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07 I&amp;A_2020_0167 EU-tender Levering betonnen rioleringsmaterialen/Offerteaanvraag 2021/210211 Versie 3/"/>
    </mc:Choice>
  </mc:AlternateContent>
  <xr:revisionPtr revIDLastSave="0" documentId="13_ncr:1_{E2E506D7-6E91-BB44-90D3-B3D6CBB85C98}" xr6:coauthVersionLast="36" xr6:coauthVersionMax="36" xr10:uidLastSave="{00000000-0000-0000-0000-000000000000}"/>
  <bookViews>
    <workbookView xWindow="0" yWindow="500" windowWidth="33600" windowHeight="19180" tabRatio="636" xr2:uid="{00000000-000D-0000-FFFF-FFFF00000000}"/>
  </bookViews>
  <sheets>
    <sheet name="Prijsinvulformulier" sheetId="22" r:id="rId1"/>
  </sheets>
  <definedNames>
    <definedName name="_xlnm.Print_Area" localSheetId="0">Prijsinvulformulier!$A$1:$H$285</definedName>
    <definedName name="_xlnm.Print_Titles" localSheetId="0">Prijsinvulformulier!$7:$7</definedName>
  </definedNames>
  <calcPr calcId="181029"/>
</workbook>
</file>

<file path=xl/calcChain.xml><?xml version="1.0" encoding="utf-8"?>
<calcChain xmlns="http://schemas.openxmlformats.org/spreadsheetml/2006/main">
  <c r="G58" i="22" l="1"/>
  <c r="G57" i="22"/>
  <c r="G56" i="22"/>
  <c r="G55" i="22"/>
  <c r="G54" i="22"/>
  <c r="B76" i="22"/>
  <c r="B77" i="22" s="1"/>
  <c r="B78" i="22" s="1"/>
  <c r="B79" i="22" s="1"/>
  <c r="B69" i="22"/>
  <c r="B70" i="22" s="1"/>
  <c r="B71" i="22" s="1"/>
  <c r="B72" i="22" s="1"/>
  <c r="B62" i="22"/>
  <c r="B63" i="22" s="1"/>
  <c r="B64" i="22" s="1"/>
  <c r="B65" i="22" s="1"/>
  <c r="B55" i="22"/>
  <c r="B56" i="22" s="1"/>
  <c r="B57" i="22" s="1"/>
  <c r="B58" i="22" s="1"/>
  <c r="H59" i="22" l="1"/>
  <c r="H196" i="22"/>
  <c r="G196" i="22"/>
  <c r="F196" i="22"/>
  <c r="E196" i="22"/>
  <c r="D196" i="22"/>
  <c r="C196" i="22"/>
  <c r="B196" i="22"/>
  <c r="H132" i="22"/>
  <c r="G132" i="22"/>
  <c r="F132" i="22"/>
  <c r="E132" i="22"/>
  <c r="D132" i="22"/>
  <c r="C132" i="22"/>
  <c r="B132" i="22"/>
  <c r="H100" i="22"/>
  <c r="G100" i="22"/>
  <c r="F100" i="22"/>
  <c r="E100" i="22"/>
  <c r="D100" i="22"/>
  <c r="C100" i="22"/>
  <c r="B100" i="22"/>
  <c r="H90" i="22"/>
  <c r="G90" i="22"/>
  <c r="F90" i="22"/>
  <c r="E90" i="22"/>
  <c r="D90" i="22"/>
  <c r="C90" i="22"/>
  <c r="B90" i="22"/>
  <c r="C48" i="22"/>
  <c r="D48" i="22"/>
  <c r="E48" i="22"/>
  <c r="F48" i="22"/>
  <c r="G48" i="22"/>
  <c r="H48" i="22"/>
  <c r="B48" i="22"/>
  <c r="G86" i="22" l="1"/>
  <c r="G79" i="22"/>
  <c r="G72" i="22"/>
  <c r="G65" i="22"/>
  <c r="G43" i="22"/>
  <c r="G37" i="22"/>
  <c r="G30" i="22"/>
  <c r="G23" i="22"/>
  <c r="B227" i="22"/>
  <c r="B228" i="22" s="1"/>
  <c r="B223" i="22"/>
  <c r="B224" i="22" s="1"/>
  <c r="B215" i="22"/>
  <c r="B216" i="22" s="1"/>
  <c r="B205" i="22"/>
  <c r="B207" i="22" s="1"/>
  <c r="B191" i="22"/>
  <c r="B192" i="22" s="1"/>
  <c r="B184" i="22"/>
  <c r="B171" i="22"/>
  <c r="B172" i="22" s="1"/>
  <c r="B173" i="22" s="1"/>
  <c r="B174" i="22" s="1"/>
  <c r="B175" i="22" s="1"/>
  <c r="B176" i="22" s="1"/>
  <c r="B177" i="22" s="1"/>
  <c r="B178" i="22" s="1"/>
  <c r="B179" i="22" s="1"/>
  <c r="B180" i="22" s="1"/>
  <c r="B160" i="22"/>
  <c r="B161" i="22" s="1"/>
  <c r="B162" i="22" s="1"/>
  <c r="B163" i="22" s="1"/>
  <c r="B164" i="22" s="1"/>
  <c r="B165" i="22" s="1"/>
  <c r="B166" i="22" s="1"/>
  <c r="B167" i="22" s="1"/>
  <c r="B149" i="22"/>
  <c r="B150" i="22" s="1"/>
  <c r="B151" i="22" s="1"/>
  <c r="B152" i="22" s="1"/>
  <c r="B153" i="22" s="1"/>
  <c r="B154" i="22" s="1"/>
  <c r="B155" i="22" s="1"/>
  <c r="B156" i="22" s="1"/>
  <c r="B138" i="22"/>
  <c r="B139" i="22" s="1"/>
  <c r="B140" i="22" s="1"/>
  <c r="B141" i="22" s="1"/>
  <c r="B142" i="22" s="1"/>
  <c r="B143" i="22" s="1"/>
  <c r="B144" i="22" s="1"/>
  <c r="B145" i="22" s="1"/>
  <c r="B127" i="22"/>
  <c r="B128" i="22" s="1"/>
  <c r="B122" i="22"/>
  <c r="B123" i="22" s="1"/>
  <c r="B117" i="22"/>
  <c r="B118" i="22" s="1"/>
  <c r="B112" i="22"/>
  <c r="B113" i="22" s="1"/>
  <c r="B107" i="22"/>
  <c r="B108" i="22" s="1"/>
  <c r="B96" i="22"/>
  <c r="B83" i="22"/>
  <c r="B84" i="22" s="1"/>
  <c r="B85" i="22" s="1"/>
  <c r="B86" i="22" s="1"/>
  <c r="B41" i="22"/>
  <c r="B42" i="22" s="1"/>
  <c r="B44" i="22" s="1"/>
  <c r="B34" i="22"/>
  <c r="B35" i="22" s="1"/>
  <c r="B36" i="22" s="1"/>
  <c r="B37" i="22" s="1"/>
  <c r="B27" i="22"/>
  <c r="B28" i="22" s="1"/>
  <c r="B29" i="22" s="1"/>
  <c r="B30" i="22" s="1"/>
  <c r="B20" i="22"/>
  <c r="B21" i="22" s="1"/>
  <c r="B22" i="22" s="1"/>
  <c r="B23" i="22" s="1"/>
  <c r="B15" i="22"/>
  <c r="B16" i="22" s="1"/>
  <c r="G231" i="22"/>
  <c r="H232" i="22" s="1"/>
  <c r="G228" i="22"/>
  <c r="G227" i="22"/>
  <c r="G226" i="22"/>
  <c r="G224" i="22"/>
  <c r="G223" i="22"/>
  <c r="G222" i="22"/>
  <c r="G219" i="22"/>
  <c r="H220" i="22" s="1"/>
  <c r="G216" i="22"/>
  <c r="G215" i="22"/>
  <c r="G214" i="22"/>
  <c r="G211" i="22"/>
  <c r="G210" i="22"/>
  <c r="G208" i="22"/>
  <c r="G207" i="22"/>
  <c r="G205" i="22"/>
  <c r="G204" i="22"/>
  <c r="G201" i="22"/>
  <c r="G192" i="22"/>
  <c r="G191" i="22"/>
  <c r="G190" i="22"/>
  <c r="G187" i="22"/>
  <c r="H188" i="22" s="1"/>
  <c r="G184" i="22"/>
  <c r="G183" i="22"/>
  <c r="G180" i="22"/>
  <c r="G179" i="22"/>
  <c r="G178" i="22"/>
  <c r="G177" i="22"/>
  <c r="G176" i="22"/>
  <c r="G175" i="22"/>
  <c r="G174" i="22"/>
  <c r="G173" i="22"/>
  <c r="G172" i="22"/>
  <c r="G171" i="22"/>
  <c r="G170" i="22"/>
  <c r="G167" i="22"/>
  <c r="G166" i="22"/>
  <c r="G165" i="22"/>
  <c r="G164" i="22"/>
  <c r="G163" i="22"/>
  <c r="G162" i="22"/>
  <c r="G161" i="22"/>
  <c r="G160" i="22"/>
  <c r="G159" i="22"/>
  <c r="G156" i="22"/>
  <c r="G155" i="22"/>
  <c r="G154" i="22"/>
  <c r="G153" i="22"/>
  <c r="G152" i="22"/>
  <c r="G151" i="22"/>
  <c r="G150" i="22"/>
  <c r="G149" i="22"/>
  <c r="G148" i="22"/>
  <c r="G145" i="22"/>
  <c r="G144" i="22"/>
  <c r="G143" i="22"/>
  <c r="G142" i="22"/>
  <c r="G141" i="22"/>
  <c r="G140" i="22"/>
  <c r="G139" i="22"/>
  <c r="G138" i="22"/>
  <c r="G137" i="22"/>
  <c r="G128" i="22"/>
  <c r="G127" i="22"/>
  <c r="G126" i="22"/>
  <c r="G123" i="22"/>
  <c r="G122" i="22"/>
  <c r="G121" i="22"/>
  <c r="G118" i="22"/>
  <c r="G117" i="22"/>
  <c r="G116" i="22"/>
  <c r="G113" i="22"/>
  <c r="G112" i="22"/>
  <c r="G111" i="22"/>
  <c r="G108" i="22"/>
  <c r="G107" i="22"/>
  <c r="G106" i="22"/>
  <c r="G96" i="22"/>
  <c r="G95" i="22"/>
  <c r="G85" i="22"/>
  <c r="G84" i="22"/>
  <c r="G83" i="22"/>
  <c r="G82" i="22"/>
  <c r="G78" i="22"/>
  <c r="G77" i="22"/>
  <c r="G76" i="22"/>
  <c r="G75" i="22"/>
  <c r="G71" i="22"/>
  <c r="G70" i="22"/>
  <c r="G69" i="22"/>
  <c r="G68" i="22"/>
  <c r="G64" i="22"/>
  <c r="G63" i="22"/>
  <c r="G62" i="22"/>
  <c r="G61" i="22"/>
  <c r="G44" i="22"/>
  <c r="G42" i="22"/>
  <c r="G41" i="22"/>
  <c r="G40" i="22"/>
  <c r="G36" i="22"/>
  <c r="G35" i="22"/>
  <c r="G34" i="22"/>
  <c r="G33" i="22"/>
  <c r="G29" i="22"/>
  <c r="G28" i="22"/>
  <c r="G27" i="22"/>
  <c r="G26" i="22"/>
  <c r="G22" i="22"/>
  <c r="G21" i="22"/>
  <c r="G20" i="22"/>
  <c r="G19" i="22"/>
  <c r="G16" i="22"/>
  <c r="G15" i="22"/>
  <c r="G14" i="22"/>
  <c r="H119" i="22" l="1"/>
  <c r="H66" i="22"/>
  <c r="H17" i="22"/>
  <c r="H114" i="22"/>
  <c r="H157" i="22"/>
  <c r="H124" i="22"/>
  <c r="H168" i="22"/>
  <c r="H31" i="22"/>
  <c r="H129" i="22"/>
  <c r="H212" i="22"/>
  <c r="H225" i="22"/>
  <c r="H229" i="22"/>
  <c r="H109" i="22"/>
  <c r="H131" i="22"/>
  <c r="H195" i="22"/>
  <c r="H146" i="22"/>
  <c r="H181" i="22"/>
  <c r="H217" i="22"/>
  <c r="H38" i="22"/>
  <c r="H73" i="22"/>
  <c r="H99" i="22"/>
  <c r="H97" i="22"/>
  <c r="H47" i="22"/>
  <c r="H24" i="22"/>
  <c r="H45" i="22"/>
  <c r="H80" i="22"/>
  <c r="H185" i="22"/>
  <c r="H193" i="22"/>
  <c r="H234" i="22"/>
  <c r="H202" i="22"/>
  <c r="H87" i="22"/>
  <c r="H89" i="22"/>
  <c r="B43" i="22"/>
  <c r="H247" i="22" l="1"/>
  <c r="H239" i="22"/>
  <c r="H245" i="22"/>
  <c r="H241" i="22"/>
  <c r="H237" i="22"/>
  <c r="H243" i="22"/>
  <c r="H249" i="22" l="1"/>
  <c r="B208" i="22" l="1"/>
  <c r="B210" i="22" s="1"/>
  <c r="B211" i="22" s="1"/>
</calcChain>
</file>

<file path=xl/sharedStrings.xml><?xml version="1.0" encoding="utf-8"?>
<sst xmlns="http://schemas.openxmlformats.org/spreadsheetml/2006/main" count="326" uniqueCount="123">
  <si>
    <t>ONGEWAPENDE BETONNEN RIOOLBUIZEN</t>
  </si>
  <si>
    <t>st.</t>
  </si>
  <si>
    <t>SUBTOTAAL ONGEWAPENDE BETONNEN RIOOLBUIZEN:</t>
  </si>
  <si>
    <t>GEWAPENDE BETONNEN RIOOLBUIZEN</t>
  </si>
  <si>
    <t>SUBTOTAAL GEWAPENDE BETONNEN RIOOLBUIZEN:</t>
  </si>
  <si>
    <t>HULPSTUKKEN RIOOLBUIZEN</t>
  </si>
  <si>
    <t>SUBTOTAAL HULPSTUKKEN RIOOLBUIZEN:</t>
  </si>
  <si>
    <t>GEWAPENDE BETONNEN RIOOLPUTTEN</t>
  </si>
  <si>
    <t>m</t>
  </si>
  <si>
    <t>SUBTOTAAL GEWAPENDE BETONNEN RIOOLPUTTEN:</t>
  </si>
  <si>
    <t>HULPSTUKKEN RIOOLPUTTEN</t>
  </si>
  <si>
    <t>Sparing &lt; 500 x 500 mm</t>
  </si>
  <si>
    <t>Sparing ≥ 500 x 500 mm</t>
  </si>
  <si>
    <t>BETONNEN AFDEKPLAAT</t>
  </si>
  <si>
    <t>Stelring, dikte   50 mm</t>
  </si>
  <si>
    <t>Stelring, dikte   80 mm</t>
  </si>
  <si>
    <t>Stelring, dikte 100 mm</t>
  </si>
  <si>
    <t>SUBTOTAAL HULPSTUKKEN RIOOLPUTTEN:</t>
  </si>
  <si>
    <t>BETONNEN UITSTROOMBAKKEN</t>
  </si>
  <si>
    <t>Hoogte   650 mm, helling taludwanden circa 1 : 2</t>
  </si>
  <si>
    <t>MEERPRIJS UITSTROOMBAKKEN</t>
  </si>
  <si>
    <t>Aansluiting PVC-buis 400 t/m 630 mm</t>
  </si>
  <si>
    <t>STALEN ROOSTERS</t>
  </si>
  <si>
    <t>SCHOTBALKSPONNING</t>
  </si>
  <si>
    <t>Sponning voor een schotbalk (prijs per m sponning)</t>
  </si>
  <si>
    <t>SUBTOTAAL UITSTROOMBAKKEN:</t>
  </si>
  <si>
    <t>OVERZICHT</t>
  </si>
  <si>
    <t>SUBTOTAAL ONGEWAPENDE RIOOLBUIZEN:</t>
  </si>
  <si>
    <t>SUBTOTAAL GEWAPENDE RIOOLBUIZEN:</t>
  </si>
  <si>
    <t>SUBTOTAAL GEWAPENDE RIOOLPUTTEN:</t>
  </si>
  <si>
    <t>Buizen met verjongd spie-eind
Prijs inclusief bijbehorende rubberring(-en)</t>
  </si>
  <si>
    <t>Ronde buis, mof/spie, werkende lengte 2400 mm</t>
  </si>
  <si>
    <t>Ronde buis, pasbuis mof/spie, variabele lengte</t>
  </si>
  <si>
    <t>Ronde buis, pasbuis spie/spie, variabele lengte</t>
  </si>
  <si>
    <t>BUIS ø 300 MM INWENDIG</t>
  </si>
  <si>
    <t>BUIS ø 400 MM INWENDIG</t>
  </si>
  <si>
    <t>BUIS ø 500 MM INWENDIG</t>
  </si>
  <si>
    <t>BUIS ø 600 MM INWENDIG</t>
  </si>
  <si>
    <t>BUIS ø 700 MM INWENDIG</t>
  </si>
  <si>
    <t>BUIS ø 1250 MM INWENDIG</t>
  </si>
  <si>
    <t>BUIS ø 800 MM INWENDIG</t>
  </si>
  <si>
    <t>BUIS ø 900 MM INWENDIG</t>
  </si>
  <si>
    <t>BUIS ø 1000 MM INWENDIG</t>
  </si>
  <si>
    <t>Ronde buis, taludbuis mof/spie</t>
  </si>
  <si>
    <t>Ronde buis, taludbuis spie/spie</t>
  </si>
  <si>
    <t>INLATEN (met betonnen zadel op de buiswand)</t>
  </si>
  <si>
    <t>PVC ø 125 mm</t>
  </si>
  <si>
    <t>PVC ø 160 mm</t>
  </si>
  <si>
    <t>Verbinding putdelen en buizen met rubberring
Prijs putten inclusief bijbehorende rubberring(-en)</t>
  </si>
  <si>
    <t>Afdekplaat met mangat ø 600 mm</t>
  </si>
  <si>
    <t>Stroomprofiel, banket met standaard helling</t>
  </si>
  <si>
    <t>Put / kegelstuk
Onderbak en kegelopzetstuk (prijs per m uitwendige hoogte)</t>
  </si>
  <si>
    <t>HAAKSE AANSLUITING BETONBUIZEN OP RIOOLPUT
Extra aansluiting (bij meer dan 2 per put) onder 90°; betonbuis met verjongd spie-eind en rubberring</t>
  </si>
  <si>
    <t>AANSLUITING PVC-BUIZEN OP RIOOLPUT
Voor aansluiting PVC-buis onder 90° en onder hoekverdraaiing, instortmof met rubberring</t>
  </si>
  <si>
    <t>Afdekplaat ten behoeve van afdichten mangat ø 600 mm</t>
  </si>
  <si>
    <t>UITSTROOMBAK TYPE 1
Aansluiting betonbuis met verjongd spie-eind en rubberring</t>
  </si>
  <si>
    <t>UITSTROOMBAK TYPE 2
Aansluiting betonbuis met verjongd spie-eind en rubberring</t>
  </si>
  <si>
    <t>BETONNEN STELRINGEN (Op hoogte stellen putrand, mangat ø 600 mm)</t>
  </si>
  <si>
    <t>AANSLUITING BETONBUIZEN OP RIOOLPUT ONDER HOEKVERDRAAIING  30° T/M 45° (Betonbuis met verjongd spie-eind en rubberring)</t>
  </si>
  <si>
    <t>AANSLUITING BETONBUIZEN OP RIOOLPUT ONDER HOEKVERDRAAIING  5° T/M 25° (Betonbuis met verjongd spie-eind en rubberring)</t>
  </si>
  <si>
    <t>SPARING IN PUTWAND, metselsparing in betonnen putwand</t>
  </si>
  <si>
    <t>Ronde buis ø  300 mm</t>
  </si>
  <si>
    <t>Ronde buis ø  400 mm</t>
  </si>
  <si>
    <t>Ronde buis ø  500 mm</t>
  </si>
  <si>
    <t>Ronde buis ø  600 mm</t>
  </si>
  <si>
    <t>Ronde buis ø  700 mm</t>
  </si>
  <si>
    <t>Ronde buis ø  800 mm</t>
  </si>
  <si>
    <t>Ronde buis ø  900 mm</t>
  </si>
  <si>
    <t>Ronde buis ø 1000 mm</t>
  </si>
  <si>
    <t>Ronde buis ø 1250 mm</t>
  </si>
  <si>
    <t>PVC-buis ø 125 mm</t>
  </si>
  <si>
    <t>PVC-buis ø 160 mm</t>
  </si>
  <si>
    <t>PVC-buis ø 200 mm</t>
  </si>
  <si>
    <t>PVC-buis ø 250 mm</t>
  </si>
  <si>
    <t>PVC-buis ø 315 mm</t>
  </si>
  <si>
    <t>PVC-buis ø 400 mm</t>
  </si>
  <si>
    <t>PVC-buis ø 500 mm</t>
  </si>
  <si>
    <t>PVC-buis ø 630 mm</t>
  </si>
  <si>
    <t>Meerprijs hoekverdraaiing PVC-buis ø 125 t/m 315 mm</t>
  </si>
  <si>
    <t>Meerprijs hoekverdraaiing PVC-buis ø 400 t/m 630 mm</t>
  </si>
  <si>
    <t>BETONNEN INSPECTIEPUT ø 800 X 800 MM INWENDIG</t>
  </si>
  <si>
    <t>BETONNEN INSPECTIEPUT ø 1000 X 1000 MM INWENDIG</t>
  </si>
  <si>
    <t>BETONNEN INSPECTIEPUT ø 1250 X 1250 MM INWENDIG</t>
  </si>
  <si>
    <t>BETONNEN INSPECTIEPUT ø 1500 X 1500 MM INWENDIG</t>
  </si>
  <si>
    <t>BETONNEN INSPECTIEPUT ø 2000 X 2000 MM INWENDIG</t>
  </si>
  <si>
    <t>Nummer</t>
  </si>
  <si>
    <t>Omschrijving</t>
  </si>
  <si>
    <t>Prijs per eenheid (€)</t>
  </si>
  <si>
    <t>Totaal (€)</t>
  </si>
  <si>
    <t>Subtotaal per groep (€)</t>
  </si>
  <si>
    <t>Helling taludwanden 1 : 1, aansluiting betonbuis t/m ø 600 mm</t>
  </si>
  <si>
    <t>Helling taludwanden 1 : 1, aansluiting betonbuis t/m ø 800 mm</t>
  </si>
  <si>
    <t>Helling taludwanden 1 : 1,5, aansluiting betonbuis t/m ø 600 mm</t>
  </si>
  <si>
    <t>Helling taludwanden 1 : 1,5, aansluiting betonbuis t/m ø 800 mm</t>
  </si>
  <si>
    <t>Helling taludwanden 1 : 2, aansluiting betonbuis t/m ø 600 mm</t>
  </si>
  <si>
    <t>Helling taludwanden 1 : 2, aansluiting betonbuis t/m ø 800 mm</t>
  </si>
  <si>
    <t>Helling taludwanden 1 : 1, aansluiting betonbuis t/m ø 1250 mm</t>
  </si>
  <si>
    <t>Helling taludwanden 1 : 1,5, aansluiting betonbuis t/m ø 1250 mm</t>
  </si>
  <si>
    <t>Helling taludwanden 1 : 2, aansluiting betonbuis t/m ø 1250 mm</t>
  </si>
  <si>
    <t>Thermisch verzinkt stalen spijlenrooster ten behoeve van grofvuil
Voor uitstroombak type 0</t>
  </si>
  <si>
    <t>Thermisch verzinkt stalen spijlenrooster ten behoeve van grofvuil
Voor uitstroombak type 1</t>
  </si>
  <si>
    <t>Thermisch verzinkt stalen spijlenrooster ten behoeve van grofvuil
Voor uitstroombak type 2</t>
  </si>
  <si>
    <t>Roestvast stalen spijlenrooster (rvs) ten behoeve van grofvuil
Voor uitstroombak type 0</t>
  </si>
  <si>
    <t>Roestvast stalen spijlenrooster (rvs) ten behoeve van grofvuil
Voor uitstroombak type 1</t>
  </si>
  <si>
    <t>Roestvast stalen spijlenrooster (rvs) ten behoeve van grofvuil
Voor uitstroombak type 2</t>
  </si>
  <si>
    <t>Klikmof ø 65 mm t/m 110 mm voor aansluiting PVC-drainagebuis</t>
  </si>
  <si>
    <t>Aantal</t>
  </si>
  <si>
    <t>Een-heid</t>
  </si>
  <si>
    <t>Prijsinvulformulier levering betonnen rioleringsmateriaal</t>
  </si>
  <si>
    <t>UITSTROOMBAK TYPE 0
Aansluiting PVC-buis t/m ø 315 mm met rubberring</t>
  </si>
  <si>
    <t>Inschrijver conformeert zich onvoorwaardelijk, door in te schrijven op de onderhavige Europese aanbesteding, aan alle eisen en voorwaarden gesteld in de Offerteaanvraag met kenmerk I&amp;A-nummer:  I&amp;A_2020_0167</t>
  </si>
  <si>
    <t>Rechtsgeldige ondertekening Inschrijver:</t>
  </si>
  <si>
    <t xml:space="preserve">Bedrijfsnaam Inschrijver
</t>
  </si>
  <si>
    <t>Naam rechtsgeldige vertegenwoordiger</t>
  </si>
  <si>
    <t>Functie</t>
  </si>
  <si>
    <t>Handtekening rechtsgeldige vertegenwoordiger</t>
  </si>
  <si>
    <t xml:space="preserve">Plaats, datum
</t>
  </si>
  <si>
    <t xml:space="preserve">Europese Aanbesteding </t>
  </si>
  <si>
    <t>Raamovereenkomst Levering betonnen rioleringsmaterialen</t>
  </si>
  <si>
    <t>I&amp;A-nummer: I&amp;A_2020_0167</t>
  </si>
  <si>
    <t>De getallen, vermeld in de kolom 'aantal' van de inschrijfstaat, zijn niet de werkelijke hoeveelheden welke in de contractperiode zullen worden afgenomen. Op een schaal van 1 (te beschouwen als een minimale afname) tot 100 (te beschouwen als een maximale afname) geven ze aan in welke mate (zwaarte) het product bijdraagt in het tot stand komen van het totaalbedrag van de inschrijvingsstaat.</t>
  </si>
  <si>
    <r>
      <t>TOTAAL BETONNEN RIOLERINGSMATERIAAL (POST 1 T/M 6)</t>
    </r>
    <r>
      <rPr>
        <b/>
        <sz val="9"/>
        <color rgb="FFFF0000"/>
        <rFont val="Verdana"/>
        <family val="2"/>
      </rPr>
      <t xml:space="preserve"> (FICTIEVE INSCHRIJVINGSSOM)</t>
    </r>
    <r>
      <rPr>
        <b/>
        <sz val="9"/>
        <rFont val="Verdana"/>
        <family val="2"/>
      </rPr>
      <t>, EXCLUSIEF BTW:</t>
    </r>
  </si>
  <si>
    <t>Invulbijlage 2: Inschrijvingsformulier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</si>
</sst>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_-&quot;€&quot;\ * #,##0.00_-;_-&quot;€&quot;\ * #,##0.00\-;_-&quot;€&quot;\ * &quot;-&quot;??_-;_-@_-"/>
    <numFmt numFmtId="166" formatCode="_(&quot;$&quot;* #,##0.00_);_(&quot;$&quot;* \(#,##0.00\);_(&quot;$&quot;* &quot;-&quot;??_);_(@_)"/>
  </numFmts>
  <fonts count="14" x14ac:knownFonts="1">
    <font>
      <sz val="9"/>
      <name val="Verdana"/>
    </font>
    <font>
      <sz val="10"/>
      <name val="Arial"/>
      <family val="2"/>
    </font>
    <font>
      <b/>
      <sz val="10"/>
      <name val="Verdana"/>
      <family val="2"/>
    </font>
    <font>
      <sz val="10"/>
      <name val="Arial"/>
      <family val="2"/>
    </font>
    <font>
      <b/>
      <sz val="9"/>
      <name val="Verdana"/>
      <family val="2"/>
    </font>
    <font>
      <sz val="9"/>
      <name val="Verdana"/>
      <family val="2"/>
    </font>
    <font>
      <u val="singleAccounting"/>
      <sz val="9"/>
      <name val="Verdana"/>
      <family val="2"/>
    </font>
    <font>
      <b/>
      <u val="doubleAccounting"/>
      <sz val="9"/>
      <name val="Verdana"/>
      <family val="2"/>
    </font>
    <font>
      <sz val="12"/>
      <name val="Verdana"/>
      <family val="2"/>
    </font>
    <font>
      <b/>
      <sz val="10"/>
      <color theme="1"/>
      <name val="Verdana"/>
      <family val="2"/>
    </font>
    <font>
      <sz val="10"/>
      <color theme="1"/>
      <name val="Verdana"/>
      <family val="2"/>
    </font>
    <font>
      <sz val="10"/>
      <name val="Verdana"/>
      <family val="2"/>
    </font>
    <font>
      <b/>
      <sz val="12"/>
      <name val="Verdana"/>
      <family val="2"/>
    </font>
    <font>
      <b/>
      <sz val="9"/>
      <color rgb="FFFF0000"/>
      <name val="Verdana"/>
      <family val="2"/>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6" fontId="1" fillId="0" borderId="0" applyFont="0" applyFill="0" applyBorder="0" applyAlignment="0" applyProtection="0"/>
    <xf numFmtId="0" fontId="3" fillId="0" borderId="0"/>
  </cellStyleXfs>
  <cellXfs count="145">
    <xf numFmtId="0" fontId="0" fillId="0" borderId="0" xfId="0"/>
    <xf numFmtId="165" fontId="5" fillId="0" borderId="3" xfId="2" applyNumberFormat="1" applyFont="1" applyFill="1" applyBorder="1" applyAlignment="1" applyProtection="1">
      <alignment vertical="center"/>
    </xf>
    <xf numFmtId="165" fontId="5" fillId="0" borderId="7" xfId="2" applyNumberFormat="1" applyFont="1" applyFill="1" applyBorder="1" applyAlignment="1" applyProtection="1">
      <alignment vertical="center"/>
    </xf>
    <xf numFmtId="165" fontId="5" fillId="0" borderId="7" xfId="2" applyNumberFormat="1" applyFont="1" applyFill="1" applyBorder="1" applyAlignment="1" applyProtection="1">
      <alignment horizontal="left" vertical="center"/>
    </xf>
    <xf numFmtId="165" fontId="5" fillId="0" borderId="7" xfId="2" applyNumberFormat="1" applyFont="1" applyFill="1" applyBorder="1" applyAlignment="1" applyProtection="1">
      <alignment horizontal="right" vertical="center"/>
    </xf>
    <xf numFmtId="165" fontId="5" fillId="0" borderId="2" xfId="2" applyNumberFormat="1" applyFont="1" applyFill="1" applyBorder="1" applyAlignment="1" applyProtection="1">
      <alignment vertical="center"/>
    </xf>
    <xf numFmtId="165" fontId="5" fillId="0" borderId="3" xfId="2" applyNumberFormat="1" applyFont="1" applyFill="1" applyBorder="1" applyAlignment="1" applyProtection="1">
      <alignment horizontal="left" vertical="center"/>
    </xf>
    <xf numFmtId="165" fontId="5" fillId="0" borderId="0" xfId="2" applyNumberFormat="1" applyFont="1" applyFill="1" applyBorder="1" applyAlignment="1" applyProtection="1">
      <alignment horizontal="left" vertical="center"/>
    </xf>
    <xf numFmtId="165" fontId="5" fillId="0" borderId="2" xfId="2" applyNumberFormat="1" applyFont="1" applyFill="1" applyBorder="1" applyAlignment="1" applyProtection="1">
      <alignment horizontal="right" vertical="center"/>
    </xf>
    <xf numFmtId="165" fontId="5" fillId="0" borderId="13" xfId="2" applyNumberFormat="1" applyFont="1" applyFill="1" applyBorder="1" applyAlignment="1" applyProtection="1">
      <alignment horizontal="left" vertical="center"/>
    </xf>
    <xf numFmtId="0" fontId="4" fillId="0" borderId="7" xfId="2" applyFont="1" applyBorder="1" applyAlignment="1" applyProtection="1">
      <alignment horizontal="left" vertical="center"/>
    </xf>
    <xf numFmtId="0" fontId="5" fillId="0" borderId="2" xfId="2" applyFont="1" applyBorder="1" applyAlignment="1" applyProtection="1">
      <alignment vertical="center"/>
    </xf>
    <xf numFmtId="0" fontId="5" fillId="0" borderId="3" xfId="2" applyFont="1" applyBorder="1" applyAlignment="1" applyProtection="1">
      <alignment vertical="center"/>
    </xf>
    <xf numFmtId="3" fontId="5" fillId="0" borderId="2" xfId="2" applyNumberFormat="1" applyFont="1" applyBorder="1" applyAlignment="1" applyProtection="1">
      <alignment horizontal="right" vertical="center"/>
    </xf>
    <xf numFmtId="0" fontId="5" fillId="0" borderId="2" xfId="2" applyFont="1" applyBorder="1" applyAlignment="1" applyProtection="1">
      <alignment horizontal="center" vertical="center"/>
    </xf>
    <xf numFmtId="0" fontId="5" fillId="0" borderId="8" xfId="2" applyFont="1" applyBorder="1" applyAlignment="1" applyProtection="1">
      <alignment vertical="center"/>
    </xf>
    <xf numFmtId="0" fontId="5" fillId="0" borderId="0" xfId="2" applyFont="1" applyBorder="1" applyAlignment="1" applyProtection="1">
      <alignment vertical="center"/>
    </xf>
    <xf numFmtId="0" fontId="5" fillId="0" borderId="4" xfId="2" applyFont="1" applyBorder="1" applyAlignment="1" applyProtection="1">
      <alignment vertical="center"/>
    </xf>
    <xf numFmtId="0" fontId="5" fillId="0" borderId="7" xfId="2" applyFont="1" applyBorder="1" applyAlignment="1" applyProtection="1">
      <alignment vertical="center"/>
    </xf>
    <xf numFmtId="0" fontId="5" fillId="0" borderId="7" xfId="2" applyFont="1" applyBorder="1" applyAlignment="1" applyProtection="1">
      <alignment horizontal="left" vertical="center"/>
    </xf>
    <xf numFmtId="165" fontId="5" fillId="4" borderId="7" xfId="2" applyNumberFormat="1" applyFont="1" applyFill="1" applyBorder="1" applyAlignment="1" applyProtection="1">
      <alignment horizontal="right" vertical="center"/>
      <protection locked="0"/>
    </xf>
    <xf numFmtId="0" fontId="5" fillId="3" borderId="2" xfId="2" applyFont="1" applyFill="1" applyBorder="1" applyAlignment="1" applyProtection="1">
      <alignment vertical="center"/>
    </xf>
    <xf numFmtId="0" fontId="5" fillId="3" borderId="3" xfId="2" applyFont="1" applyFill="1" applyBorder="1" applyAlignment="1" applyProtection="1">
      <alignment vertical="center"/>
    </xf>
    <xf numFmtId="165" fontId="5" fillId="3" borderId="3" xfId="2" applyNumberFormat="1" applyFont="1" applyFill="1" applyBorder="1" applyAlignment="1" applyProtection="1">
      <alignment vertical="center"/>
    </xf>
    <xf numFmtId="0" fontId="5" fillId="3" borderId="0" xfId="2" applyFont="1" applyFill="1" applyBorder="1" applyAlignment="1" applyProtection="1">
      <alignment vertical="center"/>
    </xf>
    <xf numFmtId="165" fontId="5" fillId="3" borderId="4" xfId="2" applyNumberFormat="1" applyFont="1" applyFill="1" applyBorder="1" applyAlignment="1" applyProtection="1">
      <alignment vertical="center"/>
    </xf>
    <xf numFmtId="0" fontId="5" fillId="3" borderId="7" xfId="2" applyFont="1" applyFill="1" applyBorder="1" applyAlignment="1" applyProtection="1">
      <alignment vertical="center"/>
    </xf>
    <xf numFmtId="165" fontId="5" fillId="3" borderId="7" xfId="2" applyNumberFormat="1" applyFont="1" applyFill="1" applyBorder="1" applyAlignment="1" applyProtection="1">
      <alignment vertical="center"/>
    </xf>
    <xf numFmtId="165" fontId="5" fillId="3" borderId="0" xfId="2" applyNumberFormat="1" applyFont="1" applyFill="1" applyBorder="1" applyAlignment="1" applyProtection="1">
      <alignment horizontal="left" vertical="center"/>
    </xf>
    <xf numFmtId="165" fontId="6" fillId="3" borderId="4" xfId="2" applyNumberFormat="1" applyFont="1" applyFill="1" applyBorder="1" applyAlignment="1" applyProtection="1">
      <alignment horizontal="right" vertical="center"/>
    </xf>
    <xf numFmtId="0" fontId="4" fillId="3" borderId="1" xfId="2" applyFont="1" applyFill="1" applyBorder="1" applyAlignment="1" applyProtection="1">
      <alignment vertical="center"/>
    </xf>
    <xf numFmtId="165" fontId="5" fillId="3" borderId="3" xfId="2" applyNumberFormat="1" applyFont="1" applyFill="1" applyBorder="1" applyAlignment="1" applyProtection="1">
      <alignment horizontal="left" vertical="center"/>
    </xf>
    <xf numFmtId="165" fontId="4" fillId="3" borderId="7" xfId="2" applyNumberFormat="1" applyFont="1" applyFill="1" applyBorder="1" applyAlignment="1" applyProtection="1">
      <alignment horizontal="right" vertical="center"/>
    </xf>
    <xf numFmtId="165" fontId="5" fillId="3" borderId="0" xfId="2" applyNumberFormat="1" applyFont="1" applyFill="1" applyBorder="1" applyAlignment="1" applyProtection="1">
      <alignment vertical="center"/>
    </xf>
    <xf numFmtId="165" fontId="5" fillId="3" borderId="2" xfId="2" applyNumberFormat="1" applyFont="1" applyFill="1" applyBorder="1" applyAlignment="1" applyProtection="1">
      <alignment vertical="center"/>
    </xf>
    <xf numFmtId="165" fontId="6" fillId="3" borderId="0" xfId="2" applyNumberFormat="1" applyFont="1" applyFill="1" applyBorder="1" applyAlignment="1" applyProtection="1">
      <alignment vertical="center"/>
    </xf>
    <xf numFmtId="165" fontId="4" fillId="3" borderId="7" xfId="2" applyNumberFormat="1" applyFont="1" applyFill="1" applyBorder="1" applyAlignment="1" applyProtection="1">
      <alignment vertical="center"/>
    </xf>
    <xf numFmtId="165" fontId="5" fillId="3" borderId="2" xfId="2" applyNumberFormat="1" applyFont="1" applyFill="1" applyBorder="1" applyAlignment="1" applyProtection="1">
      <alignment horizontal="right" vertical="center"/>
    </xf>
    <xf numFmtId="165" fontId="5" fillId="3" borderId="7" xfId="2" applyNumberFormat="1" applyFont="1" applyFill="1" applyBorder="1" applyAlignment="1" applyProtection="1">
      <alignment horizontal="right" vertical="center"/>
    </xf>
    <xf numFmtId="165" fontId="5" fillId="3" borderId="7" xfId="2" applyNumberFormat="1" applyFont="1" applyFill="1" applyBorder="1" applyAlignment="1" applyProtection="1">
      <alignment horizontal="left" vertical="center"/>
    </xf>
    <xf numFmtId="165" fontId="5" fillId="3" borderId="11" xfId="2" applyNumberFormat="1" applyFont="1" applyFill="1" applyBorder="1" applyAlignment="1" applyProtection="1">
      <alignment horizontal="left" vertical="center"/>
    </xf>
    <xf numFmtId="165" fontId="5" fillId="3" borderId="5" xfId="2" applyNumberFormat="1" applyFont="1" applyFill="1" applyBorder="1" applyAlignment="1" applyProtection="1">
      <alignment horizontal="left" vertical="center"/>
    </xf>
    <xf numFmtId="0" fontId="4" fillId="3" borderId="7" xfId="2" applyFont="1" applyFill="1" applyBorder="1" applyAlignment="1" applyProtection="1">
      <alignment horizontal="left" vertical="center"/>
    </xf>
    <xf numFmtId="3" fontId="5" fillId="3" borderId="2" xfId="2" applyNumberFormat="1" applyFont="1" applyFill="1" applyBorder="1" applyAlignment="1" applyProtection="1">
      <alignment horizontal="right" vertical="center"/>
    </xf>
    <xf numFmtId="0" fontId="5" fillId="3" borderId="2" xfId="2" applyFont="1" applyFill="1" applyBorder="1" applyAlignment="1" applyProtection="1">
      <alignment horizontal="center" vertical="center"/>
    </xf>
    <xf numFmtId="0" fontId="5" fillId="3" borderId="8" xfId="2" applyFont="1" applyFill="1" applyBorder="1" applyAlignment="1" applyProtection="1">
      <alignment vertical="center"/>
    </xf>
    <xf numFmtId="0" fontId="5" fillId="3" borderId="4" xfId="2" applyFont="1" applyFill="1" applyBorder="1" applyAlignment="1" applyProtection="1">
      <alignment vertical="center"/>
    </xf>
    <xf numFmtId="0" fontId="4" fillId="3" borderId="8" xfId="2" applyFont="1" applyFill="1" applyBorder="1" applyAlignment="1" applyProtection="1">
      <alignment vertical="center"/>
    </xf>
    <xf numFmtId="0" fontId="5" fillId="3" borderId="7" xfId="2" applyFont="1" applyFill="1" applyBorder="1" applyAlignment="1" applyProtection="1">
      <alignment horizontal="left" vertical="center"/>
    </xf>
    <xf numFmtId="165" fontId="7" fillId="3" borderId="7" xfId="2" applyNumberFormat="1" applyFont="1" applyFill="1" applyBorder="1" applyAlignment="1" applyProtection="1">
      <alignment vertical="center"/>
    </xf>
    <xf numFmtId="0" fontId="3" fillId="3" borderId="0" xfId="2" applyFill="1" applyAlignment="1" applyProtection="1">
      <alignment vertical="center"/>
    </xf>
    <xf numFmtId="0" fontId="3" fillId="0" borderId="0" xfId="2" applyAlignment="1" applyProtection="1">
      <alignment vertical="center"/>
    </xf>
    <xf numFmtId="0" fontId="1" fillId="3" borderId="0" xfId="2" applyFont="1" applyFill="1" applyAlignment="1" applyProtection="1">
      <alignment vertical="center"/>
    </xf>
    <xf numFmtId="0" fontId="8" fillId="3" borderId="1" xfId="2" applyFont="1" applyFill="1" applyBorder="1" applyAlignment="1" applyProtection="1">
      <alignment horizontal="left" vertical="center"/>
    </xf>
    <xf numFmtId="0" fontId="4" fillId="3" borderId="2" xfId="2" applyFont="1" applyFill="1" applyBorder="1" applyAlignment="1" applyProtection="1">
      <alignment horizontal="left" vertical="center" wrapText="1"/>
    </xf>
    <xf numFmtId="0" fontId="4" fillId="3" borderId="3" xfId="2" applyFont="1" applyFill="1" applyBorder="1" applyAlignment="1" applyProtection="1">
      <alignment horizontal="left" vertical="center" wrapText="1"/>
    </xf>
    <xf numFmtId="0" fontId="4" fillId="2" borderId="7" xfId="2" applyFont="1" applyFill="1" applyBorder="1" applyAlignment="1" applyProtection="1">
      <alignment horizontal="left" vertical="top" wrapText="1"/>
    </xf>
    <xf numFmtId="0" fontId="4" fillId="3" borderId="8" xfId="2" applyFont="1" applyFill="1" applyBorder="1" applyAlignment="1" applyProtection="1">
      <alignment horizontal="left" vertical="center" wrapText="1"/>
    </xf>
    <xf numFmtId="0" fontId="4" fillId="3" borderId="0" xfId="2" applyFont="1" applyFill="1" applyBorder="1" applyAlignment="1" applyProtection="1">
      <alignment horizontal="left" vertical="center" wrapText="1"/>
    </xf>
    <xf numFmtId="0" fontId="4" fillId="3" borderId="4" xfId="2" applyFont="1" applyFill="1" applyBorder="1" applyAlignment="1" applyProtection="1">
      <alignment horizontal="left" vertical="center" wrapText="1"/>
    </xf>
    <xf numFmtId="0" fontId="4" fillId="3" borderId="2" xfId="2" applyFont="1" applyFill="1" applyBorder="1" applyAlignment="1" applyProtection="1">
      <alignment horizontal="left" vertical="center"/>
    </xf>
    <xf numFmtId="0" fontId="5" fillId="3" borderId="7" xfId="2" applyFont="1" applyFill="1" applyBorder="1" applyAlignment="1" applyProtection="1">
      <alignment vertical="center" wrapText="1"/>
    </xf>
    <xf numFmtId="3" fontId="5" fillId="3" borderId="1" xfId="2" applyNumberFormat="1" applyFont="1" applyFill="1" applyBorder="1" applyAlignment="1" applyProtection="1">
      <alignment horizontal="right" vertical="center"/>
    </xf>
    <xf numFmtId="0" fontId="5" fillId="3" borderId="9" xfId="2" applyFont="1" applyFill="1" applyBorder="1" applyAlignment="1" applyProtection="1">
      <alignment vertical="center"/>
    </xf>
    <xf numFmtId="3" fontId="5" fillId="3" borderId="0" xfId="2" applyNumberFormat="1" applyFont="1" applyFill="1" applyBorder="1" applyAlignment="1" applyProtection="1">
      <alignment horizontal="right" vertical="center"/>
    </xf>
    <xf numFmtId="0" fontId="5" fillId="3" borderId="0" xfId="2" applyFont="1" applyFill="1" applyBorder="1" applyAlignment="1" applyProtection="1">
      <alignment horizontal="center" vertical="center"/>
    </xf>
    <xf numFmtId="3" fontId="5" fillId="3" borderId="7" xfId="2" applyNumberFormat="1" applyFont="1" applyFill="1" applyBorder="1" applyAlignment="1" applyProtection="1">
      <alignment horizontal="right" vertical="center"/>
    </xf>
    <xf numFmtId="0" fontId="5" fillId="3" borderId="7" xfId="2" applyFont="1" applyFill="1" applyBorder="1" applyAlignment="1" applyProtection="1">
      <alignment horizontal="center" vertical="center"/>
    </xf>
    <xf numFmtId="164" fontId="5" fillId="0" borderId="7" xfId="2" applyNumberFormat="1" applyFont="1" applyBorder="1" applyAlignment="1" applyProtection="1">
      <alignment horizontal="right" vertical="center"/>
    </xf>
    <xf numFmtId="0" fontId="5" fillId="0" borderId="7" xfId="2" applyFont="1" applyBorder="1" applyAlignment="1" applyProtection="1">
      <alignment horizontal="center" vertical="center"/>
    </xf>
    <xf numFmtId="0" fontId="5" fillId="0" borderId="1" xfId="2" applyFont="1" applyBorder="1" applyAlignment="1" applyProtection="1">
      <alignment vertical="center"/>
    </xf>
    <xf numFmtId="0" fontId="5" fillId="0" borderId="1" xfId="2" applyFont="1" applyBorder="1" applyAlignment="1" applyProtection="1">
      <alignment horizontal="left" vertical="center"/>
    </xf>
    <xf numFmtId="0" fontId="5" fillId="0" borderId="2" xfId="2" applyFont="1" applyBorder="1" applyAlignment="1" applyProtection="1">
      <alignment horizontal="left" vertical="center"/>
    </xf>
    <xf numFmtId="3" fontId="5" fillId="0" borderId="7" xfId="2" applyNumberFormat="1" applyFont="1" applyBorder="1" applyAlignment="1" applyProtection="1">
      <alignment horizontal="right" vertical="center"/>
    </xf>
    <xf numFmtId="0" fontId="5" fillId="0" borderId="10" xfId="2" applyFont="1" applyBorder="1" applyAlignment="1" applyProtection="1">
      <alignment horizontal="left" vertical="center"/>
    </xf>
    <xf numFmtId="0" fontId="5" fillId="0" borderId="0" xfId="2" applyFont="1" applyBorder="1" applyAlignment="1" applyProtection="1">
      <alignment horizontal="left" vertical="center"/>
    </xf>
    <xf numFmtId="3" fontId="5" fillId="0" borderId="0" xfId="2" applyNumberFormat="1" applyFont="1" applyBorder="1" applyAlignment="1" applyProtection="1">
      <alignment horizontal="right" vertical="center"/>
    </xf>
    <xf numFmtId="0" fontId="5" fillId="0" borderId="0" xfId="2" applyFont="1" applyBorder="1" applyAlignment="1" applyProtection="1">
      <alignment horizontal="center" vertical="center"/>
    </xf>
    <xf numFmtId="165" fontId="5" fillId="0" borderId="0" xfId="2" applyNumberFormat="1" applyFont="1" applyFill="1" applyBorder="1" applyAlignment="1" applyProtection="1">
      <alignment horizontal="right" vertical="center"/>
    </xf>
    <xf numFmtId="0" fontId="5" fillId="3" borderId="10" xfId="2" applyFont="1" applyFill="1" applyBorder="1" applyAlignment="1" applyProtection="1">
      <alignment horizontal="left" vertical="center"/>
    </xf>
    <xf numFmtId="0" fontId="5" fillId="3" borderId="0" xfId="2" applyFont="1" applyFill="1" applyBorder="1" applyAlignment="1" applyProtection="1">
      <alignment horizontal="left" vertical="center"/>
    </xf>
    <xf numFmtId="165" fontId="5" fillId="3" borderId="0" xfId="2" applyNumberFormat="1" applyFont="1" applyFill="1" applyBorder="1" applyAlignment="1" applyProtection="1">
      <alignment horizontal="right" vertical="center"/>
    </xf>
    <xf numFmtId="0" fontId="5" fillId="3" borderId="8" xfId="2" applyFont="1" applyFill="1" applyBorder="1" applyAlignment="1" applyProtection="1">
      <alignment horizontal="left" vertical="center"/>
    </xf>
    <xf numFmtId="0" fontId="4" fillId="3" borderId="1" xfId="2" applyFont="1" applyFill="1" applyBorder="1" applyAlignment="1" applyProtection="1">
      <alignment horizontal="left" vertical="center"/>
    </xf>
    <xf numFmtId="0" fontId="4" fillId="2" borderId="7" xfId="2" applyFont="1" applyFill="1" applyBorder="1" applyAlignment="1" applyProtection="1">
      <alignment horizontal="center" vertical="center" wrapText="1"/>
    </xf>
    <xf numFmtId="164" fontId="5" fillId="3" borderId="7" xfId="2" applyNumberFormat="1" applyFont="1" applyFill="1" applyBorder="1" applyAlignment="1" applyProtection="1">
      <alignment horizontal="right" vertical="center"/>
    </xf>
    <xf numFmtId="1" fontId="4" fillId="3" borderId="7" xfId="2" applyNumberFormat="1" applyFont="1" applyFill="1" applyBorder="1" applyAlignment="1" applyProtection="1">
      <alignment horizontal="left" vertical="center"/>
    </xf>
    <xf numFmtId="1" fontId="5" fillId="3" borderId="7" xfId="2" applyNumberFormat="1" applyFont="1" applyFill="1" applyBorder="1" applyAlignment="1" applyProtection="1">
      <alignment horizontal="left" vertical="center"/>
    </xf>
    <xf numFmtId="1" fontId="5" fillId="3" borderId="1" xfId="2" applyNumberFormat="1" applyFont="1" applyFill="1" applyBorder="1" applyAlignment="1" applyProtection="1">
      <alignment horizontal="left" vertical="center"/>
    </xf>
    <xf numFmtId="0" fontId="5" fillId="3" borderId="2" xfId="2" applyFont="1" applyFill="1" applyBorder="1" applyAlignment="1" applyProtection="1">
      <alignment horizontal="left" vertical="center"/>
    </xf>
    <xf numFmtId="0" fontId="3" fillId="3" borderId="0" xfId="2" applyFill="1" applyBorder="1" applyAlignment="1" applyProtection="1">
      <alignment vertical="center"/>
    </xf>
    <xf numFmtId="0" fontId="3" fillId="0" borderId="0" xfId="2" applyBorder="1" applyAlignment="1" applyProtection="1">
      <alignment vertical="center"/>
    </xf>
    <xf numFmtId="0" fontId="5" fillId="3" borderId="1" xfId="2" applyFont="1" applyFill="1" applyBorder="1" applyAlignment="1" applyProtection="1">
      <alignment vertical="center"/>
    </xf>
    <xf numFmtId="0" fontId="5" fillId="0" borderId="7" xfId="2" applyFont="1" applyBorder="1" applyAlignment="1" applyProtection="1">
      <alignment horizontal="left" vertical="center" wrapText="1"/>
    </xf>
    <xf numFmtId="0" fontId="5" fillId="3" borderId="5" xfId="2" applyFont="1" applyFill="1" applyBorder="1" applyAlignment="1" applyProtection="1">
      <alignment vertical="center"/>
    </xf>
    <xf numFmtId="0" fontId="3" fillId="3" borderId="0" xfId="2" applyFont="1" applyFill="1" applyBorder="1" applyAlignment="1" applyProtection="1">
      <alignment vertical="center"/>
    </xf>
    <xf numFmtId="0" fontId="3" fillId="0" borderId="0" xfId="2" applyFont="1" applyBorder="1" applyAlignment="1" applyProtection="1">
      <alignment vertical="center"/>
    </xf>
    <xf numFmtId="0" fontId="4" fillId="3" borderId="7" xfId="2" applyFont="1" applyFill="1" applyBorder="1" applyAlignment="1" applyProtection="1">
      <alignment horizontal="left" vertical="center" wrapText="1"/>
    </xf>
    <xf numFmtId="0" fontId="5" fillId="3" borderId="1" xfId="2" applyFont="1" applyFill="1" applyBorder="1" applyAlignment="1" applyProtection="1">
      <alignment horizontal="left" vertical="center"/>
    </xf>
    <xf numFmtId="0" fontId="5" fillId="3" borderId="8" xfId="2" quotePrefix="1" applyFont="1" applyFill="1" applyBorder="1" applyAlignment="1" applyProtection="1">
      <alignment horizontal="left" vertical="center"/>
    </xf>
    <xf numFmtId="1" fontId="5" fillId="3" borderId="7" xfId="2" applyNumberFormat="1" applyFont="1" applyFill="1" applyBorder="1" applyAlignment="1" applyProtection="1">
      <alignment vertical="center"/>
    </xf>
    <xf numFmtId="165" fontId="5" fillId="3" borderId="6" xfId="2" applyNumberFormat="1" applyFont="1" applyFill="1" applyBorder="1" applyAlignment="1" applyProtection="1">
      <alignment vertical="center"/>
    </xf>
    <xf numFmtId="0" fontId="4" fillId="0" borderId="1" xfId="2" applyFont="1" applyBorder="1" applyAlignment="1" applyProtection="1">
      <alignment horizontal="left" vertical="center"/>
    </xf>
    <xf numFmtId="0" fontId="4" fillId="0" borderId="7" xfId="2" applyFont="1" applyBorder="1" applyAlignment="1" applyProtection="1">
      <alignment horizontal="left" vertical="center" wrapText="1"/>
    </xf>
    <xf numFmtId="165" fontId="5" fillId="0" borderId="7" xfId="2" applyNumberFormat="1" applyFont="1" applyBorder="1" applyAlignment="1" applyProtection="1">
      <alignment vertical="center"/>
    </xf>
    <xf numFmtId="0" fontId="5" fillId="0" borderId="13" xfId="2" applyFont="1" applyBorder="1" applyAlignment="1" applyProtection="1">
      <alignment horizontal="center" vertical="center"/>
    </xf>
    <xf numFmtId="165" fontId="5" fillId="0" borderId="13" xfId="2" applyNumberFormat="1" applyFont="1" applyBorder="1" applyAlignment="1" applyProtection="1">
      <alignment vertical="center"/>
    </xf>
    <xf numFmtId="1" fontId="5" fillId="0" borderId="2" xfId="2" applyNumberFormat="1" applyFont="1" applyBorder="1" applyAlignment="1" applyProtection="1">
      <alignment horizontal="right" vertical="center"/>
    </xf>
    <xf numFmtId="165" fontId="5" fillId="0" borderId="12" xfId="2" applyNumberFormat="1" applyFont="1" applyBorder="1" applyAlignment="1" applyProtection="1">
      <alignment vertical="center"/>
    </xf>
    <xf numFmtId="1" fontId="5" fillId="0" borderId="7" xfId="2" applyNumberFormat="1" applyFont="1" applyBorder="1" applyAlignment="1" applyProtection="1">
      <alignment horizontal="right" vertical="center"/>
    </xf>
    <xf numFmtId="0" fontId="5" fillId="0" borderId="13" xfId="2" applyFont="1" applyBorder="1" applyAlignment="1" applyProtection="1">
      <alignment horizontal="left" vertical="center" wrapText="1"/>
    </xf>
    <xf numFmtId="0" fontId="5" fillId="0" borderId="11" xfId="2" applyFont="1" applyBorder="1" applyAlignment="1" applyProtection="1">
      <alignment horizontal="left" vertical="center"/>
    </xf>
    <xf numFmtId="0" fontId="5" fillId="3" borderId="11" xfId="2" applyFont="1" applyFill="1" applyBorder="1" applyAlignment="1" applyProtection="1">
      <alignment horizontal="left" vertical="center"/>
    </xf>
    <xf numFmtId="1" fontId="5" fillId="3" borderId="11" xfId="2" applyNumberFormat="1" applyFont="1" applyFill="1" applyBorder="1" applyAlignment="1" applyProtection="1">
      <alignment horizontal="right" vertical="center"/>
    </xf>
    <xf numFmtId="0" fontId="5" fillId="3" borderId="11" xfId="2" applyFont="1" applyFill="1" applyBorder="1" applyAlignment="1" applyProtection="1">
      <alignment horizontal="center" vertical="center"/>
    </xf>
    <xf numFmtId="165" fontId="5" fillId="3" borderId="11" xfId="2" applyNumberFormat="1" applyFont="1" applyFill="1" applyBorder="1" applyAlignment="1" applyProtection="1">
      <alignment horizontal="right" vertical="center"/>
    </xf>
    <xf numFmtId="0" fontId="5" fillId="3" borderId="9" xfId="2" applyFont="1" applyFill="1" applyBorder="1" applyAlignment="1" applyProtection="1">
      <alignment horizontal="left" vertical="center"/>
    </xf>
    <xf numFmtId="0" fontId="5" fillId="3" borderId="5" xfId="2" applyFont="1" applyFill="1" applyBorder="1" applyAlignment="1" applyProtection="1">
      <alignment horizontal="left" vertical="center"/>
    </xf>
    <xf numFmtId="1" fontId="5" fillId="3" borderId="5" xfId="2" applyNumberFormat="1" applyFont="1" applyFill="1" applyBorder="1" applyAlignment="1" applyProtection="1">
      <alignment horizontal="right" vertical="center"/>
    </xf>
    <xf numFmtId="0" fontId="5" fillId="3" borderId="5" xfId="2" applyFont="1" applyFill="1" applyBorder="1" applyAlignment="1" applyProtection="1">
      <alignment horizontal="center" vertical="center"/>
    </xf>
    <xf numFmtId="165" fontId="5" fillId="3" borderId="5" xfId="2" applyNumberFormat="1" applyFont="1" applyFill="1" applyBorder="1" applyAlignment="1" applyProtection="1">
      <alignment horizontal="right" vertical="center"/>
    </xf>
    <xf numFmtId="0" fontId="2" fillId="3" borderId="1" xfId="2" applyFont="1" applyFill="1" applyBorder="1" applyAlignment="1" applyProtection="1">
      <alignment horizontal="left" vertical="center"/>
    </xf>
    <xf numFmtId="0" fontId="2" fillId="3" borderId="1" xfId="2" applyFont="1" applyFill="1" applyBorder="1" applyAlignment="1" applyProtection="1">
      <alignment vertical="center"/>
    </xf>
    <xf numFmtId="0" fontId="5" fillId="3" borderId="11" xfId="2" applyFont="1" applyFill="1" applyBorder="1" applyAlignment="1" applyProtection="1">
      <alignment vertical="center"/>
    </xf>
    <xf numFmtId="0" fontId="5" fillId="3" borderId="12" xfId="2" applyFont="1" applyFill="1" applyBorder="1" applyAlignment="1" applyProtection="1">
      <alignment vertical="center"/>
    </xf>
    <xf numFmtId="0" fontId="5" fillId="3" borderId="0" xfId="2" applyFont="1" applyFill="1" applyAlignment="1" applyProtection="1">
      <alignment vertical="center"/>
    </xf>
    <xf numFmtId="0" fontId="10" fillId="3" borderId="7" xfId="0" applyFont="1" applyFill="1" applyBorder="1" applyAlignment="1" applyProtection="1">
      <alignment vertical="top"/>
    </xf>
    <xf numFmtId="0" fontId="3" fillId="0" borderId="7" xfId="2" applyBorder="1" applyAlignment="1" applyProtection="1">
      <alignment vertical="center"/>
    </xf>
    <xf numFmtId="0" fontId="9" fillId="3" borderId="0" xfId="0" applyFont="1" applyFill="1" applyBorder="1" applyAlignment="1" applyProtection="1">
      <alignment horizontal="left"/>
    </xf>
    <xf numFmtId="0" fontId="10" fillId="3" borderId="7" xfId="0" applyFont="1" applyFill="1" applyBorder="1" applyAlignment="1" applyProtection="1">
      <alignment vertical="top" wrapText="1"/>
    </xf>
    <xf numFmtId="0" fontId="3" fillId="4" borderId="1" xfId="2" applyFill="1" applyBorder="1" applyAlignment="1" applyProtection="1">
      <alignment horizontal="center" vertical="center"/>
      <protection locked="0"/>
    </xf>
    <xf numFmtId="0" fontId="3" fillId="4" borderId="2" xfId="2" applyFill="1" applyBorder="1" applyAlignment="1" applyProtection="1">
      <alignment horizontal="center" vertical="center"/>
      <protection locked="0"/>
    </xf>
    <xf numFmtId="0" fontId="3" fillId="4" borderId="3" xfId="2" applyFill="1" applyBorder="1" applyAlignment="1" applyProtection="1">
      <alignment horizontal="center" vertical="center"/>
      <protection locked="0"/>
    </xf>
    <xf numFmtId="0" fontId="10" fillId="3" borderId="7" xfId="0" applyFont="1" applyFill="1" applyBorder="1" applyAlignment="1" applyProtection="1">
      <alignment vertical="top"/>
    </xf>
    <xf numFmtId="0" fontId="4" fillId="3" borderId="1" xfId="2" applyFont="1" applyFill="1" applyBorder="1" applyAlignment="1" applyProtection="1">
      <alignment vertical="center" wrapText="1"/>
    </xf>
    <xf numFmtId="0" fontId="4" fillId="3" borderId="2" xfId="2" applyFont="1" applyFill="1" applyBorder="1" applyAlignment="1" applyProtection="1">
      <alignment vertical="center" wrapText="1"/>
    </xf>
    <xf numFmtId="0" fontId="4" fillId="3" borderId="3" xfId="2" applyFont="1" applyFill="1" applyBorder="1" applyAlignment="1" applyProtection="1">
      <alignment vertical="center" wrapText="1"/>
    </xf>
    <xf numFmtId="49" fontId="11" fillId="3" borderId="0" xfId="2" applyNumberFormat="1" applyFont="1" applyFill="1" applyAlignment="1" applyProtection="1">
      <alignment horizontal="left" vertical="top" wrapText="1"/>
    </xf>
    <xf numFmtId="0" fontId="12" fillId="3" borderId="0" xfId="2" applyFont="1" applyFill="1" applyAlignment="1" applyProtection="1">
      <alignment horizontal="left" vertical="top"/>
    </xf>
    <xf numFmtId="0" fontId="3" fillId="3" borderId="0" xfId="2" applyFill="1" applyAlignment="1" applyProtection="1">
      <alignment horizontal="center" vertical="center"/>
    </xf>
    <xf numFmtId="0" fontId="1" fillId="3" borderId="0" xfId="2" applyFont="1" applyFill="1" applyAlignment="1" applyProtection="1">
      <alignment horizontal="left" vertical="top"/>
    </xf>
    <xf numFmtId="0" fontId="3" fillId="3" borderId="0" xfId="2" applyFill="1" applyAlignment="1" applyProtection="1">
      <alignment horizontal="left" vertical="top"/>
    </xf>
    <xf numFmtId="0" fontId="4" fillId="3" borderId="1" xfId="2" applyFont="1" applyFill="1" applyBorder="1" applyAlignment="1" applyProtection="1">
      <alignment horizontal="center" vertical="center"/>
    </xf>
    <xf numFmtId="0" fontId="4" fillId="3" borderId="2" xfId="2" applyFont="1" applyFill="1" applyBorder="1" applyAlignment="1" applyProtection="1">
      <alignment horizontal="center" vertical="center"/>
    </xf>
    <xf numFmtId="0" fontId="4" fillId="3" borderId="3" xfId="2" applyFont="1" applyFill="1" applyBorder="1" applyAlignment="1" applyProtection="1">
      <alignment horizontal="center" vertical="center"/>
    </xf>
  </cellXfs>
  <cellStyles count="3">
    <cellStyle name="Euro" xfId="1" xr:uid="{00000000-0005-0000-0000-000000000000}"/>
    <cellStyle name="Standaard" xfId="0" builtinId="0"/>
    <cellStyle name="Standaard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178745</xdr:colOff>
      <xdr:row>0</xdr:row>
      <xdr:rowOff>0</xdr:rowOff>
    </xdr:from>
    <xdr:to>
      <xdr:col>7</xdr:col>
      <xdr:colOff>1087266</xdr:colOff>
      <xdr:row>4</xdr:row>
      <xdr:rowOff>85137</xdr:rowOff>
    </xdr:to>
    <xdr:pic>
      <xdr:nvPicPr>
        <xdr:cNvPr id="2" name="Afbeelding 1">
          <a:extLst>
            <a:ext uri="{FF2B5EF4-FFF2-40B4-BE49-F238E27FC236}">
              <a16:creationId xmlns:a16="http://schemas.microsoft.com/office/drawing/2014/main" id="{B6E5FA9F-D9BC-9340-AD2B-850682798D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0375" y="0"/>
          <a:ext cx="1962150" cy="800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448"/>
  <sheetViews>
    <sheetView tabSelected="1" topLeftCell="A4" zoomScale="150" zoomScaleNormal="135" zoomScaleSheetLayoutView="50" zoomScalePageLayoutView="57" workbookViewId="0">
      <selection activeCell="F14" sqref="F14"/>
    </sheetView>
  </sheetViews>
  <sheetFormatPr baseColWidth="10" defaultColWidth="9" defaultRowHeight="13" x14ac:dyDescent="0.15"/>
  <cols>
    <col min="1" max="1" width="1" style="51" customWidth="1"/>
    <col min="2" max="2" width="9" style="51" customWidth="1"/>
    <col min="3" max="3" width="70.6640625" style="51" customWidth="1"/>
    <col min="4" max="4" width="6.6640625" style="51" customWidth="1"/>
    <col min="5" max="5" width="4.83203125" style="51" bestFit="1" customWidth="1"/>
    <col min="6" max="6" width="11.6640625" style="51" bestFit="1" customWidth="1"/>
    <col min="7" max="7" width="13.83203125" style="51" customWidth="1"/>
    <col min="8" max="8" width="14.33203125" style="51" bestFit="1" customWidth="1"/>
    <col min="9" max="56" width="9" style="50"/>
    <col min="57" max="16384" width="9" style="51"/>
  </cols>
  <sheetData>
    <row r="1" spans="1:9" ht="16" x14ac:dyDescent="0.15">
      <c r="A1" s="138" t="s">
        <v>122</v>
      </c>
      <c r="B1" s="138"/>
      <c r="C1" s="138"/>
      <c r="D1" s="138"/>
      <c r="E1" s="138"/>
      <c r="F1" s="138"/>
      <c r="G1" s="138"/>
      <c r="H1" s="138"/>
    </row>
    <row r="2" spans="1:9" x14ac:dyDescent="0.15">
      <c r="A2" s="139"/>
      <c r="B2" s="139"/>
      <c r="C2" s="139"/>
      <c r="D2" s="139"/>
      <c r="E2" s="139"/>
      <c r="F2" s="139"/>
      <c r="G2" s="139"/>
      <c r="H2" s="139"/>
      <c r="I2" s="52"/>
    </row>
    <row r="3" spans="1:9" x14ac:dyDescent="0.15">
      <c r="A3" s="140" t="s">
        <v>117</v>
      </c>
      <c r="B3" s="141"/>
      <c r="C3" s="141"/>
      <c r="D3" s="141"/>
      <c r="E3" s="141"/>
      <c r="F3" s="141"/>
      <c r="G3" s="141"/>
      <c r="H3" s="141"/>
    </row>
    <row r="4" spans="1:9" x14ac:dyDescent="0.15">
      <c r="A4" s="140" t="s">
        <v>118</v>
      </c>
      <c r="B4" s="141"/>
      <c r="C4" s="141"/>
      <c r="D4" s="141"/>
      <c r="E4" s="141"/>
      <c r="F4" s="141"/>
      <c r="G4" s="141"/>
      <c r="H4" s="141"/>
    </row>
    <row r="5" spans="1:9" x14ac:dyDescent="0.15">
      <c r="A5" s="140" t="s">
        <v>119</v>
      </c>
      <c r="B5" s="141"/>
      <c r="C5" s="141"/>
      <c r="D5" s="141"/>
      <c r="E5" s="141"/>
      <c r="F5" s="141"/>
      <c r="G5" s="141"/>
      <c r="H5" s="141"/>
    </row>
    <row r="6" spans="1:9" x14ac:dyDescent="0.15">
      <c r="A6" s="50"/>
      <c r="B6" s="50"/>
      <c r="C6" s="50"/>
      <c r="D6" s="50"/>
      <c r="E6" s="50"/>
      <c r="F6" s="50"/>
      <c r="G6" s="50"/>
      <c r="H6" s="50"/>
    </row>
    <row r="7" spans="1:9" ht="20" customHeight="1" x14ac:dyDescent="0.15">
      <c r="A7" s="50"/>
      <c r="B7" s="53" t="s">
        <v>108</v>
      </c>
      <c r="C7" s="54"/>
      <c r="D7" s="54"/>
      <c r="E7" s="54"/>
      <c r="F7" s="54"/>
      <c r="G7" s="54"/>
      <c r="H7" s="55"/>
    </row>
    <row r="8" spans="1:9" ht="38.25" customHeight="1" x14ac:dyDescent="0.15">
      <c r="B8" s="56" t="s">
        <v>85</v>
      </c>
      <c r="C8" s="56" t="s">
        <v>86</v>
      </c>
      <c r="D8" s="56" t="s">
        <v>106</v>
      </c>
      <c r="E8" s="56" t="s">
        <v>107</v>
      </c>
      <c r="F8" s="56" t="s">
        <v>87</v>
      </c>
      <c r="G8" s="56" t="s">
        <v>88</v>
      </c>
      <c r="H8" s="56" t="s">
        <v>89</v>
      </c>
    </row>
    <row r="9" spans="1:9" ht="12.75" customHeight="1" x14ac:dyDescent="0.15">
      <c r="B9" s="57"/>
      <c r="C9" s="58"/>
      <c r="D9" s="58"/>
      <c r="E9" s="58"/>
      <c r="F9" s="58"/>
      <c r="G9" s="58"/>
      <c r="H9" s="59"/>
    </row>
    <row r="10" spans="1:9" ht="12.75" customHeight="1" x14ac:dyDescent="0.15">
      <c r="B10" s="42">
        <v>1</v>
      </c>
      <c r="C10" s="60" t="s">
        <v>0</v>
      </c>
      <c r="D10" s="43"/>
      <c r="E10" s="44"/>
      <c r="F10" s="21"/>
      <c r="G10" s="21"/>
      <c r="H10" s="22"/>
    </row>
    <row r="11" spans="1:9" ht="26" x14ac:dyDescent="0.15">
      <c r="B11" s="26"/>
      <c r="C11" s="61" t="s">
        <v>30</v>
      </c>
      <c r="D11" s="62"/>
      <c r="E11" s="44"/>
      <c r="F11" s="21"/>
      <c r="G11" s="21"/>
      <c r="H11" s="23"/>
    </row>
    <row r="12" spans="1:9" ht="12.75" customHeight="1" x14ac:dyDescent="0.15">
      <c r="B12" s="63"/>
      <c r="C12" s="24"/>
      <c r="D12" s="64"/>
      <c r="E12" s="65"/>
      <c r="F12" s="24"/>
      <c r="G12" s="24"/>
      <c r="H12" s="25"/>
    </row>
    <row r="13" spans="1:9" ht="12.75" customHeight="1" x14ac:dyDescent="0.15">
      <c r="B13" s="42">
        <v>101</v>
      </c>
      <c r="C13" s="42" t="s">
        <v>34</v>
      </c>
      <c r="D13" s="66"/>
      <c r="E13" s="67"/>
      <c r="F13" s="26"/>
      <c r="G13" s="26"/>
      <c r="H13" s="27"/>
    </row>
    <row r="14" spans="1:9" ht="12.75" customHeight="1" x14ac:dyDescent="0.15">
      <c r="B14" s="19">
        <v>101010</v>
      </c>
      <c r="C14" s="19" t="s">
        <v>31</v>
      </c>
      <c r="D14" s="68">
        <v>75</v>
      </c>
      <c r="E14" s="69" t="s">
        <v>1</v>
      </c>
      <c r="F14" s="20"/>
      <c r="G14" s="3">
        <f>D14*F14</f>
        <v>0</v>
      </c>
      <c r="H14" s="4"/>
    </row>
    <row r="15" spans="1:9" ht="12.75" customHeight="1" x14ac:dyDescent="0.15">
      <c r="B15" s="19">
        <f>B14+10</f>
        <v>101020</v>
      </c>
      <c r="C15" s="19" t="s">
        <v>32</v>
      </c>
      <c r="D15" s="68">
        <v>1</v>
      </c>
      <c r="E15" s="69" t="s">
        <v>1</v>
      </c>
      <c r="F15" s="20"/>
      <c r="G15" s="3">
        <f>D15*F15</f>
        <v>0</v>
      </c>
      <c r="H15" s="4"/>
    </row>
    <row r="16" spans="1:9" ht="12.75" customHeight="1" x14ac:dyDescent="0.15">
      <c r="B16" s="19">
        <f>B15+10</f>
        <v>101030</v>
      </c>
      <c r="C16" s="19" t="s">
        <v>33</v>
      </c>
      <c r="D16" s="68">
        <v>1</v>
      </c>
      <c r="E16" s="69" t="s">
        <v>1</v>
      </c>
      <c r="F16" s="20"/>
      <c r="G16" s="3">
        <f>D16*F16</f>
        <v>0</v>
      </c>
      <c r="H16" s="4"/>
    </row>
    <row r="17" spans="2:8" ht="12.75" customHeight="1" x14ac:dyDescent="0.15">
      <c r="B17" s="70"/>
      <c r="C17" s="11"/>
      <c r="D17" s="13"/>
      <c r="E17" s="14"/>
      <c r="F17" s="5"/>
      <c r="G17" s="1"/>
      <c r="H17" s="2">
        <f>SUM(G13:G17)</f>
        <v>0</v>
      </c>
    </row>
    <row r="18" spans="2:8" ht="12.75" customHeight="1" x14ac:dyDescent="0.15">
      <c r="B18" s="10">
        <v>102</v>
      </c>
      <c r="C18" s="10" t="s">
        <v>35</v>
      </c>
      <c r="D18" s="68"/>
      <c r="E18" s="69"/>
      <c r="F18" s="2"/>
      <c r="G18" s="2"/>
      <c r="H18" s="2"/>
    </row>
    <row r="19" spans="2:8" ht="12.75" customHeight="1" x14ac:dyDescent="0.15">
      <c r="B19" s="19">
        <v>102010</v>
      </c>
      <c r="C19" s="19" t="s">
        <v>31</v>
      </c>
      <c r="D19" s="68">
        <v>50</v>
      </c>
      <c r="E19" s="69" t="s">
        <v>1</v>
      </c>
      <c r="F19" s="20"/>
      <c r="G19" s="3">
        <f>D19*F19</f>
        <v>0</v>
      </c>
      <c r="H19" s="4"/>
    </row>
    <row r="20" spans="2:8" ht="12.75" customHeight="1" x14ac:dyDescent="0.15">
      <c r="B20" s="19">
        <f>B19+10</f>
        <v>102020</v>
      </c>
      <c r="C20" s="19" t="s">
        <v>32</v>
      </c>
      <c r="D20" s="68">
        <v>5</v>
      </c>
      <c r="E20" s="69" t="s">
        <v>1</v>
      </c>
      <c r="F20" s="20"/>
      <c r="G20" s="3">
        <f>D20*F20</f>
        <v>0</v>
      </c>
      <c r="H20" s="4"/>
    </row>
    <row r="21" spans="2:8" ht="12.75" customHeight="1" x14ac:dyDescent="0.15">
      <c r="B21" s="19">
        <f t="shared" ref="B21:B22" si="0">B20+10</f>
        <v>102030</v>
      </c>
      <c r="C21" s="19" t="s">
        <v>33</v>
      </c>
      <c r="D21" s="68">
        <v>5</v>
      </c>
      <c r="E21" s="69" t="s">
        <v>1</v>
      </c>
      <c r="F21" s="20"/>
      <c r="G21" s="3">
        <f>D21*F21</f>
        <v>0</v>
      </c>
      <c r="H21" s="4"/>
    </row>
    <row r="22" spans="2:8" ht="12.75" customHeight="1" x14ac:dyDescent="0.15">
      <c r="B22" s="19">
        <f t="shared" si="0"/>
        <v>102040</v>
      </c>
      <c r="C22" s="19" t="s">
        <v>43</v>
      </c>
      <c r="D22" s="68">
        <v>1</v>
      </c>
      <c r="E22" s="69" t="s">
        <v>1</v>
      </c>
      <c r="F22" s="20"/>
      <c r="G22" s="3">
        <f>D22*F22</f>
        <v>0</v>
      </c>
      <c r="H22" s="4"/>
    </row>
    <row r="23" spans="2:8" ht="12.75" customHeight="1" x14ac:dyDescent="0.15">
      <c r="B23" s="19">
        <f t="shared" ref="B23" si="1">B22+10</f>
        <v>102050</v>
      </c>
      <c r="C23" s="19" t="s">
        <v>44</v>
      </c>
      <c r="D23" s="68">
        <v>1</v>
      </c>
      <c r="E23" s="69" t="s">
        <v>1</v>
      </c>
      <c r="F23" s="20"/>
      <c r="G23" s="3">
        <f>D23*F23</f>
        <v>0</v>
      </c>
      <c r="H23" s="4"/>
    </row>
    <row r="24" spans="2:8" ht="12.75" customHeight="1" x14ac:dyDescent="0.15">
      <c r="B24" s="70"/>
      <c r="C24" s="11"/>
      <c r="D24" s="13"/>
      <c r="E24" s="14"/>
      <c r="F24" s="5"/>
      <c r="G24" s="1"/>
      <c r="H24" s="2">
        <f>SUM(G18:G24)</f>
        <v>0</v>
      </c>
    </row>
    <row r="25" spans="2:8" ht="12.75" customHeight="1" x14ac:dyDescent="0.15">
      <c r="B25" s="10">
        <v>103</v>
      </c>
      <c r="C25" s="10" t="s">
        <v>36</v>
      </c>
      <c r="D25" s="68"/>
      <c r="E25" s="69"/>
      <c r="F25" s="2"/>
      <c r="G25" s="2"/>
      <c r="H25" s="2"/>
    </row>
    <row r="26" spans="2:8" ht="12.75" customHeight="1" x14ac:dyDescent="0.15">
      <c r="B26" s="19">
        <v>103010</v>
      </c>
      <c r="C26" s="19" t="s">
        <v>31</v>
      </c>
      <c r="D26" s="68">
        <v>100</v>
      </c>
      <c r="E26" s="69" t="s">
        <v>1</v>
      </c>
      <c r="F26" s="20"/>
      <c r="G26" s="3">
        <f>D26*F26</f>
        <v>0</v>
      </c>
      <c r="H26" s="4"/>
    </row>
    <row r="27" spans="2:8" ht="12.75" customHeight="1" x14ac:dyDescent="0.15">
      <c r="B27" s="19">
        <f>B26+10</f>
        <v>103020</v>
      </c>
      <c r="C27" s="19" t="s">
        <v>32</v>
      </c>
      <c r="D27" s="68">
        <v>5</v>
      </c>
      <c r="E27" s="69" t="s">
        <v>1</v>
      </c>
      <c r="F27" s="20"/>
      <c r="G27" s="3">
        <f>D27*F27</f>
        <v>0</v>
      </c>
      <c r="H27" s="4"/>
    </row>
    <row r="28" spans="2:8" ht="12.75" customHeight="1" x14ac:dyDescent="0.15">
      <c r="B28" s="19">
        <f t="shared" ref="B28:B29" si="2">B27+10</f>
        <v>103030</v>
      </c>
      <c r="C28" s="19" t="s">
        <v>33</v>
      </c>
      <c r="D28" s="68">
        <v>5</v>
      </c>
      <c r="E28" s="69" t="s">
        <v>1</v>
      </c>
      <c r="F28" s="20"/>
      <c r="G28" s="3">
        <f>D28*F28</f>
        <v>0</v>
      </c>
      <c r="H28" s="4"/>
    </row>
    <row r="29" spans="2:8" ht="12.75" customHeight="1" x14ac:dyDescent="0.15">
      <c r="B29" s="19">
        <f t="shared" si="2"/>
        <v>103040</v>
      </c>
      <c r="C29" s="19" t="s">
        <v>43</v>
      </c>
      <c r="D29" s="68">
        <v>1</v>
      </c>
      <c r="E29" s="69" t="s">
        <v>1</v>
      </c>
      <c r="F29" s="20"/>
      <c r="G29" s="3">
        <f>D29*F29</f>
        <v>0</v>
      </c>
      <c r="H29" s="4"/>
    </row>
    <row r="30" spans="2:8" ht="12.75" customHeight="1" x14ac:dyDescent="0.15">
      <c r="B30" s="19">
        <f t="shared" ref="B30" si="3">B29+10</f>
        <v>103050</v>
      </c>
      <c r="C30" s="19" t="s">
        <v>44</v>
      </c>
      <c r="D30" s="68">
        <v>1</v>
      </c>
      <c r="E30" s="69" t="s">
        <v>1</v>
      </c>
      <c r="F30" s="20"/>
      <c r="G30" s="3">
        <f>D30*F30</f>
        <v>0</v>
      </c>
      <c r="H30" s="4"/>
    </row>
    <row r="31" spans="2:8" ht="12.75" customHeight="1" x14ac:dyDescent="0.15">
      <c r="B31" s="71"/>
      <c r="C31" s="72"/>
      <c r="D31" s="13"/>
      <c r="E31" s="14"/>
      <c r="F31" s="8"/>
      <c r="G31" s="6"/>
      <c r="H31" s="2">
        <f>SUM(G25:G31)</f>
        <v>0</v>
      </c>
    </row>
    <row r="32" spans="2:8" ht="12.75" customHeight="1" x14ac:dyDescent="0.15">
      <c r="B32" s="10">
        <v>104</v>
      </c>
      <c r="C32" s="10" t="s">
        <v>37</v>
      </c>
      <c r="D32" s="73"/>
      <c r="E32" s="69"/>
      <c r="F32" s="2"/>
      <c r="G32" s="2"/>
      <c r="H32" s="2"/>
    </row>
    <row r="33" spans="2:8" ht="12.75" customHeight="1" x14ac:dyDescent="0.15">
      <c r="B33" s="19">
        <v>104010</v>
      </c>
      <c r="C33" s="19" t="s">
        <v>31</v>
      </c>
      <c r="D33" s="68">
        <v>10</v>
      </c>
      <c r="E33" s="69" t="s">
        <v>1</v>
      </c>
      <c r="F33" s="20"/>
      <c r="G33" s="3">
        <f>D33*F33</f>
        <v>0</v>
      </c>
      <c r="H33" s="4"/>
    </row>
    <row r="34" spans="2:8" ht="12.75" customHeight="1" x14ac:dyDescent="0.15">
      <c r="B34" s="19">
        <f>B33+10</f>
        <v>104020</v>
      </c>
      <c r="C34" s="19" t="s">
        <v>32</v>
      </c>
      <c r="D34" s="68">
        <v>1</v>
      </c>
      <c r="E34" s="69" t="s">
        <v>1</v>
      </c>
      <c r="F34" s="20"/>
      <c r="G34" s="3">
        <f>D34*F34</f>
        <v>0</v>
      </c>
      <c r="H34" s="4"/>
    </row>
    <row r="35" spans="2:8" ht="12.75" customHeight="1" x14ac:dyDescent="0.15">
      <c r="B35" s="19">
        <f t="shared" ref="B35:B36" si="4">B34+10</f>
        <v>104030</v>
      </c>
      <c r="C35" s="19" t="s">
        <v>33</v>
      </c>
      <c r="D35" s="68">
        <v>1</v>
      </c>
      <c r="E35" s="69" t="s">
        <v>1</v>
      </c>
      <c r="F35" s="20"/>
      <c r="G35" s="3">
        <f>D35*F35</f>
        <v>0</v>
      </c>
      <c r="H35" s="4"/>
    </row>
    <row r="36" spans="2:8" ht="12.75" customHeight="1" x14ac:dyDescent="0.15">
      <c r="B36" s="19">
        <f t="shared" si="4"/>
        <v>104040</v>
      </c>
      <c r="C36" s="19" t="s">
        <v>43</v>
      </c>
      <c r="D36" s="68">
        <v>1</v>
      </c>
      <c r="E36" s="69" t="s">
        <v>1</v>
      </c>
      <c r="F36" s="20"/>
      <c r="G36" s="3">
        <f>D36*F36</f>
        <v>0</v>
      </c>
      <c r="H36" s="4"/>
    </row>
    <row r="37" spans="2:8" ht="12.75" customHeight="1" x14ac:dyDescent="0.15">
      <c r="B37" s="19">
        <f t="shared" ref="B37" si="5">B36+10</f>
        <v>104050</v>
      </c>
      <c r="C37" s="19" t="s">
        <v>44</v>
      </c>
      <c r="D37" s="68">
        <v>1</v>
      </c>
      <c r="E37" s="69" t="s">
        <v>1</v>
      </c>
      <c r="F37" s="20"/>
      <c r="G37" s="3">
        <f>D37*F37</f>
        <v>0</v>
      </c>
      <c r="H37" s="4"/>
    </row>
    <row r="38" spans="2:8" ht="12.75" customHeight="1" x14ac:dyDescent="0.15">
      <c r="B38" s="74"/>
      <c r="C38" s="75"/>
      <c r="D38" s="76"/>
      <c r="E38" s="77"/>
      <c r="F38" s="78"/>
      <c r="G38" s="7"/>
      <c r="H38" s="2">
        <f>SUM(G32:G38)</f>
        <v>0</v>
      </c>
    </row>
    <row r="39" spans="2:8" ht="12.75" customHeight="1" x14ac:dyDescent="0.15">
      <c r="B39" s="10">
        <v>105</v>
      </c>
      <c r="C39" s="10" t="s">
        <v>38</v>
      </c>
      <c r="D39" s="68"/>
      <c r="E39" s="69"/>
      <c r="F39" s="2"/>
      <c r="G39" s="2"/>
      <c r="H39" s="2"/>
    </row>
    <row r="40" spans="2:8" ht="12.75" customHeight="1" x14ac:dyDescent="0.15">
      <c r="B40" s="19">
        <v>105010</v>
      </c>
      <c r="C40" s="19" t="s">
        <v>31</v>
      </c>
      <c r="D40" s="68">
        <v>10</v>
      </c>
      <c r="E40" s="69" t="s">
        <v>1</v>
      </c>
      <c r="F40" s="20"/>
      <c r="G40" s="3">
        <f>D40*F40</f>
        <v>0</v>
      </c>
      <c r="H40" s="4"/>
    </row>
    <row r="41" spans="2:8" ht="12.75" customHeight="1" x14ac:dyDescent="0.15">
      <c r="B41" s="19">
        <f>B40+10</f>
        <v>105020</v>
      </c>
      <c r="C41" s="19" t="s">
        <v>32</v>
      </c>
      <c r="D41" s="68">
        <v>1</v>
      </c>
      <c r="E41" s="69" t="s">
        <v>1</v>
      </c>
      <c r="F41" s="20"/>
      <c r="G41" s="3">
        <f>D41*F41</f>
        <v>0</v>
      </c>
      <c r="H41" s="4"/>
    </row>
    <row r="42" spans="2:8" ht="12.75" customHeight="1" x14ac:dyDescent="0.15">
      <c r="B42" s="19">
        <f t="shared" ref="B42" si="6">B41+10</f>
        <v>105030</v>
      </c>
      <c r="C42" s="19" t="s">
        <v>33</v>
      </c>
      <c r="D42" s="68">
        <v>1</v>
      </c>
      <c r="E42" s="69" t="s">
        <v>1</v>
      </c>
      <c r="F42" s="20"/>
      <c r="G42" s="3">
        <f>D42*F42</f>
        <v>0</v>
      </c>
      <c r="H42" s="4"/>
    </row>
    <row r="43" spans="2:8" ht="12.75" customHeight="1" x14ac:dyDescent="0.15">
      <c r="B43" s="19">
        <f>B41+10</f>
        <v>105030</v>
      </c>
      <c r="C43" s="19" t="s">
        <v>43</v>
      </c>
      <c r="D43" s="68">
        <v>1</v>
      </c>
      <c r="E43" s="69" t="s">
        <v>1</v>
      </c>
      <c r="F43" s="20"/>
      <c r="G43" s="3">
        <f>D43*F43</f>
        <v>0</v>
      </c>
      <c r="H43" s="4"/>
    </row>
    <row r="44" spans="2:8" ht="12.75" customHeight="1" x14ac:dyDescent="0.15">
      <c r="B44" s="19">
        <f>B42+10</f>
        <v>105040</v>
      </c>
      <c r="C44" s="19" t="s">
        <v>44</v>
      </c>
      <c r="D44" s="68">
        <v>1</v>
      </c>
      <c r="E44" s="69" t="s">
        <v>1</v>
      </c>
      <c r="F44" s="20"/>
      <c r="G44" s="3">
        <f>D44*F44</f>
        <v>0</v>
      </c>
      <c r="H44" s="4"/>
    </row>
    <row r="45" spans="2:8" ht="12.75" customHeight="1" x14ac:dyDescent="0.15">
      <c r="B45" s="79"/>
      <c r="C45" s="80"/>
      <c r="D45" s="64"/>
      <c r="E45" s="65"/>
      <c r="F45" s="81"/>
      <c r="G45" s="28"/>
      <c r="H45" s="27">
        <f>SUM(G39:G45)</f>
        <v>0</v>
      </c>
    </row>
    <row r="46" spans="2:8" ht="12.75" customHeight="1" x14ac:dyDescent="0.15">
      <c r="B46" s="82"/>
      <c r="C46" s="80"/>
      <c r="D46" s="64"/>
      <c r="E46" s="65"/>
      <c r="F46" s="81"/>
      <c r="G46" s="28"/>
      <c r="H46" s="29"/>
    </row>
    <row r="47" spans="2:8" ht="17.25" customHeight="1" x14ac:dyDescent="0.15">
      <c r="B47" s="83">
        <v>1</v>
      </c>
      <c r="C47" s="30" t="s">
        <v>2</v>
      </c>
      <c r="D47" s="43"/>
      <c r="E47" s="44"/>
      <c r="F47" s="37"/>
      <c r="G47" s="31"/>
      <c r="H47" s="32">
        <f>SUM(G10:G45)</f>
        <v>0</v>
      </c>
    </row>
    <row r="48" spans="2:8" ht="38.25" customHeight="1" x14ac:dyDescent="0.15">
      <c r="B48" s="84" t="str">
        <f>B$8</f>
        <v>Nummer</v>
      </c>
      <c r="C48" s="84" t="str">
        <f t="shared" ref="C48:H48" si="7">C$8</f>
        <v>Omschrijving</v>
      </c>
      <c r="D48" s="84" t="str">
        <f t="shared" si="7"/>
        <v>Aantal</v>
      </c>
      <c r="E48" s="84" t="str">
        <f t="shared" si="7"/>
        <v>Een-heid</v>
      </c>
      <c r="F48" s="84" t="str">
        <f t="shared" si="7"/>
        <v>Prijs per eenheid (€)</v>
      </c>
      <c r="G48" s="84" t="str">
        <f t="shared" si="7"/>
        <v>Totaal (€)</v>
      </c>
      <c r="H48" s="84" t="str">
        <f t="shared" si="7"/>
        <v>Subtotaal per groep (€)</v>
      </c>
    </row>
    <row r="49" spans="2:8" ht="12.75" customHeight="1" x14ac:dyDescent="0.15">
      <c r="B49" s="63"/>
      <c r="C49" s="24"/>
      <c r="D49" s="64"/>
      <c r="E49" s="65"/>
      <c r="F49" s="33"/>
      <c r="G49" s="33"/>
      <c r="H49" s="25"/>
    </row>
    <row r="50" spans="2:8" ht="12.75" customHeight="1" x14ac:dyDescent="0.15">
      <c r="B50" s="42">
        <v>2</v>
      </c>
      <c r="C50" s="60" t="s">
        <v>3</v>
      </c>
      <c r="D50" s="43"/>
      <c r="E50" s="44"/>
      <c r="F50" s="34"/>
      <c r="G50" s="34"/>
      <c r="H50" s="23"/>
    </row>
    <row r="51" spans="2:8" ht="26" x14ac:dyDescent="0.15">
      <c r="B51" s="26"/>
      <c r="C51" s="61" t="s">
        <v>30</v>
      </c>
      <c r="D51" s="62"/>
      <c r="E51" s="44"/>
      <c r="F51" s="21"/>
      <c r="G51" s="21"/>
      <c r="H51" s="23"/>
    </row>
    <row r="52" spans="2:8" ht="12.75" customHeight="1" x14ac:dyDescent="0.15">
      <c r="B52" s="45"/>
      <c r="C52" s="24"/>
      <c r="D52" s="64"/>
      <c r="E52" s="65"/>
      <c r="F52" s="33"/>
      <c r="G52" s="33"/>
      <c r="H52" s="25"/>
    </row>
    <row r="53" spans="2:8" ht="12.75" customHeight="1" x14ac:dyDescent="0.15">
      <c r="B53" s="42">
        <v>201</v>
      </c>
      <c r="C53" s="42" t="s">
        <v>38</v>
      </c>
      <c r="D53" s="85"/>
      <c r="E53" s="67"/>
      <c r="F53" s="27"/>
      <c r="G53" s="27"/>
      <c r="H53" s="27"/>
    </row>
    <row r="54" spans="2:8" ht="12.75" customHeight="1" x14ac:dyDescent="0.15">
      <c r="B54" s="19">
        <v>201010</v>
      </c>
      <c r="C54" s="19" t="s">
        <v>31</v>
      </c>
      <c r="D54" s="68">
        <v>5</v>
      </c>
      <c r="E54" s="69" t="s">
        <v>1</v>
      </c>
      <c r="F54" s="20"/>
      <c r="G54" s="3">
        <f>D54*F54</f>
        <v>0</v>
      </c>
      <c r="H54" s="4"/>
    </row>
    <row r="55" spans="2:8" ht="12.75" customHeight="1" x14ac:dyDescent="0.15">
      <c r="B55" s="19">
        <f>B54+10</f>
        <v>201020</v>
      </c>
      <c r="C55" s="19" t="s">
        <v>32</v>
      </c>
      <c r="D55" s="68">
        <v>1</v>
      </c>
      <c r="E55" s="69" t="s">
        <v>1</v>
      </c>
      <c r="F55" s="20"/>
      <c r="G55" s="3">
        <f>D55*F55</f>
        <v>0</v>
      </c>
      <c r="H55" s="4"/>
    </row>
    <row r="56" spans="2:8" ht="12.75" customHeight="1" x14ac:dyDescent="0.15">
      <c r="B56" s="19">
        <f t="shared" ref="B56:B58" si="8">B55+10</f>
        <v>201030</v>
      </c>
      <c r="C56" s="19" t="s">
        <v>33</v>
      </c>
      <c r="D56" s="68">
        <v>1</v>
      </c>
      <c r="E56" s="69" t="s">
        <v>1</v>
      </c>
      <c r="F56" s="20"/>
      <c r="G56" s="3">
        <f>D56*F56</f>
        <v>0</v>
      </c>
      <c r="H56" s="4"/>
    </row>
    <row r="57" spans="2:8" ht="12.75" customHeight="1" x14ac:dyDescent="0.15">
      <c r="B57" s="19">
        <f t="shared" si="8"/>
        <v>201040</v>
      </c>
      <c r="C57" s="19" t="s">
        <v>43</v>
      </c>
      <c r="D57" s="68">
        <v>1</v>
      </c>
      <c r="E57" s="69" t="s">
        <v>1</v>
      </c>
      <c r="F57" s="20"/>
      <c r="G57" s="3">
        <f>D57*F57</f>
        <v>0</v>
      </c>
      <c r="H57" s="4"/>
    </row>
    <row r="58" spans="2:8" ht="12.75" customHeight="1" x14ac:dyDescent="0.15">
      <c r="B58" s="19">
        <f t="shared" si="8"/>
        <v>201050</v>
      </c>
      <c r="C58" s="19" t="s">
        <v>44</v>
      </c>
      <c r="D58" s="68">
        <v>1</v>
      </c>
      <c r="E58" s="69" t="s">
        <v>1</v>
      </c>
      <c r="F58" s="20"/>
      <c r="G58" s="3">
        <f>D58*F58</f>
        <v>0</v>
      </c>
      <c r="H58" s="4"/>
    </row>
    <row r="59" spans="2:8" ht="12.75" customHeight="1" x14ac:dyDescent="0.15">
      <c r="B59" s="19"/>
      <c r="C59" s="19"/>
      <c r="D59" s="68"/>
      <c r="E59" s="69"/>
      <c r="F59" s="5"/>
      <c r="G59" s="1"/>
      <c r="H59" s="2">
        <f>SUM(G53:G59)</f>
        <v>0</v>
      </c>
    </row>
    <row r="60" spans="2:8" ht="12.75" customHeight="1" x14ac:dyDescent="0.15">
      <c r="B60" s="10">
        <v>202</v>
      </c>
      <c r="C60" s="10" t="s">
        <v>40</v>
      </c>
      <c r="D60" s="68"/>
      <c r="E60" s="69"/>
      <c r="F60" s="2"/>
      <c r="G60" s="2"/>
      <c r="H60" s="2"/>
    </row>
    <row r="61" spans="2:8" ht="12.75" customHeight="1" x14ac:dyDescent="0.15">
      <c r="B61" s="19">
        <v>202010</v>
      </c>
      <c r="C61" s="19" t="s">
        <v>31</v>
      </c>
      <c r="D61" s="68">
        <v>10</v>
      </c>
      <c r="E61" s="69" t="s">
        <v>1</v>
      </c>
      <c r="F61" s="20"/>
      <c r="G61" s="3">
        <f>D61*F61</f>
        <v>0</v>
      </c>
      <c r="H61" s="4"/>
    </row>
    <row r="62" spans="2:8" ht="12.75" customHeight="1" x14ac:dyDescent="0.15">
      <c r="B62" s="19">
        <f>B61+10</f>
        <v>202020</v>
      </c>
      <c r="C62" s="19" t="s">
        <v>32</v>
      </c>
      <c r="D62" s="68">
        <v>2</v>
      </c>
      <c r="E62" s="69" t="s">
        <v>1</v>
      </c>
      <c r="F62" s="20"/>
      <c r="G62" s="3">
        <f>D62*F62</f>
        <v>0</v>
      </c>
      <c r="H62" s="4"/>
    </row>
    <row r="63" spans="2:8" ht="12.75" customHeight="1" x14ac:dyDescent="0.15">
      <c r="B63" s="19">
        <f t="shared" ref="B63:B65" si="9">B62+10</f>
        <v>202030</v>
      </c>
      <c r="C63" s="19" t="s">
        <v>33</v>
      </c>
      <c r="D63" s="68">
        <v>2</v>
      </c>
      <c r="E63" s="69" t="s">
        <v>1</v>
      </c>
      <c r="F63" s="20"/>
      <c r="G63" s="3">
        <f>D63*F63</f>
        <v>0</v>
      </c>
      <c r="H63" s="4"/>
    </row>
    <row r="64" spans="2:8" ht="12.75" customHeight="1" x14ac:dyDescent="0.15">
      <c r="B64" s="19">
        <f t="shared" si="9"/>
        <v>202040</v>
      </c>
      <c r="C64" s="19" t="s">
        <v>43</v>
      </c>
      <c r="D64" s="68">
        <v>1</v>
      </c>
      <c r="E64" s="69" t="s">
        <v>1</v>
      </c>
      <c r="F64" s="20"/>
      <c r="G64" s="3">
        <f>D64*F64</f>
        <v>0</v>
      </c>
      <c r="H64" s="4"/>
    </row>
    <row r="65" spans="2:8" ht="12.75" customHeight="1" x14ac:dyDescent="0.15">
      <c r="B65" s="19">
        <f t="shared" si="9"/>
        <v>202050</v>
      </c>
      <c r="C65" s="19" t="s">
        <v>44</v>
      </c>
      <c r="D65" s="68">
        <v>1</v>
      </c>
      <c r="E65" s="69" t="s">
        <v>1</v>
      </c>
      <c r="F65" s="20"/>
      <c r="G65" s="3">
        <f>D65*F65</f>
        <v>0</v>
      </c>
      <c r="H65" s="4"/>
    </row>
    <row r="66" spans="2:8" ht="12.75" customHeight="1" x14ac:dyDescent="0.15">
      <c r="B66" s="70"/>
      <c r="C66" s="11"/>
      <c r="D66" s="13"/>
      <c r="E66" s="14"/>
      <c r="F66" s="5"/>
      <c r="G66" s="1"/>
      <c r="H66" s="2">
        <f>SUM(G60:G66)</f>
        <v>0</v>
      </c>
    </row>
    <row r="67" spans="2:8" ht="12.75" customHeight="1" x14ac:dyDescent="0.15">
      <c r="B67" s="10">
        <v>203</v>
      </c>
      <c r="C67" s="10" t="s">
        <v>41</v>
      </c>
      <c r="D67" s="68"/>
      <c r="E67" s="69"/>
      <c r="F67" s="2"/>
      <c r="G67" s="2"/>
      <c r="H67" s="2"/>
    </row>
    <row r="68" spans="2:8" ht="12.75" customHeight="1" x14ac:dyDescent="0.15">
      <c r="B68" s="19">
        <v>203010</v>
      </c>
      <c r="C68" s="19" t="s">
        <v>31</v>
      </c>
      <c r="D68" s="68">
        <v>5</v>
      </c>
      <c r="E68" s="69" t="s">
        <v>1</v>
      </c>
      <c r="F68" s="20"/>
      <c r="G68" s="3">
        <f>D68*F68</f>
        <v>0</v>
      </c>
      <c r="H68" s="4"/>
    </row>
    <row r="69" spans="2:8" ht="12.75" customHeight="1" x14ac:dyDescent="0.15">
      <c r="B69" s="19">
        <f>B68+10</f>
        <v>203020</v>
      </c>
      <c r="C69" s="19" t="s">
        <v>32</v>
      </c>
      <c r="D69" s="68">
        <v>1</v>
      </c>
      <c r="E69" s="69" t="s">
        <v>1</v>
      </c>
      <c r="F69" s="20"/>
      <c r="G69" s="3">
        <f>D69*F69</f>
        <v>0</v>
      </c>
      <c r="H69" s="4"/>
    </row>
    <row r="70" spans="2:8" ht="12.75" customHeight="1" x14ac:dyDescent="0.15">
      <c r="B70" s="19">
        <f t="shared" ref="B70:B72" si="10">B69+10</f>
        <v>203030</v>
      </c>
      <c r="C70" s="19" t="s">
        <v>33</v>
      </c>
      <c r="D70" s="68">
        <v>1</v>
      </c>
      <c r="E70" s="69" t="s">
        <v>1</v>
      </c>
      <c r="F70" s="20"/>
      <c r="G70" s="3">
        <f>D70*F70</f>
        <v>0</v>
      </c>
      <c r="H70" s="4"/>
    </row>
    <row r="71" spans="2:8" ht="12.75" customHeight="1" x14ac:dyDescent="0.15">
      <c r="B71" s="19">
        <f t="shared" si="10"/>
        <v>203040</v>
      </c>
      <c r="C71" s="19" t="s">
        <v>43</v>
      </c>
      <c r="D71" s="68">
        <v>1</v>
      </c>
      <c r="E71" s="69" t="s">
        <v>1</v>
      </c>
      <c r="F71" s="20"/>
      <c r="G71" s="3">
        <f>D71*F71</f>
        <v>0</v>
      </c>
      <c r="H71" s="4"/>
    </row>
    <row r="72" spans="2:8" ht="12.75" customHeight="1" x14ac:dyDescent="0.15">
      <c r="B72" s="19">
        <f t="shared" si="10"/>
        <v>203050</v>
      </c>
      <c r="C72" s="19" t="s">
        <v>44</v>
      </c>
      <c r="D72" s="68">
        <v>1</v>
      </c>
      <c r="E72" s="69" t="s">
        <v>1</v>
      </c>
      <c r="F72" s="20"/>
      <c r="G72" s="3">
        <f>D72*F72</f>
        <v>0</v>
      </c>
      <c r="H72" s="4"/>
    </row>
    <row r="73" spans="2:8" ht="12.75" customHeight="1" x14ac:dyDescent="0.15">
      <c r="B73" s="70"/>
      <c r="C73" s="11"/>
      <c r="D73" s="13"/>
      <c r="E73" s="14"/>
      <c r="F73" s="5"/>
      <c r="G73" s="1"/>
      <c r="H73" s="2">
        <f>SUM(G67:G73)</f>
        <v>0</v>
      </c>
    </row>
    <row r="74" spans="2:8" ht="12.75" customHeight="1" x14ac:dyDescent="0.15">
      <c r="B74" s="10">
        <v>204</v>
      </c>
      <c r="C74" s="10" t="s">
        <v>42</v>
      </c>
      <c r="D74" s="68"/>
      <c r="E74" s="69"/>
      <c r="F74" s="2"/>
      <c r="G74" s="2"/>
      <c r="H74" s="2"/>
    </row>
    <row r="75" spans="2:8" ht="12.75" customHeight="1" x14ac:dyDescent="0.15">
      <c r="B75" s="19">
        <v>204010</v>
      </c>
      <c r="C75" s="19" t="s">
        <v>31</v>
      </c>
      <c r="D75" s="68">
        <v>5</v>
      </c>
      <c r="E75" s="69" t="s">
        <v>1</v>
      </c>
      <c r="F75" s="20"/>
      <c r="G75" s="3">
        <f>D75*F75</f>
        <v>0</v>
      </c>
      <c r="H75" s="4"/>
    </row>
    <row r="76" spans="2:8" ht="12.75" customHeight="1" x14ac:dyDescent="0.15">
      <c r="B76" s="19">
        <f>B75+10</f>
        <v>204020</v>
      </c>
      <c r="C76" s="19" t="s">
        <v>32</v>
      </c>
      <c r="D76" s="68">
        <v>1</v>
      </c>
      <c r="E76" s="69" t="s">
        <v>1</v>
      </c>
      <c r="F76" s="20"/>
      <c r="G76" s="3">
        <f>D76*F76</f>
        <v>0</v>
      </c>
      <c r="H76" s="4"/>
    </row>
    <row r="77" spans="2:8" ht="12.75" customHeight="1" x14ac:dyDescent="0.15">
      <c r="B77" s="19">
        <f t="shared" ref="B77:B79" si="11">B76+10</f>
        <v>204030</v>
      </c>
      <c r="C77" s="19" t="s">
        <v>33</v>
      </c>
      <c r="D77" s="68">
        <v>1</v>
      </c>
      <c r="E77" s="69" t="s">
        <v>1</v>
      </c>
      <c r="F77" s="20"/>
      <c r="G77" s="3">
        <f>D77*F77</f>
        <v>0</v>
      </c>
      <c r="H77" s="4"/>
    </row>
    <row r="78" spans="2:8" ht="12.75" customHeight="1" x14ac:dyDescent="0.15">
      <c r="B78" s="19">
        <f t="shared" si="11"/>
        <v>204040</v>
      </c>
      <c r="C78" s="19" t="s">
        <v>43</v>
      </c>
      <c r="D78" s="68">
        <v>1</v>
      </c>
      <c r="E78" s="69" t="s">
        <v>1</v>
      </c>
      <c r="F78" s="20"/>
      <c r="G78" s="3">
        <f>D78*F78</f>
        <v>0</v>
      </c>
      <c r="H78" s="4"/>
    </row>
    <row r="79" spans="2:8" ht="12.75" customHeight="1" x14ac:dyDescent="0.15">
      <c r="B79" s="19">
        <f t="shared" si="11"/>
        <v>204050</v>
      </c>
      <c r="C79" s="19" t="s">
        <v>44</v>
      </c>
      <c r="D79" s="68">
        <v>1</v>
      </c>
      <c r="E79" s="69" t="s">
        <v>1</v>
      </c>
      <c r="F79" s="20"/>
      <c r="G79" s="3">
        <f>D79*F79</f>
        <v>0</v>
      </c>
      <c r="H79" s="4"/>
    </row>
    <row r="80" spans="2:8" ht="12.75" customHeight="1" x14ac:dyDescent="0.15">
      <c r="B80" s="70"/>
      <c r="C80" s="11"/>
      <c r="D80" s="13"/>
      <c r="E80" s="14"/>
      <c r="F80" s="5"/>
      <c r="G80" s="1"/>
      <c r="H80" s="2">
        <f>SUM(G74:G80)</f>
        <v>0</v>
      </c>
    </row>
    <row r="81" spans="2:8" ht="12.75" customHeight="1" x14ac:dyDescent="0.15">
      <c r="B81" s="10">
        <v>205</v>
      </c>
      <c r="C81" s="10" t="s">
        <v>39</v>
      </c>
      <c r="D81" s="68"/>
      <c r="E81" s="69"/>
      <c r="F81" s="2"/>
      <c r="G81" s="2"/>
      <c r="H81" s="2"/>
    </row>
    <row r="82" spans="2:8" ht="12.75" customHeight="1" x14ac:dyDescent="0.15">
      <c r="B82" s="19">
        <v>205010</v>
      </c>
      <c r="C82" s="19" t="s">
        <v>31</v>
      </c>
      <c r="D82" s="68">
        <v>2</v>
      </c>
      <c r="E82" s="69" t="s">
        <v>1</v>
      </c>
      <c r="F82" s="20"/>
      <c r="G82" s="3">
        <f>D82*F82</f>
        <v>0</v>
      </c>
      <c r="H82" s="4"/>
    </row>
    <row r="83" spans="2:8" ht="12.75" customHeight="1" x14ac:dyDescent="0.15">
      <c r="B83" s="19">
        <f>B82+10</f>
        <v>205020</v>
      </c>
      <c r="C83" s="19" t="s">
        <v>32</v>
      </c>
      <c r="D83" s="68">
        <v>1</v>
      </c>
      <c r="E83" s="69" t="s">
        <v>1</v>
      </c>
      <c r="F83" s="20"/>
      <c r="G83" s="3">
        <f>D83*F83</f>
        <v>0</v>
      </c>
      <c r="H83" s="4"/>
    </row>
    <row r="84" spans="2:8" ht="12.75" customHeight="1" x14ac:dyDescent="0.15">
      <c r="B84" s="19">
        <f t="shared" ref="B84:B85" si="12">B83+10</f>
        <v>205030</v>
      </c>
      <c r="C84" s="19" t="s">
        <v>33</v>
      </c>
      <c r="D84" s="68">
        <v>1</v>
      </c>
      <c r="E84" s="69" t="s">
        <v>1</v>
      </c>
      <c r="F84" s="20"/>
      <c r="G84" s="3">
        <f>D84*F84</f>
        <v>0</v>
      </c>
      <c r="H84" s="4"/>
    </row>
    <row r="85" spans="2:8" ht="12.75" customHeight="1" x14ac:dyDescent="0.15">
      <c r="B85" s="19">
        <f t="shared" si="12"/>
        <v>205040</v>
      </c>
      <c r="C85" s="19" t="s">
        <v>43</v>
      </c>
      <c r="D85" s="68">
        <v>1</v>
      </c>
      <c r="E85" s="69" t="s">
        <v>1</v>
      </c>
      <c r="F85" s="20"/>
      <c r="G85" s="3">
        <f>D85*F85</f>
        <v>0</v>
      </c>
      <c r="H85" s="4"/>
    </row>
    <row r="86" spans="2:8" ht="12.75" customHeight="1" x14ac:dyDescent="0.15">
      <c r="B86" s="19">
        <f t="shared" ref="B86" si="13">B85+10</f>
        <v>205050</v>
      </c>
      <c r="C86" s="19" t="s">
        <v>44</v>
      </c>
      <c r="D86" s="68">
        <v>1</v>
      </c>
      <c r="E86" s="69" t="s">
        <v>1</v>
      </c>
      <c r="F86" s="20"/>
      <c r="G86" s="3">
        <f>D86*F86</f>
        <v>0</v>
      </c>
      <c r="H86" s="4"/>
    </row>
    <row r="87" spans="2:8" ht="12.75" customHeight="1" x14ac:dyDescent="0.15">
      <c r="B87" s="45"/>
      <c r="C87" s="24"/>
      <c r="D87" s="24"/>
      <c r="E87" s="65"/>
      <c r="F87" s="33"/>
      <c r="G87" s="33"/>
      <c r="H87" s="27">
        <f>SUM(G81:G87)</f>
        <v>0</v>
      </c>
    </row>
    <row r="88" spans="2:8" ht="12.75" customHeight="1" x14ac:dyDescent="0.15">
      <c r="B88" s="45"/>
      <c r="C88" s="24"/>
      <c r="D88" s="24"/>
      <c r="E88" s="65"/>
      <c r="F88" s="33"/>
      <c r="G88" s="33"/>
      <c r="H88" s="35"/>
    </row>
    <row r="89" spans="2:8" ht="16.5" customHeight="1" x14ac:dyDescent="0.15">
      <c r="B89" s="42">
        <v>2</v>
      </c>
      <c r="C89" s="30" t="s">
        <v>4</v>
      </c>
      <c r="D89" s="43"/>
      <c r="E89" s="44"/>
      <c r="F89" s="34"/>
      <c r="G89" s="23"/>
      <c r="H89" s="36">
        <f>SUM(G50:G87)</f>
        <v>0</v>
      </c>
    </row>
    <row r="90" spans="2:8" ht="38.25" customHeight="1" x14ac:dyDescent="0.15">
      <c r="B90" s="84" t="str">
        <f>B$8</f>
        <v>Nummer</v>
      </c>
      <c r="C90" s="84" t="str">
        <f t="shared" ref="C90:H90" si="14">C$8</f>
        <v>Omschrijving</v>
      </c>
      <c r="D90" s="84" t="str">
        <f t="shared" si="14"/>
        <v>Aantal</v>
      </c>
      <c r="E90" s="84" t="str">
        <f t="shared" si="14"/>
        <v>Een-heid</v>
      </c>
      <c r="F90" s="84" t="str">
        <f t="shared" si="14"/>
        <v>Prijs per eenheid (€)</v>
      </c>
      <c r="G90" s="84" t="str">
        <f t="shared" si="14"/>
        <v>Totaal (€)</v>
      </c>
      <c r="H90" s="84" t="str">
        <f t="shared" si="14"/>
        <v>Subtotaal per groep (€)</v>
      </c>
    </row>
    <row r="91" spans="2:8" ht="12.75" customHeight="1" x14ac:dyDescent="0.15">
      <c r="B91" s="45"/>
      <c r="C91" s="24"/>
      <c r="D91" s="64"/>
      <c r="E91" s="65"/>
      <c r="F91" s="33"/>
      <c r="G91" s="33"/>
      <c r="H91" s="25"/>
    </row>
    <row r="92" spans="2:8" ht="12.75" customHeight="1" x14ac:dyDescent="0.15">
      <c r="B92" s="42">
        <v>3</v>
      </c>
      <c r="C92" s="83" t="s">
        <v>5</v>
      </c>
      <c r="D92" s="43"/>
      <c r="E92" s="44"/>
      <c r="F92" s="34"/>
      <c r="G92" s="34"/>
      <c r="H92" s="23"/>
    </row>
    <row r="93" spans="2:8" ht="12.75" customHeight="1" x14ac:dyDescent="0.15">
      <c r="B93" s="45"/>
      <c r="C93" s="24"/>
      <c r="D93" s="64"/>
      <c r="E93" s="65"/>
      <c r="F93" s="33"/>
      <c r="G93" s="33"/>
      <c r="H93" s="25"/>
    </row>
    <row r="94" spans="2:8" ht="12.75" customHeight="1" x14ac:dyDescent="0.15">
      <c r="B94" s="86">
        <v>301</v>
      </c>
      <c r="C94" s="42" t="s">
        <v>45</v>
      </c>
      <c r="D94" s="85"/>
      <c r="E94" s="67"/>
      <c r="F94" s="27"/>
      <c r="G94" s="27"/>
      <c r="H94" s="27"/>
    </row>
    <row r="95" spans="2:8" ht="12.75" customHeight="1" x14ac:dyDescent="0.15">
      <c r="B95" s="87">
        <v>301010</v>
      </c>
      <c r="C95" s="48" t="s">
        <v>46</v>
      </c>
      <c r="D95" s="85">
        <v>100</v>
      </c>
      <c r="E95" s="67" t="s">
        <v>1</v>
      </c>
      <c r="F95" s="20"/>
      <c r="G95" s="3">
        <f>D95*F95</f>
        <v>0</v>
      </c>
      <c r="H95" s="4"/>
    </row>
    <row r="96" spans="2:8" ht="12.75" customHeight="1" x14ac:dyDescent="0.15">
      <c r="B96" s="48">
        <f>B95+10</f>
        <v>301020</v>
      </c>
      <c r="C96" s="48" t="s">
        <v>47</v>
      </c>
      <c r="D96" s="85">
        <v>10</v>
      </c>
      <c r="E96" s="67" t="s">
        <v>1</v>
      </c>
      <c r="F96" s="20"/>
      <c r="G96" s="3">
        <f>D96*F96</f>
        <v>0</v>
      </c>
      <c r="H96" s="4"/>
    </row>
    <row r="97" spans="2:56" ht="12.75" customHeight="1" x14ac:dyDescent="0.15">
      <c r="B97" s="88"/>
      <c r="C97" s="89"/>
      <c r="D97" s="43"/>
      <c r="E97" s="44"/>
      <c r="F97" s="37"/>
      <c r="G97" s="31"/>
      <c r="H97" s="38">
        <f>SUM(G94:G97)</f>
        <v>0</v>
      </c>
    </row>
    <row r="98" spans="2:56" ht="12.75" customHeight="1" x14ac:dyDescent="0.15">
      <c r="B98" s="63"/>
      <c r="C98" s="24"/>
      <c r="D98" s="24"/>
      <c r="E98" s="24"/>
      <c r="F98" s="33"/>
      <c r="G98" s="33"/>
      <c r="H98" s="35"/>
    </row>
    <row r="99" spans="2:56" s="91" customFormat="1" ht="17.25" customHeight="1" x14ac:dyDescent="0.15">
      <c r="B99" s="42">
        <v>3</v>
      </c>
      <c r="C99" s="30" t="s">
        <v>6</v>
      </c>
      <c r="D99" s="21"/>
      <c r="E99" s="21"/>
      <c r="F99" s="21"/>
      <c r="G99" s="22"/>
      <c r="H99" s="36">
        <f>SUM(G92:G97)</f>
        <v>0</v>
      </c>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row>
    <row r="100" spans="2:56" s="91" customFormat="1" ht="38.25" customHeight="1" x14ac:dyDescent="0.15">
      <c r="B100" s="84" t="str">
        <f>B$8</f>
        <v>Nummer</v>
      </c>
      <c r="C100" s="84" t="str">
        <f t="shared" ref="C100:H100" si="15">C$8</f>
        <v>Omschrijving</v>
      </c>
      <c r="D100" s="84" t="str">
        <f t="shared" si="15"/>
        <v>Aantal</v>
      </c>
      <c r="E100" s="84" t="str">
        <f t="shared" si="15"/>
        <v>Een-heid</v>
      </c>
      <c r="F100" s="84" t="str">
        <f t="shared" si="15"/>
        <v>Prijs per eenheid (€)</v>
      </c>
      <c r="G100" s="84" t="str">
        <f t="shared" si="15"/>
        <v>Totaal (€)</v>
      </c>
      <c r="H100" s="84" t="str">
        <f t="shared" si="15"/>
        <v>Subtotaal per groep (€)</v>
      </c>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row>
    <row r="101" spans="2:56" s="91" customFormat="1" x14ac:dyDescent="0.15">
      <c r="B101" s="45"/>
      <c r="C101" s="24"/>
      <c r="D101" s="24"/>
      <c r="E101" s="24"/>
      <c r="F101" s="24"/>
      <c r="G101" s="24"/>
      <c r="H101" s="46"/>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row>
    <row r="102" spans="2:56" s="91" customFormat="1" x14ac:dyDescent="0.15">
      <c r="B102" s="42">
        <v>4</v>
      </c>
      <c r="C102" s="83" t="s">
        <v>7</v>
      </c>
      <c r="D102" s="21"/>
      <c r="E102" s="21"/>
      <c r="F102" s="21"/>
      <c r="G102" s="21"/>
      <c r="H102" s="22"/>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row>
    <row r="103" spans="2:56" s="91" customFormat="1" ht="26" x14ac:dyDescent="0.15">
      <c r="B103" s="26"/>
      <c r="C103" s="61" t="s">
        <v>48</v>
      </c>
      <c r="D103" s="92"/>
      <c r="E103" s="21"/>
      <c r="F103" s="21"/>
      <c r="G103" s="21"/>
      <c r="H103" s="22"/>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row>
    <row r="104" spans="2:56" s="91" customFormat="1" x14ac:dyDescent="0.15">
      <c r="B104" s="45"/>
      <c r="C104" s="24"/>
      <c r="D104" s="24"/>
      <c r="E104" s="24"/>
      <c r="F104" s="24"/>
      <c r="G104" s="24"/>
      <c r="H104" s="46"/>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row>
    <row r="105" spans="2:56" s="91" customFormat="1" x14ac:dyDescent="0.15">
      <c r="B105" s="42">
        <v>401</v>
      </c>
      <c r="C105" s="42" t="s">
        <v>80</v>
      </c>
      <c r="D105" s="26"/>
      <c r="E105" s="26"/>
      <c r="F105" s="26"/>
      <c r="G105" s="26"/>
      <c r="H105" s="26"/>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row>
    <row r="106" spans="2:56" s="91" customFormat="1" ht="26" x14ac:dyDescent="0.15">
      <c r="B106" s="19">
        <v>401010</v>
      </c>
      <c r="C106" s="93" t="s">
        <v>51</v>
      </c>
      <c r="D106" s="68">
        <v>100</v>
      </c>
      <c r="E106" s="69" t="s">
        <v>8</v>
      </c>
      <c r="F106" s="20"/>
      <c r="G106" s="3">
        <f>D106*F106</f>
        <v>0</v>
      </c>
      <c r="H106" s="18"/>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row>
    <row r="107" spans="2:56" s="91" customFormat="1" x14ac:dyDescent="0.15">
      <c r="B107" s="19">
        <f>B106+10</f>
        <v>401020</v>
      </c>
      <c r="C107" s="19" t="s">
        <v>50</v>
      </c>
      <c r="D107" s="68">
        <v>100</v>
      </c>
      <c r="E107" s="69" t="s">
        <v>1</v>
      </c>
      <c r="F107" s="20"/>
      <c r="G107" s="3">
        <f>D107*F107</f>
        <v>0</v>
      </c>
      <c r="H107" s="18"/>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row>
    <row r="108" spans="2:56" s="91" customFormat="1" x14ac:dyDescent="0.15">
      <c r="B108" s="19">
        <f t="shared" ref="B108" si="16">B107+10</f>
        <v>401030</v>
      </c>
      <c r="C108" s="19" t="s">
        <v>49</v>
      </c>
      <c r="D108" s="68">
        <v>100</v>
      </c>
      <c r="E108" s="69" t="s">
        <v>1</v>
      </c>
      <c r="F108" s="20"/>
      <c r="G108" s="3">
        <f>D108*F108</f>
        <v>0</v>
      </c>
      <c r="H108" s="18"/>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row>
    <row r="109" spans="2:56" s="91" customFormat="1" x14ac:dyDescent="0.15">
      <c r="B109" s="92"/>
      <c r="C109" s="21"/>
      <c r="D109" s="21"/>
      <c r="E109" s="21"/>
      <c r="F109" s="21"/>
      <c r="G109" s="22"/>
      <c r="H109" s="27">
        <f>SUM(G105:G109)</f>
        <v>0</v>
      </c>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row>
    <row r="110" spans="2:56" s="91" customFormat="1" x14ac:dyDescent="0.15">
      <c r="B110" s="42">
        <v>402</v>
      </c>
      <c r="C110" s="42" t="s">
        <v>81</v>
      </c>
      <c r="D110" s="26"/>
      <c r="E110" s="26"/>
      <c r="F110" s="26"/>
      <c r="G110" s="26"/>
      <c r="H110" s="26"/>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row>
    <row r="111" spans="2:56" s="91" customFormat="1" ht="26" x14ac:dyDescent="0.15">
      <c r="B111" s="19">
        <v>402010</v>
      </c>
      <c r="C111" s="93" t="s">
        <v>51</v>
      </c>
      <c r="D111" s="68">
        <v>50</v>
      </c>
      <c r="E111" s="69" t="s">
        <v>8</v>
      </c>
      <c r="F111" s="20"/>
      <c r="G111" s="3">
        <f>D111*F111</f>
        <v>0</v>
      </c>
      <c r="H111" s="18"/>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row>
    <row r="112" spans="2:56" s="91" customFormat="1" x14ac:dyDescent="0.15">
      <c r="B112" s="19">
        <f>B111+10</f>
        <v>402020</v>
      </c>
      <c r="C112" s="19" t="s">
        <v>50</v>
      </c>
      <c r="D112" s="68">
        <v>50</v>
      </c>
      <c r="E112" s="69" t="s">
        <v>1</v>
      </c>
      <c r="F112" s="20"/>
      <c r="G112" s="3">
        <f>D112*F112</f>
        <v>0</v>
      </c>
      <c r="H112" s="18"/>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row>
    <row r="113" spans="2:56" s="91" customFormat="1" x14ac:dyDescent="0.15">
      <c r="B113" s="19">
        <f t="shared" ref="B113" si="17">B112+10</f>
        <v>402030</v>
      </c>
      <c r="C113" s="19" t="s">
        <v>49</v>
      </c>
      <c r="D113" s="68">
        <v>50</v>
      </c>
      <c r="E113" s="69" t="s">
        <v>1</v>
      </c>
      <c r="F113" s="20"/>
      <c r="G113" s="3">
        <f>D113*F113</f>
        <v>0</v>
      </c>
      <c r="H113" s="18"/>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row>
    <row r="114" spans="2:56" s="91" customFormat="1" x14ac:dyDescent="0.15">
      <c r="B114" s="92"/>
      <c r="C114" s="21"/>
      <c r="D114" s="21"/>
      <c r="E114" s="21"/>
      <c r="F114" s="21"/>
      <c r="G114" s="22"/>
      <c r="H114" s="27">
        <f>SUM(G110:G114)</f>
        <v>0</v>
      </c>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row>
    <row r="115" spans="2:56" s="91" customFormat="1" x14ac:dyDescent="0.15">
      <c r="B115" s="42">
        <v>403</v>
      </c>
      <c r="C115" s="42" t="s">
        <v>82</v>
      </c>
      <c r="D115" s="26"/>
      <c r="E115" s="26"/>
      <c r="F115" s="26"/>
      <c r="G115" s="26"/>
      <c r="H115" s="26"/>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row>
    <row r="116" spans="2:56" s="91" customFormat="1" ht="26" x14ac:dyDescent="0.15">
      <c r="B116" s="19">
        <v>403010</v>
      </c>
      <c r="C116" s="93" t="s">
        <v>51</v>
      </c>
      <c r="D116" s="68">
        <v>10</v>
      </c>
      <c r="E116" s="69" t="s">
        <v>8</v>
      </c>
      <c r="F116" s="20"/>
      <c r="G116" s="3">
        <f>D116*F116</f>
        <v>0</v>
      </c>
      <c r="H116" s="18"/>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row>
    <row r="117" spans="2:56" s="91" customFormat="1" x14ac:dyDescent="0.15">
      <c r="B117" s="19">
        <f>B116+10</f>
        <v>403020</v>
      </c>
      <c r="C117" s="19" t="s">
        <v>50</v>
      </c>
      <c r="D117" s="68">
        <v>10</v>
      </c>
      <c r="E117" s="69" t="s">
        <v>1</v>
      </c>
      <c r="F117" s="20"/>
      <c r="G117" s="3">
        <f>D117*F117</f>
        <v>0</v>
      </c>
      <c r="H117" s="18"/>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row>
    <row r="118" spans="2:56" s="91" customFormat="1" x14ac:dyDescent="0.15">
      <c r="B118" s="19">
        <f t="shared" ref="B118" si="18">B117+10</f>
        <v>403030</v>
      </c>
      <c r="C118" s="19" t="s">
        <v>49</v>
      </c>
      <c r="D118" s="68">
        <v>10</v>
      </c>
      <c r="E118" s="69" t="s">
        <v>1</v>
      </c>
      <c r="F118" s="20"/>
      <c r="G118" s="3">
        <f>D118*F118</f>
        <v>0</v>
      </c>
      <c r="H118" s="18"/>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row>
    <row r="119" spans="2:56" s="91" customFormat="1" x14ac:dyDescent="0.15">
      <c r="B119" s="92"/>
      <c r="C119" s="21"/>
      <c r="D119" s="21"/>
      <c r="E119" s="21"/>
      <c r="F119" s="21"/>
      <c r="G119" s="22"/>
      <c r="H119" s="27">
        <f>SUM(G115:G119)</f>
        <v>0</v>
      </c>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row>
    <row r="120" spans="2:56" s="91" customFormat="1" x14ac:dyDescent="0.15">
      <c r="B120" s="42">
        <v>404</v>
      </c>
      <c r="C120" s="42" t="s">
        <v>83</v>
      </c>
      <c r="D120" s="85"/>
      <c r="E120" s="26"/>
      <c r="F120" s="26"/>
      <c r="G120" s="26"/>
      <c r="H120" s="26"/>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row>
    <row r="121" spans="2:56" s="91" customFormat="1" ht="26" x14ac:dyDescent="0.15">
      <c r="B121" s="19">
        <v>404010</v>
      </c>
      <c r="C121" s="93" t="s">
        <v>51</v>
      </c>
      <c r="D121" s="68">
        <v>10</v>
      </c>
      <c r="E121" s="69" t="s">
        <v>8</v>
      </c>
      <c r="F121" s="20"/>
      <c r="G121" s="3">
        <f>D121*F121</f>
        <v>0</v>
      </c>
      <c r="H121" s="18"/>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row>
    <row r="122" spans="2:56" s="91" customFormat="1" x14ac:dyDescent="0.15">
      <c r="B122" s="19">
        <f>B121+10</f>
        <v>404020</v>
      </c>
      <c r="C122" s="19" t="s">
        <v>50</v>
      </c>
      <c r="D122" s="68">
        <v>10</v>
      </c>
      <c r="E122" s="69" t="s">
        <v>1</v>
      </c>
      <c r="F122" s="20"/>
      <c r="G122" s="3">
        <f>D122*F122</f>
        <v>0</v>
      </c>
      <c r="H122" s="18"/>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row>
    <row r="123" spans="2:56" s="91" customFormat="1" x14ac:dyDescent="0.15">
      <c r="B123" s="19">
        <f t="shared" ref="B123" si="19">B122+10</f>
        <v>404030</v>
      </c>
      <c r="C123" s="19" t="s">
        <v>49</v>
      </c>
      <c r="D123" s="68">
        <v>10</v>
      </c>
      <c r="E123" s="69" t="s">
        <v>1</v>
      </c>
      <c r="F123" s="20"/>
      <c r="G123" s="3">
        <f>D123*F123</f>
        <v>0</v>
      </c>
      <c r="H123" s="18"/>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row>
    <row r="124" spans="2:56" s="91" customFormat="1" x14ac:dyDescent="0.15">
      <c r="B124" s="92"/>
      <c r="C124" s="21"/>
      <c r="D124" s="21"/>
      <c r="E124" s="21"/>
      <c r="F124" s="21"/>
      <c r="G124" s="22"/>
      <c r="H124" s="27">
        <f>SUM(G120:G124)</f>
        <v>0</v>
      </c>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row>
    <row r="125" spans="2:56" s="91" customFormat="1" x14ac:dyDescent="0.15">
      <c r="B125" s="42">
        <v>405</v>
      </c>
      <c r="C125" s="42" t="s">
        <v>84</v>
      </c>
      <c r="D125" s="26"/>
      <c r="E125" s="26"/>
      <c r="F125" s="26"/>
      <c r="G125" s="26"/>
      <c r="H125" s="26"/>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row>
    <row r="126" spans="2:56" s="91" customFormat="1" ht="26" x14ac:dyDescent="0.15">
      <c r="B126" s="19">
        <v>405010</v>
      </c>
      <c r="C126" s="93" t="s">
        <v>51</v>
      </c>
      <c r="D126" s="68">
        <v>1</v>
      </c>
      <c r="E126" s="69" t="s">
        <v>8</v>
      </c>
      <c r="F126" s="20"/>
      <c r="G126" s="3">
        <f>D126*F126</f>
        <v>0</v>
      </c>
      <c r="H126" s="18"/>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row>
    <row r="127" spans="2:56" s="91" customFormat="1" x14ac:dyDescent="0.15">
      <c r="B127" s="19">
        <f>B126+10</f>
        <v>405020</v>
      </c>
      <c r="C127" s="19" t="s">
        <v>50</v>
      </c>
      <c r="D127" s="68">
        <v>1</v>
      </c>
      <c r="E127" s="69" t="s">
        <v>1</v>
      </c>
      <c r="F127" s="20"/>
      <c r="G127" s="3">
        <f>D127*F127</f>
        <v>0</v>
      </c>
      <c r="H127" s="18"/>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row>
    <row r="128" spans="2:56" s="91" customFormat="1" x14ac:dyDescent="0.15">
      <c r="B128" s="19">
        <f t="shared" ref="B128" si="20">B127+10</f>
        <v>405030</v>
      </c>
      <c r="C128" s="19" t="s">
        <v>49</v>
      </c>
      <c r="D128" s="68">
        <v>1</v>
      </c>
      <c r="E128" s="69" t="s">
        <v>1</v>
      </c>
      <c r="F128" s="20"/>
      <c r="G128" s="3">
        <f>D128*F128</f>
        <v>0</v>
      </c>
      <c r="H128" s="18"/>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row>
    <row r="129" spans="2:56" s="91" customFormat="1" ht="12.75" customHeight="1" x14ac:dyDescent="0.15">
      <c r="B129" s="45"/>
      <c r="C129" s="24"/>
      <c r="D129" s="24"/>
      <c r="E129" s="24"/>
      <c r="F129" s="24"/>
      <c r="G129" s="24"/>
      <c r="H129" s="27">
        <f>SUM(G125:G129)</f>
        <v>0</v>
      </c>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row>
    <row r="130" spans="2:56" s="91" customFormat="1" ht="12.75" customHeight="1" x14ac:dyDescent="0.15">
      <c r="B130" s="45"/>
      <c r="C130" s="24"/>
      <c r="D130" s="24"/>
      <c r="E130" s="24"/>
      <c r="F130" s="24"/>
      <c r="G130" s="94"/>
      <c r="H130" s="35"/>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row>
    <row r="131" spans="2:56" s="91" customFormat="1" ht="17.25" customHeight="1" x14ac:dyDescent="0.15">
      <c r="B131" s="42">
        <v>4</v>
      </c>
      <c r="C131" s="30" t="s">
        <v>9</v>
      </c>
      <c r="D131" s="21"/>
      <c r="E131" s="21"/>
      <c r="F131" s="21"/>
      <c r="G131" s="22"/>
      <c r="H131" s="36">
        <f>SUM(G102:G129)</f>
        <v>0</v>
      </c>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row>
    <row r="132" spans="2:56" s="91" customFormat="1" ht="38.25" customHeight="1" x14ac:dyDescent="0.15">
      <c r="B132" s="84" t="str">
        <f>B$8</f>
        <v>Nummer</v>
      </c>
      <c r="C132" s="84" t="str">
        <f t="shared" ref="C132:H132" si="21">C$8</f>
        <v>Omschrijving</v>
      </c>
      <c r="D132" s="84" t="str">
        <f t="shared" si="21"/>
        <v>Aantal</v>
      </c>
      <c r="E132" s="84" t="str">
        <f t="shared" si="21"/>
        <v>Een-heid</v>
      </c>
      <c r="F132" s="84" t="str">
        <f t="shared" si="21"/>
        <v>Prijs per eenheid (€)</v>
      </c>
      <c r="G132" s="84" t="str">
        <f t="shared" si="21"/>
        <v>Totaal (€)</v>
      </c>
      <c r="H132" s="84" t="str">
        <f t="shared" si="21"/>
        <v>Subtotaal per groep (€)</v>
      </c>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row>
    <row r="133" spans="2:56" s="91" customFormat="1" x14ac:dyDescent="0.15">
      <c r="B133" s="45"/>
      <c r="C133" s="24"/>
      <c r="D133" s="24"/>
      <c r="E133" s="24"/>
      <c r="F133" s="24"/>
      <c r="G133" s="24"/>
      <c r="H133" s="46"/>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row>
    <row r="134" spans="2:56" s="91" customFormat="1" x14ac:dyDescent="0.15">
      <c r="B134" s="83">
        <v>5</v>
      </c>
      <c r="C134" s="83" t="s">
        <v>10</v>
      </c>
      <c r="D134" s="21"/>
      <c r="E134" s="21"/>
      <c r="F134" s="21"/>
      <c r="G134" s="21"/>
      <c r="H134" s="22"/>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row>
    <row r="135" spans="2:56" s="96" customFormat="1" x14ac:dyDescent="0.15">
      <c r="B135" s="82"/>
      <c r="C135" s="80"/>
      <c r="D135" s="24"/>
      <c r="E135" s="24"/>
      <c r="F135" s="24"/>
      <c r="G135" s="24"/>
      <c r="H135" s="46"/>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c r="AX135" s="95"/>
      <c r="AY135" s="95"/>
      <c r="AZ135" s="95"/>
      <c r="BA135" s="95"/>
      <c r="BB135" s="95"/>
      <c r="BC135" s="95"/>
      <c r="BD135" s="95"/>
    </row>
    <row r="136" spans="2:56" s="91" customFormat="1" ht="36" customHeight="1" x14ac:dyDescent="0.15">
      <c r="B136" s="42">
        <v>501</v>
      </c>
      <c r="C136" s="97" t="s">
        <v>52</v>
      </c>
      <c r="D136" s="26"/>
      <c r="E136" s="26"/>
      <c r="F136" s="26"/>
      <c r="G136" s="26"/>
      <c r="H136" s="26"/>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row>
    <row r="137" spans="2:56" s="91" customFormat="1" x14ac:dyDescent="0.15">
      <c r="B137" s="48">
        <v>501010</v>
      </c>
      <c r="C137" s="48" t="s">
        <v>61</v>
      </c>
      <c r="D137" s="85">
        <v>5</v>
      </c>
      <c r="E137" s="67" t="s">
        <v>1</v>
      </c>
      <c r="F137" s="20"/>
      <c r="G137" s="39">
        <f t="shared" ref="G137:G145" si="22">D137*F137</f>
        <v>0</v>
      </c>
      <c r="H137" s="26"/>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row>
    <row r="138" spans="2:56" s="91" customFormat="1" x14ac:dyDescent="0.15">
      <c r="B138" s="48">
        <f>B137+10</f>
        <v>501020</v>
      </c>
      <c r="C138" s="48" t="s">
        <v>62</v>
      </c>
      <c r="D138" s="85">
        <v>5</v>
      </c>
      <c r="E138" s="67" t="s">
        <v>1</v>
      </c>
      <c r="F138" s="20"/>
      <c r="G138" s="39">
        <f t="shared" si="22"/>
        <v>0</v>
      </c>
      <c r="H138" s="26"/>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row>
    <row r="139" spans="2:56" s="91" customFormat="1" x14ac:dyDescent="0.15">
      <c r="B139" s="48">
        <f t="shared" ref="B139:B145" si="23">B138+10</f>
        <v>501030</v>
      </c>
      <c r="C139" s="48" t="s">
        <v>63</v>
      </c>
      <c r="D139" s="85">
        <v>5</v>
      </c>
      <c r="E139" s="67" t="s">
        <v>1</v>
      </c>
      <c r="F139" s="20"/>
      <c r="G139" s="39">
        <f t="shared" si="22"/>
        <v>0</v>
      </c>
      <c r="H139" s="26"/>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row>
    <row r="140" spans="2:56" s="91" customFormat="1" x14ac:dyDescent="0.15">
      <c r="B140" s="48">
        <f t="shared" si="23"/>
        <v>501040</v>
      </c>
      <c r="C140" s="48" t="s">
        <v>64</v>
      </c>
      <c r="D140" s="85">
        <v>2</v>
      </c>
      <c r="E140" s="67" t="s">
        <v>1</v>
      </c>
      <c r="F140" s="20"/>
      <c r="G140" s="39">
        <f t="shared" si="22"/>
        <v>0</v>
      </c>
      <c r="H140" s="26"/>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row>
    <row r="141" spans="2:56" s="91" customFormat="1" x14ac:dyDescent="0.15">
      <c r="B141" s="48">
        <f t="shared" si="23"/>
        <v>501050</v>
      </c>
      <c r="C141" s="48" t="s">
        <v>65</v>
      </c>
      <c r="D141" s="85">
        <v>2</v>
      </c>
      <c r="E141" s="67" t="s">
        <v>1</v>
      </c>
      <c r="F141" s="20"/>
      <c r="G141" s="39">
        <f t="shared" si="22"/>
        <v>0</v>
      </c>
      <c r="H141" s="26"/>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row>
    <row r="142" spans="2:56" s="91" customFormat="1" x14ac:dyDescent="0.15">
      <c r="B142" s="48">
        <f t="shared" si="23"/>
        <v>501060</v>
      </c>
      <c r="C142" s="48" t="s">
        <v>66</v>
      </c>
      <c r="D142" s="85">
        <v>2</v>
      </c>
      <c r="E142" s="67" t="s">
        <v>1</v>
      </c>
      <c r="F142" s="20"/>
      <c r="G142" s="39">
        <f t="shared" si="22"/>
        <v>0</v>
      </c>
      <c r="H142" s="26"/>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row>
    <row r="143" spans="2:56" s="91" customFormat="1" x14ac:dyDescent="0.15">
      <c r="B143" s="48">
        <f t="shared" si="23"/>
        <v>501070</v>
      </c>
      <c r="C143" s="48" t="s">
        <v>67</v>
      </c>
      <c r="D143" s="85">
        <v>2</v>
      </c>
      <c r="E143" s="67" t="s">
        <v>1</v>
      </c>
      <c r="F143" s="20"/>
      <c r="G143" s="39">
        <f t="shared" si="22"/>
        <v>0</v>
      </c>
      <c r="H143" s="26"/>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row>
    <row r="144" spans="2:56" s="91" customFormat="1" x14ac:dyDescent="0.15">
      <c r="B144" s="48">
        <f t="shared" si="23"/>
        <v>501080</v>
      </c>
      <c r="C144" s="48" t="s">
        <v>68</v>
      </c>
      <c r="D144" s="85">
        <v>1</v>
      </c>
      <c r="E144" s="67" t="s">
        <v>1</v>
      </c>
      <c r="F144" s="20"/>
      <c r="G144" s="39">
        <f t="shared" si="22"/>
        <v>0</v>
      </c>
      <c r="H144" s="26"/>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row>
    <row r="145" spans="2:56" s="91" customFormat="1" x14ac:dyDescent="0.15">
      <c r="B145" s="48">
        <f t="shared" si="23"/>
        <v>501090</v>
      </c>
      <c r="C145" s="48" t="s">
        <v>69</v>
      </c>
      <c r="D145" s="85">
        <v>1</v>
      </c>
      <c r="E145" s="67" t="s">
        <v>1</v>
      </c>
      <c r="F145" s="20"/>
      <c r="G145" s="39">
        <f t="shared" si="22"/>
        <v>0</v>
      </c>
      <c r="H145" s="26"/>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row>
    <row r="146" spans="2:56" s="96" customFormat="1" x14ac:dyDescent="0.15">
      <c r="B146" s="82"/>
      <c r="C146" s="80"/>
      <c r="D146" s="24"/>
      <c r="E146" s="24"/>
      <c r="F146" s="24"/>
      <c r="G146" s="33"/>
      <c r="H146" s="27">
        <f>SUM(G136:G146)</f>
        <v>0</v>
      </c>
      <c r="I146" s="95"/>
      <c r="J146" s="95"/>
      <c r="K146" s="95"/>
      <c r="L146" s="95"/>
      <c r="M146" s="95"/>
      <c r="N146" s="95"/>
      <c r="O146" s="95"/>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c r="AQ146" s="95"/>
      <c r="AR146" s="95"/>
      <c r="AS146" s="95"/>
      <c r="AT146" s="95"/>
      <c r="AU146" s="95"/>
      <c r="AV146" s="95"/>
      <c r="AW146" s="95"/>
      <c r="AX146" s="95"/>
      <c r="AY146" s="95"/>
      <c r="AZ146" s="95"/>
      <c r="BA146" s="95"/>
      <c r="BB146" s="95"/>
      <c r="BC146" s="95"/>
      <c r="BD146" s="95"/>
    </row>
    <row r="147" spans="2:56" s="91" customFormat="1" ht="26" x14ac:dyDescent="0.15">
      <c r="B147" s="42">
        <v>502</v>
      </c>
      <c r="C147" s="97" t="s">
        <v>59</v>
      </c>
      <c r="D147" s="26"/>
      <c r="E147" s="26"/>
      <c r="F147" s="26"/>
      <c r="G147" s="26"/>
      <c r="H147" s="26"/>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row>
    <row r="148" spans="2:56" s="91" customFormat="1" x14ac:dyDescent="0.15">
      <c r="B148" s="48">
        <v>502010</v>
      </c>
      <c r="C148" s="48" t="s">
        <v>61</v>
      </c>
      <c r="D148" s="85">
        <v>5</v>
      </c>
      <c r="E148" s="67" t="s">
        <v>1</v>
      </c>
      <c r="F148" s="20"/>
      <c r="G148" s="39">
        <f t="shared" ref="G148:G156" si="24">D148*F148</f>
        <v>0</v>
      </c>
      <c r="H148" s="26"/>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row>
    <row r="149" spans="2:56" s="91" customFormat="1" x14ac:dyDescent="0.15">
      <c r="B149" s="48">
        <f>B148+10</f>
        <v>502020</v>
      </c>
      <c r="C149" s="48" t="s">
        <v>62</v>
      </c>
      <c r="D149" s="85">
        <v>5</v>
      </c>
      <c r="E149" s="67" t="s">
        <v>1</v>
      </c>
      <c r="F149" s="20"/>
      <c r="G149" s="39">
        <f t="shared" si="24"/>
        <v>0</v>
      </c>
      <c r="H149" s="26"/>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row>
    <row r="150" spans="2:56" s="91" customFormat="1" x14ac:dyDescent="0.15">
      <c r="B150" s="48">
        <f t="shared" ref="B150:B156" si="25">B149+10</f>
        <v>502030</v>
      </c>
      <c r="C150" s="48" t="s">
        <v>63</v>
      </c>
      <c r="D150" s="85">
        <v>5</v>
      </c>
      <c r="E150" s="67" t="s">
        <v>1</v>
      </c>
      <c r="F150" s="20"/>
      <c r="G150" s="39">
        <f t="shared" si="24"/>
        <v>0</v>
      </c>
      <c r="H150" s="26"/>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row>
    <row r="151" spans="2:56" s="91" customFormat="1" x14ac:dyDescent="0.15">
      <c r="B151" s="48">
        <f t="shared" si="25"/>
        <v>502040</v>
      </c>
      <c r="C151" s="48" t="s">
        <v>64</v>
      </c>
      <c r="D151" s="85">
        <v>2</v>
      </c>
      <c r="E151" s="67" t="s">
        <v>1</v>
      </c>
      <c r="F151" s="20"/>
      <c r="G151" s="39">
        <f t="shared" si="24"/>
        <v>0</v>
      </c>
      <c r="H151" s="26"/>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row>
    <row r="152" spans="2:56" s="91" customFormat="1" x14ac:dyDescent="0.15">
      <c r="B152" s="48">
        <f t="shared" si="25"/>
        <v>502050</v>
      </c>
      <c r="C152" s="48" t="s">
        <v>65</v>
      </c>
      <c r="D152" s="85">
        <v>2</v>
      </c>
      <c r="E152" s="67" t="s">
        <v>1</v>
      </c>
      <c r="F152" s="20"/>
      <c r="G152" s="39">
        <f t="shared" si="24"/>
        <v>0</v>
      </c>
      <c r="H152" s="26"/>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row>
    <row r="153" spans="2:56" s="91" customFormat="1" x14ac:dyDescent="0.15">
      <c r="B153" s="48">
        <f t="shared" si="25"/>
        <v>502060</v>
      </c>
      <c r="C153" s="48" t="s">
        <v>66</v>
      </c>
      <c r="D153" s="85">
        <v>2</v>
      </c>
      <c r="E153" s="67" t="s">
        <v>1</v>
      </c>
      <c r="F153" s="20"/>
      <c r="G153" s="39">
        <f t="shared" si="24"/>
        <v>0</v>
      </c>
      <c r="H153" s="26"/>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row>
    <row r="154" spans="2:56" s="91" customFormat="1" x14ac:dyDescent="0.15">
      <c r="B154" s="48">
        <f t="shared" si="25"/>
        <v>502070</v>
      </c>
      <c r="C154" s="48" t="s">
        <v>67</v>
      </c>
      <c r="D154" s="85">
        <v>2</v>
      </c>
      <c r="E154" s="67" t="s">
        <v>1</v>
      </c>
      <c r="F154" s="20"/>
      <c r="G154" s="39">
        <f t="shared" si="24"/>
        <v>0</v>
      </c>
      <c r="H154" s="26"/>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row>
    <row r="155" spans="2:56" s="91" customFormat="1" x14ac:dyDescent="0.15">
      <c r="B155" s="48">
        <f t="shared" si="25"/>
        <v>502080</v>
      </c>
      <c r="C155" s="48" t="s">
        <v>68</v>
      </c>
      <c r="D155" s="85">
        <v>1</v>
      </c>
      <c r="E155" s="67" t="s">
        <v>1</v>
      </c>
      <c r="F155" s="20"/>
      <c r="G155" s="39">
        <f t="shared" si="24"/>
        <v>0</v>
      </c>
      <c r="H155" s="26"/>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row>
    <row r="156" spans="2:56" s="91" customFormat="1" x14ac:dyDescent="0.15">
      <c r="B156" s="48">
        <f t="shared" si="25"/>
        <v>502090</v>
      </c>
      <c r="C156" s="48" t="s">
        <v>69</v>
      </c>
      <c r="D156" s="85">
        <v>1</v>
      </c>
      <c r="E156" s="67" t="s">
        <v>1</v>
      </c>
      <c r="F156" s="20"/>
      <c r="G156" s="39">
        <f t="shared" si="24"/>
        <v>0</v>
      </c>
      <c r="H156" s="26"/>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row>
    <row r="157" spans="2:56" s="96" customFormat="1" x14ac:dyDescent="0.15">
      <c r="B157" s="82"/>
      <c r="C157" s="80"/>
      <c r="D157" s="24"/>
      <c r="E157" s="24"/>
      <c r="F157" s="24"/>
      <c r="G157" s="33"/>
      <c r="H157" s="27">
        <f>SUM(G147:G157)</f>
        <v>0</v>
      </c>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95"/>
      <c r="BB157" s="95"/>
      <c r="BC157" s="95"/>
      <c r="BD157" s="95"/>
    </row>
    <row r="158" spans="2:56" s="91" customFormat="1" ht="26" x14ac:dyDescent="0.15">
      <c r="B158" s="42">
        <v>503</v>
      </c>
      <c r="C158" s="97" t="s">
        <v>58</v>
      </c>
      <c r="D158" s="26"/>
      <c r="E158" s="26"/>
      <c r="F158" s="26"/>
      <c r="G158" s="26"/>
      <c r="H158" s="26"/>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row>
    <row r="159" spans="2:56" s="91" customFormat="1" x14ac:dyDescent="0.15">
      <c r="B159" s="48">
        <v>503010</v>
      </c>
      <c r="C159" s="48" t="s">
        <v>61</v>
      </c>
      <c r="D159" s="85">
        <v>5</v>
      </c>
      <c r="E159" s="67" t="s">
        <v>1</v>
      </c>
      <c r="F159" s="20"/>
      <c r="G159" s="39">
        <f>D159*F159</f>
        <v>0</v>
      </c>
      <c r="H159" s="26"/>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row>
    <row r="160" spans="2:56" s="91" customFormat="1" x14ac:dyDescent="0.15">
      <c r="B160" s="48">
        <f>B159+10</f>
        <v>503020</v>
      </c>
      <c r="C160" s="48" t="s">
        <v>62</v>
      </c>
      <c r="D160" s="85">
        <v>5</v>
      </c>
      <c r="E160" s="67" t="s">
        <v>1</v>
      </c>
      <c r="F160" s="20"/>
      <c r="G160" s="39">
        <f t="shared" ref="G160:G167" si="26">D160*F160</f>
        <v>0</v>
      </c>
      <c r="H160" s="26"/>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row>
    <row r="161" spans="2:56" s="91" customFormat="1" x14ac:dyDescent="0.15">
      <c r="B161" s="48">
        <f t="shared" ref="B161:B167" si="27">B160+10</f>
        <v>503030</v>
      </c>
      <c r="C161" s="48" t="s">
        <v>63</v>
      </c>
      <c r="D161" s="85">
        <v>5</v>
      </c>
      <c r="E161" s="67" t="s">
        <v>1</v>
      </c>
      <c r="F161" s="20"/>
      <c r="G161" s="39">
        <f t="shared" si="26"/>
        <v>0</v>
      </c>
      <c r="H161" s="26"/>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90"/>
      <c r="AX161" s="90"/>
      <c r="AY161" s="90"/>
      <c r="AZ161" s="90"/>
      <c r="BA161" s="90"/>
      <c r="BB161" s="90"/>
      <c r="BC161" s="90"/>
      <c r="BD161" s="90"/>
    </row>
    <row r="162" spans="2:56" s="91" customFormat="1" x14ac:dyDescent="0.15">
      <c r="B162" s="48">
        <f t="shared" si="27"/>
        <v>503040</v>
      </c>
      <c r="C162" s="48" t="s">
        <v>64</v>
      </c>
      <c r="D162" s="85">
        <v>2</v>
      </c>
      <c r="E162" s="67" t="s">
        <v>1</v>
      </c>
      <c r="F162" s="20"/>
      <c r="G162" s="39">
        <f t="shared" si="26"/>
        <v>0</v>
      </c>
      <c r="H162" s="26"/>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90"/>
      <c r="AX162" s="90"/>
      <c r="AY162" s="90"/>
      <c r="AZ162" s="90"/>
      <c r="BA162" s="90"/>
      <c r="BB162" s="90"/>
      <c r="BC162" s="90"/>
      <c r="BD162" s="90"/>
    </row>
    <row r="163" spans="2:56" s="91" customFormat="1" x14ac:dyDescent="0.15">
      <c r="B163" s="48">
        <f t="shared" si="27"/>
        <v>503050</v>
      </c>
      <c r="C163" s="48" t="s">
        <v>65</v>
      </c>
      <c r="D163" s="85">
        <v>2</v>
      </c>
      <c r="E163" s="67" t="s">
        <v>1</v>
      </c>
      <c r="F163" s="20"/>
      <c r="G163" s="39">
        <f t="shared" si="26"/>
        <v>0</v>
      </c>
      <c r="H163" s="26"/>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90"/>
      <c r="AX163" s="90"/>
      <c r="AY163" s="90"/>
      <c r="AZ163" s="90"/>
      <c r="BA163" s="90"/>
      <c r="BB163" s="90"/>
      <c r="BC163" s="90"/>
      <c r="BD163" s="90"/>
    </row>
    <row r="164" spans="2:56" s="91" customFormat="1" x14ac:dyDescent="0.15">
      <c r="B164" s="48">
        <f t="shared" si="27"/>
        <v>503060</v>
      </c>
      <c r="C164" s="48" t="s">
        <v>66</v>
      </c>
      <c r="D164" s="85">
        <v>2</v>
      </c>
      <c r="E164" s="67" t="s">
        <v>1</v>
      </c>
      <c r="F164" s="20"/>
      <c r="G164" s="39">
        <f t="shared" si="26"/>
        <v>0</v>
      </c>
      <c r="H164" s="26"/>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90"/>
      <c r="AX164" s="90"/>
      <c r="AY164" s="90"/>
      <c r="AZ164" s="90"/>
      <c r="BA164" s="90"/>
      <c r="BB164" s="90"/>
      <c r="BC164" s="90"/>
      <c r="BD164" s="90"/>
    </row>
    <row r="165" spans="2:56" s="91" customFormat="1" x14ac:dyDescent="0.15">
      <c r="B165" s="48">
        <f t="shared" si="27"/>
        <v>503070</v>
      </c>
      <c r="C165" s="48" t="s">
        <v>67</v>
      </c>
      <c r="D165" s="85">
        <v>2</v>
      </c>
      <c r="E165" s="67" t="s">
        <v>1</v>
      </c>
      <c r="F165" s="20"/>
      <c r="G165" s="39">
        <f t="shared" si="26"/>
        <v>0</v>
      </c>
      <c r="H165" s="26"/>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90"/>
      <c r="AX165" s="90"/>
      <c r="AY165" s="90"/>
      <c r="AZ165" s="90"/>
      <c r="BA165" s="90"/>
      <c r="BB165" s="90"/>
      <c r="BC165" s="90"/>
      <c r="BD165" s="90"/>
    </row>
    <row r="166" spans="2:56" s="91" customFormat="1" x14ac:dyDescent="0.15">
      <c r="B166" s="48">
        <f t="shared" si="27"/>
        <v>503080</v>
      </c>
      <c r="C166" s="48" t="s">
        <v>68</v>
      </c>
      <c r="D166" s="85">
        <v>1</v>
      </c>
      <c r="E166" s="67" t="s">
        <v>1</v>
      </c>
      <c r="F166" s="20"/>
      <c r="G166" s="39">
        <f t="shared" si="26"/>
        <v>0</v>
      </c>
      <c r="H166" s="26"/>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row>
    <row r="167" spans="2:56" s="91" customFormat="1" x14ac:dyDescent="0.15">
      <c r="B167" s="48">
        <f t="shared" si="27"/>
        <v>503090</v>
      </c>
      <c r="C167" s="48" t="s">
        <v>69</v>
      </c>
      <c r="D167" s="85">
        <v>1</v>
      </c>
      <c r="E167" s="67" t="s">
        <v>1</v>
      </c>
      <c r="F167" s="20"/>
      <c r="G167" s="39">
        <f t="shared" si="26"/>
        <v>0</v>
      </c>
      <c r="H167" s="26"/>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90"/>
      <c r="AX167" s="90"/>
      <c r="AY167" s="90"/>
      <c r="AZ167" s="90"/>
      <c r="BA167" s="90"/>
      <c r="BB167" s="90"/>
      <c r="BC167" s="90"/>
      <c r="BD167" s="90"/>
    </row>
    <row r="168" spans="2:56" s="96" customFormat="1" x14ac:dyDescent="0.15">
      <c r="B168" s="98"/>
      <c r="C168" s="89"/>
      <c r="D168" s="21"/>
      <c r="E168" s="21"/>
      <c r="F168" s="21"/>
      <c r="G168" s="23"/>
      <c r="H168" s="27">
        <f>SUM(G158:G168)</f>
        <v>0</v>
      </c>
      <c r="I168" s="95"/>
      <c r="J168" s="95"/>
      <c r="K168" s="95"/>
      <c r="L168" s="95"/>
      <c r="M168" s="95"/>
      <c r="N168" s="95"/>
      <c r="O168" s="95"/>
      <c r="P168" s="95"/>
      <c r="Q168" s="95"/>
      <c r="R168" s="95"/>
      <c r="S168" s="95"/>
      <c r="T168" s="95"/>
      <c r="U168" s="95"/>
      <c r="V168" s="95"/>
      <c r="W168" s="95"/>
      <c r="X168" s="95"/>
      <c r="Y168" s="95"/>
      <c r="Z168" s="95"/>
      <c r="AA168" s="95"/>
      <c r="AB168" s="95"/>
      <c r="AC168" s="95"/>
      <c r="AD168" s="95"/>
      <c r="AE168" s="95"/>
      <c r="AF168" s="95"/>
      <c r="AG168" s="95"/>
      <c r="AH168" s="95"/>
      <c r="AI168" s="95"/>
      <c r="AJ168" s="95"/>
      <c r="AK168" s="95"/>
      <c r="AL168" s="95"/>
      <c r="AM168" s="95"/>
      <c r="AN168" s="95"/>
      <c r="AO168" s="95"/>
      <c r="AP168" s="95"/>
      <c r="AQ168" s="95"/>
      <c r="AR168" s="95"/>
      <c r="AS168" s="95"/>
      <c r="AT168" s="95"/>
      <c r="AU168" s="95"/>
      <c r="AV168" s="95"/>
      <c r="AW168" s="95"/>
      <c r="AX168" s="95"/>
      <c r="AY168" s="95"/>
      <c r="AZ168" s="95"/>
      <c r="BA168" s="95"/>
      <c r="BB168" s="95"/>
      <c r="BC168" s="95"/>
      <c r="BD168" s="95"/>
    </row>
    <row r="169" spans="2:56" s="91" customFormat="1" ht="39" x14ac:dyDescent="0.15">
      <c r="B169" s="42">
        <v>504</v>
      </c>
      <c r="C169" s="97" t="s">
        <v>53</v>
      </c>
      <c r="D169" s="26"/>
      <c r="E169" s="26"/>
      <c r="F169" s="26"/>
      <c r="G169" s="26"/>
      <c r="H169" s="26"/>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90"/>
      <c r="AX169" s="90"/>
      <c r="AY169" s="90"/>
      <c r="AZ169" s="90"/>
      <c r="BA169" s="90"/>
      <c r="BB169" s="90"/>
      <c r="BC169" s="90"/>
      <c r="BD169" s="90"/>
    </row>
    <row r="170" spans="2:56" s="91" customFormat="1" x14ac:dyDescent="0.15">
      <c r="B170" s="48">
        <v>504010</v>
      </c>
      <c r="C170" s="48" t="s">
        <v>70</v>
      </c>
      <c r="D170" s="85">
        <v>100</v>
      </c>
      <c r="E170" s="67" t="s">
        <v>1</v>
      </c>
      <c r="F170" s="20"/>
      <c r="G170" s="39">
        <f>D170*F170</f>
        <v>0</v>
      </c>
      <c r="H170" s="26"/>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90"/>
      <c r="AX170" s="90"/>
      <c r="AY170" s="90"/>
      <c r="AZ170" s="90"/>
      <c r="BA170" s="90"/>
      <c r="BB170" s="90"/>
      <c r="BC170" s="90"/>
      <c r="BD170" s="90"/>
    </row>
    <row r="171" spans="2:56" s="91" customFormat="1" x14ac:dyDescent="0.15">
      <c r="B171" s="48">
        <f>B170+10</f>
        <v>504020</v>
      </c>
      <c r="C171" s="48" t="s">
        <v>71</v>
      </c>
      <c r="D171" s="85">
        <v>10</v>
      </c>
      <c r="E171" s="67" t="s">
        <v>1</v>
      </c>
      <c r="F171" s="20"/>
      <c r="G171" s="39">
        <f>D171*F171</f>
        <v>0</v>
      </c>
      <c r="H171" s="26"/>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row>
    <row r="172" spans="2:56" s="91" customFormat="1" x14ac:dyDescent="0.15">
      <c r="B172" s="48">
        <f t="shared" ref="B172:B180" si="28">B171+10</f>
        <v>504030</v>
      </c>
      <c r="C172" s="48" t="s">
        <v>72</v>
      </c>
      <c r="D172" s="85">
        <v>1</v>
      </c>
      <c r="E172" s="67" t="s">
        <v>1</v>
      </c>
      <c r="F172" s="20"/>
      <c r="G172" s="39">
        <f t="shared" ref="G172:G178" si="29">D172*F172</f>
        <v>0</v>
      </c>
      <c r="H172" s="26"/>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row>
    <row r="173" spans="2:56" s="91" customFormat="1" x14ac:dyDescent="0.15">
      <c r="B173" s="48">
        <f t="shared" si="28"/>
        <v>504040</v>
      </c>
      <c r="C173" s="48" t="s">
        <v>73</v>
      </c>
      <c r="D173" s="85">
        <v>50</v>
      </c>
      <c r="E173" s="67" t="s">
        <v>1</v>
      </c>
      <c r="F173" s="20"/>
      <c r="G173" s="39">
        <f t="shared" si="29"/>
        <v>0</v>
      </c>
      <c r="H173" s="26"/>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row>
    <row r="174" spans="2:56" s="91" customFormat="1" x14ac:dyDescent="0.15">
      <c r="B174" s="48">
        <f t="shared" si="28"/>
        <v>504050</v>
      </c>
      <c r="C174" s="48" t="s">
        <v>74</v>
      </c>
      <c r="D174" s="85">
        <v>40</v>
      </c>
      <c r="E174" s="67" t="s">
        <v>1</v>
      </c>
      <c r="F174" s="20"/>
      <c r="G174" s="39">
        <f t="shared" si="29"/>
        <v>0</v>
      </c>
      <c r="H174" s="26"/>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row>
    <row r="175" spans="2:56" s="91" customFormat="1" x14ac:dyDescent="0.15">
      <c r="B175" s="48">
        <f t="shared" si="28"/>
        <v>504060</v>
      </c>
      <c r="C175" s="48" t="s">
        <v>75</v>
      </c>
      <c r="D175" s="85">
        <v>40</v>
      </c>
      <c r="E175" s="67" t="s">
        <v>1</v>
      </c>
      <c r="F175" s="20"/>
      <c r="G175" s="39">
        <f t="shared" si="29"/>
        <v>0</v>
      </c>
      <c r="H175" s="26"/>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row>
    <row r="176" spans="2:56" s="91" customFormat="1" x14ac:dyDescent="0.15">
      <c r="B176" s="48">
        <f t="shared" si="28"/>
        <v>504070</v>
      </c>
      <c r="C176" s="48" t="s">
        <v>76</v>
      </c>
      <c r="D176" s="85">
        <v>20</v>
      </c>
      <c r="E176" s="67" t="s">
        <v>1</v>
      </c>
      <c r="F176" s="20"/>
      <c r="G176" s="39">
        <f>D176*F176</f>
        <v>0</v>
      </c>
      <c r="H176" s="26"/>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c r="AS176" s="90"/>
      <c r="AT176" s="90"/>
      <c r="AU176" s="90"/>
      <c r="AV176" s="90"/>
      <c r="AW176" s="90"/>
      <c r="AX176" s="90"/>
      <c r="AY176" s="90"/>
      <c r="AZ176" s="90"/>
      <c r="BA176" s="90"/>
      <c r="BB176" s="90"/>
      <c r="BC176" s="90"/>
      <c r="BD176" s="90"/>
    </row>
    <row r="177" spans="2:56" s="91" customFormat="1" x14ac:dyDescent="0.15">
      <c r="B177" s="48">
        <f t="shared" si="28"/>
        <v>504080</v>
      </c>
      <c r="C177" s="48" t="s">
        <v>77</v>
      </c>
      <c r="D177" s="85">
        <v>40</v>
      </c>
      <c r="E177" s="67" t="s">
        <v>1</v>
      </c>
      <c r="F177" s="20"/>
      <c r="G177" s="39">
        <f t="shared" si="29"/>
        <v>0</v>
      </c>
      <c r="H177" s="26"/>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row>
    <row r="178" spans="2:56" s="91" customFormat="1" ht="12.75" customHeight="1" x14ac:dyDescent="0.15">
      <c r="B178" s="48">
        <f t="shared" si="28"/>
        <v>504090</v>
      </c>
      <c r="C178" s="48" t="s">
        <v>78</v>
      </c>
      <c r="D178" s="85">
        <v>40</v>
      </c>
      <c r="E178" s="67" t="s">
        <v>1</v>
      </c>
      <c r="F178" s="20"/>
      <c r="G178" s="39">
        <f t="shared" si="29"/>
        <v>0</v>
      </c>
      <c r="H178" s="26"/>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row>
    <row r="179" spans="2:56" s="91" customFormat="1" ht="12.75" customHeight="1" x14ac:dyDescent="0.15">
      <c r="B179" s="48">
        <f t="shared" si="28"/>
        <v>504100</v>
      </c>
      <c r="C179" s="48" t="s">
        <v>79</v>
      </c>
      <c r="D179" s="85">
        <v>40</v>
      </c>
      <c r="E179" s="67" t="s">
        <v>1</v>
      </c>
      <c r="F179" s="20"/>
      <c r="G179" s="39">
        <f>D179*F179</f>
        <v>0</v>
      </c>
      <c r="H179" s="26"/>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row>
    <row r="180" spans="2:56" s="91" customFormat="1" ht="12.75" customHeight="1" x14ac:dyDescent="0.15">
      <c r="B180" s="48">
        <f t="shared" si="28"/>
        <v>504110</v>
      </c>
      <c r="C180" s="48" t="s">
        <v>105</v>
      </c>
      <c r="D180" s="85">
        <v>100</v>
      </c>
      <c r="E180" s="67" t="s">
        <v>1</v>
      </c>
      <c r="F180" s="20"/>
      <c r="G180" s="39">
        <f>D180*F180</f>
        <v>0</v>
      </c>
      <c r="H180" s="26"/>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c r="BD180" s="90"/>
    </row>
    <row r="181" spans="2:56" s="96" customFormat="1" x14ac:dyDescent="0.15">
      <c r="B181" s="99"/>
      <c r="C181" s="80"/>
      <c r="D181" s="24"/>
      <c r="E181" s="24"/>
      <c r="F181" s="24"/>
      <c r="G181" s="33"/>
      <c r="H181" s="27">
        <f>SUM(G169:G181)</f>
        <v>0</v>
      </c>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c r="AS181" s="95"/>
      <c r="AT181" s="95"/>
      <c r="AU181" s="95"/>
      <c r="AV181" s="95"/>
      <c r="AW181" s="95"/>
      <c r="AX181" s="95"/>
      <c r="AY181" s="95"/>
      <c r="AZ181" s="95"/>
      <c r="BA181" s="95"/>
      <c r="BB181" s="95"/>
      <c r="BC181" s="95"/>
      <c r="BD181" s="95"/>
    </row>
    <row r="182" spans="2:56" s="91" customFormat="1" x14ac:dyDescent="0.15">
      <c r="B182" s="42">
        <v>505</v>
      </c>
      <c r="C182" s="97" t="s">
        <v>60</v>
      </c>
      <c r="D182" s="100"/>
      <c r="E182" s="26"/>
      <c r="F182" s="26"/>
      <c r="G182" s="26"/>
      <c r="H182" s="26"/>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row>
    <row r="183" spans="2:56" s="91" customFormat="1" x14ac:dyDescent="0.15">
      <c r="B183" s="48">
        <v>505010</v>
      </c>
      <c r="C183" s="48" t="s">
        <v>11</v>
      </c>
      <c r="D183" s="85">
        <v>5</v>
      </c>
      <c r="E183" s="67" t="s">
        <v>1</v>
      </c>
      <c r="F183" s="20"/>
      <c r="G183" s="39">
        <f>D183*F183</f>
        <v>0</v>
      </c>
      <c r="H183" s="26"/>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90"/>
      <c r="AY183" s="90"/>
      <c r="AZ183" s="90"/>
      <c r="BA183" s="90"/>
      <c r="BB183" s="90"/>
      <c r="BC183" s="90"/>
      <c r="BD183" s="90"/>
    </row>
    <row r="184" spans="2:56" s="91" customFormat="1" x14ac:dyDescent="0.15">
      <c r="B184" s="48">
        <f>B183+10</f>
        <v>505020</v>
      </c>
      <c r="C184" s="48" t="s">
        <v>12</v>
      </c>
      <c r="D184" s="85">
        <v>5</v>
      </c>
      <c r="E184" s="67" t="s">
        <v>1</v>
      </c>
      <c r="F184" s="20"/>
      <c r="G184" s="39">
        <f>D184*F184</f>
        <v>0</v>
      </c>
      <c r="H184" s="26"/>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90"/>
      <c r="AY184" s="90"/>
      <c r="AZ184" s="90"/>
      <c r="BA184" s="90"/>
      <c r="BB184" s="90"/>
      <c r="BC184" s="90"/>
      <c r="BD184" s="90"/>
    </row>
    <row r="185" spans="2:56" s="96" customFormat="1" x14ac:dyDescent="0.15">
      <c r="B185" s="99"/>
      <c r="C185" s="80"/>
      <c r="D185" s="24"/>
      <c r="E185" s="24"/>
      <c r="F185" s="24"/>
      <c r="G185" s="33"/>
      <c r="H185" s="27">
        <f>SUM(G182:G185)</f>
        <v>0</v>
      </c>
      <c r="I185" s="95"/>
      <c r="J185" s="95"/>
      <c r="K185" s="95"/>
      <c r="L185" s="95"/>
      <c r="M185" s="95"/>
      <c r="N185" s="95"/>
      <c r="O185" s="95"/>
      <c r="P185" s="95"/>
      <c r="Q185" s="95"/>
      <c r="R185" s="95"/>
      <c r="S185" s="95"/>
      <c r="T185" s="95"/>
      <c r="U185" s="95"/>
      <c r="V185" s="95"/>
      <c r="W185" s="95"/>
      <c r="X185" s="95"/>
      <c r="Y185" s="95"/>
      <c r="Z185" s="95"/>
      <c r="AA185" s="95"/>
      <c r="AB185" s="95"/>
      <c r="AC185" s="95"/>
      <c r="AD185" s="95"/>
      <c r="AE185" s="95"/>
      <c r="AF185" s="95"/>
      <c r="AG185" s="95"/>
      <c r="AH185" s="95"/>
      <c r="AI185" s="95"/>
      <c r="AJ185" s="95"/>
      <c r="AK185" s="95"/>
      <c r="AL185" s="95"/>
      <c r="AM185" s="95"/>
      <c r="AN185" s="95"/>
      <c r="AO185" s="95"/>
      <c r="AP185" s="95"/>
      <c r="AQ185" s="95"/>
      <c r="AR185" s="95"/>
      <c r="AS185" s="95"/>
      <c r="AT185" s="95"/>
      <c r="AU185" s="95"/>
      <c r="AV185" s="95"/>
      <c r="AW185" s="95"/>
      <c r="AX185" s="95"/>
      <c r="AY185" s="95"/>
      <c r="AZ185" s="95"/>
      <c r="BA185" s="95"/>
      <c r="BB185" s="95"/>
      <c r="BC185" s="95"/>
      <c r="BD185" s="95"/>
    </row>
    <row r="186" spans="2:56" s="91" customFormat="1" x14ac:dyDescent="0.15">
      <c r="B186" s="42">
        <v>506</v>
      </c>
      <c r="C186" s="42" t="s">
        <v>13</v>
      </c>
      <c r="D186" s="85"/>
      <c r="E186" s="26"/>
      <c r="F186" s="26"/>
      <c r="G186" s="26"/>
      <c r="H186" s="26"/>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c r="AN186" s="90"/>
      <c r="AO186" s="90"/>
      <c r="AP186" s="90"/>
      <c r="AQ186" s="90"/>
      <c r="AR186" s="90"/>
      <c r="AS186" s="90"/>
      <c r="AT186" s="90"/>
      <c r="AU186" s="90"/>
      <c r="AV186" s="90"/>
      <c r="AW186" s="90"/>
      <c r="AX186" s="90"/>
      <c r="AY186" s="90"/>
      <c r="AZ186" s="90"/>
      <c r="BA186" s="90"/>
      <c r="BB186" s="90"/>
      <c r="BC186" s="90"/>
      <c r="BD186" s="90"/>
    </row>
    <row r="187" spans="2:56" s="91" customFormat="1" x14ac:dyDescent="0.15">
      <c r="B187" s="48">
        <v>506010</v>
      </c>
      <c r="C187" s="48" t="s">
        <v>54</v>
      </c>
      <c r="D187" s="85">
        <v>50</v>
      </c>
      <c r="E187" s="67" t="s">
        <v>1</v>
      </c>
      <c r="F187" s="20"/>
      <c r="G187" s="39">
        <f>D187*F187</f>
        <v>0</v>
      </c>
      <c r="H187" s="27"/>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c r="AN187" s="90"/>
      <c r="AO187" s="90"/>
      <c r="AP187" s="90"/>
      <c r="AQ187" s="90"/>
      <c r="AR187" s="90"/>
      <c r="AS187" s="90"/>
      <c r="AT187" s="90"/>
      <c r="AU187" s="90"/>
      <c r="AV187" s="90"/>
      <c r="AW187" s="90"/>
      <c r="AX187" s="90"/>
      <c r="AY187" s="90"/>
      <c r="AZ187" s="90"/>
      <c r="BA187" s="90"/>
      <c r="BB187" s="90"/>
      <c r="BC187" s="90"/>
      <c r="BD187" s="90"/>
    </row>
    <row r="188" spans="2:56" s="96" customFormat="1" x14ac:dyDescent="0.15">
      <c r="B188" s="99"/>
      <c r="C188" s="80"/>
      <c r="D188" s="24"/>
      <c r="E188" s="24"/>
      <c r="F188" s="24"/>
      <c r="G188" s="33"/>
      <c r="H188" s="27">
        <f>SUM(G186:G188)</f>
        <v>0</v>
      </c>
      <c r="I188" s="95"/>
      <c r="J188" s="95"/>
      <c r="K188" s="95"/>
      <c r="L188" s="95"/>
      <c r="M188" s="95"/>
      <c r="N188" s="95"/>
      <c r="O188" s="95"/>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c r="AQ188" s="95"/>
      <c r="AR188" s="95"/>
      <c r="AS188" s="95"/>
      <c r="AT188" s="95"/>
      <c r="AU188" s="95"/>
      <c r="AV188" s="95"/>
      <c r="AW188" s="95"/>
      <c r="AX188" s="95"/>
      <c r="AY188" s="95"/>
      <c r="AZ188" s="95"/>
      <c r="BA188" s="95"/>
      <c r="BB188" s="95"/>
      <c r="BC188" s="95"/>
      <c r="BD188" s="95"/>
    </row>
    <row r="189" spans="2:56" s="91" customFormat="1" x14ac:dyDescent="0.15">
      <c r="B189" s="42">
        <v>507</v>
      </c>
      <c r="C189" s="97" t="s">
        <v>57</v>
      </c>
      <c r="D189" s="26"/>
      <c r="E189" s="26"/>
      <c r="F189" s="26"/>
      <c r="G189" s="26"/>
      <c r="H189" s="26"/>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c r="AN189" s="90"/>
      <c r="AO189" s="90"/>
      <c r="AP189" s="90"/>
      <c r="AQ189" s="90"/>
      <c r="AR189" s="90"/>
      <c r="AS189" s="90"/>
      <c r="AT189" s="90"/>
      <c r="AU189" s="90"/>
      <c r="AV189" s="90"/>
      <c r="AW189" s="90"/>
      <c r="AX189" s="90"/>
      <c r="AY189" s="90"/>
      <c r="AZ189" s="90"/>
      <c r="BA189" s="90"/>
      <c r="BB189" s="90"/>
      <c r="BC189" s="90"/>
      <c r="BD189" s="90"/>
    </row>
    <row r="190" spans="2:56" s="91" customFormat="1" x14ac:dyDescent="0.15">
      <c r="B190" s="48">
        <v>507010</v>
      </c>
      <c r="C190" s="48" t="s">
        <v>14</v>
      </c>
      <c r="D190" s="85">
        <v>100</v>
      </c>
      <c r="E190" s="67" t="s">
        <v>1</v>
      </c>
      <c r="F190" s="20"/>
      <c r="G190" s="39">
        <f>D190*F190</f>
        <v>0</v>
      </c>
      <c r="H190" s="27"/>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c r="AS190" s="90"/>
      <c r="AT190" s="90"/>
      <c r="AU190" s="90"/>
      <c r="AV190" s="90"/>
      <c r="AW190" s="90"/>
      <c r="AX190" s="90"/>
      <c r="AY190" s="90"/>
      <c r="AZ190" s="90"/>
      <c r="BA190" s="90"/>
      <c r="BB190" s="90"/>
      <c r="BC190" s="90"/>
      <c r="BD190" s="90"/>
    </row>
    <row r="191" spans="2:56" s="91" customFormat="1" x14ac:dyDescent="0.15">
      <c r="B191" s="48">
        <f>B190+10</f>
        <v>507020</v>
      </c>
      <c r="C191" s="48" t="s">
        <v>15</v>
      </c>
      <c r="D191" s="85">
        <v>100</v>
      </c>
      <c r="E191" s="67" t="s">
        <v>1</v>
      </c>
      <c r="F191" s="20"/>
      <c r="G191" s="39">
        <f>D191*F191</f>
        <v>0</v>
      </c>
      <c r="H191" s="27"/>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c r="AN191" s="90"/>
      <c r="AO191" s="90"/>
      <c r="AP191" s="90"/>
      <c r="AQ191" s="90"/>
      <c r="AR191" s="90"/>
      <c r="AS191" s="90"/>
      <c r="AT191" s="90"/>
      <c r="AU191" s="90"/>
      <c r="AV191" s="90"/>
      <c r="AW191" s="90"/>
      <c r="AX191" s="90"/>
      <c r="AY191" s="90"/>
      <c r="AZ191" s="90"/>
      <c r="BA191" s="90"/>
      <c r="BB191" s="90"/>
      <c r="BC191" s="90"/>
      <c r="BD191" s="90"/>
    </row>
    <row r="192" spans="2:56" s="91" customFormat="1" x14ac:dyDescent="0.15">
      <c r="B192" s="48">
        <f>B191+10</f>
        <v>507030</v>
      </c>
      <c r="C192" s="48" t="s">
        <v>16</v>
      </c>
      <c r="D192" s="85">
        <v>100</v>
      </c>
      <c r="E192" s="67" t="s">
        <v>1</v>
      </c>
      <c r="F192" s="20"/>
      <c r="G192" s="39">
        <f>D192*F192</f>
        <v>0</v>
      </c>
      <c r="H192" s="27"/>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90"/>
      <c r="AW192" s="90"/>
      <c r="AX192" s="90"/>
      <c r="AY192" s="90"/>
      <c r="AZ192" s="90"/>
      <c r="BA192" s="90"/>
      <c r="BB192" s="90"/>
      <c r="BC192" s="90"/>
      <c r="BD192" s="90"/>
    </row>
    <row r="193" spans="2:56" s="96" customFormat="1" x14ac:dyDescent="0.15">
      <c r="B193" s="99"/>
      <c r="C193" s="80"/>
      <c r="D193" s="24"/>
      <c r="E193" s="24"/>
      <c r="F193" s="24"/>
      <c r="G193" s="33"/>
      <c r="H193" s="27">
        <f>SUM(G189:G193)</f>
        <v>0</v>
      </c>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5"/>
      <c r="AT193" s="95"/>
      <c r="AU193" s="95"/>
      <c r="AV193" s="95"/>
      <c r="AW193" s="95"/>
      <c r="AX193" s="95"/>
      <c r="AY193" s="95"/>
      <c r="AZ193" s="95"/>
      <c r="BA193" s="95"/>
      <c r="BB193" s="95"/>
      <c r="BC193" s="95"/>
      <c r="BD193" s="95"/>
    </row>
    <row r="194" spans="2:56" s="91" customFormat="1" ht="12.75" customHeight="1" x14ac:dyDescent="0.15">
      <c r="B194" s="45"/>
      <c r="C194" s="24"/>
      <c r="D194" s="24"/>
      <c r="E194" s="24"/>
      <c r="F194" s="24"/>
      <c r="G194" s="24"/>
      <c r="H194" s="101"/>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90"/>
      <c r="AW194" s="90"/>
      <c r="AX194" s="90"/>
      <c r="AY194" s="90"/>
      <c r="AZ194" s="90"/>
      <c r="BA194" s="90"/>
      <c r="BB194" s="90"/>
      <c r="BC194" s="90"/>
      <c r="BD194" s="90"/>
    </row>
    <row r="195" spans="2:56" s="91" customFormat="1" ht="17.25" customHeight="1" x14ac:dyDescent="0.15">
      <c r="B195" s="42">
        <v>5</v>
      </c>
      <c r="C195" s="30" t="s">
        <v>17</v>
      </c>
      <c r="D195" s="21"/>
      <c r="E195" s="21"/>
      <c r="F195" s="21"/>
      <c r="G195" s="22"/>
      <c r="H195" s="36">
        <f>SUM(G134:G193)</f>
        <v>0</v>
      </c>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90"/>
      <c r="AW195" s="90"/>
      <c r="AX195" s="90"/>
      <c r="AY195" s="90"/>
      <c r="AZ195" s="90"/>
      <c r="BA195" s="90"/>
      <c r="BB195" s="90"/>
      <c r="BC195" s="90"/>
      <c r="BD195" s="90"/>
    </row>
    <row r="196" spans="2:56" s="91" customFormat="1" ht="38.25" customHeight="1" x14ac:dyDescent="0.15">
      <c r="B196" s="84" t="str">
        <f>B$8</f>
        <v>Nummer</v>
      </c>
      <c r="C196" s="84" t="str">
        <f t="shared" ref="C196:H196" si="30">C$8</f>
        <v>Omschrijving</v>
      </c>
      <c r="D196" s="84" t="str">
        <f t="shared" si="30"/>
        <v>Aantal</v>
      </c>
      <c r="E196" s="84" t="str">
        <f t="shared" si="30"/>
        <v>Een-heid</v>
      </c>
      <c r="F196" s="84" t="str">
        <f t="shared" si="30"/>
        <v>Prijs per eenheid (€)</v>
      </c>
      <c r="G196" s="84" t="str">
        <f t="shared" si="30"/>
        <v>Totaal (€)</v>
      </c>
      <c r="H196" s="84" t="str">
        <f t="shared" si="30"/>
        <v>Subtotaal per groep (€)</v>
      </c>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0"/>
      <c r="BC196" s="90"/>
      <c r="BD196" s="90"/>
    </row>
    <row r="197" spans="2:56" s="91" customFormat="1" ht="12.75" customHeight="1" x14ac:dyDescent="0.15">
      <c r="B197" s="15"/>
      <c r="C197" s="16"/>
      <c r="D197" s="16"/>
      <c r="E197" s="16"/>
      <c r="F197" s="16"/>
      <c r="G197" s="16"/>
      <c r="H197" s="17"/>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c r="AS197" s="90"/>
      <c r="AT197" s="90"/>
      <c r="AU197" s="90"/>
      <c r="AV197" s="90"/>
      <c r="AW197" s="90"/>
      <c r="AX197" s="90"/>
      <c r="AY197" s="90"/>
      <c r="AZ197" s="90"/>
      <c r="BA197" s="90"/>
      <c r="BB197" s="90"/>
      <c r="BC197" s="90"/>
      <c r="BD197" s="90"/>
    </row>
    <row r="198" spans="2:56" s="91" customFormat="1" ht="12.75" customHeight="1" x14ac:dyDescent="0.15">
      <c r="B198" s="102">
        <v>6</v>
      </c>
      <c r="C198" s="102" t="s">
        <v>18</v>
      </c>
      <c r="D198" s="11"/>
      <c r="E198" s="11"/>
      <c r="F198" s="12"/>
      <c r="G198" s="11"/>
      <c r="H198" s="12"/>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c r="AS198" s="90"/>
      <c r="AT198" s="90"/>
      <c r="AU198" s="90"/>
      <c r="AV198" s="90"/>
      <c r="AW198" s="90"/>
      <c r="AX198" s="90"/>
      <c r="AY198" s="90"/>
      <c r="AZ198" s="90"/>
      <c r="BA198" s="90"/>
      <c r="BB198" s="90"/>
      <c r="BC198" s="90"/>
      <c r="BD198" s="90"/>
    </row>
    <row r="199" spans="2:56" s="91" customFormat="1" ht="12.75" customHeight="1" x14ac:dyDescent="0.15">
      <c r="B199" s="15"/>
      <c r="C199" s="16"/>
      <c r="D199" s="16"/>
      <c r="E199" s="16"/>
      <c r="F199" s="16"/>
      <c r="G199" s="16"/>
      <c r="H199" s="17"/>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c r="AN199" s="90"/>
      <c r="AO199" s="90"/>
      <c r="AP199" s="90"/>
      <c r="AQ199" s="90"/>
      <c r="AR199" s="90"/>
      <c r="AS199" s="90"/>
      <c r="AT199" s="90"/>
      <c r="AU199" s="90"/>
      <c r="AV199" s="90"/>
      <c r="AW199" s="90"/>
      <c r="AX199" s="90"/>
      <c r="AY199" s="90"/>
      <c r="AZ199" s="90"/>
      <c r="BA199" s="90"/>
      <c r="BB199" s="90"/>
      <c r="BC199" s="90"/>
      <c r="BD199" s="90"/>
    </row>
    <row r="200" spans="2:56" s="91" customFormat="1" ht="26" x14ac:dyDescent="0.15">
      <c r="B200" s="10">
        <v>601</v>
      </c>
      <c r="C200" s="103" t="s">
        <v>109</v>
      </c>
      <c r="D200" s="18"/>
      <c r="E200" s="18"/>
      <c r="F200" s="18"/>
      <c r="G200" s="18"/>
      <c r="H200" s="18"/>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c r="AN200" s="90"/>
      <c r="AO200" s="90"/>
      <c r="AP200" s="90"/>
      <c r="AQ200" s="90"/>
      <c r="AR200" s="90"/>
      <c r="AS200" s="90"/>
      <c r="AT200" s="90"/>
      <c r="AU200" s="90"/>
      <c r="AV200" s="90"/>
      <c r="AW200" s="90"/>
      <c r="AX200" s="90"/>
      <c r="AY200" s="90"/>
      <c r="AZ200" s="90"/>
      <c r="BA200" s="90"/>
      <c r="BB200" s="90"/>
      <c r="BC200" s="90"/>
      <c r="BD200" s="90"/>
    </row>
    <row r="201" spans="2:56" s="91" customFormat="1" x14ac:dyDescent="0.15">
      <c r="B201" s="19">
        <v>601010</v>
      </c>
      <c r="C201" s="19" t="s">
        <v>19</v>
      </c>
      <c r="D201" s="68">
        <v>2</v>
      </c>
      <c r="E201" s="69" t="s">
        <v>1</v>
      </c>
      <c r="F201" s="20"/>
      <c r="G201" s="3">
        <f>D201*F201</f>
        <v>0</v>
      </c>
      <c r="H201" s="104"/>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row>
    <row r="202" spans="2:56" s="91" customFormat="1" ht="12.75" customHeight="1" x14ac:dyDescent="0.15">
      <c r="B202" s="15"/>
      <c r="C202" s="16"/>
      <c r="D202" s="16"/>
      <c r="E202" s="16"/>
      <c r="F202" s="16"/>
      <c r="G202" s="16"/>
      <c r="H202" s="104">
        <f>SUM(G200:G202)</f>
        <v>0</v>
      </c>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row>
    <row r="203" spans="2:56" s="91" customFormat="1" ht="26" x14ac:dyDescent="0.15">
      <c r="B203" s="10">
        <v>602</v>
      </c>
      <c r="C203" s="103" t="s">
        <v>55</v>
      </c>
      <c r="D203" s="18"/>
      <c r="E203" s="18"/>
      <c r="F203" s="18"/>
      <c r="G203" s="18"/>
      <c r="H203" s="18"/>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row>
    <row r="204" spans="2:56" s="91" customFormat="1" ht="12.75" customHeight="1" x14ac:dyDescent="0.15">
      <c r="B204" s="19">
        <v>602010</v>
      </c>
      <c r="C204" s="19" t="s">
        <v>90</v>
      </c>
      <c r="D204" s="68">
        <v>2</v>
      </c>
      <c r="E204" s="69" t="s">
        <v>1</v>
      </c>
      <c r="F204" s="20"/>
      <c r="G204" s="3">
        <f>D204*F204</f>
        <v>0</v>
      </c>
      <c r="H204" s="18"/>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c r="AP204" s="90"/>
      <c r="AQ204" s="90"/>
      <c r="AR204" s="90"/>
      <c r="AS204" s="90"/>
      <c r="AT204" s="90"/>
      <c r="AU204" s="90"/>
      <c r="AV204" s="90"/>
      <c r="AW204" s="90"/>
      <c r="AX204" s="90"/>
      <c r="AY204" s="90"/>
      <c r="AZ204" s="90"/>
      <c r="BA204" s="90"/>
      <c r="BB204" s="90"/>
      <c r="BC204" s="90"/>
      <c r="BD204" s="90"/>
    </row>
    <row r="205" spans="2:56" s="91" customFormat="1" ht="12.75" customHeight="1" x14ac:dyDescent="0.15">
      <c r="B205" s="19">
        <f>B204+10</f>
        <v>602020</v>
      </c>
      <c r="C205" s="19" t="s">
        <v>91</v>
      </c>
      <c r="D205" s="68">
        <v>1</v>
      </c>
      <c r="E205" s="105" t="s">
        <v>1</v>
      </c>
      <c r="F205" s="20"/>
      <c r="G205" s="9">
        <f>D205*F205</f>
        <v>0</v>
      </c>
      <c r="H205" s="106"/>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90"/>
      <c r="AZ205" s="90"/>
      <c r="BA205" s="90"/>
      <c r="BB205" s="90"/>
      <c r="BC205" s="90"/>
      <c r="BD205" s="90"/>
    </row>
    <row r="206" spans="2:56" s="91" customFormat="1" ht="12.75" customHeight="1" x14ac:dyDescent="0.15">
      <c r="B206" s="71"/>
      <c r="C206" s="72"/>
      <c r="D206" s="107"/>
      <c r="E206" s="14"/>
      <c r="F206" s="8"/>
      <c r="G206" s="6"/>
      <c r="H206" s="108"/>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90"/>
      <c r="AW206" s="90"/>
      <c r="AX206" s="90"/>
      <c r="AY206" s="90"/>
      <c r="AZ206" s="90"/>
      <c r="BA206" s="90"/>
      <c r="BB206" s="90"/>
      <c r="BC206" s="90"/>
      <c r="BD206" s="90"/>
    </row>
    <row r="207" spans="2:56" s="91" customFormat="1" ht="12.75" customHeight="1" x14ac:dyDescent="0.15">
      <c r="B207" s="19">
        <f>B205+10</f>
        <v>602030</v>
      </c>
      <c r="C207" s="19" t="s">
        <v>92</v>
      </c>
      <c r="D207" s="68">
        <v>2</v>
      </c>
      <c r="E207" s="69" t="s">
        <v>1</v>
      </c>
      <c r="F207" s="20"/>
      <c r="G207" s="3">
        <f>D207*F207</f>
        <v>0</v>
      </c>
      <c r="H207" s="18"/>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90"/>
      <c r="AW207" s="90"/>
      <c r="AX207" s="90"/>
      <c r="AY207" s="90"/>
      <c r="AZ207" s="90"/>
      <c r="BA207" s="90"/>
      <c r="BB207" s="90"/>
      <c r="BC207" s="90"/>
      <c r="BD207" s="90"/>
    </row>
    <row r="208" spans="2:56" s="91" customFormat="1" ht="12.75" customHeight="1" x14ac:dyDescent="0.15">
      <c r="B208" s="19">
        <f>B207+10</f>
        <v>602040</v>
      </c>
      <c r="C208" s="19" t="s">
        <v>93</v>
      </c>
      <c r="D208" s="68">
        <v>1</v>
      </c>
      <c r="E208" s="69" t="s">
        <v>1</v>
      </c>
      <c r="F208" s="20"/>
      <c r="G208" s="3">
        <f>D208*F208</f>
        <v>0</v>
      </c>
      <c r="H208" s="106"/>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c r="AN208" s="90"/>
      <c r="AO208" s="90"/>
      <c r="AP208" s="90"/>
      <c r="AQ208" s="90"/>
      <c r="AR208" s="90"/>
      <c r="AS208" s="90"/>
      <c r="AT208" s="90"/>
      <c r="AU208" s="90"/>
      <c r="AV208" s="90"/>
      <c r="AW208" s="90"/>
      <c r="AX208" s="90"/>
      <c r="AY208" s="90"/>
      <c r="AZ208" s="90"/>
      <c r="BA208" s="90"/>
      <c r="BB208" s="90"/>
      <c r="BC208" s="90"/>
      <c r="BD208" s="90"/>
    </row>
    <row r="209" spans="2:56" s="91" customFormat="1" ht="12.75" customHeight="1" x14ac:dyDescent="0.15">
      <c r="B209" s="71"/>
      <c r="C209" s="72"/>
      <c r="D209" s="107"/>
      <c r="E209" s="14"/>
      <c r="F209" s="8"/>
      <c r="G209" s="6"/>
      <c r="H209" s="108"/>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90"/>
      <c r="AW209" s="90"/>
      <c r="AX209" s="90"/>
      <c r="AY209" s="90"/>
      <c r="AZ209" s="90"/>
      <c r="BA209" s="90"/>
      <c r="BB209" s="90"/>
      <c r="BC209" s="90"/>
      <c r="BD209" s="90"/>
    </row>
    <row r="210" spans="2:56" s="91" customFormat="1" ht="12.75" customHeight="1" x14ac:dyDescent="0.15">
      <c r="B210" s="19">
        <f>B208+10</f>
        <v>602050</v>
      </c>
      <c r="C210" s="19" t="s">
        <v>94</v>
      </c>
      <c r="D210" s="68">
        <v>2</v>
      </c>
      <c r="E210" s="69" t="s">
        <v>1</v>
      </c>
      <c r="F210" s="20"/>
      <c r="G210" s="3">
        <f>D210*F210</f>
        <v>0</v>
      </c>
      <c r="H210" s="18"/>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90"/>
      <c r="AW210" s="90"/>
      <c r="AX210" s="90"/>
      <c r="AY210" s="90"/>
      <c r="AZ210" s="90"/>
      <c r="BA210" s="90"/>
      <c r="BB210" s="90"/>
      <c r="BC210" s="90"/>
      <c r="BD210" s="90"/>
    </row>
    <row r="211" spans="2:56" s="91" customFormat="1" ht="12.75" customHeight="1" x14ac:dyDescent="0.15">
      <c r="B211" s="19">
        <f>B210+10</f>
        <v>602060</v>
      </c>
      <c r="C211" s="19" t="s">
        <v>95</v>
      </c>
      <c r="D211" s="68">
        <v>1</v>
      </c>
      <c r="E211" s="69" t="s">
        <v>1</v>
      </c>
      <c r="F211" s="20"/>
      <c r="G211" s="3">
        <f>D211*F211</f>
        <v>0</v>
      </c>
      <c r="H211" s="106"/>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90"/>
      <c r="AY211" s="90"/>
      <c r="AZ211" s="90"/>
      <c r="BA211" s="90"/>
      <c r="BB211" s="90"/>
      <c r="BC211" s="90"/>
      <c r="BD211" s="90"/>
    </row>
    <row r="212" spans="2:56" s="91" customFormat="1" ht="12.75" customHeight="1" x14ac:dyDescent="0.15">
      <c r="B212" s="71"/>
      <c r="C212" s="72"/>
      <c r="D212" s="107"/>
      <c r="E212" s="14"/>
      <c r="F212" s="8"/>
      <c r="G212" s="6"/>
      <c r="H212" s="108">
        <f>SUM(G203:G212)</f>
        <v>0</v>
      </c>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c r="AN212" s="90"/>
      <c r="AO212" s="90"/>
      <c r="AP212" s="90"/>
      <c r="AQ212" s="90"/>
      <c r="AR212" s="90"/>
      <c r="AS212" s="90"/>
      <c r="AT212" s="90"/>
      <c r="AU212" s="90"/>
      <c r="AV212" s="90"/>
      <c r="AW212" s="90"/>
      <c r="AX212" s="90"/>
      <c r="AY212" s="90"/>
      <c r="AZ212" s="90"/>
      <c r="BA212" s="90"/>
      <c r="BB212" s="90"/>
      <c r="BC212" s="90"/>
      <c r="BD212" s="90"/>
    </row>
    <row r="213" spans="2:56" s="91" customFormat="1" ht="26" x14ac:dyDescent="0.15">
      <c r="B213" s="10">
        <v>603</v>
      </c>
      <c r="C213" s="103" t="s">
        <v>56</v>
      </c>
      <c r="D213" s="109"/>
      <c r="E213" s="69"/>
      <c r="F213" s="4"/>
      <c r="G213" s="3"/>
      <c r="H213" s="18"/>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90"/>
      <c r="AW213" s="90"/>
      <c r="AX213" s="90"/>
      <c r="AY213" s="90"/>
      <c r="AZ213" s="90"/>
      <c r="BA213" s="90"/>
      <c r="BB213" s="90"/>
      <c r="BC213" s="90"/>
      <c r="BD213" s="90"/>
    </row>
    <row r="214" spans="2:56" s="91" customFormat="1" ht="12.75" customHeight="1" x14ac:dyDescent="0.15">
      <c r="B214" s="19">
        <v>603010</v>
      </c>
      <c r="C214" s="19" t="s">
        <v>96</v>
      </c>
      <c r="D214" s="68">
        <v>1</v>
      </c>
      <c r="E214" s="69" t="s">
        <v>1</v>
      </c>
      <c r="F214" s="20"/>
      <c r="G214" s="3">
        <f>D214*F214</f>
        <v>0</v>
      </c>
      <c r="H214" s="18"/>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90"/>
      <c r="AW214" s="90"/>
      <c r="AX214" s="90"/>
      <c r="AY214" s="90"/>
      <c r="AZ214" s="90"/>
      <c r="BA214" s="90"/>
      <c r="BB214" s="90"/>
      <c r="BC214" s="90"/>
      <c r="BD214" s="90"/>
    </row>
    <row r="215" spans="2:56" s="91" customFormat="1" ht="12.75" customHeight="1" x14ac:dyDescent="0.15">
      <c r="B215" s="19">
        <f>B214+10</f>
        <v>603020</v>
      </c>
      <c r="C215" s="19" t="s">
        <v>97</v>
      </c>
      <c r="D215" s="68">
        <v>1</v>
      </c>
      <c r="E215" s="69" t="s">
        <v>1</v>
      </c>
      <c r="F215" s="20"/>
      <c r="G215" s="3">
        <f>D215*F215</f>
        <v>0</v>
      </c>
      <c r="H215" s="18"/>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90"/>
      <c r="AW215" s="90"/>
      <c r="AX215" s="90"/>
      <c r="AY215" s="90"/>
      <c r="AZ215" s="90"/>
      <c r="BA215" s="90"/>
      <c r="BB215" s="90"/>
      <c r="BC215" s="90"/>
      <c r="BD215" s="90"/>
    </row>
    <row r="216" spans="2:56" s="91" customFormat="1" ht="12.75" customHeight="1" x14ac:dyDescent="0.15">
      <c r="B216" s="19">
        <f>B215+10</f>
        <v>603030</v>
      </c>
      <c r="C216" s="19" t="s">
        <v>98</v>
      </c>
      <c r="D216" s="68">
        <v>1</v>
      </c>
      <c r="E216" s="69" t="s">
        <v>1</v>
      </c>
      <c r="F216" s="20"/>
      <c r="G216" s="3">
        <f>D216*F216</f>
        <v>0</v>
      </c>
      <c r="H216" s="18"/>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c r="AN216" s="90"/>
      <c r="AO216" s="90"/>
      <c r="AP216" s="90"/>
      <c r="AQ216" s="90"/>
      <c r="AR216" s="90"/>
      <c r="AS216" s="90"/>
      <c r="AT216" s="90"/>
      <c r="AU216" s="90"/>
      <c r="AV216" s="90"/>
      <c r="AW216" s="90"/>
      <c r="AX216" s="90"/>
      <c r="AY216" s="90"/>
      <c r="AZ216" s="90"/>
      <c r="BA216" s="90"/>
      <c r="BB216" s="90"/>
      <c r="BC216" s="90"/>
      <c r="BD216" s="90"/>
    </row>
    <row r="217" spans="2:56" s="91" customFormat="1" ht="12.75" customHeight="1" x14ac:dyDescent="0.15">
      <c r="B217" s="71"/>
      <c r="C217" s="72"/>
      <c r="D217" s="107"/>
      <c r="E217" s="14"/>
      <c r="F217" s="8"/>
      <c r="G217" s="6"/>
      <c r="H217" s="104">
        <f>SUM(G213:G217)</f>
        <v>0</v>
      </c>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c r="AN217" s="90"/>
      <c r="AO217" s="90"/>
      <c r="AP217" s="90"/>
      <c r="AQ217" s="90"/>
      <c r="AR217" s="90"/>
      <c r="AS217" s="90"/>
      <c r="AT217" s="90"/>
      <c r="AU217" s="90"/>
      <c r="AV217" s="90"/>
      <c r="AW217" s="90"/>
      <c r="AX217" s="90"/>
      <c r="AY217" s="90"/>
      <c r="AZ217" s="90"/>
      <c r="BA217" s="90"/>
      <c r="BB217" s="90"/>
      <c r="BC217" s="90"/>
      <c r="BD217" s="90"/>
    </row>
    <row r="218" spans="2:56" s="91" customFormat="1" ht="12.75" customHeight="1" x14ac:dyDescent="0.15">
      <c r="B218" s="10">
        <v>604</v>
      </c>
      <c r="C218" s="10" t="s">
        <v>20</v>
      </c>
      <c r="D218" s="68"/>
      <c r="E218" s="69"/>
      <c r="F218" s="4"/>
      <c r="G218" s="3"/>
      <c r="H218" s="18"/>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90"/>
      <c r="AW218" s="90"/>
      <c r="AX218" s="90"/>
      <c r="AY218" s="90"/>
      <c r="AZ218" s="90"/>
      <c r="BA218" s="90"/>
      <c r="BB218" s="90"/>
      <c r="BC218" s="90"/>
      <c r="BD218" s="90"/>
    </row>
    <row r="219" spans="2:56" s="91" customFormat="1" ht="12.75" customHeight="1" x14ac:dyDescent="0.15">
      <c r="B219" s="19">
        <v>604010</v>
      </c>
      <c r="C219" s="19" t="s">
        <v>21</v>
      </c>
      <c r="D219" s="68">
        <v>5</v>
      </c>
      <c r="E219" s="69" t="s">
        <v>1</v>
      </c>
      <c r="F219" s="20"/>
      <c r="G219" s="3">
        <f>D219*F219</f>
        <v>0</v>
      </c>
      <c r="H219" s="104"/>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90"/>
      <c r="AZ219" s="90"/>
      <c r="BA219" s="90"/>
      <c r="BB219" s="90"/>
      <c r="BC219" s="90"/>
      <c r="BD219" s="90"/>
    </row>
    <row r="220" spans="2:56" s="91" customFormat="1" ht="12.75" customHeight="1" x14ac:dyDescent="0.15">
      <c r="B220" s="71"/>
      <c r="C220" s="72"/>
      <c r="D220" s="107"/>
      <c r="E220" s="14"/>
      <c r="F220" s="8"/>
      <c r="G220" s="6"/>
      <c r="H220" s="104">
        <f>SUM(G218:G220)</f>
        <v>0</v>
      </c>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row>
    <row r="221" spans="2:56" s="91" customFormat="1" ht="12.75" customHeight="1" x14ac:dyDescent="0.15">
      <c r="B221" s="10">
        <v>605</v>
      </c>
      <c r="C221" s="10" t="s">
        <v>22</v>
      </c>
      <c r="D221" s="109"/>
      <c r="E221" s="69"/>
      <c r="F221" s="4"/>
      <c r="G221" s="3"/>
      <c r="H221" s="18"/>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90"/>
      <c r="AZ221" s="90"/>
      <c r="BA221" s="90"/>
      <c r="BB221" s="90"/>
      <c r="BC221" s="90"/>
      <c r="BD221" s="90"/>
    </row>
    <row r="222" spans="2:56" s="91" customFormat="1" ht="26" x14ac:dyDescent="0.15">
      <c r="B222" s="19">
        <v>605010</v>
      </c>
      <c r="C222" s="93" t="s">
        <v>99</v>
      </c>
      <c r="D222" s="68">
        <v>1</v>
      </c>
      <c r="E222" s="69" t="s">
        <v>1</v>
      </c>
      <c r="F222" s="20"/>
      <c r="G222" s="3">
        <f>D222*F222</f>
        <v>0</v>
      </c>
      <c r="H222" s="18"/>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c r="AN222" s="90"/>
      <c r="AO222" s="90"/>
      <c r="AP222" s="90"/>
      <c r="AQ222" s="90"/>
      <c r="AR222" s="90"/>
      <c r="AS222" s="90"/>
      <c r="AT222" s="90"/>
      <c r="AU222" s="90"/>
      <c r="AV222" s="90"/>
      <c r="AW222" s="90"/>
      <c r="AX222" s="90"/>
      <c r="AY222" s="90"/>
      <c r="AZ222" s="90"/>
      <c r="BA222" s="90"/>
      <c r="BB222" s="90"/>
      <c r="BC222" s="90"/>
      <c r="BD222" s="90"/>
    </row>
    <row r="223" spans="2:56" s="91" customFormat="1" ht="26" x14ac:dyDescent="0.15">
      <c r="B223" s="19">
        <f>B222+10</f>
        <v>605020</v>
      </c>
      <c r="C223" s="93" t="s">
        <v>100</v>
      </c>
      <c r="D223" s="68">
        <v>1</v>
      </c>
      <c r="E223" s="69" t="s">
        <v>1</v>
      </c>
      <c r="F223" s="20"/>
      <c r="G223" s="3">
        <f>D223*F223</f>
        <v>0</v>
      </c>
      <c r="H223" s="18"/>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90"/>
      <c r="AZ223" s="90"/>
      <c r="BA223" s="90"/>
      <c r="BB223" s="90"/>
      <c r="BC223" s="90"/>
      <c r="BD223" s="90"/>
    </row>
    <row r="224" spans="2:56" s="91" customFormat="1" ht="26" x14ac:dyDescent="0.15">
      <c r="B224" s="19">
        <f>B223+10</f>
        <v>605030</v>
      </c>
      <c r="C224" s="93" t="s">
        <v>101</v>
      </c>
      <c r="D224" s="68">
        <v>1</v>
      </c>
      <c r="E224" s="69" t="s">
        <v>1</v>
      </c>
      <c r="F224" s="20"/>
      <c r="G224" s="3">
        <f>D224*F224</f>
        <v>0</v>
      </c>
      <c r="H224" s="18"/>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c r="AN224" s="90"/>
      <c r="AO224" s="90"/>
      <c r="AP224" s="90"/>
      <c r="AQ224" s="90"/>
      <c r="AR224" s="90"/>
      <c r="AS224" s="90"/>
      <c r="AT224" s="90"/>
      <c r="AU224" s="90"/>
      <c r="AV224" s="90"/>
      <c r="AW224" s="90"/>
      <c r="AX224" s="90"/>
      <c r="AY224" s="90"/>
      <c r="AZ224" s="90"/>
      <c r="BA224" s="90"/>
      <c r="BB224" s="90"/>
      <c r="BC224" s="90"/>
      <c r="BD224" s="90"/>
    </row>
    <row r="225" spans="1:56" s="91" customFormat="1" ht="12.75" customHeight="1" x14ac:dyDescent="0.15">
      <c r="B225" s="71"/>
      <c r="C225" s="72"/>
      <c r="D225" s="107"/>
      <c r="E225" s="14"/>
      <c r="F225" s="8"/>
      <c r="G225" s="6"/>
      <c r="H225" s="104">
        <f>SUM(G221:G225)</f>
        <v>0</v>
      </c>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c r="AN225" s="90"/>
      <c r="AO225" s="90"/>
      <c r="AP225" s="90"/>
      <c r="AQ225" s="90"/>
      <c r="AR225" s="90"/>
      <c r="AS225" s="90"/>
      <c r="AT225" s="90"/>
      <c r="AU225" s="90"/>
      <c r="AV225" s="90"/>
      <c r="AW225" s="90"/>
      <c r="AX225" s="90"/>
      <c r="AY225" s="90"/>
      <c r="AZ225" s="90"/>
      <c r="BA225" s="90"/>
      <c r="BB225" s="90"/>
      <c r="BC225" s="90"/>
      <c r="BD225" s="90"/>
    </row>
    <row r="226" spans="1:56" s="91" customFormat="1" ht="26" x14ac:dyDescent="0.15">
      <c r="B226" s="19">
        <v>605040</v>
      </c>
      <c r="C226" s="110" t="s">
        <v>102</v>
      </c>
      <c r="D226" s="68">
        <v>1</v>
      </c>
      <c r="E226" s="69" t="s">
        <v>1</v>
      </c>
      <c r="F226" s="20"/>
      <c r="G226" s="3">
        <f>D226*F226</f>
        <v>0</v>
      </c>
      <c r="H226" s="18"/>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90"/>
      <c r="AZ226" s="90"/>
      <c r="BA226" s="90"/>
      <c r="BB226" s="90"/>
      <c r="BC226" s="90"/>
      <c r="BD226" s="90"/>
    </row>
    <row r="227" spans="1:56" s="91" customFormat="1" ht="26" x14ac:dyDescent="0.15">
      <c r="B227" s="19">
        <f>B226+10</f>
        <v>605050</v>
      </c>
      <c r="C227" s="110" t="s">
        <v>103</v>
      </c>
      <c r="D227" s="68">
        <v>1</v>
      </c>
      <c r="E227" s="69" t="s">
        <v>1</v>
      </c>
      <c r="F227" s="20"/>
      <c r="G227" s="3">
        <f>D227*F227</f>
        <v>0</v>
      </c>
      <c r="H227" s="18"/>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c r="AN227" s="90"/>
      <c r="AO227" s="90"/>
      <c r="AP227" s="90"/>
      <c r="AQ227" s="90"/>
      <c r="AR227" s="90"/>
      <c r="AS227" s="90"/>
      <c r="AT227" s="90"/>
      <c r="AU227" s="90"/>
      <c r="AV227" s="90"/>
      <c r="AW227" s="90"/>
      <c r="AX227" s="90"/>
      <c r="AY227" s="90"/>
      <c r="AZ227" s="90"/>
      <c r="BA227" s="90"/>
      <c r="BB227" s="90"/>
      <c r="BC227" s="90"/>
      <c r="BD227" s="90"/>
    </row>
    <row r="228" spans="1:56" s="91" customFormat="1" ht="26" x14ac:dyDescent="0.15">
      <c r="B228" s="19">
        <f>B227+10</f>
        <v>605060</v>
      </c>
      <c r="C228" s="110" t="s">
        <v>104</v>
      </c>
      <c r="D228" s="68">
        <v>1</v>
      </c>
      <c r="E228" s="69" t="s">
        <v>1</v>
      </c>
      <c r="F228" s="20"/>
      <c r="G228" s="3">
        <f>D228*F228</f>
        <v>0</v>
      </c>
      <c r="H228" s="18"/>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90"/>
      <c r="AZ228" s="90"/>
      <c r="BA228" s="90"/>
      <c r="BB228" s="90"/>
      <c r="BC228" s="90"/>
      <c r="BD228" s="90"/>
    </row>
    <row r="229" spans="1:56" s="91" customFormat="1" ht="12.75" customHeight="1" x14ac:dyDescent="0.15">
      <c r="B229" s="71"/>
      <c r="C229" s="111"/>
      <c r="D229" s="107"/>
      <c r="E229" s="14"/>
      <c r="F229" s="8"/>
      <c r="G229" s="6"/>
      <c r="H229" s="104">
        <f>SUM(G225:G229)</f>
        <v>0</v>
      </c>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90"/>
      <c r="AZ229" s="90"/>
      <c r="BA229" s="90"/>
      <c r="BB229" s="90"/>
      <c r="BC229" s="90"/>
      <c r="BD229" s="90"/>
    </row>
    <row r="230" spans="1:56" s="91" customFormat="1" ht="12.75" customHeight="1" x14ac:dyDescent="0.15">
      <c r="B230" s="10">
        <v>606</v>
      </c>
      <c r="C230" s="10" t="s">
        <v>23</v>
      </c>
      <c r="D230" s="68"/>
      <c r="E230" s="69"/>
      <c r="F230" s="4"/>
      <c r="G230" s="3"/>
      <c r="H230" s="18"/>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90"/>
      <c r="AZ230" s="90"/>
      <c r="BA230" s="90"/>
      <c r="BB230" s="90"/>
      <c r="BC230" s="90"/>
      <c r="BD230" s="90"/>
    </row>
    <row r="231" spans="1:56" s="91" customFormat="1" ht="12.75" customHeight="1" x14ac:dyDescent="0.15">
      <c r="B231" s="19">
        <v>606010</v>
      </c>
      <c r="C231" s="19" t="s">
        <v>24</v>
      </c>
      <c r="D231" s="68">
        <v>10</v>
      </c>
      <c r="E231" s="69" t="s">
        <v>8</v>
      </c>
      <c r="F231" s="20"/>
      <c r="G231" s="3">
        <f>D231*F231</f>
        <v>0</v>
      </c>
      <c r="H231" s="18"/>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0"/>
      <c r="BB231" s="90"/>
      <c r="BC231" s="90"/>
      <c r="BD231" s="90"/>
    </row>
    <row r="232" spans="1:56" s="91" customFormat="1" ht="12.75" customHeight="1" x14ac:dyDescent="0.15">
      <c r="A232" s="90"/>
      <c r="B232" s="79"/>
      <c r="C232" s="112"/>
      <c r="D232" s="113"/>
      <c r="E232" s="114"/>
      <c r="F232" s="115"/>
      <c r="G232" s="40"/>
      <c r="H232" s="27">
        <f>SUM(G230:G232)</f>
        <v>0</v>
      </c>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0"/>
      <c r="BB232" s="90"/>
      <c r="BC232" s="90"/>
      <c r="BD232" s="90"/>
    </row>
    <row r="233" spans="1:56" s="91" customFormat="1" ht="12.75" customHeight="1" x14ac:dyDescent="0.15">
      <c r="A233" s="90"/>
      <c r="B233" s="116"/>
      <c r="C233" s="117"/>
      <c r="D233" s="118"/>
      <c r="E233" s="119"/>
      <c r="F233" s="120"/>
      <c r="G233" s="41"/>
      <c r="H233" s="33"/>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row>
    <row r="234" spans="1:56" s="91" customFormat="1" ht="16.5" customHeight="1" x14ac:dyDescent="0.15">
      <c r="A234" s="90"/>
      <c r="B234" s="42">
        <v>6</v>
      </c>
      <c r="C234" s="30" t="s">
        <v>25</v>
      </c>
      <c r="D234" s="21"/>
      <c r="E234" s="21"/>
      <c r="F234" s="21"/>
      <c r="G234" s="21"/>
      <c r="H234" s="36">
        <f>SUM(G198:G232)</f>
        <v>0</v>
      </c>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row>
    <row r="235" spans="1:56" s="91" customFormat="1" ht="25" customHeight="1" x14ac:dyDescent="0.15">
      <c r="A235" s="90"/>
      <c r="B235" s="121"/>
      <c r="C235" s="122" t="s">
        <v>26</v>
      </c>
      <c r="D235" s="21"/>
      <c r="E235" s="21"/>
      <c r="F235" s="21"/>
      <c r="G235" s="21"/>
      <c r="H235" s="22"/>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90"/>
      <c r="AW235" s="90"/>
      <c r="AX235" s="90"/>
      <c r="AY235" s="90"/>
      <c r="AZ235" s="90"/>
      <c r="BA235" s="90"/>
      <c r="BB235" s="90"/>
      <c r="BC235" s="90"/>
      <c r="BD235" s="90"/>
    </row>
    <row r="236" spans="1:56" s="91" customFormat="1" ht="12.75" customHeight="1" x14ac:dyDescent="0.15">
      <c r="A236" s="90"/>
      <c r="B236" s="79"/>
      <c r="C236" s="123"/>
      <c r="D236" s="123"/>
      <c r="E236" s="123"/>
      <c r="F236" s="123"/>
      <c r="G236" s="123"/>
      <c r="H236" s="124"/>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90"/>
      <c r="AW236" s="90"/>
      <c r="AX236" s="90"/>
      <c r="AY236" s="90"/>
      <c r="AZ236" s="90"/>
      <c r="BA236" s="90"/>
      <c r="BB236" s="90"/>
      <c r="BC236" s="90"/>
      <c r="BD236" s="90"/>
    </row>
    <row r="237" spans="1:56" s="91" customFormat="1" ht="25" customHeight="1" x14ac:dyDescent="0.15">
      <c r="A237" s="90"/>
      <c r="B237" s="42">
        <v>1</v>
      </c>
      <c r="C237" s="30" t="s">
        <v>27</v>
      </c>
      <c r="D237" s="43"/>
      <c r="E237" s="44"/>
      <c r="F237" s="37"/>
      <c r="G237" s="31"/>
      <c r="H237" s="32">
        <f>H47</f>
        <v>0</v>
      </c>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90"/>
      <c r="AW237" s="90"/>
      <c r="AX237" s="90"/>
      <c r="AY237" s="90"/>
      <c r="AZ237" s="90"/>
      <c r="BA237" s="90"/>
      <c r="BB237" s="90"/>
      <c r="BC237" s="90"/>
      <c r="BD237" s="90"/>
    </row>
    <row r="238" spans="1:56" s="91" customFormat="1" ht="12.75" customHeight="1" x14ac:dyDescent="0.15">
      <c r="A238" s="90"/>
      <c r="B238" s="42"/>
      <c r="C238" s="45"/>
      <c r="D238" s="24"/>
      <c r="E238" s="24"/>
      <c r="F238" s="24"/>
      <c r="G238" s="46"/>
      <c r="H238" s="26"/>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90"/>
      <c r="AW238" s="90"/>
      <c r="AX238" s="90"/>
      <c r="AY238" s="90"/>
      <c r="AZ238" s="90"/>
      <c r="BA238" s="90"/>
      <c r="BB238" s="90"/>
      <c r="BC238" s="90"/>
      <c r="BD238" s="90"/>
    </row>
    <row r="239" spans="1:56" ht="25" customHeight="1" x14ac:dyDescent="0.15">
      <c r="A239" s="50"/>
      <c r="B239" s="42">
        <v>2</v>
      </c>
      <c r="C239" s="30" t="s">
        <v>28</v>
      </c>
      <c r="D239" s="43"/>
      <c r="E239" s="44"/>
      <c r="F239" s="34"/>
      <c r="G239" s="23"/>
      <c r="H239" s="36">
        <f>H89</f>
        <v>0</v>
      </c>
    </row>
    <row r="240" spans="1:56" ht="12.75" customHeight="1" x14ac:dyDescent="0.15">
      <c r="A240" s="50"/>
      <c r="B240" s="42"/>
      <c r="C240" s="45"/>
      <c r="D240" s="24"/>
      <c r="E240" s="24"/>
      <c r="F240" s="24"/>
      <c r="G240" s="46"/>
      <c r="H240" s="26"/>
    </row>
    <row r="241" spans="1:8" ht="25" customHeight="1" x14ac:dyDescent="0.15">
      <c r="A241" s="50"/>
      <c r="B241" s="42">
        <v>3</v>
      </c>
      <c r="C241" s="30" t="s">
        <v>6</v>
      </c>
      <c r="D241" s="21"/>
      <c r="E241" s="21"/>
      <c r="F241" s="21"/>
      <c r="G241" s="22"/>
      <c r="H241" s="36">
        <f>H99</f>
        <v>0</v>
      </c>
    </row>
    <row r="242" spans="1:8" ht="12.75" customHeight="1" x14ac:dyDescent="0.15">
      <c r="A242" s="50"/>
      <c r="B242" s="42"/>
      <c r="C242" s="45"/>
      <c r="D242" s="24"/>
      <c r="E242" s="24"/>
      <c r="F242" s="24"/>
      <c r="G242" s="46"/>
      <c r="H242" s="26"/>
    </row>
    <row r="243" spans="1:8" ht="25" customHeight="1" x14ac:dyDescent="0.15">
      <c r="A243" s="50"/>
      <c r="B243" s="42">
        <v>4</v>
      </c>
      <c r="C243" s="30" t="s">
        <v>29</v>
      </c>
      <c r="D243" s="21"/>
      <c r="E243" s="21"/>
      <c r="F243" s="21"/>
      <c r="G243" s="22"/>
      <c r="H243" s="36">
        <f>H131</f>
        <v>0</v>
      </c>
    </row>
    <row r="244" spans="1:8" ht="12.75" customHeight="1" x14ac:dyDescent="0.15">
      <c r="A244" s="50"/>
      <c r="B244" s="42"/>
      <c r="C244" s="45"/>
      <c r="D244" s="24"/>
      <c r="E244" s="24"/>
      <c r="F244" s="24"/>
      <c r="G244" s="46"/>
      <c r="H244" s="26"/>
    </row>
    <row r="245" spans="1:8" ht="25" customHeight="1" x14ac:dyDescent="0.15">
      <c r="A245" s="50"/>
      <c r="B245" s="42">
        <v>5</v>
      </c>
      <c r="C245" s="30" t="s">
        <v>17</v>
      </c>
      <c r="D245" s="21"/>
      <c r="E245" s="21"/>
      <c r="F245" s="21"/>
      <c r="G245" s="22"/>
      <c r="H245" s="36">
        <f>H195</f>
        <v>0</v>
      </c>
    </row>
    <row r="246" spans="1:8" ht="12.75" customHeight="1" x14ac:dyDescent="0.15">
      <c r="A246" s="50"/>
      <c r="B246" s="42"/>
      <c r="C246" s="47"/>
      <c r="D246" s="24"/>
      <c r="E246" s="24"/>
      <c r="F246" s="24"/>
      <c r="G246" s="46"/>
      <c r="H246" s="36"/>
    </row>
    <row r="247" spans="1:8" ht="25" customHeight="1" x14ac:dyDescent="0.15">
      <c r="A247" s="50"/>
      <c r="B247" s="42">
        <v>6</v>
      </c>
      <c r="C247" s="30" t="s">
        <v>25</v>
      </c>
      <c r="D247" s="21"/>
      <c r="E247" s="21"/>
      <c r="F247" s="21"/>
      <c r="G247" s="22"/>
      <c r="H247" s="36">
        <f>H234</f>
        <v>0</v>
      </c>
    </row>
    <row r="248" spans="1:8" ht="12.75" customHeight="1" x14ac:dyDescent="0.15">
      <c r="A248" s="50"/>
      <c r="B248" s="42"/>
      <c r="C248" s="47"/>
      <c r="D248" s="24"/>
      <c r="E248" s="24"/>
      <c r="F248" s="24"/>
      <c r="G248" s="46"/>
      <c r="H248" s="36"/>
    </row>
    <row r="249" spans="1:8" ht="25" customHeight="1" x14ac:dyDescent="0.15">
      <c r="A249" s="50"/>
      <c r="B249" s="48"/>
      <c r="C249" s="142" t="s">
        <v>121</v>
      </c>
      <c r="D249" s="143"/>
      <c r="E249" s="143"/>
      <c r="F249" s="143"/>
      <c r="G249" s="144"/>
      <c r="H249" s="49">
        <f>SUM(H236:H248)</f>
        <v>0</v>
      </c>
    </row>
    <row r="250" spans="1:8" x14ac:dyDescent="0.15">
      <c r="A250" s="50"/>
      <c r="B250" s="125"/>
      <c r="C250" s="125"/>
      <c r="D250" s="123"/>
      <c r="E250" s="123"/>
      <c r="F250" s="123"/>
      <c r="G250" s="123"/>
      <c r="H250" s="123"/>
    </row>
    <row r="251" spans="1:8" x14ac:dyDescent="0.15">
      <c r="A251" s="50"/>
      <c r="B251" s="50"/>
      <c r="C251" s="50"/>
      <c r="D251" s="50"/>
      <c r="E251" s="50"/>
      <c r="F251" s="50"/>
      <c r="G251" s="50"/>
      <c r="H251" s="50"/>
    </row>
    <row r="252" spans="1:8" ht="62.25" customHeight="1" x14ac:dyDescent="0.15">
      <c r="A252" s="50"/>
      <c r="B252" s="50"/>
      <c r="C252" s="134" t="s">
        <v>120</v>
      </c>
      <c r="D252" s="135"/>
      <c r="E252" s="135"/>
      <c r="F252" s="135"/>
      <c r="G252" s="135"/>
      <c r="H252" s="136"/>
    </row>
    <row r="253" spans="1:8" x14ac:dyDescent="0.15">
      <c r="A253" s="50"/>
      <c r="B253" s="50"/>
      <c r="C253" s="50"/>
      <c r="D253" s="50"/>
      <c r="E253" s="50"/>
      <c r="F253" s="50"/>
      <c r="G253" s="50"/>
      <c r="H253" s="50"/>
    </row>
    <row r="254" spans="1:8" x14ac:dyDescent="0.15">
      <c r="A254" s="137" t="s">
        <v>110</v>
      </c>
      <c r="B254" s="137"/>
      <c r="C254" s="137"/>
      <c r="D254" s="137"/>
      <c r="E254" s="137"/>
      <c r="F254" s="137"/>
      <c r="G254" s="137"/>
      <c r="H254" s="137"/>
    </row>
    <row r="255" spans="1:8" x14ac:dyDescent="0.15">
      <c r="A255" s="137"/>
      <c r="B255" s="137"/>
      <c r="C255" s="137"/>
      <c r="D255" s="137"/>
      <c r="E255" s="137"/>
      <c r="F255" s="137"/>
      <c r="G255" s="137"/>
      <c r="H255" s="137"/>
    </row>
    <row r="256" spans="1:8" x14ac:dyDescent="0.15">
      <c r="A256" s="137"/>
      <c r="B256" s="137"/>
      <c r="C256" s="137"/>
      <c r="D256" s="137"/>
      <c r="E256" s="137"/>
      <c r="F256" s="137"/>
      <c r="G256" s="137"/>
      <c r="H256" s="137"/>
    </row>
    <row r="257" spans="1:8" x14ac:dyDescent="0.15">
      <c r="A257" s="137"/>
      <c r="B257" s="137"/>
      <c r="C257" s="137"/>
      <c r="D257" s="137"/>
      <c r="E257" s="137"/>
      <c r="F257" s="137"/>
      <c r="G257" s="137"/>
      <c r="H257" s="137"/>
    </row>
    <row r="258" spans="1:8" x14ac:dyDescent="0.15">
      <c r="A258" s="128" t="s">
        <v>111</v>
      </c>
      <c r="B258" s="128"/>
      <c r="C258" s="128"/>
      <c r="D258" s="128"/>
      <c r="E258" s="128"/>
      <c r="F258" s="128"/>
      <c r="G258" s="128"/>
      <c r="H258" s="128"/>
    </row>
    <row r="259" spans="1:8" ht="55" customHeight="1" x14ac:dyDescent="0.15">
      <c r="A259" s="129" t="s">
        <v>112</v>
      </c>
      <c r="B259" s="129"/>
      <c r="C259" s="129"/>
      <c r="D259" s="130"/>
      <c r="E259" s="131"/>
      <c r="F259" s="131"/>
      <c r="G259" s="131"/>
      <c r="H259" s="132"/>
    </row>
    <row r="260" spans="1:8" ht="55" customHeight="1" x14ac:dyDescent="0.15">
      <c r="A260" s="126" t="s">
        <v>113</v>
      </c>
      <c r="B260" s="126"/>
      <c r="C260" s="127"/>
      <c r="D260" s="130"/>
      <c r="E260" s="131"/>
      <c r="F260" s="131"/>
      <c r="G260" s="131"/>
      <c r="H260" s="132"/>
    </row>
    <row r="261" spans="1:8" ht="55" customHeight="1" x14ac:dyDescent="0.15">
      <c r="A261" s="133" t="s">
        <v>114</v>
      </c>
      <c r="B261" s="133"/>
      <c r="C261" s="133"/>
      <c r="D261" s="130"/>
      <c r="E261" s="131"/>
      <c r="F261" s="131"/>
      <c r="G261" s="131"/>
      <c r="H261" s="132"/>
    </row>
    <row r="262" spans="1:8" ht="55" customHeight="1" x14ac:dyDescent="0.15">
      <c r="A262" s="133" t="s">
        <v>115</v>
      </c>
      <c r="B262" s="133"/>
      <c r="C262" s="133"/>
      <c r="D262" s="130"/>
      <c r="E262" s="131"/>
      <c r="F262" s="131"/>
      <c r="G262" s="131"/>
      <c r="H262" s="132"/>
    </row>
    <row r="263" spans="1:8" ht="55" customHeight="1" x14ac:dyDescent="0.15">
      <c r="A263" s="129" t="s">
        <v>116</v>
      </c>
      <c r="B263" s="129"/>
      <c r="C263" s="129"/>
      <c r="D263" s="130"/>
      <c r="E263" s="131"/>
      <c r="F263" s="131"/>
      <c r="G263" s="131"/>
      <c r="H263" s="132"/>
    </row>
    <row r="264" spans="1:8" s="50" customFormat="1" x14ac:dyDescent="0.15"/>
    <row r="265" spans="1:8" s="50" customFormat="1" x14ac:dyDescent="0.15"/>
    <row r="266" spans="1:8" s="50" customFormat="1" x14ac:dyDescent="0.15"/>
    <row r="267" spans="1:8" s="50" customFormat="1" x14ac:dyDescent="0.15"/>
    <row r="268" spans="1:8" s="50" customFormat="1" x14ac:dyDescent="0.15"/>
    <row r="269" spans="1:8" s="50" customFormat="1" x14ac:dyDescent="0.15"/>
    <row r="270" spans="1:8" s="50" customFormat="1" x14ac:dyDescent="0.15"/>
    <row r="271" spans="1:8" s="50" customFormat="1" x14ac:dyDescent="0.15"/>
    <row r="272" spans="1:8" s="50" customFormat="1" x14ac:dyDescent="0.15"/>
    <row r="273" s="50" customFormat="1" x14ac:dyDescent="0.15"/>
    <row r="274" s="50" customFormat="1" x14ac:dyDescent="0.15"/>
    <row r="275" s="50" customFormat="1" x14ac:dyDescent="0.15"/>
    <row r="276" s="50" customFormat="1" x14ac:dyDescent="0.15"/>
    <row r="277" s="50" customFormat="1" x14ac:dyDescent="0.15"/>
    <row r="278" s="50" customFormat="1" x14ac:dyDescent="0.15"/>
    <row r="279" s="50" customFormat="1" x14ac:dyDescent="0.15"/>
    <row r="280" s="50" customFormat="1" x14ac:dyDescent="0.15"/>
    <row r="281" s="50" customFormat="1" x14ac:dyDescent="0.15"/>
    <row r="282" s="50" customFormat="1" x14ac:dyDescent="0.15"/>
    <row r="283" s="50" customFormat="1" x14ac:dyDescent="0.15"/>
    <row r="284" s="50" customFormat="1" x14ac:dyDescent="0.15"/>
    <row r="285" s="50" customFormat="1" x14ac:dyDescent="0.15"/>
    <row r="286" s="50" customFormat="1" x14ac:dyDescent="0.15"/>
    <row r="287" s="50" customFormat="1" x14ac:dyDescent="0.15"/>
    <row r="288" s="50" customFormat="1" x14ac:dyDescent="0.15"/>
    <row r="289" s="50" customFormat="1" x14ac:dyDescent="0.15"/>
    <row r="290" s="50" customFormat="1" x14ac:dyDescent="0.15"/>
    <row r="291" s="50" customFormat="1" x14ac:dyDescent="0.15"/>
    <row r="292" s="50" customFormat="1" x14ac:dyDescent="0.15"/>
    <row r="293" s="50" customFormat="1" x14ac:dyDescent="0.15"/>
    <row r="294" s="50" customFormat="1" x14ac:dyDescent="0.15"/>
    <row r="295" s="50" customFormat="1" x14ac:dyDescent="0.15"/>
    <row r="296" s="50" customFormat="1" x14ac:dyDescent="0.15"/>
    <row r="297" s="50" customFormat="1" x14ac:dyDescent="0.15"/>
    <row r="298" s="50" customFormat="1" x14ac:dyDescent="0.15"/>
    <row r="299" s="50" customFormat="1" x14ac:dyDescent="0.15"/>
    <row r="300" s="50" customFormat="1" x14ac:dyDescent="0.15"/>
    <row r="301" s="50" customFormat="1" x14ac:dyDescent="0.15"/>
    <row r="302" s="50" customFormat="1" x14ac:dyDescent="0.15"/>
    <row r="303" s="50" customFormat="1" x14ac:dyDescent="0.15"/>
    <row r="304" s="50" customFormat="1" x14ac:dyDescent="0.15"/>
    <row r="305" s="50" customFormat="1" x14ac:dyDescent="0.15"/>
    <row r="306" s="50" customFormat="1" x14ac:dyDescent="0.15"/>
    <row r="307" s="50" customFormat="1" x14ac:dyDescent="0.15"/>
    <row r="308" s="50" customFormat="1" x14ac:dyDescent="0.15"/>
    <row r="309" s="50" customFormat="1" x14ac:dyDescent="0.15"/>
    <row r="310" s="50" customFormat="1" x14ac:dyDescent="0.15"/>
    <row r="311" s="50" customFormat="1" x14ac:dyDescent="0.15"/>
    <row r="312" s="50" customFormat="1" x14ac:dyDescent="0.15"/>
    <row r="313" s="50" customFormat="1" x14ac:dyDescent="0.15"/>
    <row r="314" s="50" customFormat="1" x14ac:dyDescent="0.15"/>
    <row r="315" s="50" customFormat="1" x14ac:dyDescent="0.15"/>
    <row r="316" s="50" customFormat="1" x14ac:dyDescent="0.15"/>
    <row r="317" s="50" customFormat="1" x14ac:dyDescent="0.15"/>
    <row r="318" s="50" customFormat="1" x14ac:dyDescent="0.15"/>
    <row r="319" s="50" customFormat="1" x14ac:dyDescent="0.15"/>
    <row r="320" s="50" customFormat="1" x14ac:dyDescent="0.15"/>
    <row r="321" s="50" customFormat="1" x14ac:dyDescent="0.15"/>
    <row r="322" s="50" customFormat="1" x14ac:dyDescent="0.15"/>
    <row r="323" s="50" customFormat="1" x14ac:dyDescent="0.15"/>
    <row r="324" s="50" customFormat="1" x14ac:dyDescent="0.15"/>
    <row r="325" s="50" customFormat="1" x14ac:dyDescent="0.15"/>
    <row r="326" s="50" customFormat="1" x14ac:dyDescent="0.15"/>
    <row r="327" s="50" customFormat="1" x14ac:dyDescent="0.15"/>
    <row r="328" s="50" customFormat="1" x14ac:dyDescent="0.15"/>
    <row r="329" s="50" customFormat="1" x14ac:dyDescent="0.15"/>
    <row r="330" s="50" customFormat="1" x14ac:dyDescent="0.15"/>
    <row r="331" s="50" customFormat="1" x14ac:dyDescent="0.15"/>
    <row r="332" s="50" customFormat="1" x14ac:dyDescent="0.15"/>
    <row r="333" s="50" customFormat="1" x14ac:dyDescent="0.15"/>
    <row r="334" s="50" customFormat="1" x14ac:dyDescent="0.15"/>
    <row r="335" s="50" customFormat="1" x14ac:dyDescent="0.15"/>
    <row r="336" s="50" customFormat="1" x14ac:dyDescent="0.15"/>
    <row r="337" s="50" customFormat="1" x14ac:dyDescent="0.15"/>
    <row r="338" s="50" customFormat="1" x14ac:dyDescent="0.15"/>
    <row r="339" s="50" customFormat="1" x14ac:dyDescent="0.15"/>
    <row r="340" s="50" customFormat="1" x14ac:dyDescent="0.15"/>
    <row r="341" s="50" customFormat="1" x14ac:dyDescent="0.15"/>
    <row r="342" s="50" customFormat="1" x14ac:dyDescent="0.15"/>
    <row r="343" s="50" customFormat="1" x14ac:dyDescent="0.15"/>
    <row r="344" s="50" customFormat="1" x14ac:dyDescent="0.15"/>
    <row r="345" s="50" customFormat="1" x14ac:dyDescent="0.15"/>
    <row r="346" s="50" customFormat="1" x14ac:dyDescent="0.15"/>
    <row r="347" s="50" customFormat="1" x14ac:dyDescent="0.15"/>
    <row r="348" s="50" customFormat="1" x14ac:dyDescent="0.15"/>
    <row r="349" s="50" customFormat="1" x14ac:dyDescent="0.15"/>
    <row r="350" s="50" customFormat="1" x14ac:dyDescent="0.15"/>
    <row r="351" s="50" customFormat="1" x14ac:dyDescent="0.15"/>
    <row r="352" s="50" customFormat="1" x14ac:dyDescent="0.15"/>
    <row r="353" s="50" customFormat="1" x14ac:dyDescent="0.15"/>
    <row r="354" s="50" customFormat="1" x14ac:dyDescent="0.15"/>
    <row r="355" s="50" customFormat="1" x14ac:dyDescent="0.15"/>
    <row r="356" s="50" customFormat="1" x14ac:dyDescent="0.15"/>
    <row r="357" s="50" customFormat="1" x14ac:dyDescent="0.15"/>
    <row r="358" s="50" customFormat="1" x14ac:dyDescent="0.15"/>
    <row r="359" s="50" customFormat="1" x14ac:dyDescent="0.15"/>
    <row r="360" s="50" customFormat="1" x14ac:dyDescent="0.15"/>
    <row r="361" s="50" customFormat="1" x14ac:dyDescent="0.15"/>
    <row r="362" s="50" customFormat="1" x14ac:dyDescent="0.15"/>
    <row r="363" s="50" customFormat="1" x14ac:dyDescent="0.15"/>
    <row r="364" s="50" customFormat="1" x14ac:dyDescent="0.15"/>
    <row r="365" s="50" customFormat="1" x14ac:dyDescent="0.15"/>
    <row r="366" s="50" customFormat="1" x14ac:dyDescent="0.15"/>
    <row r="367" s="50" customFormat="1" x14ac:dyDescent="0.15"/>
    <row r="368" s="50" customFormat="1" x14ac:dyDescent="0.15"/>
    <row r="369" s="50" customFormat="1" x14ac:dyDescent="0.15"/>
    <row r="370" s="50" customFormat="1" x14ac:dyDescent="0.15"/>
    <row r="371" s="50" customFormat="1" x14ac:dyDescent="0.15"/>
    <row r="372" s="50" customFormat="1" x14ac:dyDescent="0.15"/>
    <row r="373" s="50" customFormat="1" x14ac:dyDescent="0.15"/>
    <row r="374" s="50" customFormat="1" x14ac:dyDescent="0.15"/>
    <row r="375" s="50" customFormat="1" x14ac:dyDescent="0.15"/>
    <row r="376" s="50" customFormat="1" x14ac:dyDescent="0.15"/>
    <row r="377" s="50" customFormat="1" x14ac:dyDescent="0.15"/>
    <row r="378" s="50" customFormat="1" x14ac:dyDescent="0.15"/>
    <row r="379" s="50" customFormat="1" x14ac:dyDescent="0.15"/>
    <row r="380" s="50" customFormat="1" x14ac:dyDescent="0.15"/>
    <row r="381" s="50" customFormat="1" x14ac:dyDescent="0.15"/>
    <row r="382" s="50" customFormat="1" x14ac:dyDescent="0.15"/>
    <row r="383" s="50" customFormat="1" x14ac:dyDescent="0.15"/>
    <row r="384" s="50" customFormat="1" x14ac:dyDescent="0.15"/>
    <row r="385" s="50" customFormat="1" x14ac:dyDescent="0.15"/>
    <row r="386" s="50" customFormat="1" x14ac:dyDescent="0.15"/>
    <row r="387" s="50" customFormat="1" x14ac:dyDescent="0.15"/>
    <row r="388" s="50" customFormat="1" x14ac:dyDescent="0.15"/>
    <row r="389" s="50" customFormat="1" x14ac:dyDescent="0.15"/>
    <row r="390" s="50" customFormat="1" x14ac:dyDescent="0.15"/>
    <row r="391" s="50" customFormat="1" x14ac:dyDescent="0.15"/>
    <row r="392" s="50" customFormat="1" x14ac:dyDescent="0.15"/>
    <row r="393" s="50" customFormat="1" x14ac:dyDescent="0.15"/>
    <row r="394" s="50" customFormat="1" x14ac:dyDescent="0.15"/>
    <row r="395" s="50" customFormat="1" x14ac:dyDescent="0.15"/>
    <row r="396" s="50" customFormat="1" x14ac:dyDescent="0.15"/>
    <row r="397" s="50" customFormat="1" x14ac:dyDescent="0.15"/>
    <row r="398" s="50" customFormat="1" x14ac:dyDescent="0.15"/>
    <row r="399" s="50" customFormat="1" x14ac:dyDescent="0.15"/>
    <row r="400" s="50" customFormat="1" x14ac:dyDescent="0.15"/>
    <row r="401" s="50" customFormat="1" x14ac:dyDescent="0.15"/>
    <row r="402" s="50" customFormat="1" x14ac:dyDescent="0.15"/>
    <row r="403" s="50" customFormat="1" x14ac:dyDescent="0.15"/>
    <row r="404" s="50" customFormat="1" x14ac:dyDescent="0.15"/>
    <row r="405" s="50" customFormat="1" x14ac:dyDescent="0.15"/>
    <row r="406" s="50" customFormat="1" x14ac:dyDescent="0.15"/>
    <row r="407" s="50" customFormat="1" x14ac:dyDescent="0.15"/>
    <row r="408" s="50" customFormat="1" x14ac:dyDescent="0.15"/>
    <row r="409" s="50" customFormat="1" x14ac:dyDescent="0.15"/>
    <row r="410" s="50" customFormat="1" x14ac:dyDescent="0.15"/>
    <row r="411" s="50" customFormat="1" x14ac:dyDescent="0.15"/>
    <row r="412" s="50" customFormat="1" x14ac:dyDescent="0.15"/>
    <row r="413" s="50" customFormat="1" x14ac:dyDescent="0.15"/>
    <row r="414" s="50" customFormat="1" x14ac:dyDescent="0.15"/>
    <row r="415" s="50" customFormat="1" x14ac:dyDescent="0.15"/>
    <row r="416" s="50" customFormat="1" x14ac:dyDescent="0.15"/>
    <row r="417" s="50" customFormat="1" x14ac:dyDescent="0.15"/>
    <row r="418" s="50" customFormat="1" x14ac:dyDescent="0.15"/>
    <row r="419" s="50" customFormat="1" x14ac:dyDescent="0.15"/>
    <row r="420" s="50" customFormat="1" x14ac:dyDescent="0.15"/>
    <row r="421" s="50" customFormat="1" x14ac:dyDescent="0.15"/>
    <row r="422" s="50" customFormat="1" x14ac:dyDescent="0.15"/>
    <row r="423" s="50" customFormat="1" x14ac:dyDescent="0.15"/>
    <row r="424" s="50" customFormat="1" x14ac:dyDescent="0.15"/>
    <row r="425" s="50" customFormat="1" x14ac:dyDescent="0.15"/>
    <row r="426" s="50" customFormat="1" x14ac:dyDescent="0.15"/>
    <row r="427" s="50" customFormat="1" x14ac:dyDescent="0.15"/>
    <row r="428" s="50" customFormat="1" x14ac:dyDescent="0.15"/>
    <row r="429" s="50" customFormat="1" x14ac:dyDescent="0.15"/>
    <row r="430" s="50" customFormat="1" x14ac:dyDescent="0.15"/>
    <row r="431" s="50" customFormat="1" x14ac:dyDescent="0.15"/>
    <row r="432" s="50" customFormat="1" x14ac:dyDescent="0.15"/>
    <row r="433" s="50" customFormat="1" x14ac:dyDescent="0.15"/>
    <row r="434" s="50" customFormat="1" x14ac:dyDescent="0.15"/>
    <row r="435" s="50" customFormat="1" x14ac:dyDescent="0.15"/>
    <row r="436" s="50" customFormat="1" x14ac:dyDescent="0.15"/>
    <row r="437" s="50" customFormat="1" x14ac:dyDescent="0.15"/>
    <row r="438" s="50" customFormat="1" x14ac:dyDescent="0.15"/>
    <row r="439" s="50" customFormat="1" x14ac:dyDescent="0.15"/>
    <row r="440" s="50" customFormat="1" x14ac:dyDescent="0.15"/>
    <row r="441" s="50" customFormat="1" x14ac:dyDescent="0.15"/>
    <row r="442" s="50" customFormat="1" x14ac:dyDescent="0.15"/>
    <row r="443" s="50" customFormat="1" x14ac:dyDescent="0.15"/>
    <row r="444" s="50" customFormat="1" x14ac:dyDescent="0.15"/>
    <row r="445" s="50" customFormat="1" x14ac:dyDescent="0.15"/>
    <row r="446" s="50" customFormat="1" x14ac:dyDescent="0.15"/>
    <row r="447" s="50" customFormat="1" x14ac:dyDescent="0.15"/>
    <row r="448" s="50" customFormat="1" x14ac:dyDescent="0.15"/>
  </sheetData>
  <sheetProtection algorithmName="SHA-512" hashValue="A0RkuJku8yZi0dpPF8KRuriGNggVM8VG9eGADrXGoezga1ZzOquCKkjEHgYOTROMbDvzZ4m/tMyo4la94ihyVw==" saltValue="uF8Q8FK3XDaMsNBQnJYPvA==" spinCount="100000" sheet="1" objects="1" scenarios="1" selectLockedCells="1"/>
  <mergeCells count="18">
    <mergeCell ref="C252:H252"/>
    <mergeCell ref="A254:H257"/>
    <mergeCell ref="A1:H1"/>
    <mergeCell ref="A2:H2"/>
    <mergeCell ref="A3:H3"/>
    <mergeCell ref="A4:H4"/>
    <mergeCell ref="A5:H5"/>
    <mergeCell ref="C249:G249"/>
    <mergeCell ref="A258:H258"/>
    <mergeCell ref="A259:C259"/>
    <mergeCell ref="D259:H259"/>
    <mergeCell ref="A262:C262"/>
    <mergeCell ref="A263:C263"/>
    <mergeCell ref="A261:C261"/>
    <mergeCell ref="D260:H260"/>
    <mergeCell ref="D261:H261"/>
    <mergeCell ref="D262:H262"/>
    <mergeCell ref="D263:H263"/>
  </mergeCells>
  <pageMargins left="0.39370078740157483" right="0.39370078740157483" top="0.98425196850393704" bottom="0.98425196850393704" header="0.19685039370078741" footer="0.19685039370078741"/>
  <pageSetup paperSize="9" scale="67" fitToHeight="0" orientation="portrait" r:id="rId1"/>
  <headerFooter scaleWithDoc="0" alignWithMargins="0">
    <oddFooter>&amp;RPagina &amp;P van &amp;N</oddFooter>
  </headerFooter>
  <rowBreaks count="6" manualBreakCount="6">
    <brk id="47" max="16383" man="1"/>
    <brk id="89" max="16383" man="1"/>
    <brk id="99" max="16383" man="1"/>
    <brk id="131" max="16383" man="1"/>
    <brk id="195" max="16383" man="1"/>
    <brk id="233"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2021-02-09T09:19:55Z</cp:lastPrinted>
  <dcterms:created xsi:type="dcterms:W3CDTF">2010-08-26T16:19:08Z</dcterms:created>
  <dcterms:modified xsi:type="dcterms:W3CDTF">2021-02-09T09:19:57Z</dcterms:modified>
  <cp:category/>
</cp:coreProperties>
</file>