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Project\Woerden\2020 EA ondergrondse containers\Te publiceren\"/>
    </mc:Choice>
  </mc:AlternateContent>
  <bookViews>
    <workbookView xWindow="0" yWindow="0" windowWidth="24000" windowHeight="9600"/>
  </bookViews>
  <sheets>
    <sheet name="Blad1" sheetId="1" r:id="rId1"/>
    <sheet name="Blad3" sheetId="3" r:id="rId2"/>
  </sheets>
  <definedNames>
    <definedName name="_xlnm.Print_Area" localSheetId="0">Blad1!$A$1:$E$75</definedName>
  </definedNames>
  <calcPr calcId="162913"/>
</workbook>
</file>

<file path=xl/calcChain.xml><?xml version="1.0" encoding="utf-8"?>
<calcChain xmlns="http://schemas.openxmlformats.org/spreadsheetml/2006/main">
  <c r="D35" i="1" l="1"/>
  <c r="D34" i="1"/>
  <c r="B36" i="1"/>
  <c r="D36" i="1" s="1"/>
  <c r="D56" i="1" l="1"/>
  <c r="D41" i="1"/>
  <c r="D47" i="1"/>
  <c r="D45" i="1"/>
  <c r="D44" i="1"/>
  <c r="D43" i="1"/>
  <c r="D42" i="1"/>
  <c r="D24" i="1"/>
  <c r="D23" i="1"/>
  <c r="D22" i="1"/>
  <c r="D25" i="1"/>
  <c r="D21" i="1"/>
  <c r="D20" i="1"/>
  <c r="D19" i="1"/>
  <c r="D18" i="1"/>
  <c r="D14" i="1"/>
  <c r="D13" i="1"/>
  <c r="D12" i="1"/>
  <c r="D11" i="1"/>
  <c r="D28" i="1"/>
  <c r="D4" i="1" l="1"/>
  <c r="D5" i="1"/>
  <c r="D6" i="1"/>
  <c r="D7" i="1"/>
  <c r="D8" i="1"/>
  <c r="D9" i="1"/>
  <c r="D10" i="1"/>
  <c r="D15" i="1"/>
  <c r="D16" i="1"/>
  <c r="D17" i="1"/>
  <c r="D26" i="1"/>
  <c r="D27" i="1"/>
  <c r="D29" i="1"/>
  <c r="B33" i="1"/>
  <c r="D33" i="1" s="1"/>
  <c r="D37" i="1"/>
  <c r="D38" i="1"/>
  <c r="D39" i="1"/>
  <c r="D40" i="1"/>
  <c r="D46" i="1"/>
  <c r="D48" i="1"/>
  <c r="D52" i="1"/>
  <c r="D53" i="1"/>
  <c r="D54" i="1"/>
  <c r="D55" i="1"/>
  <c r="D57" i="1"/>
  <c r="D58" i="1"/>
  <c r="C49" i="1" l="1"/>
  <c r="C59" i="1"/>
  <c r="C30" i="1"/>
  <c r="C61" i="1" l="1"/>
</calcChain>
</file>

<file path=xl/sharedStrings.xml><?xml version="1.0" encoding="utf-8"?>
<sst xmlns="http://schemas.openxmlformats.org/spreadsheetml/2006/main" count="79" uniqueCount="72">
  <si>
    <t xml:space="preserve">Totaal levering ondergrondse containers </t>
  </si>
  <si>
    <t>Onderdeel  C: Service- en onderhoudswerkzaamheden</t>
  </si>
  <si>
    <t>Totaal service en onderhoudswerkzaamheden</t>
  </si>
  <si>
    <t>Naam Inschrijver:</t>
  </si>
  <si>
    <t>Naam (dhr/mevr):</t>
  </si>
  <si>
    <t>Functie:</t>
  </si>
  <si>
    <t>Handtekening:</t>
  </si>
  <si>
    <t>Aldus naar waarheid opgemaakt te …..................... op …................. 2017</t>
  </si>
  <si>
    <t xml:space="preserve">Onderdeel A: 
Levering van ondergrondse containers </t>
  </si>
  <si>
    <t>Indicatief aantal* (A)</t>
  </si>
  <si>
    <t>prijs per eenheid (B)</t>
  </si>
  <si>
    <t>Totaal
(A*B)</t>
  </si>
  <si>
    <t>Levering van ondergrondse containers</t>
  </si>
  <si>
    <t xml:space="preserve">TOTALE INSCHRIJFSOM </t>
  </si>
  <si>
    <t xml:space="preserve">Door ondertekening van deze inschrijftabel verklaart de inschrijver zich bereid en in staat de diensten, goederen en werken te leveren conform de eisen gesteld in de aankondiging in het 'Supplement op het Publicatieblad van de Europese Gemeenschappen', de onderhavige aanbestedingsleidraad, de verstrekte Nota’s van Inlichtingen en de eventuele overige aanbestedingsdocumenten.
</t>
  </si>
  <si>
    <t>Leveren van een buitenbak voor een container van 4 m3</t>
  </si>
  <si>
    <t>Leveren van een buitenbak voor een container van 5 m3</t>
  </si>
  <si>
    <t>Leveren van een buitenbak voor een container van 7 m3</t>
  </si>
  <si>
    <t>Leveren van in te bouwen vulingsgraadmeetsystemen voor openbare prullenbakken</t>
  </si>
  <si>
    <t>Indicatief* aantal (A)</t>
  </si>
  <si>
    <t>*tbv prijsstelling</t>
  </si>
  <si>
    <t>Kosten (per container) voor standaard plaatsingswerkzaamheden (alle werkzaamheden t/m acceptatie voor nieuwe locaties), 4 of 5 m3 inhoud</t>
  </si>
  <si>
    <t>Kosten (per container) voor standaard plaatsingswerkzaamheden (alle werkzaamheden t/m acceptatie voor nieuwe locaties), 7 m3 inhoud</t>
  </si>
  <si>
    <t>Vervangenswerkzaamheden van bestaande ondergrondse containers door het plaatsen van een complete nieuwe ondergrondse container in de bestaande put</t>
  </si>
  <si>
    <t>Afvoeren van vrijkomende containers (excl. buitenbak) (bij opbrengst kan hier een negatief getal worden ingevuld)</t>
  </si>
  <si>
    <t>Afdichten van buitenbakken op aangewezen lokaties die vervallen met een afgesloten voetgangersplatform (incl. de kosten voor levering van het platform)</t>
  </si>
  <si>
    <t>Eenmalige technische keuring van de eerste levering door een onafhankelijke derde</t>
  </si>
  <si>
    <t xml:space="preserve">Communicatiekosten voor stand alone vullingsgraad meetsystemen (per ondergrondse container per jaar) </t>
  </si>
  <si>
    <t>Communicatiekosten voor IRDC en vullingsgraadmeetsystemen (per ondergrondse container per jaar)</t>
  </si>
  <si>
    <t>Afvoeren van vrijkomende vervuilde grond naar een erkend verwerker</t>
  </si>
  <si>
    <t>1 ton</t>
  </si>
  <si>
    <t>Leveren van in te bouwen vullingsgraadmeetsystemen voor bestaande bovengrondse containers</t>
  </si>
  <si>
    <t>Leveren van een complete ondergrondse container (excl. buitenbak, inclusief veiligheidsvloer) voor glas, 4 m3</t>
  </si>
  <si>
    <t>Leveren van een complete ondergrondse container (excl. buitenbak, inclusief veiligheidsvloer) voor glas, 5 m3</t>
  </si>
  <si>
    <t>Leveren van een complete ondergrondse container voor restafval (excl. buitenbak, inclusief veiligheidsvloer en IRDC- en vullingsgraadmeetsysteem), 5 m3</t>
  </si>
  <si>
    <t>Leveren van een complete ondergrondse container voor restafval (excl. buitenbak, inclusief veiligheidsvloer en IRDC- en vullingsgraadmeetsysteem), 5 m3, incl. perssysteem</t>
  </si>
  <si>
    <t>Leveren van een complete ondergrondse container voor restafval (excl. buitenbak, inclusief veiligheidsvloer en IRDC- en vullingsgraadmeetsysteem), 7 m3</t>
  </si>
  <si>
    <t>Leveren van een complete ondergrondse container voor restafval (excl. buitenbak, inclusief veiligheidsvloer en IRDC- en vullingsgraadmeetsysteem), 7 m3, incl. perssysteem</t>
  </si>
  <si>
    <t>Leveren van een complete ondergrondse container voor papier of PMD (excl. buitenbak, inclusief veiligheidsvloer en vullingsgraadmeetsysteem), 5 m3</t>
  </si>
  <si>
    <t>Leveren van een complete ondergrondse container voor papier of PMD (excl. buitenbak, inclusief veiligheidsvloer en vullingsgraadmeetsysteem), 5 m3, incl. perssysteem</t>
  </si>
  <si>
    <t>Leveren van een complete ondergrondse container voor papier of PMD (excl. buitenbak, inclusief veiligheidsvloer en vullingsgraadmeetsysteem), 7 m3</t>
  </si>
  <si>
    <t>Leveren van een complete ondergrondse container voor papier of PMD (excl. buitenbak, inclusief veiligheidsvloer en vullingsgraadmeetsysteem), 7 m3, incl. perssysteem</t>
  </si>
  <si>
    <t xml:space="preserve">Leveren van in te bouwen IRDC systemen voor bestaande of nieuw te leveren ondergrondse containers </t>
  </si>
  <si>
    <t xml:space="preserve">Leveren van in te bouwen vullingsgraadmeetsystemen voor bestaande of nieuw te leveren ondergrondse containers </t>
  </si>
  <si>
    <t>Leveren van een binnenbak voor een container van 4 m3</t>
  </si>
  <si>
    <t>Leveren van een binnenbak voor een container van 5 m3</t>
  </si>
  <si>
    <t>Leveren van een binnenbak voor een container van 7 m3</t>
  </si>
  <si>
    <t>Leveren van een container ondersteuning voor een container van 4, 5 of 7 m3</t>
  </si>
  <si>
    <t>Leveren van een inwerpzuil ter vervanging van een bestaande inwerpzuil voor restafval (inclusief IRDC systeem)</t>
  </si>
  <si>
    <t>Leveren van een inwerpzuil ter vervanging van een bestaande inwerpzuil voor papier of PMD</t>
  </si>
  <si>
    <t>Leveren van een inwerpzuil ter vervanging van een bestaande inwerpzuil voor glas</t>
  </si>
  <si>
    <t>Plaatsen of vervangen van IRDC- systemen in bestaande containers, gereed voor in gebruikname</t>
  </si>
  <si>
    <t>Plaatsen of vervangen van vullingsgraadmeetsystemen in bestaande containers, gereed voor in gebruikname</t>
  </si>
  <si>
    <t>Vervangen van een binnenbak op bestaande ondergrondse containers, inclusief afvoer van vrijkomende delen en herplaatsen van bruikbare onderdelen</t>
  </si>
  <si>
    <t>Vervangen van een inwerpzuil op bestaande ondergrondse containers, inclusief afvoer van vrijkomende delen en herplaatsen van bruikbare onderdelen</t>
  </si>
  <si>
    <t>Vervangen of plaatsen van een veiligheidsvloer</t>
  </si>
  <si>
    <t>vervangen of plaatsen van container ondersteuning in de put</t>
  </si>
  <si>
    <t>Leveren van een perssysteem voor een ondergrondse container</t>
  </si>
  <si>
    <t>Plaatsen van een perssysteem in een ondergrondse container, inclusief adequate stroomvoorziening, gereed voor gebruik</t>
  </si>
  <si>
    <t>Totaal plaatsen en gebruiksklaar opleveren ondergrondse containers</t>
  </si>
  <si>
    <t>weken</t>
  </si>
  <si>
    <r>
      <t xml:space="preserve">MAXIMALE LEVERTIJD NA BESTELLING </t>
    </r>
    <r>
      <rPr>
        <sz val="8"/>
        <color indexed="8"/>
        <rFont val="Verdana"/>
        <family val="2"/>
      </rPr>
      <t>(aantal weken, gebruik het valmenu)</t>
    </r>
  </si>
  <si>
    <t>Onderhoudswerkzaamheden ("all-in") per nieuw geleverde ondergrondse container (per ondergrondse container per jaar)</t>
  </si>
  <si>
    <t>Onderhoudswerkzaamheden ("all-in") per nieuw geleverde ondergrondse containers incl. perssysteem (per ondergrondse container per jaar)</t>
  </si>
  <si>
    <t>Onderhoudswerkzaamheden ("all-in") voor de bestaande ondergrondse containers (per ondergrondse container per jaar)</t>
  </si>
  <si>
    <t>Onderhoudswerkzaamheden ("all-in") voor de bestaande bovengrondse containers (per bovengrondse container per jaar)</t>
  </si>
  <si>
    <t>Leveren van een veiligheidsvloer voor een container van 4,5 of 7 m3</t>
  </si>
  <si>
    <t>Onderdeel B: 
Plaatsen en gebruiksklaar opleveren van ondergrondse containers</t>
  </si>
  <si>
    <t>Kosten vaar transport van 1 container en betonput naar de gewenste locatie</t>
  </si>
  <si>
    <t>Kosten voor het transport van 4 containers naar de gewenste lokaties</t>
  </si>
  <si>
    <t>Kosten voor het transport van 4 betonputten naar de gewenste lokaties</t>
  </si>
  <si>
    <t>Perceel 1: Prijzenblad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</si>
</sst>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00"/>
    <numFmt numFmtId="165" formatCode="&quot;€&quot;\ #,##0.00_-"/>
  </numFmts>
  <fonts count="8" x14ac:knownFonts="1">
    <font>
      <sz val="11"/>
      <color theme="1"/>
      <name val="Calibri"/>
      <family val="2"/>
      <scheme val="minor"/>
    </font>
    <font>
      <b/>
      <sz val="12"/>
      <color indexed="8"/>
      <name val="Verdana"/>
      <family val="2"/>
    </font>
    <font>
      <b/>
      <sz val="8"/>
      <color indexed="8"/>
      <name val="Verdana"/>
      <family val="2"/>
    </font>
    <font>
      <sz val="8"/>
      <color indexed="8"/>
      <name val="Verdana"/>
      <family val="2"/>
    </font>
    <font>
      <sz val="8"/>
      <name val="Verdana"/>
      <family val="2"/>
    </font>
    <font>
      <i/>
      <sz val="8"/>
      <color indexed="8"/>
      <name val="Verdana"/>
      <family val="2"/>
    </font>
    <font>
      <b/>
      <sz val="9"/>
      <color indexed="8"/>
      <name val="Verdana"/>
      <family val="2"/>
    </font>
    <font>
      <b/>
      <sz val="11"/>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indexed="1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63">
    <xf numFmtId="0" fontId="0" fillId="0" borderId="0" xfId="0"/>
    <xf numFmtId="0" fontId="1" fillId="0" borderId="0" xfId="0" applyFont="1" applyAlignment="1">
      <alignment vertical="center" wrapText="1"/>
    </xf>
    <xf numFmtId="0" fontId="1" fillId="0" borderId="1" xfId="0" applyFont="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3" fillId="0" borderId="5" xfId="0" applyFont="1" applyBorder="1" applyAlignment="1">
      <alignment vertical="center" wrapText="1"/>
    </xf>
    <xf numFmtId="0" fontId="3" fillId="0" borderId="6" xfId="0" applyFont="1" applyBorder="1" applyAlignment="1">
      <alignment horizontal="center" vertical="center" wrapText="1"/>
    </xf>
    <xf numFmtId="164" fontId="3" fillId="3" borderId="6" xfId="0" applyNumberFormat="1" applyFont="1" applyFill="1" applyBorder="1" applyAlignment="1" applyProtection="1">
      <alignment horizontal="center" vertical="center"/>
      <protection locked="0"/>
    </xf>
    <xf numFmtId="165" fontId="3" fillId="0" borderId="7" xfId="0" applyNumberFormat="1" applyFont="1" applyBorder="1" applyAlignment="1">
      <alignment vertical="center" wrapText="1"/>
    </xf>
    <xf numFmtId="0" fontId="2" fillId="2" borderId="8" xfId="0" applyFont="1" applyFill="1" applyBorder="1" applyAlignment="1">
      <alignment wrapText="1"/>
    </xf>
    <xf numFmtId="0" fontId="3" fillId="2" borderId="9" xfId="0" applyFont="1" applyFill="1" applyBorder="1" applyAlignment="1">
      <alignment horizontal="center" wrapText="1"/>
    </xf>
    <xf numFmtId="0" fontId="3" fillId="0" borderId="13" xfId="0" applyFont="1" applyBorder="1" applyAlignment="1">
      <alignment vertical="center" wrapText="1"/>
    </xf>
    <xf numFmtId="0" fontId="4" fillId="0" borderId="14" xfId="0" applyFont="1" applyBorder="1" applyAlignment="1">
      <alignment horizontal="center" vertical="center" wrapText="1"/>
    </xf>
    <xf numFmtId="0" fontId="3" fillId="0" borderId="15" xfId="0" applyFont="1" applyBorder="1" applyAlignment="1">
      <alignment horizontal="center" wrapText="1"/>
    </xf>
    <xf numFmtId="3" fontId="3" fillId="0" borderId="6" xfId="0" applyNumberFormat="1" applyFont="1" applyFill="1" applyBorder="1" applyAlignment="1">
      <alignment horizontal="center" vertical="center" wrapText="1"/>
    </xf>
    <xf numFmtId="165" fontId="2" fillId="0" borderId="0" xfId="0" applyNumberFormat="1" applyFont="1" applyBorder="1" applyAlignment="1">
      <alignment horizontal="right" wrapText="1"/>
    </xf>
    <xf numFmtId="0" fontId="2" fillId="4" borderId="16" xfId="0" applyFont="1" applyFill="1" applyBorder="1" applyAlignment="1"/>
    <xf numFmtId="0" fontId="2" fillId="4" borderId="12" xfId="0" applyFont="1" applyFill="1" applyBorder="1" applyAlignment="1"/>
    <xf numFmtId="0" fontId="2" fillId="0" borderId="0" xfId="0" applyFont="1" applyBorder="1" applyAlignment="1"/>
    <xf numFmtId="165" fontId="2" fillId="0" borderId="0" xfId="0" applyNumberFormat="1" applyFont="1" applyBorder="1" applyAlignment="1">
      <alignment horizontal="right"/>
    </xf>
    <xf numFmtId="0" fontId="3" fillId="0" borderId="5" xfId="0" applyFont="1" applyBorder="1" applyAlignment="1">
      <alignment vertical="center"/>
    </xf>
    <xf numFmtId="0" fontId="3" fillId="0" borderId="8" xfId="0" applyFont="1" applyBorder="1" applyAlignment="1">
      <alignment vertical="top"/>
    </xf>
    <xf numFmtId="0" fontId="3" fillId="0" borderId="1" xfId="0" applyFont="1" applyFill="1" applyBorder="1" applyAlignment="1">
      <alignment horizontal="center" wrapText="1"/>
    </xf>
    <xf numFmtId="165" fontId="2" fillId="0" borderId="1" xfId="0" applyNumberFormat="1" applyFont="1" applyFill="1" applyBorder="1" applyAlignment="1">
      <alignment horizontal="right" wrapText="1"/>
    </xf>
    <xf numFmtId="0" fontId="3" fillId="6" borderId="13" xfId="0" applyFont="1" applyFill="1" applyBorder="1" applyAlignment="1">
      <alignment vertical="center" wrapText="1"/>
    </xf>
    <xf numFmtId="0" fontId="4" fillId="0" borderId="26" xfId="0" applyFont="1" applyBorder="1" applyAlignment="1">
      <alignment horizontal="center" vertical="center" wrapText="1"/>
    </xf>
    <xf numFmtId="3" fontId="3" fillId="0" borderId="19" xfId="0" applyNumberFormat="1" applyFont="1" applyBorder="1" applyAlignment="1">
      <alignment horizontal="center" vertical="center" wrapText="1"/>
    </xf>
    <xf numFmtId="0" fontId="2" fillId="2" borderId="27" xfId="0" applyFont="1" applyFill="1" applyBorder="1" applyAlignment="1">
      <alignment wrapText="1"/>
    </xf>
    <xf numFmtId="0" fontId="5" fillId="0" borderId="1" xfId="0" applyFont="1" applyFill="1" applyBorder="1" applyAlignment="1">
      <alignment wrapText="1"/>
    </xf>
    <xf numFmtId="0" fontId="5" fillId="0" borderId="15" xfId="0" applyFont="1" applyBorder="1" applyAlignment="1">
      <alignment horizontal="left"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19" xfId="0" applyFont="1" applyBorder="1" applyAlignment="1">
      <alignment horizontal="center" vertical="center" wrapText="1"/>
    </xf>
    <xf numFmtId="0" fontId="2" fillId="2" borderId="28" xfId="0" applyFont="1" applyFill="1" applyBorder="1" applyAlignment="1">
      <alignment vertical="center" wrapText="1"/>
    </xf>
    <xf numFmtId="0" fontId="3" fillId="0" borderId="6" xfId="0" applyFont="1" applyBorder="1" applyAlignment="1">
      <alignment vertical="center" wrapText="1"/>
    </xf>
    <xf numFmtId="0" fontId="3" fillId="6" borderId="6" xfId="0" applyFont="1" applyFill="1" applyBorder="1" applyAlignment="1">
      <alignment vertical="center" wrapText="1"/>
    </xf>
    <xf numFmtId="165" fontId="6" fillId="4" borderId="6" xfId="0" applyNumberFormat="1" applyFont="1" applyFill="1" applyBorder="1" applyAlignment="1">
      <alignment horizontal="right"/>
    </xf>
    <xf numFmtId="165" fontId="6" fillId="4" borderId="6" xfId="0" applyNumberFormat="1" applyFont="1" applyFill="1" applyBorder="1" applyAlignment="1">
      <alignment horizontal="left"/>
    </xf>
    <xf numFmtId="0" fontId="2" fillId="7" borderId="6" xfId="0" applyFont="1" applyFill="1" applyBorder="1" applyAlignment="1"/>
    <xf numFmtId="0" fontId="7" fillId="0" borderId="0" xfId="0" applyFont="1" applyAlignment="1">
      <alignment horizontal="center"/>
    </xf>
    <xf numFmtId="0" fontId="3" fillId="3" borderId="10" xfId="0" applyFont="1" applyFill="1" applyBorder="1" applyAlignment="1">
      <alignment horizontal="left" vertical="top"/>
    </xf>
    <xf numFmtId="0" fontId="3" fillId="3" borderId="20" xfId="0" applyFont="1" applyFill="1" applyBorder="1" applyAlignment="1">
      <alignment horizontal="left" vertical="top"/>
    </xf>
    <xf numFmtId="0" fontId="3" fillId="3" borderId="11" xfId="0" applyFont="1" applyFill="1" applyBorder="1" applyAlignment="1">
      <alignment horizontal="left" vertical="top"/>
    </xf>
    <xf numFmtId="0" fontId="5" fillId="5" borderId="18" xfId="0" applyFont="1" applyFill="1" applyBorder="1" applyAlignment="1">
      <alignment horizontal="left" vertical="top" wrapText="1"/>
    </xf>
    <xf numFmtId="0" fontId="5" fillId="5" borderId="21" xfId="0" applyFont="1" applyFill="1" applyBorder="1" applyAlignment="1">
      <alignment horizontal="left" vertical="top" wrapText="1"/>
    </xf>
    <xf numFmtId="0" fontId="5" fillId="5" borderId="19" xfId="0" applyFont="1" applyFill="1" applyBorder="1" applyAlignment="1">
      <alignment horizontal="left" vertical="top" wrapText="1"/>
    </xf>
    <xf numFmtId="0" fontId="3" fillId="3" borderId="22" xfId="0" applyFont="1" applyFill="1" applyBorder="1" applyAlignment="1" applyProtection="1">
      <alignment horizontal="left" vertical="center"/>
      <protection locked="0"/>
    </xf>
    <xf numFmtId="0" fontId="3" fillId="3" borderId="23" xfId="0"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xf numFmtId="0" fontId="3" fillId="0" borderId="18" xfId="0" applyFont="1" applyBorder="1" applyAlignment="1">
      <alignment horizontal="left" vertical="center"/>
    </xf>
    <xf numFmtId="0" fontId="3" fillId="0" borderId="21" xfId="0" applyFont="1" applyBorder="1" applyAlignment="1">
      <alignment horizontal="left" vertical="center"/>
    </xf>
    <xf numFmtId="0" fontId="3" fillId="0" borderId="25" xfId="0" applyFont="1" applyBorder="1" applyAlignment="1">
      <alignment horizontal="left" vertical="center"/>
    </xf>
    <xf numFmtId="0" fontId="3" fillId="3" borderId="18"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3" fillId="3" borderId="25" xfId="0" applyFont="1" applyFill="1" applyBorder="1" applyAlignment="1" applyProtection="1">
      <alignment horizontal="left" vertical="center"/>
      <protection locked="0"/>
    </xf>
    <xf numFmtId="0" fontId="5" fillId="0" borderId="0" xfId="0" applyFont="1" applyBorder="1" applyAlignment="1">
      <alignment vertical="top" wrapText="1"/>
    </xf>
    <xf numFmtId="165" fontId="6" fillId="4" borderId="12" xfId="0" applyNumberFormat="1" applyFont="1" applyFill="1" applyBorder="1" applyAlignment="1">
      <alignment horizontal="right"/>
    </xf>
    <xf numFmtId="165" fontId="6" fillId="4" borderId="17" xfId="0" applyNumberFormat="1" applyFont="1" applyFill="1" applyBorder="1" applyAlignment="1">
      <alignment horizontal="right"/>
    </xf>
    <xf numFmtId="0" fontId="2" fillId="0" borderId="0" xfId="0" applyFont="1" applyBorder="1" applyAlignment="1">
      <alignment horizontal="center" wrapText="1"/>
    </xf>
    <xf numFmtId="0" fontId="2" fillId="0" borderId="1" xfId="0" applyFont="1" applyBorder="1" applyAlignment="1">
      <alignment horizontal="center" wrapText="1"/>
    </xf>
    <xf numFmtId="165" fontId="2" fillId="2" borderId="10" xfId="0" applyNumberFormat="1" applyFont="1" applyFill="1" applyBorder="1" applyAlignment="1">
      <alignment horizontal="right" wrapText="1"/>
    </xf>
    <xf numFmtId="165" fontId="2" fillId="2" borderId="11" xfId="0" applyNumberFormat="1" applyFont="1" applyFill="1" applyBorder="1" applyAlignment="1">
      <alignment horizontal="righ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104775</xdr:rowOff>
    </xdr:from>
    <xdr:to>
      <xdr:col>3</xdr:col>
      <xdr:colOff>1084474</xdr:colOff>
      <xdr:row>1</xdr:row>
      <xdr:rowOff>1133594</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8582025" y="104775"/>
          <a:ext cx="1713124" cy="1371719"/>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tabSelected="1" workbookViewId="0"/>
  </sheetViews>
  <sheetFormatPr defaultRowHeight="15" x14ac:dyDescent="0.25"/>
  <cols>
    <col min="1" max="1" width="146" customWidth="1"/>
    <col min="2" max="2" width="15.42578125" customWidth="1"/>
    <col min="3" max="3" width="14.85546875" customWidth="1"/>
    <col min="4" max="4" width="18.42578125" customWidth="1"/>
    <col min="5" max="5" width="2.42578125" customWidth="1"/>
  </cols>
  <sheetData>
    <row r="1" spans="1:4" ht="27" customHeight="1" x14ac:dyDescent="0.25">
      <c r="A1" s="1" t="s">
        <v>71</v>
      </c>
      <c r="B1" s="59"/>
      <c r="C1" s="59"/>
      <c r="D1" s="59"/>
    </row>
    <row r="2" spans="1:4" ht="103.5" customHeight="1" thickBot="1" x14ac:dyDescent="0.3">
      <c r="A2" s="2" t="s">
        <v>12</v>
      </c>
      <c r="B2" s="60"/>
      <c r="C2" s="60"/>
      <c r="D2" s="60"/>
    </row>
    <row r="3" spans="1:4" ht="30" customHeight="1" x14ac:dyDescent="0.25">
      <c r="A3" s="34" t="s">
        <v>8</v>
      </c>
      <c r="B3" s="4" t="s">
        <v>19</v>
      </c>
      <c r="C3" s="4" t="s">
        <v>10</v>
      </c>
      <c r="D3" s="5" t="s">
        <v>11</v>
      </c>
    </row>
    <row r="4" spans="1:4" ht="15" customHeight="1" x14ac:dyDescent="0.25">
      <c r="A4" s="35" t="s">
        <v>15</v>
      </c>
      <c r="B4" s="32">
        <v>1</v>
      </c>
      <c r="C4" s="8"/>
      <c r="D4" s="9">
        <f>B4*C4</f>
        <v>0</v>
      </c>
    </row>
    <row r="5" spans="1:4" ht="15" customHeight="1" x14ac:dyDescent="0.25">
      <c r="A5" s="35" t="s">
        <v>16</v>
      </c>
      <c r="B5" s="32">
        <v>1</v>
      </c>
      <c r="C5" s="8"/>
      <c r="D5" s="9">
        <f t="shared" ref="D5:D29" si="0">B5*C5</f>
        <v>0</v>
      </c>
    </row>
    <row r="6" spans="1:4" ht="15" customHeight="1" x14ac:dyDescent="0.25">
      <c r="A6" s="35" t="s">
        <v>17</v>
      </c>
      <c r="B6" s="32">
        <v>1</v>
      </c>
      <c r="C6" s="8"/>
      <c r="D6" s="9">
        <f t="shared" si="0"/>
        <v>0</v>
      </c>
    </row>
    <row r="7" spans="1:4" ht="15" customHeight="1" x14ac:dyDescent="0.25">
      <c r="A7" s="35" t="s">
        <v>34</v>
      </c>
      <c r="B7" s="32">
        <v>1</v>
      </c>
      <c r="C7" s="8"/>
      <c r="D7" s="9">
        <f t="shared" si="0"/>
        <v>0</v>
      </c>
    </row>
    <row r="8" spans="1:4" ht="15" customHeight="1" x14ac:dyDescent="0.25">
      <c r="A8" s="35" t="s">
        <v>35</v>
      </c>
      <c r="B8" s="32">
        <v>1</v>
      </c>
      <c r="C8" s="8"/>
      <c r="D8" s="9">
        <f t="shared" si="0"/>
        <v>0</v>
      </c>
    </row>
    <row r="9" spans="1:4" ht="15" customHeight="1" x14ac:dyDescent="0.25">
      <c r="A9" s="35" t="s">
        <v>36</v>
      </c>
      <c r="B9" s="32">
        <v>1</v>
      </c>
      <c r="C9" s="8"/>
      <c r="D9" s="9">
        <f t="shared" si="0"/>
        <v>0</v>
      </c>
    </row>
    <row r="10" spans="1:4" ht="15" customHeight="1" x14ac:dyDescent="0.25">
      <c r="A10" s="35" t="s">
        <v>37</v>
      </c>
      <c r="B10" s="32">
        <v>1</v>
      </c>
      <c r="C10" s="8"/>
      <c r="D10" s="9">
        <f t="shared" si="0"/>
        <v>0</v>
      </c>
    </row>
    <row r="11" spans="1:4" ht="15" customHeight="1" x14ac:dyDescent="0.25">
      <c r="A11" s="35" t="s">
        <v>38</v>
      </c>
      <c r="B11" s="32">
        <v>1</v>
      </c>
      <c r="C11" s="8"/>
      <c r="D11" s="9">
        <f t="shared" si="0"/>
        <v>0</v>
      </c>
    </row>
    <row r="12" spans="1:4" ht="15" customHeight="1" x14ac:dyDescent="0.25">
      <c r="A12" s="35" t="s">
        <v>39</v>
      </c>
      <c r="B12" s="32">
        <v>1</v>
      </c>
      <c r="C12" s="8"/>
      <c r="D12" s="9">
        <f t="shared" si="0"/>
        <v>0</v>
      </c>
    </row>
    <row r="13" spans="1:4" ht="15" customHeight="1" x14ac:dyDescent="0.25">
      <c r="A13" s="35" t="s">
        <v>40</v>
      </c>
      <c r="B13" s="32">
        <v>1</v>
      </c>
      <c r="C13" s="8"/>
      <c r="D13" s="9">
        <f t="shared" si="0"/>
        <v>0</v>
      </c>
    </row>
    <row r="14" spans="1:4" ht="15" customHeight="1" x14ac:dyDescent="0.25">
      <c r="A14" s="35" t="s">
        <v>41</v>
      </c>
      <c r="B14" s="32">
        <v>1</v>
      </c>
      <c r="C14" s="8"/>
      <c r="D14" s="9">
        <f t="shared" si="0"/>
        <v>0</v>
      </c>
    </row>
    <row r="15" spans="1:4" ht="15" customHeight="1" x14ac:dyDescent="0.25">
      <c r="A15" s="35" t="s">
        <v>32</v>
      </c>
      <c r="B15" s="33">
        <v>1</v>
      </c>
      <c r="C15" s="8"/>
      <c r="D15" s="9">
        <f t="shared" si="0"/>
        <v>0</v>
      </c>
    </row>
    <row r="16" spans="1:4" ht="15" customHeight="1" x14ac:dyDescent="0.25">
      <c r="A16" s="35" t="s">
        <v>33</v>
      </c>
      <c r="B16" s="26">
        <v>1</v>
      </c>
      <c r="C16" s="8"/>
      <c r="D16" s="9">
        <f t="shared" si="0"/>
        <v>0</v>
      </c>
    </row>
    <row r="17" spans="1:4" ht="15" customHeight="1" x14ac:dyDescent="0.25">
      <c r="A17" s="35" t="s">
        <v>57</v>
      </c>
      <c r="B17" s="26">
        <v>3</v>
      </c>
      <c r="C17" s="8"/>
      <c r="D17" s="9">
        <f t="shared" si="0"/>
        <v>0</v>
      </c>
    </row>
    <row r="18" spans="1:4" ht="15" customHeight="1" x14ac:dyDescent="0.25">
      <c r="A18" s="35" t="s">
        <v>44</v>
      </c>
      <c r="B18" s="26">
        <v>1</v>
      </c>
      <c r="C18" s="8"/>
      <c r="D18" s="9">
        <f t="shared" si="0"/>
        <v>0</v>
      </c>
    </row>
    <row r="19" spans="1:4" ht="15" customHeight="1" x14ac:dyDescent="0.25">
      <c r="A19" s="35" t="s">
        <v>45</v>
      </c>
      <c r="B19" s="26">
        <v>1</v>
      </c>
      <c r="C19" s="8"/>
      <c r="D19" s="9">
        <f t="shared" si="0"/>
        <v>0</v>
      </c>
    </row>
    <row r="20" spans="1:4" ht="15" customHeight="1" x14ac:dyDescent="0.25">
      <c r="A20" s="35" t="s">
        <v>46</v>
      </c>
      <c r="B20" s="26">
        <v>1</v>
      </c>
      <c r="C20" s="8"/>
      <c r="D20" s="9">
        <f t="shared" si="0"/>
        <v>0</v>
      </c>
    </row>
    <row r="21" spans="1:4" ht="15" customHeight="1" x14ac:dyDescent="0.25">
      <c r="A21" s="35" t="s">
        <v>66</v>
      </c>
      <c r="B21" s="26">
        <v>1</v>
      </c>
      <c r="C21" s="8"/>
      <c r="D21" s="9">
        <f t="shared" si="0"/>
        <v>0</v>
      </c>
    </row>
    <row r="22" spans="1:4" ht="15" customHeight="1" x14ac:dyDescent="0.25">
      <c r="A22" s="35" t="s">
        <v>48</v>
      </c>
      <c r="B22" s="26">
        <v>1</v>
      </c>
      <c r="C22" s="8"/>
      <c r="D22" s="9">
        <f t="shared" si="0"/>
        <v>0</v>
      </c>
    </row>
    <row r="23" spans="1:4" ht="15" customHeight="1" x14ac:dyDescent="0.25">
      <c r="A23" s="35" t="s">
        <v>49</v>
      </c>
      <c r="B23" s="26">
        <v>1</v>
      </c>
      <c r="C23" s="8"/>
      <c r="D23" s="9">
        <f t="shared" si="0"/>
        <v>0</v>
      </c>
    </row>
    <row r="24" spans="1:4" ht="15" customHeight="1" x14ac:dyDescent="0.25">
      <c r="A24" s="35" t="s">
        <v>50</v>
      </c>
      <c r="B24" s="26">
        <v>1</v>
      </c>
      <c r="C24" s="8"/>
      <c r="D24" s="9">
        <f t="shared" si="0"/>
        <v>0</v>
      </c>
    </row>
    <row r="25" spans="1:4" ht="15" customHeight="1" x14ac:dyDescent="0.25">
      <c r="A25" s="35" t="s">
        <v>47</v>
      </c>
      <c r="B25" s="26">
        <v>3</v>
      </c>
      <c r="C25" s="8"/>
      <c r="D25" s="9">
        <f t="shared" si="0"/>
        <v>0</v>
      </c>
    </row>
    <row r="26" spans="1:4" ht="15" customHeight="1" x14ac:dyDescent="0.25">
      <c r="A26" s="36" t="s">
        <v>42</v>
      </c>
      <c r="B26" s="26">
        <v>10</v>
      </c>
      <c r="C26" s="8"/>
      <c r="D26" s="9">
        <f t="shared" si="0"/>
        <v>0</v>
      </c>
    </row>
    <row r="27" spans="1:4" ht="15" customHeight="1" x14ac:dyDescent="0.25">
      <c r="A27" s="36" t="s">
        <v>43</v>
      </c>
      <c r="B27" s="26">
        <v>10</v>
      </c>
      <c r="C27" s="8"/>
      <c r="D27" s="9">
        <f t="shared" si="0"/>
        <v>0</v>
      </c>
    </row>
    <row r="28" spans="1:4" ht="15" customHeight="1" x14ac:dyDescent="0.25">
      <c r="A28" s="36" t="s">
        <v>31</v>
      </c>
      <c r="B28" s="26">
        <v>10</v>
      </c>
      <c r="C28" s="8"/>
      <c r="D28" s="9">
        <f t="shared" si="0"/>
        <v>0</v>
      </c>
    </row>
    <row r="29" spans="1:4" ht="15" customHeight="1" x14ac:dyDescent="0.25">
      <c r="A29" s="36" t="s">
        <v>18</v>
      </c>
      <c r="B29" s="27">
        <v>10</v>
      </c>
      <c r="C29" s="8"/>
      <c r="D29" s="9">
        <f t="shared" si="0"/>
        <v>0</v>
      </c>
    </row>
    <row r="30" spans="1:4" ht="15" customHeight="1" thickBot="1" x14ac:dyDescent="0.3">
      <c r="A30" s="28" t="s">
        <v>0</v>
      </c>
      <c r="B30" s="11"/>
      <c r="C30" s="61">
        <f>SUM(D4:D29)</f>
        <v>0</v>
      </c>
      <c r="D30" s="62"/>
    </row>
    <row r="31" spans="1:4" ht="15" customHeight="1" thickBot="1" x14ac:dyDescent="0.3">
      <c r="A31" s="29" t="s">
        <v>20</v>
      </c>
      <c r="B31" s="23"/>
      <c r="C31" s="24"/>
      <c r="D31" s="24"/>
    </row>
    <row r="32" spans="1:4" ht="33.75" customHeight="1" x14ac:dyDescent="0.25">
      <c r="A32" s="3" t="s">
        <v>67</v>
      </c>
      <c r="B32" s="4" t="s">
        <v>19</v>
      </c>
      <c r="C32" s="4" t="s">
        <v>10</v>
      </c>
      <c r="D32" s="5" t="s">
        <v>11</v>
      </c>
    </row>
    <row r="33" spans="1:4" ht="15" customHeight="1" x14ac:dyDescent="0.25">
      <c r="A33" s="6" t="s">
        <v>68</v>
      </c>
      <c r="B33" s="7">
        <f>B4</f>
        <v>1</v>
      </c>
      <c r="C33" s="8"/>
      <c r="D33" s="9">
        <f t="shared" ref="D33:D48" si="1">B33*C33</f>
        <v>0</v>
      </c>
    </row>
    <row r="34" spans="1:4" ht="15" customHeight="1" x14ac:dyDescent="0.25">
      <c r="A34" s="6" t="s">
        <v>69</v>
      </c>
      <c r="B34" s="31">
        <v>1</v>
      </c>
      <c r="C34" s="8"/>
      <c r="D34" s="9">
        <f t="shared" si="1"/>
        <v>0</v>
      </c>
    </row>
    <row r="35" spans="1:4" ht="15" customHeight="1" x14ac:dyDescent="0.25">
      <c r="A35" s="6" t="s">
        <v>70</v>
      </c>
      <c r="B35" s="31">
        <v>1</v>
      </c>
      <c r="C35" s="8"/>
      <c r="D35" s="9">
        <f t="shared" si="1"/>
        <v>0</v>
      </c>
    </row>
    <row r="36" spans="1:4" ht="15" customHeight="1" x14ac:dyDescent="0.25">
      <c r="A36" s="6" t="s">
        <v>21</v>
      </c>
      <c r="B36" s="7">
        <f>B6</f>
        <v>1</v>
      </c>
      <c r="C36" s="8"/>
      <c r="D36" s="9">
        <f t="shared" ref="D36" si="2">B36*C36</f>
        <v>0</v>
      </c>
    </row>
    <row r="37" spans="1:4" ht="15" customHeight="1" x14ac:dyDescent="0.25">
      <c r="A37" s="6" t="s">
        <v>22</v>
      </c>
      <c r="B37" s="31">
        <v>1</v>
      </c>
      <c r="C37" s="8"/>
      <c r="D37" s="9">
        <f t="shared" si="1"/>
        <v>0</v>
      </c>
    </row>
    <row r="38" spans="1:4" ht="15" customHeight="1" x14ac:dyDescent="0.25">
      <c r="A38" s="12" t="s">
        <v>29</v>
      </c>
      <c r="B38" s="31" t="s">
        <v>30</v>
      </c>
      <c r="C38" s="8"/>
      <c r="D38" s="9">
        <f>1*C38</f>
        <v>0</v>
      </c>
    </row>
    <row r="39" spans="1:4" ht="15" customHeight="1" x14ac:dyDescent="0.25">
      <c r="A39" s="25" t="s">
        <v>23</v>
      </c>
      <c r="B39" s="13">
        <v>1</v>
      </c>
      <c r="C39" s="8"/>
      <c r="D39" s="9">
        <f t="shared" si="1"/>
        <v>0</v>
      </c>
    </row>
    <row r="40" spans="1:4" ht="15" customHeight="1" x14ac:dyDescent="0.25">
      <c r="A40" s="25" t="s">
        <v>24</v>
      </c>
      <c r="B40" s="13">
        <v>1</v>
      </c>
      <c r="C40" s="8"/>
      <c r="D40" s="9">
        <f t="shared" si="1"/>
        <v>0</v>
      </c>
    </row>
    <row r="41" spans="1:4" ht="15" customHeight="1" x14ac:dyDescent="0.25">
      <c r="A41" s="25" t="s">
        <v>58</v>
      </c>
      <c r="B41" s="13">
        <v>1</v>
      </c>
      <c r="C41" s="8"/>
      <c r="D41" s="9">
        <f t="shared" si="1"/>
        <v>0</v>
      </c>
    </row>
    <row r="42" spans="1:4" ht="15" customHeight="1" x14ac:dyDescent="0.25">
      <c r="A42" s="25" t="s">
        <v>53</v>
      </c>
      <c r="B42" s="13">
        <v>1</v>
      </c>
      <c r="C42" s="8"/>
      <c r="D42" s="9">
        <f t="shared" si="1"/>
        <v>0</v>
      </c>
    </row>
    <row r="43" spans="1:4" ht="15" customHeight="1" x14ac:dyDescent="0.25">
      <c r="A43" s="25" t="s">
        <v>54</v>
      </c>
      <c r="B43" s="13">
        <v>1</v>
      </c>
      <c r="C43" s="8"/>
      <c r="D43" s="9">
        <f t="shared" si="1"/>
        <v>0</v>
      </c>
    </row>
    <row r="44" spans="1:4" ht="15" customHeight="1" x14ac:dyDescent="0.25">
      <c r="A44" s="25" t="s">
        <v>55</v>
      </c>
      <c r="B44" s="13">
        <v>1</v>
      </c>
      <c r="C44" s="8"/>
      <c r="D44" s="9">
        <f t="shared" si="1"/>
        <v>0</v>
      </c>
    </row>
    <row r="45" spans="1:4" ht="15" customHeight="1" x14ac:dyDescent="0.25">
      <c r="A45" s="25" t="s">
        <v>56</v>
      </c>
      <c r="B45" s="13">
        <v>1</v>
      </c>
      <c r="C45" s="8"/>
      <c r="D45" s="9">
        <f t="shared" si="1"/>
        <v>0</v>
      </c>
    </row>
    <row r="46" spans="1:4" ht="15" customHeight="1" x14ac:dyDescent="0.25">
      <c r="A46" s="25" t="s">
        <v>25</v>
      </c>
      <c r="B46" s="13">
        <v>1</v>
      </c>
      <c r="C46" s="8"/>
      <c r="D46" s="9">
        <f t="shared" si="1"/>
        <v>0</v>
      </c>
    </row>
    <row r="47" spans="1:4" ht="15" customHeight="1" x14ac:dyDescent="0.25">
      <c r="A47" s="25" t="s">
        <v>51</v>
      </c>
      <c r="B47" s="13">
        <v>10</v>
      </c>
      <c r="C47" s="8"/>
      <c r="D47" s="9">
        <f t="shared" si="1"/>
        <v>0</v>
      </c>
    </row>
    <row r="48" spans="1:4" ht="15" customHeight="1" x14ac:dyDescent="0.25">
      <c r="A48" s="25" t="s">
        <v>52</v>
      </c>
      <c r="B48" s="13">
        <v>10</v>
      </c>
      <c r="C48" s="8"/>
      <c r="D48" s="9">
        <f t="shared" si="1"/>
        <v>0</v>
      </c>
    </row>
    <row r="49" spans="1:17" ht="15" customHeight="1" thickBot="1" x14ac:dyDescent="0.3">
      <c r="A49" s="10" t="s">
        <v>59</v>
      </c>
      <c r="B49" s="11"/>
      <c r="C49" s="61">
        <f>SUM(D33:D48)</f>
        <v>0</v>
      </c>
      <c r="D49" s="62"/>
    </row>
    <row r="50" spans="1:17" ht="15" customHeight="1" thickBot="1" x14ac:dyDescent="0.3">
      <c r="A50" s="30" t="s">
        <v>20</v>
      </c>
      <c r="B50" s="14"/>
      <c r="C50" s="14"/>
      <c r="D50" s="14"/>
    </row>
    <row r="51" spans="1:17" ht="34.5" customHeight="1" x14ac:dyDescent="0.25">
      <c r="A51" s="3" t="s">
        <v>1</v>
      </c>
      <c r="B51" s="4" t="s">
        <v>9</v>
      </c>
      <c r="C51" s="4" t="s">
        <v>10</v>
      </c>
      <c r="D51" s="5" t="s">
        <v>11</v>
      </c>
    </row>
    <row r="52" spans="1:17" ht="15" customHeight="1" x14ac:dyDescent="0.25">
      <c r="A52" s="12" t="s">
        <v>26</v>
      </c>
      <c r="B52" s="13">
        <v>1</v>
      </c>
      <c r="C52" s="8"/>
      <c r="D52" s="9">
        <f>B52*C52</f>
        <v>0</v>
      </c>
    </row>
    <row r="53" spans="1:17" ht="15" customHeight="1" x14ac:dyDescent="0.25">
      <c r="A53" s="25" t="s">
        <v>62</v>
      </c>
      <c r="B53" s="13">
        <v>4</v>
      </c>
      <c r="C53" s="8"/>
      <c r="D53" s="9">
        <f>B53*C53</f>
        <v>0</v>
      </c>
      <c r="Q53" s="40">
        <v>5</v>
      </c>
    </row>
    <row r="54" spans="1:17" ht="15" customHeight="1" x14ac:dyDescent="0.25">
      <c r="A54" s="25" t="s">
        <v>63</v>
      </c>
      <c r="B54" s="13">
        <v>4</v>
      </c>
      <c r="C54" s="8"/>
      <c r="D54" s="9">
        <f t="shared" ref="D54:D58" si="3">B54*C54</f>
        <v>0</v>
      </c>
      <c r="Q54" s="40">
        <v>6</v>
      </c>
    </row>
    <row r="55" spans="1:17" ht="15" customHeight="1" x14ac:dyDescent="0.25">
      <c r="A55" s="25" t="s">
        <v>64</v>
      </c>
      <c r="B55" s="13">
        <v>4</v>
      </c>
      <c r="C55" s="8"/>
      <c r="D55" s="9">
        <f t="shared" si="3"/>
        <v>0</v>
      </c>
      <c r="Q55" s="40">
        <v>7</v>
      </c>
    </row>
    <row r="56" spans="1:17" ht="15" customHeight="1" x14ac:dyDescent="0.25">
      <c r="A56" s="25" t="s">
        <v>65</v>
      </c>
      <c r="B56" s="13">
        <v>4</v>
      </c>
      <c r="C56" s="8"/>
      <c r="D56" s="9">
        <f t="shared" si="3"/>
        <v>0</v>
      </c>
      <c r="Q56" s="40">
        <v>8</v>
      </c>
    </row>
    <row r="57" spans="1:17" ht="15" customHeight="1" x14ac:dyDescent="0.25">
      <c r="A57" s="6" t="s">
        <v>28</v>
      </c>
      <c r="B57" s="15">
        <v>10</v>
      </c>
      <c r="C57" s="8"/>
      <c r="D57" s="9">
        <f t="shared" si="3"/>
        <v>0</v>
      </c>
      <c r="Q57" s="40">
        <v>9</v>
      </c>
    </row>
    <row r="58" spans="1:17" ht="15" customHeight="1" x14ac:dyDescent="0.25">
      <c r="A58" s="6" t="s">
        <v>27</v>
      </c>
      <c r="B58" s="15">
        <v>10</v>
      </c>
      <c r="C58" s="8"/>
      <c r="D58" s="9">
        <f t="shared" si="3"/>
        <v>0</v>
      </c>
      <c r="Q58" s="40">
        <v>10</v>
      </c>
    </row>
    <row r="59" spans="1:17" ht="15" customHeight="1" thickBot="1" x14ac:dyDescent="0.3">
      <c r="A59" s="10" t="s">
        <v>2</v>
      </c>
      <c r="B59" s="11"/>
      <c r="C59" s="61">
        <f>SUM(D52:D58)</f>
        <v>0</v>
      </c>
      <c r="D59" s="62"/>
    </row>
    <row r="60" spans="1:17" ht="19.5" customHeight="1" thickBot="1" x14ac:dyDescent="0.3">
      <c r="A60" s="56" t="s">
        <v>20</v>
      </c>
      <c r="B60" s="56"/>
      <c r="C60" s="56"/>
      <c r="D60" s="16"/>
    </row>
    <row r="61" spans="1:17" ht="15" customHeight="1" thickBot="1" x14ac:dyDescent="0.3">
      <c r="A61" s="17" t="s">
        <v>13</v>
      </c>
      <c r="B61" s="18"/>
      <c r="C61" s="57">
        <f>C59+C49+C30</f>
        <v>0</v>
      </c>
      <c r="D61" s="58"/>
    </row>
    <row r="62" spans="1:17" ht="15" customHeight="1" thickBot="1" x14ac:dyDescent="0.3">
      <c r="A62" s="19"/>
      <c r="B62" s="19"/>
      <c r="C62" s="20"/>
      <c r="D62" s="20"/>
    </row>
    <row r="63" spans="1:17" ht="15" customHeight="1" thickBot="1" x14ac:dyDescent="0.3">
      <c r="A63" s="17" t="s">
        <v>61</v>
      </c>
      <c r="B63" s="39"/>
      <c r="C63" s="38" t="s">
        <v>60</v>
      </c>
      <c r="D63" s="37"/>
    </row>
    <row r="64" spans="1:17" ht="15" customHeight="1" x14ac:dyDescent="0.25">
      <c r="A64" s="19"/>
      <c r="B64" s="19"/>
      <c r="C64" s="20"/>
      <c r="D64" s="20"/>
    </row>
    <row r="65" spans="1:4" ht="35.25" customHeight="1" x14ac:dyDescent="0.25">
      <c r="A65" s="44" t="s">
        <v>14</v>
      </c>
      <c r="B65" s="45"/>
      <c r="C65" s="45"/>
      <c r="D65" s="46"/>
    </row>
    <row r="66" spans="1:4" ht="15.75" thickBot="1" x14ac:dyDescent="0.3">
      <c r="A66" s="19"/>
      <c r="B66" s="19"/>
      <c r="C66" s="20"/>
      <c r="D66" s="20"/>
    </row>
    <row r="67" spans="1:4" x14ac:dyDescent="0.25">
      <c r="A67" s="47" t="s">
        <v>7</v>
      </c>
      <c r="B67" s="48"/>
      <c r="C67" s="48"/>
      <c r="D67" s="49"/>
    </row>
    <row r="68" spans="1:4" x14ac:dyDescent="0.25">
      <c r="A68" s="21"/>
      <c r="B68" s="50"/>
      <c r="C68" s="51"/>
      <c r="D68" s="52"/>
    </row>
    <row r="69" spans="1:4" ht="15" customHeight="1" x14ac:dyDescent="0.25">
      <c r="A69" s="21" t="s">
        <v>3</v>
      </c>
      <c r="B69" s="53"/>
      <c r="C69" s="54"/>
      <c r="D69" s="55"/>
    </row>
    <row r="70" spans="1:4" x14ac:dyDescent="0.25">
      <c r="A70" s="21"/>
      <c r="B70" s="50"/>
      <c r="C70" s="51"/>
      <c r="D70" s="52"/>
    </row>
    <row r="71" spans="1:4" x14ac:dyDescent="0.25">
      <c r="A71" s="21" t="s">
        <v>4</v>
      </c>
      <c r="B71" s="53"/>
      <c r="C71" s="54"/>
      <c r="D71" s="55"/>
    </row>
    <row r="72" spans="1:4" x14ac:dyDescent="0.25">
      <c r="A72" s="21"/>
      <c r="B72" s="50"/>
      <c r="C72" s="51"/>
      <c r="D72" s="52"/>
    </row>
    <row r="73" spans="1:4" x14ac:dyDescent="0.25">
      <c r="A73" s="21" t="s">
        <v>5</v>
      </c>
      <c r="B73" s="53"/>
      <c r="C73" s="54"/>
      <c r="D73" s="55"/>
    </row>
    <row r="74" spans="1:4" x14ac:dyDescent="0.25">
      <c r="A74" s="21"/>
      <c r="B74" s="50"/>
      <c r="C74" s="51"/>
      <c r="D74" s="52"/>
    </row>
    <row r="75" spans="1:4" ht="15.75" thickBot="1" x14ac:dyDescent="0.3">
      <c r="A75" s="22" t="s">
        <v>6</v>
      </c>
      <c r="B75" s="41"/>
      <c r="C75" s="42"/>
      <c r="D75" s="43"/>
    </row>
  </sheetData>
  <sheetProtection algorithmName="SHA-512" hashValue="OTf1wTL5j+DjI2ZRTYuPFdiVM9uOqkJatwUnSTkrNozat1NBTa6L1KmxhUhmP1Vu3IiZU6HfSmcuzcAWm6++sA==" saltValue="up/yEgpDesxG483EoDXLiQ==" spinCount="100000" sheet="1" objects="1" scenarios="1"/>
  <protectedRanges>
    <protectedRange sqref="C4:C29 C52:C58 B63 A67 B69 B71 B73 B75 C33:C48" name="Bereik1"/>
  </protectedRanges>
  <mergeCells count="16">
    <mergeCell ref="A60:C60"/>
    <mergeCell ref="C61:D61"/>
    <mergeCell ref="B1:D2"/>
    <mergeCell ref="C30:D30"/>
    <mergeCell ref="C49:D49"/>
    <mergeCell ref="C59:D59"/>
    <mergeCell ref="B75:D75"/>
    <mergeCell ref="A65:D65"/>
    <mergeCell ref="A67:D67"/>
    <mergeCell ref="B68:D68"/>
    <mergeCell ref="B69:D69"/>
    <mergeCell ref="B70:D70"/>
    <mergeCell ref="B71:D71"/>
    <mergeCell ref="B72:D72"/>
    <mergeCell ref="B73:D73"/>
    <mergeCell ref="B74:D74"/>
  </mergeCells>
  <dataValidations disablePrompts="1" count="1">
    <dataValidation type="list" allowBlank="1" showInputMessage="1" showErrorMessage="1" sqref="B63">
      <formula1>$Q$53:$Q$58</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Blad1</vt:lpstr>
      <vt:lpstr>Blad3</vt:lpstr>
      <vt:lpstr>Blad1!Afdrukbereik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 Nooijen</dc:creator>
  <cp:lastModifiedBy>Wim Nooijen</cp:lastModifiedBy>
  <cp:lastPrinted>2017-09-14T07:13:54Z</cp:lastPrinted>
  <dcterms:created xsi:type="dcterms:W3CDTF">2017-09-13T10:33:40Z</dcterms:created>
  <dcterms:modified xsi:type="dcterms:W3CDTF">2021-03-04T13:14:37Z</dcterms:modified>
</cp:coreProperties>
</file>