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Dropbox BIC/BiC bv Dropbox/BiC Leeuwarden/BiC/BiC_Consultancy/Gomarus/2021 EA Schoonmaak 2020/aanbestedingsdocument en bijlagen/"/>
    </mc:Choice>
  </mc:AlternateContent>
  <xr:revisionPtr revIDLastSave="0" documentId="13_ncr:1_{5D3D57EE-4CDC-DB4E-B3A6-C39ED2A4A71C}" xr6:coauthVersionLast="46" xr6:coauthVersionMax="46" xr10:uidLastSave="{00000000-0000-0000-0000-000000000000}"/>
  <bookViews>
    <workbookView xWindow="29740" yWindow="500" windowWidth="35940" windowHeight="19020" xr2:uid="{094EB807-719B-624D-8A29-1C1BB3F03D30}"/>
  </bookViews>
  <sheets>
    <sheet name="Prijzenblad" sheetId="2" r:id="rId1"/>
  </sheets>
  <definedNames>
    <definedName name="JAAR">Prijzenblad!$A$38:$A$43</definedName>
    <definedName name="JANE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0" i="2" l="1"/>
  <c r="D38" i="2"/>
  <c r="D37" i="2"/>
  <c r="D36" i="2"/>
  <c r="D35" i="2"/>
  <c r="D34" i="2"/>
  <c r="D33" i="2"/>
  <c r="H30" i="2"/>
  <c r="F30" i="2"/>
  <c r="D30" i="2"/>
  <c r="H25" i="2"/>
  <c r="H26" i="2"/>
  <c r="H27" i="2"/>
  <c r="H28" i="2"/>
  <c r="H29" i="2"/>
  <c r="F26" i="2"/>
  <c r="F27" i="2"/>
  <c r="F28" i="2"/>
  <c r="F29" i="2"/>
  <c r="D29" i="2"/>
  <c r="D28" i="2"/>
  <c r="D27" i="2"/>
  <c r="D26" i="2"/>
  <c r="D24" i="2"/>
  <c r="D23" i="2"/>
  <c r="D22" i="2"/>
  <c r="F21" i="2"/>
  <c r="F20" i="2"/>
  <c r="F19" i="2"/>
  <c r="F18" i="2"/>
  <c r="F17" i="2"/>
  <c r="F16" i="2"/>
  <c r="D16" i="2"/>
  <c r="H14" i="2"/>
  <c r="H13" i="2"/>
  <c r="H12" i="2"/>
  <c r="F14" i="2"/>
  <c r="F13" i="2"/>
  <c r="F12" i="2"/>
  <c r="D14" i="2"/>
  <c r="D13" i="2"/>
  <c r="D12" i="2"/>
  <c r="L11" i="2"/>
  <c r="J11" i="2"/>
  <c r="L8" i="2"/>
  <c r="J8" i="2"/>
  <c r="J7" i="2"/>
  <c r="J6" i="2"/>
  <c r="J5" i="2"/>
  <c r="H10" i="2"/>
  <c r="H9" i="2"/>
  <c r="H8" i="2"/>
  <c r="H7" i="2"/>
  <c r="H6" i="2"/>
  <c r="H5" i="2"/>
  <c r="F10" i="2"/>
  <c r="F8" i="2"/>
  <c r="F7" i="2"/>
  <c r="F6" i="2"/>
  <c r="F5" i="2"/>
  <c r="D9" i="2"/>
  <c r="D8" i="2"/>
  <c r="D6" i="2"/>
  <c r="D5" i="2"/>
  <c r="H19" i="2"/>
  <c r="H21" i="2"/>
  <c r="H20" i="2"/>
  <c r="H17" i="2"/>
  <c r="F24" i="2"/>
  <c r="F23" i="2"/>
</calcChain>
</file>

<file path=xl/sharedStrings.xml><?xml version="1.0" encoding="utf-8"?>
<sst xmlns="http://schemas.openxmlformats.org/spreadsheetml/2006/main" count="108" uniqueCount="55">
  <si>
    <t>Naam inschrijver:</t>
  </si>
  <si>
    <t>Frequentie jaarlijks</t>
  </si>
  <si>
    <t>Aantal uren per jaar (fictief)</t>
  </si>
  <si>
    <t>Regie tarief  (inclusief middelen / materialen)</t>
  </si>
  <si>
    <t>Specialistisch tarief (inclusief middelen / materialen)</t>
  </si>
  <si>
    <t>Regie tarief kaal (alleen handjes)</t>
  </si>
  <si>
    <t>Servicetarief o.a toiletdame/heer nalooprondes (inclusief middelen / materialen)</t>
  </si>
  <si>
    <t>Regie glazenwasserstarief binnen en buiten (inclusief middelen / materialen)</t>
  </si>
  <si>
    <t>Totaal regiewerk:</t>
  </si>
  <si>
    <t>Europese aanbesteding Schoonmaakwerkzaamheden</t>
  </si>
  <si>
    <t>Totaal per locatie:</t>
  </si>
  <si>
    <t>Wekelijks (opgeven kosten per dag)</t>
  </si>
  <si>
    <t>Maandelijks (opgeven kosten per dag)</t>
  </si>
  <si>
    <t>Per kwartaal (opgeven kosten per dag)</t>
  </si>
  <si>
    <t>Kosten op jaarbasis 
(excl. BTW)</t>
  </si>
  <si>
    <t>Dagelijkse schoonmaak op de desbetreffende locatie -  (opgeven kosten per dag)</t>
  </si>
  <si>
    <t>Driemaal per week schoonmaak op de desbetreffende locatie - (opgeven kosten per dag)</t>
  </si>
  <si>
    <t>Eénmaal per week schoonmaak op de desbetreffende locatie - (opgeven kosten per dag)</t>
  </si>
  <si>
    <t>Totaal ten behoeve van de prijsbeoordeling:</t>
  </si>
  <si>
    <t>Kosten per DAG/EENHEID
(excl. BTW)</t>
  </si>
  <si>
    <t>Kosten per uur</t>
  </si>
  <si>
    <t xml:space="preserve">OPTIONELE schoonmaakwerkzaamheden op basis van REGIE (geldend voor alle locaties) </t>
  </si>
  <si>
    <t>Totaal REGIE</t>
  </si>
  <si>
    <t>maximale toeslag tussen 19:00 en 06:00 uur = 125%, weekend toeslag maximaal 150%, feestdagen maximaal 200%</t>
  </si>
  <si>
    <t xml:space="preserve">LOCATIE ZALTBOMMEL </t>
  </si>
  <si>
    <t>LOCATIE GORINCHEM</t>
  </si>
  <si>
    <t>LOCATIE GORINCHEM PG</t>
  </si>
  <si>
    <t>MAXIMAAL € 260.000,- exclusief BTW</t>
  </si>
  <si>
    <t>Glasbewassing (GEVEL) binnen EN buiten -  incl. schoonmaken omlijsting (opgeven kosten per eenheid)</t>
  </si>
  <si>
    <t>Glasbewassing (SEPARATIEGLAS) binnen -  incl. schoonmaken omlijsting (opgeven kosten per eenheid)</t>
  </si>
  <si>
    <t xml:space="preserve">Specialistisch reinigen en onderhouden  Sika gietvloeren (opgeven kosten per eenheid) </t>
  </si>
  <si>
    <t xml:space="preserve">Specialistische reiniging NORA-vloeren "Verkeersruimten" </t>
  </si>
  <si>
    <t>Specialistisch reinigen en onderhouden (sprayen) marmoleum/ PVC vloeren (opgeven kosten per eenheid)</t>
  </si>
  <si>
    <t>Specialistisch reinigen en onderhouden (polymeren) marmoleum/ PVC vloeren (opgeven kosten per eenheid)</t>
  </si>
  <si>
    <t>Specialistisch reinigen en onderhouden (conserveren) marmoleum vloeren 1x per 5 jaar (opgeven kosten per eenheid)</t>
  </si>
  <si>
    <t>Tweemaal per week schoonmaak op de desbetreffende locatie - (opgeven kosten per dag)</t>
  </si>
  <si>
    <t>nvt</t>
  </si>
  <si>
    <t>Wekelijks schoonmaak NORA Vloeren op de desbetreffende locatie 
conform Bijlage 14 Onderhoudsadvies NORA-vloeren (opgeven kosten per dag)</t>
  </si>
  <si>
    <t>Specialistisch machinaal reinigen Naaldvilt (opgeven kosten per eenheid)</t>
  </si>
  <si>
    <t>Specialistisch machinaal reinigen Flotex/ tapijt (opgeven kosten per eenheid)</t>
  </si>
  <si>
    <t>Eénmaal per jaar schoonmaak op de desbetreffende locatie - (opgeven kosten per dag)</t>
  </si>
  <si>
    <t>Tweemaal per jaar  schoonmaak op de desbetreffende locatie - (opgeven kosten per dag)</t>
  </si>
  <si>
    <t xml:space="preserve">Specialistische reiniging NORA-vloeren "Onderwijsruimten/ Kantoren/ Werkplekken" </t>
  </si>
  <si>
    <t xml:space="preserve">Specialistische reiniging Tegels rubber (Veka) </t>
  </si>
  <si>
    <t>Preventieve behandeldeling met een (speciaal) werend middel tegen spinnen conform eis 48.</t>
  </si>
  <si>
    <r>
      <t xml:space="preserve">LOCATIE GORINCHEM PG
</t>
    </r>
    <r>
      <rPr>
        <b/>
        <i/>
        <sz val="12"/>
        <color rgb="FFFF0000"/>
        <rFont val="Verdana"/>
        <family val="2"/>
      </rPr>
      <t>OPTIONEEL</t>
    </r>
    <r>
      <rPr>
        <b/>
        <i/>
        <sz val="12"/>
        <color theme="5" tint="0.79998168889431442"/>
        <rFont val="Verdana"/>
        <family val="2"/>
      </rPr>
      <t xml:space="preserve"> (eis 49)</t>
    </r>
  </si>
  <si>
    <r>
      <t xml:space="preserve">LOCATIE GORINCHEM HOEFSLAG BG
</t>
    </r>
    <r>
      <rPr>
        <b/>
        <i/>
        <sz val="12"/>
        <color rgb="FFFF0000"/>
        <rFont val="Verdana"/>
        <family val="2"/>
      </rPr>
      <t>OPTIONEEL</t>
    </r>
    <r>
      <rPr>
        <b/>
        <i/>
        <sz val="12"/>
        <color theme="5" tint="0.79998168889431442"/>
        <rFont val="Verdana"/>
        <family val="2"/>
      </rPr>
      <t xml:space="preserve"> (eis 50)</t>
    </r>
  </si>
  <si>
    <t>Conform kolom L en M</t>
  </si>
  <si>
    <t>Conform kolom M en N</t>
  </si>
  <si>
    <t>Conform kolom K en L</t>
  </si>
  <si>
    <r>
      <rPr>
        <b/>
        <sz val="14"/>
        <color theme="4" tint="0.79998168889431442"/>
        <rFont val="Verdana"/>
        <family val="2"/>
      </rPr>
      <t>Periodieke schoonmaakwerkzaamheden (Bijlage 10)</t>
    </r>
    <r>
      <rPr>
        <b/>
        <sz val="9"/>
        <color theme="4" tint="0.79998168889431442"/>
        <rFont val="Verdana"/>
        <family val="2"/>
      </rPr>
      <t xml:space="preserve">
</t>
    </r>
    <r>
      <rPr>
        <b/>
        <i/>
        <sz val="9"/>
        <color theme="4" tint="0.79998168889431442"/>
        <rFont val="Verdana"/>
        <family val="2"/>
      </rPr>
      <t xml:space="preserve"> met uitzondering van de OPTIONELE werkzaamheden vloeren</t>
    </r>
  </si>
  <si>
    <r>
      <rPr>
        <b/>
        <sz val="14"/>
        <color theme="4" tint="0.79998168889431442"/>
        <rFont val="Verdana"/>
        <family val="2"/>
      </rPr>
      <t xml:space="preserve">Periodieke schoonmaakwerkzaamheden (OPTIONEEL/OP AFROEP) </t>
    </r>
    <r>
      <rPr>
        <b/>
        <sz val="9"/>
        <color theme="4" tint="0.79998168889431442"/>
        <rFont val="Verdana"/>
        <family val="2"/>
      </rPr>
      <t xml:space="preserve">
</t>
    </r>
    <r>
      <rPr>
        <b/>
        <i/>
        <sz val="9"/>
        <color theme="4" tint="0.79998168889431442"/>
        <rFont val="Verdana"/>
        <family val="2"/>
      </rPr>
      <t xml:space="preserve">
conform bijlage 2 (PVE) en bijlage 10 (schoonmaakprogramma)</t>
    </r>
  </si>
  <si>
    <r>
      <rPr>
        <b/>
        <sz val="14"/>
        <color theme="4" tint="0.79998168889431442"/>
        <rFont val="Verdana"/>
        <family val="2"/>
      </rPr>
      <t xml:space="preserve">Dagelijkse/ wekelijkse schoonmaakwerkzaamheden </t>
    </r>
    <r>
      <rPr>
        <b/>
        <sz val="9"/>
        <color theme="4" tint="0.79998168889431442"/>
        <rFont val="Verdana"/>
        <family val="2"/>
      </rPr>
      <t xml:space="preserve">
</t>
    </r>
    <r>
      <rPr>
        <b/>
        <i/>
        <sz val="9"/>
        <color theme="4" tint="0.79998168889431442"/>
        <rFont val="Verdana"/>
        <family val="2"/>
      </rPr>
      <t>conform schoonmaakprogramma's (Bijlage 10)/ conform frequentie Bijlage 12</t>
    </r>
  </si>
  <si>
    <t>Aluminium kozijnen 1x per twee jaar behandelen tegen weersinvloeden binnen en buiten (opgeven kosten per eenheid) conform eis 47</t>
  </si>
  <si>
    <t>Prijzenblad Schoonmaak Gomarus Scholengemeenschap AANGEPAST d.d. 30-03-2021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</si>
</sst>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38" x14ac:knownFonts="1"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indexed="9"/>
      <name val="Verdana"/>
      <family val="2"/>
    </font>
    <font>
      <sz val="9"/>
      <color theme="0"/>
      <name val="Verdana"/>
      <family val="2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8"/>
      <color theme="4" tint="0.79998168889431442"/>
      <name val="Verdana"/>
      <family val="2"/>
    </font>
    <font>
      <b/>
      <sz val="9"/>
      <color theme="4" tint="0.79998168889431442"/>
      <name val="Verdana"/>
      <family val="2"/>
    </font>
    <font>
      <sz val="9"/>
      <color theme="4" tint="0.79998168889431442"/>
      <name val="Calibri"/>
      <family val="2"/>
      <scheme val="minor"/>
    </font>
    <font>
      <b/>
      <sz val="8"/>
      <color theme="4" tint="0.79998168889431442"/>
      <name val="Verdana"/>
      <family val="2"/>
    </font>
    <font>
      <b/>
      <sz val="9"/>
      <color theme="4" tint="-0.499984740745262"/>
      <name val="Verdana"/>
      <family val="2"/>
    </font>
    <font>
      <sz val="9"/>
      <color theme="6" tint="-0.249977111117893"/>
      <name val="Verdana"/>
      <family val="2"/>
    </font>
    <font>
      <i/>
      <sz val="9"/>
      <color theme="6" tint="-0.249977111117893"/>
      <name val="Verdana"/>
      <family val="2"/>
    </font>
    <font>
      <b/>
      <sz val="12"/>
      <color theme="4" tint="0.79998168889431442"/>
      <name val="Verdana"/>
      <family val="2"/>
    </font>
    <font>
      <sz val="12"/>
      <color theme="4" tint="0.79998168889431442"/>
      <name val="Calibri"/>
      <family val="2"/>
      <scheme val="minor"/>
    </font>
    <font>
      <b/>
      <i/>
      <sz val="12"/>
      <color rgb="FFFF0000"/>
      <name val="Calibri (Hoofdtekst)"/>
    </font>
    <font>
      <b/>
      <sz val="9"/>
      <color rgb="FF203764"/>
      <name val="Verdana"/>
      <family val="2"/>
    </font>
    <font>
      <b/>
      <i/>
      <sz val="12"/>
      <color rgb="FFFF0000"/>
      <name val="Verdana"/>
      <family val="2"/>
    </font>
    <font>
      <i/>
      <sz val="9"/>
      <color theme="1"/>
      <name val="Verdana"/>
      <family val="2"/>
    </font>
    <font>
      <b/>
      <i/>
      <sz val="9"/>
      <color theme="4" tint="0.79998168889431442"/>
      <name val="Verdana"/>
      <family val="2"/>
    </font>
    <font>
      <i/>
      <sz val="9"/>
      <color theme="1"/>
      <name val="Calibri"/>
      <family val="2"/>
      <scheme val="minor"/>
    </font>
    <font>
      <i/>
      <sz val="9"/>
      <color theme="4" tint="0.79998168889431442"/>
      <name val="Calibri"/>
      <family val="2"/>
      <scheme val="minor"/>
    </font>
    <font>
      <i/>
      <sz val="12"/>
      <color theme="4" tint="0.79998168889431442"/>
      <name val="Calibri"/>
      <family val="2"/>
      <scheme val="minor"/>
    </font>
    <font>
      <b/>
      <i/>
      <sz val="9"/>
      <color theme="5" tint="0.59999389629810485"/>
      <name val="Verdana"/>
      <family val="2"/>
    </font>
    <font>
      <i/>
      <sz val="8"/>
      <color theme="5" tint="0.79998168889431442"/>
      <name val="Verdana"/>
      <family val="2"/>
    </font>
    <font>
      <b/>
      <i/>
      <sz val="12"/>
      <color theme="5" tint="0.79998168889431442"/>
      <name val="Verdana"/>
      <family val="2"/>
    </font>
    <font>
      <b/>
      <sz val="9"/>
      <color theme="0" tint="-0.499984740745262"/>
      <name val="Verdana"/>
      <family val="2"/>
    </font>
    <font>
      <b/>
      <sz val="12"/>
      <color theme="0" tint="-4.9989318521683403E-2"/>
      <name val="Verdana"/>
      <family val="2"/>
    </font>
    <font>
      <b/>
      <sz val="14"/>
      <color theme="4" tint="0.79998168889431442"/>
      <name val="Verdana"/>
      <family val="2"/>
    </font>
    <font>
      <b/>
      <i/>
      <sz val="12"/>
      <color theme="4" tint="0.79998168889431442"/>
      <name val="Calibri"/>
      <family val="2"/>
      <scheme val="minor"/>
    </font>
    <font>
      <b/>
      <sz val="12"/>
      <color theme="4" tint="0.79998168889431442"/>
      <name val="Calibri"/>
      <family val="2"/>
      <scheme val="minor"/>
    </font>
    <font>
      <b/>
      <sz val="20"/>
      <color indexed="9"/>
      <name val="Verdana"/>
      <family val="2"/>
    </font>
    <font>
      <i/>
      <sz val="20"/>
      <name val="Verdana"/>
      <family val="2"/>
    </font>
    <font>
      <sz val="20"/>
      <name val="Verdana"/>
      <family val="2"/>
    </font>
    <font>
      <i/>
      <sz val="14"/>
      <name val="Verdana"/>
      <family val="2"/>
    </font>
    <font>
      <sz val="14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lightUp">
        <bgColor theme="9" tint="0.79995117038483843"/>
      </patternFill>
    </fill>
    <fill>
      <patternFill patternType="lightUp">
        <bgColor theme="5" tint="0.79995117038483843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auto="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77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64" fontId="11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164" fontId="5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 applyProtection="1">
      <alignment vertical="center" wrapText="1"/>
    </xf>
    <xf numFmtId="0" fontId="12" fillId="6" borderId="2" xfId="0" applyFont="1" applyFill="1" applyBorder="1" applyAlignment="1" applyProtection="1">
      <alignment horizontal="center" vertical="center" wrapText="1"/>
    </xf>
    <xf numFmtId="0" fontId="12" fillId="6" borderId="2" xfId="0" applyFont="1" applyFill="1" applyBorder="1" applyAlignment="1" applyProtection="1">
      <alignment horizontal="center" vertical="center"/>
    </xf>
    <xf numFmtId="164" fontId="13" fillId="6" borderId="2" xfId="0" applyNumberFormat="1" applyFont="1" applyFill="1" applyBorder="1" applyAlignment="1" applyProtection="1">
      <alignment horizontal="center" vertical="center"/>
    </xf>
    <xf numFmtId="0" fontId="18" fillId="7" borderId="15" xfId="0" applyFont="1" applyFill="1" applyBorder="1" applyAlignment="1">
      <alignment vertical="center" wrapText="1"/>
    </xf>
    <xf numFmtId="164" fontId="20" fillId="8" borderId="2" xfId="0" applyNumberFormat="1" applyFont="1" applyFill="1" applyBorder="1" applyAlignment="1" applyProtection="1">
      <alignment horizontal="center" vertical="center"/>
      <protection locked="0"/>
    </xf>
    <xf numFmtId="164" fontId="14" fillId="9" borderId="2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1" fillId="10" borderId="16" xfId="0" applyFont="1" applyFill="1" applyBorder="1" applyAlignment="1">
      <alignment vertical="center" wrapText="1"/>
    </xf>
    <xf numFmtId="164" fontId="25" fillId="10" borderId="17" xfId="0" applyNumberFormat="1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vertical="center"/>
    </xf>
    <xf numFmtId="0" fontId="2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28" fillId="13" borderId="2" xfId="0" applyNumberFormat="1" applyFont="1" applyFill="1" applyBorder="1" applyAlignment="1" applyProtection="1">
      <alignment horizontal="center" vertical="center"/>
      <protection locked="0"/>
    </xf>
    <xf numFmtId="164" fontId="28" fillId="14" borderId="2" xfId="0" applyNumberFormat="1" applyFont="1" applyFill="1" applyBorder="1" applyAlignment="1" applyProtection="1">
      <alignment horizontal="center" vertical="center"/>
      <protection locked="0"/>
    </xf>
    <xf numFmtId="164" fontId="15" fillId="4" borderId="4" xfId="0" applyNumberFormat="1" applyFont="1" applyFill="1" applyBorder="1" applyAlignment="1">
      <alignment vertical="center"/>
    </xf>
    <xf numFmtId="0" fontId="9" fillId="3" borderId="16" xfId="0" applyFont="1" applyFill="1" applyBorder="1" applyAlignment="1">
      <alignment vertical="center" wrapText="1"/>
    </xf>
    <xf numFmtId="0" fontId="9" fillId="3" borderId="17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4" fillId="0" borderId="0" xfId="0" applyFont="1" applyAlignment="1" applyProtection="1">
      <alignment horizontal="left" vertical="center" wrapText="1"/>
    </xf>
    <xf numFmtId="0" fontId="35" fillId="0" borderId="0" xfId="0" applyFont="1" applyAlignment="1" applyProtection="1">
      <alignment horizontal="left" vertical="center" wrapText="1"/>
    </xf>
    <xf numFmtId="0" fontId="36" fillId="0" borderId="0" xfId="0" applyFont="1" applyAlignment="1" applyProtection="1">
      <alignment horizontal="left" vertical="center" wrapText="1"/>
    </xf>
    <xf numFmtId="0" fontId="37" fillId="0" borderId="0" xfId="0" applyFont="1" applyAlignment="1" applyProtection="1">
      <alignment horizontal="left" vertical="center" wrapText="1"/>
    </xf>
    <xf numFmtId="0" fontId="27" fillId="11" borderId="2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33" fillId="15" borderId="1" xfId="0" applyFont="1" applyFill="1" applyBorder="1" applyAlignment="1" applyProtection="1">
      <alignment horizontal="left" vertical="center" wrapText="1"/>
    </xf>
    <xf numFmtId="0" fontId="33" fillId="15" borderId="0" xfId="0" applyFont="1" applyFill="1" applyBorder="1" applyAlignment="1" applyProtection="1">
      <alignment horizontal="left" vertical="center" wrapText="1"/>
    </xf>
    <xf numFmtId="0" fontId="2" fillId="12" borderId="12" xfId="0" applyFont="1" applyFill="1" applyBorder="1" applyAlignment="1" applyProtection="1">
      <alignment horizontal="left" vertical="center" wrapText="1"/>
    </xf>
    <xf numFmtId="0" fontId="2" fillId="12" borderId="13" xfId="0" applyFont="1" applyFill="1" applyBorder="1" applyAlignment="1" applyProtection="1">
      <alignment horizontal="left" vertical="center" wrapText="1"/>
    </xf>
    <xf numFmtId="0" fontId="10" fillId="5" borderId="4" xfId="0" applyFont="1" applyFill="1" applyBorder="1" applyAlignment="1" applyProtection="1">
      <alignment horizontal="center" vertical="center"/>
      <protection locked="0"/>
    </xf>
    <xf numFmtId="0" fontId="10" fillId="5" borderId="5" xfId="0" applyFont="1" applyFill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29" fillId="3" borderId="2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 applyProtection="1">
      <alignment horizontal="center" vertical="center" wrapText="1"/>
    </xf>
    <xf numFmtId="0" fontId="14" fillId="6" borderId="8" xfId="0" applyFont="1" applyFill="1" applyBorder="1" applyAlignment="1" applyProtection="1">
      <alignment horizontal="center" vertical="center" wrapText="1"/>
    </xf>
    <xf numFmtId="0" fontId="14" fillId="6" borderId="9" xfId="0" applyFont="1" applyFill="1" applyBorder="1" applyAlignment="1" applyProtection="1">
      <alignment horizontal="center" vertical="center" wrapText="1"/>
    </xf>
    <xf numFmtId="0" fontId="14" fillId="6" borderId="0" xfId="0" applyFont="1" applyFill="1" applyBorder="1" applyAlignment="1" applyProtection="1">
      <alignment horizontal="center" vertical="center" wrapText="1"/>
    </xf>
    <xf numFmtId="0" fontId="14" fillId="6" borderId="10" xfId="0" applyFont="1" applyFill="1" applyBorder="1" applyAlignment="1" applyProtection="1">
      <alignment horizontal="center" vertical="center" wrapText="1"/>
    </xf>
    <xf numFmtId="0" fontId="14" fillId="6" borderId="11" xfId="0" applyFont="1" applyFill="1" applyBorder="1" applyAlignment="1" applyProtection="1">
      <alignment horizontal="center" vertical="center" wrapText="1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9" fillId="3" borderId="16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164" fontId="15" fillId="4" borderId="5" xfId="0" applyNumberFormat="1" applyFont="1" applyFill="1" applyBorder="1" applyAlignment="1">
      <alignment horizontal="center" vertical="center"/>
    </xf>
    <xf numFmtId="164" fontId="15" fillId="4" borderId="6" xfId="0" applyNumberFormat="1" applyFont="1" applyFill="1" applyBorder="1" applyAlignment="1">
      <alignment horizontal="center" vertical="center"/>
    </xf>
  </cellXfs>
  <cellStyles count="2">
    <cellStyle name="Standaard" xfId="0" builtinId="0"/>
    <cellStyle name="Standaard 2" xfId="1" xr:uid="{23121490-7233-7646-902D-C455FCDBF504}"/>
  </cellStyles>
  <dxfs count="111"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7"/>
        </patternFill>
      </fill>
    </dxf>
    <dxf>
      <font>
        <color theme="1"/>
      </font>
      <fill>
        <patternFill>
          <bgColor theme="7" tint="-0.24994659260841701"/>
        </patternFill>
      </fill>
    </dxf>
    <dxf>
      <font>
        <color theme="1"/>
      </font>
      <fill>
        <patternFill>
          <bgColor theme="5"/>
        </patternFill>
      </fill>
    </dxf>
    <dxf>
      <font>
        <color theme="1"/>
      </font>
      <fill>
        <patternFill>
          <bgColor theme="5" tint="-0.24994659260841701"/>
        </patternFill>
      </fill>
    </dxf>
    <dxf>
      <font>
        <color theme="1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4F7FF"/>
      <color rgb="FFECEC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D34A7-F542-6B4E-91F7-E11FEC21D22B}">
  <dimension ref="A1:L43"/>
  <sheetViews>
    <sheetView showGridLines="0" tabSelected="1" zoomScale="110" zoomScaleNormal="110" workbookViewId="0">
      <pane xSplit="2" ySplit="4" topLeftCell="C22" activePane="bottomRight" state="frozen"/>
      <selection pane="topRight" activeCell="C1" sqref="C1"/>
      <selection pane="bottomLeft" activeCell="A5" sqref="A5"/>
      <selection pane="bottomRight" activeCell="A28" sqref="A28"/>
    </sheetView>
  </sheetViews>
  <sheetFormatPr baseColWidth="10" defaultRowHeight="12" x14ac:dyDescent="0.2"/>
  <cols>
    <col min="1" max="1" width="116.1640625" style="1" customWidth="1"/>
    <col min="2" max="2" width="21.6640625" style="7" customWidth="1"/>
    <col min="3" max="6" width="21.33203125" style="1" customWidth="1"/>
    <col min="7" max="8" width="21.1640625" style="1" customWidth="1"/>
    <col min="9" max="10" width="21.6640625" style="28" customWidth="1"/>
    <col min="11" max="12" width="21.6640625" style="1" customWidth="1"/>
    <col min="13" max="16384" width="10.83203125" style="1"/>
  </cols>
  <sheetData>
    <row r="1" spans="1:12" s="51" customFormat="1" ht="40" customHeight="1" x14ac:dyDescent="0.2">
      <c r="A1" s="56" t="s">
        <v>54</v>
      </c>
      <c r="B1" s="57"/>
      <c r="C1" s="57"/>
      <c r="D1" s="57"/>
      <c r="E1" s="57"/>
      <c r="F1" s="57"/>
      <c r="G1" s="57"/>
      <c r="H1" s="57"/>
      <c r="I1" s="50"/>
      <c r="J1" s="50"/>
    </row>
    <row r="2" spans="1:12" s="53" customFormat="1" ht="21.75" customHeight="1" thickBot="1" x14ac:dyDescent="0.25">
      <c r="A2" s="58" t="s">
        <v>9</v>
      </c>
      <c r="B2" s="59"/>
      <c r="C2" s="59"/>
      <c r="D2" s="59"/>
      <c r="E2" s="59"/>
      <c r="F2" s="59"/>
      <c r="G2" s="59"/>
      <c r="H2" s="59"/>
      <c r="I2" s="52"/>
      <c r="J2" s="52"/>
    </row>
    <row r="3" spans="1:12" s="8" customFormat="1" ht="39" customHeight="1" thickBot="1" x14ac:dyDescent="0.25">
      <c r="A3" s="35"/>
      <c r="B3" s="36"/>
      <c r="C3" s="63" t="s">
        <v>24</v>
      </c>
      <c r="D3" s="63"/>
      <c r="E3" s="63" t="s">
        <v>25</v>
      </c>
      <c r="F3" s="63"/>
      <c r="G3" s="63" t="s">
        <v>26</v>
      </c>
      <c r="H3" s="63"/>
      <c r="I3" s="54" t="s">
        <v>45</v>
      </c>
      <c r="J3" s="54"/>
      <c r="K3" s="54" t="s">
        <v>46</v>
      </c>
      <c r="L3" s="54"/>
    </row>
    <row r="4" spans="1:12" s="9" customFormat="1" ht="51" customHeight="1" thickBot="1" x14ac:dyDescent="0.25">
      <c r="A4" s="37" t="s">
        <v>52</v>
      </c>
      <c r="B4" s="38" t="s">
        <v>1</v>
      </c>
      <c r="C4" s="39" t="s">
        <v>19</v>
      </c>
      <c r="D4" s="39" t="s">
        <v>14</v>
      </c>
      <c r="E4" s="39" t="s">
        <v>19</v>
      </c>
      <c r="F4" s="39" t="s">
        <v>14</v>
      </c>
      <c r="G4" s="39" t="s">
        <v>19</v>
      </c>
      <c r="H4" s="39" t="s">
        <v>14</v>
      </c>
      <c r="I4" s="34" t="s">
        <v>19</v>
      </c>
      <c r="J4" s="34" t="s">
        <v>14</v>
      </c>
      <c r="K4" s="34" t="s">
        <v>19</v>
      </c>
      <c r="L4" s="34" t="s">
        <v>14</v>
      </c>
    </row>
    <row r="5" spans="1:12" ht="30" customHeight="1" thickBot="1" x14ac:dyDescent="0.25">
      <c r="A5" s="21" t="s">
        <v>15</v>
      </c>
      <c r="B5" s="22">
        <v>200</v>
      </c>
      <c r="C5" s="20">
        <v>0</v>
      </c>
      <c r="D5" s="24">
        <f>C5*$B5</f>
        <v>0</v>
      </c>
      <c r="E5" s="20">
        <v>0</v>
      </c>
      <c r="F5" s="24">
        <f>E5*$B5</f>
        <v>0</v>
      </c>
      <c r="G5" s="20">
        <v>0</v>
      </c>
      <c r="H5" s="24">
        <f t="shared" ref="H5:H10" si="0">G5*$B5</f>
        <v>0</v>
      </c>
      <c r="I5" s="26">
        <v>0</v>
      </c>
      <c r="J5" s="27">
        <f>I5*$B5</f>
        <v>0</v>
      </c>
      <c r="K5" s="41" t="s">
        <v>36</v>
      </c>
      <c r="L5" s="41" t="s">
        <v>36</v>
      </c>
    </row>
    <row r="6" spans="1:12" ht="30" customHeight="1" thickBot="1" x14ac:dyDescent="0.25">
      <c r="A6" s="21" t="s">
        <v>16</v>
      </c>
      <c r="B6" s="22">
        <v>120</v>
      </c>
      <c r="C6" s="20">
        <v>0</v>
      </c>
      <c r="D6" s="24">
        <f>C6*$B6</f>
        <v>0</v>
      </c>
      <c r="E6" s="20">
        <v>0</v>
      </c>
      <c r="F6" s="24">
        <f>E6*$B6</f>
        <v>0</v>
      </c>
      <c r="G6" s="20">
        <v>0</v>
      </c>
      <c r="H6" s="24">
        <f t="shared" si="0"/>
        <v>0</v>
      </c>
      <c r="I6" s="26">
        <v>0</v>
      </c>
      <c r="J6" s="27">
        <f>I6*$B6</f>
        <v>0</v>
      </c>
      <c r="K6" s="41" t="s">
        <v>36</v>
      </c>
      <c r="L6" s="41" t="s">
        <v>36</v>
      </c>
    </row>
    <row r="7" spans="1:12" ht="30" customHeight="1" thickBot="1" x14ac:dyDescent="0.25">
      <c r="A7" s="21" t="s">
        <v>35</v>
      </c>
      <c r="B7" s="22">
        <v>80</v>
      </c>
      <c r="C7" s="40" t="s">
        <v>36</v>
      </c>
      <c r="D7" s="40" t="s">
        <v>36</v>
      </c>
      <c r="E7" s="20">
        <v>0</v>
      </c>
      <c r="F7" s="24">
        <f>E7*$B7</f>
        <v>0</v>
      </c>
      <c r="G7" s="20">
        <v>0</v>
      </c>
      <c r="H7" s="24">
        <f t="shared" si="0"/>
        <v>0</v>
      </c>
      <c r="I7" s="26">
        <v>0</v>
      </c>
      <c r="J7" s="27">
        <f>I7*$B7</f>
        <v>0</v>
      </c>
      <c r="K7" s="41" t="s">
        <v>36</v>
      </c>
      <c r="L7" s="41" t="s">
        <v>36</v>
      </c>
    </row>
    <row r="8" spans="1:12" ht="30" customHeight="1" thickBot="1" x14ac:dyDescent="0.25">
      <c r="A8" s="21" t="s">
        <v>17</v>
      </c>
      <c r="B8" s="22">
        <v>40</v>
      </c>
      <c r="C8" s="20">
        <v>0</v>
      </c>
      <c r="D8" s="24">
        <f>C8*$B8</f>
        <v>0</v>
      </c>
      <c r="E8" s="20">
        <v>0</v>
      </c>
      <c r="F8" s="24">
        <f>E8*$B8</f>
        <v>0</v>
      </c>
      <c r="G8" s="20">
        <v>0</v>
      </c>
      <c r="H8" s="24">
        <f t="shared" si="0"/>
        <v>0</v>
      </c>
      <c r="I8" s="26">
        <v>0</v>
      </c>
      <c r="J8" s="27">
        <f>I8*$B8</f>
        <v>0</v>
      </c>
      <c r="K8" s="26">
        <v>0</v>
      </c>
      <c r="L8" s="27">
        <f>K8*$B8</f>
        <v>0</v>
      </c>
    </row>
    <row r="9" spans="1:12" ht="30" customHeight="1" thickBot="1" x14ac:dyDescent="0.25">
      <c r="A9" s="21" t="s">
        <v>41</v>
      </c>
      <c r="B9" s="22">
        <v>2</v>
      </c>
      <c r="C9" s="20">
        <v>0</v>
      </c>
      <c r="D9" s="24">
        <f>C9*$B9</f>
        <v>0</v>
      </c>
      <c r="E9" s="40" t="s">
        <v>36</v>
      </c>
      <c r="F9" s="40" t="s">
        <v>36</v>
      </c>
      <c r="G9" s="20">
        <v>0</v>
      </c>
      <c r="H9" s="24">
        <f t="shared" si="0"/>
        <v>0</v>
      </c>
      <c r="I9" s="41" t="s">
        <v>36</v>
      </c>
      <c r="J9" s="41" t="s">
        <v>36</v>
      </c>
      <c r="K9" s="41" t="s">
        <v>36</v>
      </c>
      <c r="L9" s="41" t="s">
        <v>36</v>
      </c>
    </row>
    <row r="10" spans="1:12" ht="30" customHeight="1" thickBot="1" x14ac:dyDescent="0.25">
      <c r="A10" s="21" t="s">
        <v>40</v>
      </c>
      <c r="B10" s="22">
        <v>1</v>
      </c>
      <c r="C10" s="40" t="s">
        <v>36</v>
      </c>
      <c r="D10" s="40" t="s">
        <v>36</v>
      </c>
      <c r="E10" s="20">
        <v>0</v>
      </c>
      <c r="F10" s="24">
        <f>E10*$B10</f>
        <v>0</v>
      </c>
      <c r="G10" s="20">
        <v>0</v>
      </c>
      <c r="H10" s="24">
        <f t="shared" si="0"/>
        <v>0</v>
      </c>
      <c r="I10" s="41" t="s">
        <v>36</v>
      </c>
      <c r="J10" s="41" t="s">
        <v>36</v>
      </c>
      <c r="K10" s="41" t="s">
        <v>36</v>
      </c>
      <c r="L10" s="41" t="s">
        <v>36</v>
      </c>
    </row>
    <row r="11" spans="1:12" s="9" customFormat="1" ht="50" customHeight="1" thickBot="1" x14ac:dyDescent="0.25">
      <c r="A11" s="43" t="s">
        <v>50</v>
      </c>
      <c r="B11" s="44"/>
      <c r="C11" s="55" t="s">
        <v>47</v>
      </c>
      <c r="D11" s="55"/>
      <c r="E11" s="55" t="s">
        <v>48</v>
      </c>
      <c r="F11" s="55"/>
      <c r="G11" s="55" t="s">
        <v>49</v>
      </c>
      <c r="H11" s="55"/>
      <c r="I11" s="32"/>
      <c r="J11" s="33">
        <f>SUM(J5:J10)</f>
        <v>0</v>
      </c>
      <c r="K11" s="32"/>
      <c r="L11" s="33">
        <f>SUM(L5:L10)</f>
        <v>0</v>
      </c>
    </row>
    <row r="12" spans="1:12" ht="30" customHeight="1" thickBot="1" x14ac:dyDescent="0.25">
      <c r="A12" s="21" t="s">
        <v>11</v>
      </c>
      <c r="B12" s="22">
        <v>40</v>
      </c>
      <c r="C12" s="20">
        <v>0</v>
      </c>
      <c r="D12" s="24">
        <f>C12*$B12</f>
        <v>0</v>
      </c>
      <c r="E12" s="20">
        <v>0</v>
      </c>
      <c r="F12" s="24">
        <f>E12*$B12</f>
        <v>0</v>
      </c>
      <c r="G12" s="20">
        <v>0</v>
      </c>
      <c r="H12" s="24">
        <f>G12*$B12</f>
        <v>0</v>
      </c>
    </row>
    <row r="13" spans="1:12" ht="30" customHeight="1" thickBot="1" x14ac:dyDescent="0.25">
      <c r="A13" s="21" t="s">
        <v>12</v>
      </c>
      <c r="B13" s="22">
        <v>12</v>
      </c>
      <c r="C13" s="20">
        <v>0</v>
      </c>
      <c r="D13" s="24">
        <f>C13*$B13</f>
        <v>0</v>
      </c>
      <c r="E13" s="20">
        <v>0</v>
      </c>
      <c r="F13" s="24">
        <f>E13*$B13</f>
        <v>0</v>
      </c>
      <c r="G13" s="20">
        <v>0</v>
      </c>
      <c r="H13" s="24">
        <f>G13*$B13</f>
        <v>0</v>
      </c>
    </row>
    <row r="14" spans="1:12" ht="30" customHeight="1" thickBot="1" x14ac:dyDescent="0.25">
      <c r="A14" s="21" t="s">
        <v>13</v>
      </c>
      <c r="B14" s="22">
        <v>4</v>
      </c>
      <c r="C14" s="20">
        <v>0</v>
      </c>
      <c r="D14" s="24">
        <f>C14*$B14</f>
        <v>0</v>
      </c>
      <c r="E14" s="20">
        <v>0</v>
      </c>
      <c r="F14" s="24">
        <f>E14*$B14</f>
        <v>0</v>
      </c>
      <c r="G14" s="20">
        <v>0</v>
      </c>
      <c r="H14" s="24">
        <f>G14*$B14</f>
        <v>0</v>
      </c>
    </row>
    <row r="15" spans="1:12" s="9" customFormat="1" ht="61" customHeight="1" thickBot="1" x14ac:dyDescent="0.25">
      <c r="A15" s="72" t="s">
        <v>51</v>
      </c>
      <c r="B15" s="73"/>
      <c r="C15" s="73"/>
      <c r="D15" s="73"/>
      <c r="E15" s="73"/>
      <c r="F15" s="73"/>
      <c r="G15" s="73"/>
      <c r="H15" s="74"/>
      <c r="I15" s="29"/>
      <c r="J15" s="29"/>
    </row>
    <row r="16" spans="1:12" ht="30" customHeight="1" thickBot="1" x14ac:dyDescent="0.25">
      <c r="A16" s="25" t="s">
        <v>37</v>
      </c>
      <c r="B16" s="22">
        <v>40</v>
      </c>
      <c r="C16" s="20">
        <v>0</v>
      </c>
      <c r="D16" s="24">
        <f>C16*$B16</f>
        <v>0</v>
      </c>
      <c r="E16" s="20">
        <v>0</v>
      </c>
      <c r="F16" s="24">
        <f>E16*$B16</f>
        <v>0</v>
      </c>
      <c r="G16" s="40" t="s">
        <v>36</v>
      </c>
      <c r="H16" s="40" t="s">
        <v>36</v>
      </c>
    </row>
    <row r="17" spans="1:10" ht="30" customHeight="1" thickBot="1" x14ac:dyDescent="0.25">
      <c r="A17" s="21" t="s">
        <v>39</v>
      </c>
      <c r="B17" s="22">
        <v>4</v>
      </c>
      <c r="C17" s="40" t="s">
        <v>36</v>
      </c>
      <c r="D17" s="40" t="s">
        <v>36</v>
      </c>
      <c r="E17" s="20">
        <v>0</v>
      </c>
      <c r="F17" s="24">
        <f>E17*$B$17</f>
        <v>0</v>
      </c>
      <c r="G17" s="20">
        <v>0</v>
      </c>
      <c r="H17" s="24">
        <f>G17*$B$17</f>
        <v>0</v>
      </c>
    </row>
    <row r="18" spans="1:10" ht="30" customHeight="1" thickBot="1" x14ac:dyDescent="0.25">
      <c r="A18" s="21" t="s">
        <v>38</v>
      </c>
      <c r="B18" s="22">
        <v>4</v>
      </c>
      <c r="C18" s="40" t="s">
        <v>36</v>
      </c>
      <c r="D18" s="40" t="s">
        <v>36</v>
      </c>
      <c r="E18" s="20">
        <v>0</v>
      </c>
      <c r="F18" s="24">
        <f>E18*$B$18</f>
        <v>0</v>
      </c>
      <c r="G18" s="40" t="s">
        <v>36</v>
      </c>
      <c r="H18" s="40" t="s">
        <v>36</v>
      </c>
    </row>
    <row r="19" spans="1:10" ht="30" customHeight="1" thickBot="1" x14ac:dyDescent="0.25">
      <c r="A19" s="21" t="s">
        <v>32</v>
      </c>
      <c r="B19" s="22">
        <v>2</v>
      </c>
      <c r="C19" s="40" t="s">
        <v>36</v>
      </c>
      <c r="D19" s="40" t="s">
        <v>36</v>
      </c>
      <c r="E19" s="20">
        <v>0</v>
      </c>
      <c r="F19" s="24">
        <f>E19*$B$19</f>
        <v>0</v>
      </c>
      <c r="G19" s="20">
        <v>0</v>
      </c>
      <c r="H19" s="24">
        <f>G19*$B$19</f>
        <v>0</v>
      </c>
    </row>
    <row r="20" spans="1:10" ht="30" customHeight="1" thickBot="1" x14ac:dyDescent="0.25">
      <c r="A20" s="21" t="s">
        <v>33</v>
      </c>
      <c r="B20" s="22">
        <v>1</v>
      </c>
      <c r="C20" s="40" t="s">
        <v>36</v>
      </c>
      <c r="D20" s="40" t="s">
        <v>36</v>
      </c>
      <c r="E20" s="20">
        <v>0</v>
      </c>
      <c r="F20" s="24">
        <f>E20*$B$20</f>
        <v>0</v>
      </c>
      <c r="G20" s="20">
        <v>0</v>
      </c>
      <c r="H20" s="24">
        <f>G20*$B$20</f>
        <v>0</v>
      </c>
    </row>
    <row r="21" spans="1:10" ht="30" customHeight="1" thickBot="1" x14ac:dyDescent="0.25">
      <c r="A21" s="21" t="s">
        <v>34</v>
      </c>
      <c r="B21" s="22">
        <v>0.2</v>
      </c>
      <c r="C21" s="40" t="s">
        <v>36</v>
      </c>
      <c r="D21" s="40" t="s">
        <v>36</v>
      </c>
      <c r="E21" s="20">
        <v>0</v>
      </c>
      <c r="F21" s="24">
        <f>E21*$B$21</f>
        <v>0</v>
      </c>
      <c r="G21" s="20">
        <v>0</v>
      </c>
      <c r="H21" s="24">
        <f>G21*$B$21</f>
        <v>0</v>
      </c>
    </row>
    <row r="22" spans="1:10" ht="30" customHeight="1" thickBot="1" x14ac:dyDescent="0.25">
      <c r="A22" s="21" t="s">
        <v>30</v>
      </c>
      <c r="B22" s="22">
        <v>1</v>
      </c>
      <c r="C22" s="20">
        <v>0</v>
      </c>
      <c r="D22" s="24">
        <f>C22*$B$22</f>
        <v>0</v>
      </c>
      <c r="E22" s="40" t="s">
        <v>36</v>
      </c>
      <c r="F22" s="40" t="s">
        <v>36</v>
      </c>
      <c r="G22" s="40" t="s">
        <v>36</v>
      </c>
      <c r="H22" s="40" t="s">
        <v>36</v>
      </c>
    </row>
    <row r="23" spans="1:10" ht="30" customHeight="1" thickBot="1" x14ac:dyDescent="0.25">
      <c r="A23" s="21" t="s">
        <v>42</v>
      </c>
      <c r="B23" s="22">
        <v>1</v>
      </c>
      <c r="C23" s="20">
        <v>0</v>
      </c>
      <c r="D23" s="24">
        <f>C23*$B$23</f>
        <v>0</v>
      </c>
      <c r="E23" s="20">
        <v>0</v>
      </c>
      <c r="F23" s="24">
        <f>E23*$B$23</f>
        <v>0</v>
      </c>
      <c r="G23" s="40" t="s">
        <v>36</v>
      </c>
      <c r="H23" s="40" t="s">
        <v>36</v>
      </c>
    </row>
    <row r="24" spans="1:10" ht="30" customHeight="1" thickBot="1" x14ac:dyDescent="0.25">
      <c r="A24" s="21" t="s">
        <v>31</v>
      </c>
      <c r="B24" s="22">
        <v>2</v>
      </c>
      <c r="C24" s="20">
        <v>0</v>
      </c>
      <c r="D24" s="24">
        <f>C24*$B$24</f>
        <v>0</v>
      </c>
      <c r="E24" s="20">
        <v>0</v>
      </c>
      <c r="F24" s="24">
        <f>E24*$B$24</f>
        <v>0</v>
      </c>
      <c r="G24" s="40" t="s">
        <v>36</v>
      </c>
      <c r="H24" s="40" t="s">
        <v>36</v>
      </c>
    </row>
    <row r="25" spans="1:10" ht="30" customHeight="1" thickBot="1" x14ac:dyDescent="0.25">
      <c r="A25" s="21" t="s">
        <v>43</v>
      </c>
      <c r="B25" s="22">
        <v>2</v>
      </c>
      <c r="C25" s="40" t="s">
        <v>36</v>
      </c>
      <c r="D25" s="40" t="s">
        <v>36</v>
      </c>
      <c r="E25" s="40" t="s">
        <v>36</v>
      </c>
      <c r="F25" s="40" t="s">
        <v>36</v>
      </c>
      <c r="G25" s="20">
        <v>0</v>
      </c>
      <c r="H25" s="24">
        <f>G25*$B$25</f>
        <v>0</v>
      </c>
    </row>
    <row r="26" spans="1:10" ht="30" customHeight="1" thickBot="1" x14ac:dyDescent="0.25">
      <c r="A26" s="21" t="s">
        <v>28</v>
      </c>
      <c r="B26" s="22">
        <v>3</v>
      </c>
      <c r="C26" s="20">
        <v>0</v>
      </c>
      <c r="D26" s="24">
        <f>C26*$B$26</f>
        <v>0</v>
      </c>
      <c r="E26" s="20">
        <v>0</v>
      </c>
      <c r="F26" s="24">
        <f>E26*$B$26</f>
        <v>0</v>
      </c>
      <c r="G26" s="20">
        <v>0</v>
      </c>
      <c r="H26" s="24">
        <f>G26*$B$26</f>
        <v>0</v>
      </c>
    </row>
    <row r="27" spans="1:10" ht="30" customHeight="1" thickBot="1" x14ac:dyDescent="0.25">
      <c r="A27" s="21" t="s">
        <v>29</v>
      </c>
      <c r="B27" s="22">
        <v>2</v>
      </c>
      <c r="C27" s="20">
        <v>0</v>
      </c>
      <c r="D27" s="24">
        <f>C27*$B$27</f>
        <v>0</v>
      </c>
      <c r="E27" s="20">
        <v>0</v>
      </c>
      <c r="F27" s="24">
        <f>E27*$B$27</f>
        <v>0</v>
      </c>
      <c r="G27" s="20">
        <v>0</v>
      </c>
      <c r="H27" s="24">
        <f>G27*$B$27</f>
        <v>0</v>
      </c>
    </row>
    <row r="28" spans="1:10" ht="30" customHeight="1" thickBot="1" x14ac:dyDescent="0.25">
      <c r="A28" s="21" t="s">
        <v>53</v>
      </c>
      <c r="B28" s="22">
        <v>0.5</v>
      </c>
      <c r="C28" s="20">
        <v>0</v>
      </c>
      <c r="D28" s="24">
        <f>C28*$B$28</f>
        <v>0</v>
      </c>
      <c r="E28" s="20">
        <v>0</v>
      </c>
      <c r="F28" s="24">
        <f>E28*$B$28</f>
        <v>0</v>
      </c>
      <c r="G28" s="20">
        <v>0</v>
      </c>
      <c r="H28" s="24">
        <f>G28*$B$28</f>
        <v>0</v>
      </c>
    </row>
    <row r="29" spans="1:10" ht="30" customHeight="1" thickBot="1" x14ac:dyDescent="0.25">
      <c r="A29" s="21" t="s">
        <v>44</v>
      </c>
      <c r="B29" s="22">
        <v>2</v>
      </c>
      <c r="C29" s="20">
        <v>0</v>
      </c>
      <c r="D29" s="24">
        <f>C29*$B$29</f>
        <v>0</v>
      </c>
      <c r="E29" s="20">
        <v>0</v>
      </c>
      <c r="F29" s="24">
        <f>E29*$B$29</f>
        <v>0</v>
      </c>
      <c r="G29" s="20">
        <v>0</v>
      </c>
      <c r="H29" s="24">
        <f>G29*$B$29</f>
        <v>0</v>
      </c>
    </row>
    <row r="30" spans="1:10" s="49" customFormat="1" ht="38" customHeight="1" thickBot="1" x14ac:dyDescent="0.25">
      <c r="A30" s="45" t="s">
        <v>10</v>
      </c>
      <c r="B30" s="46"/>
      <c r="C30" s="46"/>
      <c r="D30" s="47">
        <f>SUM(D5:D29)</f>
        <v>0</v>
      </c>
      <c r="E30" s="46"/>
      <c r="F30" s="47">
        <f>SUM(F5:F29)</f>
        <v>0</v>
      </c>
      <c r="G30" s="46"/>
      <c r="H30" s="47">
        <f>SUM(H5:H29)</f>
        <v>0</v>
      </c>
      <c r="I30" s="48"/>
      <c r="J30" s="48"/>
    </row>
    <row r="31" spans="1:10" ht="13" thickBot="1" x14ac:dyDescent="0.25"/>
    <row r="32" spans="1:10" s="9" customFormat="1" ht="38" customHeight="1" thickBot="1" x14ac:dyDescent="0.25">
      <c r="A32" s="13" t="s">
        <v>21</v>
      </c>
      <c r="B32" s="14" t="s">
        <v>2</v>
      </c>
      <c r="C32" s="15" t="s">
        <v>20</v>
      </c>
      <c r="D32" s="14" t="s">
        <v>22</v>
      </c>
      <c r="E32" s="11"/>
      <c r="F32" s="11"/>
      <c r="G32" s="11"/>
      <c r="H32" s="11"/>
      <c r="I32" s="29"/>
      <c r="J32" s="29"/>
    </row>
    <row r="33" spans="1:10" ht="30" customHeight="1" thickBot="1" x14ac:dyDescent="0.25">
      <c r="A33" s="21" t="s">
        <v>6</v>
      </c>
      <c r="B33" s="23">
        <v>10</v>
      </c>
      <c r="C33" s="20">
        <v>0</v>
      </c>
      <c r="D33" s="24">
        <f>C33*B33</f>
        <v>0</v>
      </c>
      <c r="E33" s="64" t="s">
        <v>23</v>
      </c>
      <c r="F33" s="65"/>
      <c r="G33" s="65"/>
      <c r="H33" s="65"/>
    </row>
    <row r="34" spans="1:10" ht="30" customHeight="1" thickBot="1" x14ac:dyDescent="0.25">
      <c r="A34" s="21" t="s">
        <v>3</v>
      </c>
      <c r="B34" s="23">
        <v>10</v>
      </c>
      <c r="C34" s="20">
        <v>0</v>
      </c>
      <c r="D34" s="24">
        <f>C34*B34</f>
        <v>0</v>
      </c>
      <c r="E34" s="66"/>
      <c r="F34" s="67"/>
      <c r="G34" s="67"/>
      <c r="H34" s="67"/>
    </row>
    <row r="35" spans="1:10" ht="30" customHeight="1" thickBot="1" x14ac:dyDescent="0.25">
      <c r="A35" s="21" t="s">
        <v>5</v>
      </c>
      <c r="B35" s="23">
        <v>10</v>
      </c>
      <c r="C35" s="20">
        <v>0</v>
      </c>
      <c r="D35" s="24">
        <f>C35*B35</f>
        <v>0</v>
      </c>
      <c r="E35" s="66"/>
      <c r="F35" s="67"/>
      <c r="G35" s="67"/>
      <c r="H35" s="67"/>
    </row>
    <row r="36" spans="1:10" ht="30" customHeight="1" thickBot="1" x14ac:dyDescent="0.25">
      <c r="A36" s="21" t="s">
        <v>4</v>
      </c>
      <c r="B36" s="23">
        <v>10</v>
      </c>
      <c r="C36" s="20">
        <v>0</v>
      </c>
      <c r="D36" s="24">
        <f>C36*B36</f>
        <v>0</v>
      </c>
      <c r="E36" s="66"/>
      <c r="F36" s="67"/>
      <c r="G36" s="67"/>
      <c r="H36" s="67"/>
    </row>
    <row r="37" spans="1:10" ht="30" customHeight="1" thickBot="1" x14ac:dyDescent="0.25">
      <c r="A37" s="21" t="s">
        <v>7</v>
      </c>
      <c r="B37" s="23">
        <v>10</v>
      </c>
      <c r="C37" s="20">
        <v>0</v>
      </c>
      <c r="D37" s="24">
        <f>C37*B37</f>
        <v>0</v>
      </c>
      <c r="E37" s="68"/>
      <c r="F37" s="69"/>
      <c r="G37" s="69"/>
      <c r="H37" s="69"/>
    </row>
    <row r="38" spans="1:10" s="9" customFormat="1" ht="38" customHeight="1" thickBot="1" x14ac:dyDescent="0.25">
      <c r="A38" s="13" t="s">
        <v>8</v>
      </c>
      <c r="B38" s="14"/>
      <c r="C38" s="17"/>
      <c r="D38" s="16">
        <f>SUM(D33:D37)</f>
        <v>0</v>
      </c>
      <c r="E38" s="1"/>
      <c r="F38" s="1"/>
      <c r="G38" s="1"/>
      <c r="H38" s="1"/>
      <c r="I38" s="29"/>
      <c r="J38" s="29"/>
    </row>
    <row r="39" spans="1:10" x14ac:dyDescent="0.2">
      <c r="A39" s="3"/>
      <c r="B39" s="4"/>
      <c r="G39" s="2"/>
    </row>
    <row r="40" spans="1:10" s="12" customFormat="1" ht="30" customHeight="1" x14ac:dyDescent="0.2">
      <c r="A40" s="18" t="s">
        <v>18</v>
      </c>
      <c r="B40" s="42"/>
      <c r="C40" s="75">
        <f>J11+D30+F30+H30+D38+L11</f>
        <v>0</v>
      </c>
      <c r="D40" s="76"/>
      <c r="E40" s="70" t="s">
        <v>27</v>
      </c>
      <c r="F40" s="71"/>
      <c r="I40" s="30"/>
      <c r="J40" s="30"/>
    </row>
    <row r="41" spans="1:10" x14ac:dyDescent="0.2">
      <c r="A41" s="3"/>
      <c r="B41" s="4"/>
    </row>
    <row r="42" spans="1:10" s="10" customFormat="1" ht="40" customHeight="1" x14ac:dyDescent="0.2">
      <c r="A42" s="19" t="s">
        <v>0</v>
      </c>
      <c r="B42" s="60"/>
      <c r="C42" s="61"/>
      <c r="D42" s="62"/>
      <c r="I42" s="31"/>
      <c r="J42" s="31"/>
    </row>
    <row r="43" spans="1:10" x14ac:dyDescent="0.2">
      <c r="A43" s="5">
        <v>2022</v>
      </c>
      <c r="B43" s="6"/>
    </row>
  </sheetData>
  <sheetProtection algorithmName="SHA-512" hashValue="s6FVC2ERvG0ETuN1TszEedmC7Yz0gTOW03xSnaLKq8KMr+65lpcxQNr0b9f6ZcoKxx5t/jql0eZ04HHEWB8ACQ==" saltValue="ZNbsiOoiaESUQlYVIrm/Vw==" spinCount="100000" sheet="1" objects="1" scenarios="1"/>
  <protectedRanges>
    <protectedRange password="CC06" sqref="A17:B25" name="GEGEVENSPAND_2"/>
  </protectedRanges>
  <mergeCells count="15">
    <mergeCell ref="A1:H1"/>
    <mergeCell ref="A2:H2"/>
    <mergeCell ref="B42:D42"/>
    <mergeCell ref="C3:D3"/>
    <mergeCell ref="E3:F3"/>
    <mergeCell ref="G3:H3"/>
    <mergeCell ref="E33:H37"/>
    <mergeCell ref="E40:F40"/>
    <mergeCell ref="A15:H15"/>
    <mergeCell ref="C40:D40"/>
    <mergeCell ref="K3:L3"/>
    <mergeCell ref="C11:D11"/>
    <mergeCell ref="E11:F11"/>
    <mergeCell ref="G11:H11"/>
    <mergeCell ref="I3:J3"/>
  </mergeCells>
  <conditionalFormatting sqref="C31:H31 C33:D37 C22:D22 E19:H20 C26:H26 C23:F24 E10:H10 C9:D9 C5:H8 C16:F16 C12:F14 G25:H25 G9:H9">
    <cfRule type="containsText" dxfId="110" priority="1118" operator="containsText" text="JA">
      <formula>NOT(ISERROR(SEARCH("JA",C5)))</formula>
    </cfRule>
  </conditionalFormatting>
  <conditionalFormatting sqref="C31:H31 C33:D37 C22:D22 E19:H20 C26:H26 C23:F24 E10:H10 C9:D9 C5:H8 C16:F16 C12:F14 G25:H25 G9:H9">
    <cfRule type="containsText" dxfId="109" priority="1087" operator="containsText" text="2022">
      <formula>NOT(ISERROR(SEARCH("2022",C5)))</formula>
    </cfRule>
    <cfRule type="containsText" dxfId="108" priority="1088" operator="containsText" text="2021">
      <formula>NOT(ISERROR(SEARCH("2021",C5)))</formula>
    </cfRule>
    <cfRule type="containsText" dxfId="107" priority="1089" operator="containsText" text="2020">
      <formula>NOT(ISERROR(SEARCH("2020",C5)))</formula>
    </cfRule>
    <cfRule type="containsText" dxfId="106" priority="1090" operator="containsText" text="2019">
      <formula>NOT(ISERROR(SEARCH("2019",C5)))</formula>
    </cfRule>
  </conditionalFormatting>
  <conditionalFormatting sqref="B40:C40">
    <cfRule type="cellIs" dxfId="105" priority="126" stopIfTrue="1" operator="greaterThan">
      <formula>260000</formula>
    </cfRule>
  </conditionalFormatting>
  <conditionalFormatting sqref="H12:H14">
    <cfRule type="containsText" dxfId="104" priority="371" operator="containsText" text="JA">
      <formula>NOT(ISERROR(SEARCH("JA",H12)))</formula>
    </cfRule>
  </conditionalFormatting>
  <conditionalFormatting sqref="H12:H14">
    <cfRule type="containsText" dxfId="103" priority="367" operator="containsText" text="2022">
      <formula>NOT(ISERROR(SEARCH("2022",H12)))</formula>
    </cfRule>
    <cfRule type="containsText" dxfId="102" priority="368" operator="containsText" text="2021">
      <formula>NOT(ISERROR(SEARCH("2021",H12)))</formula>
    </cfRule>
    <cfRule type="containsText" dxfId="101" priority="369" operator="containsText" text="2020">
      <formula>NOT(ISERROR(SEARCH("2020",H12)))</formula>
    </cfRule>
    <cfRule type="containsText" dxfId="100" priority="370" operator="containsText" text="2019">
      <formula>NOT(ISERROR(SEARCH("2019",H12)))</formula>
    </cfRule>
  </conditionalFormatting>
  <conditionalFormatting sqref="G12:G14">
    <cfRule type="containsText" dxfId="99" priority="316" operator="containsText" text="JA">
      <formula>NOT(ISERROR(SEARCH("JA",G12)))</formula>
    </cfRule>
  </conditionalFormatting>
  <conditionalFormatting sqref="G12:G14">
    <cfRule type="containsText" dxfId="98" priority="312" operator="containsText" text="2022">
      <formula>NOT(ISERROR(SEARCH("2022",G12)))</formula>
    </cfRule>
    <cfRule type="containsText" dxfId="97" priority="313" operator="containsText" text="2021">
      <formula>NOT(ISERROR(SEARCH("2021",G12)))</formula>
    </cfRule>
    <cfRule type="containsText" dxfId="96" priority="314" operator="containsText" text="2020">
      <formula>NOT(ISERROR(SEARCH("2020",G12)))</formula>
    </cfRule>
    <cfRule type="containsText" dxfId="95" priority="315" operator="containsText" text="2019">
      <formula>NOT(ISERROR(SEARCH("2019",G12)))</formula>
    </cfRule>
  </conditionalFormatting>
  <conditionalFormatting sqref="C28:H29">
    <cfRule type="containsText" dxfId="94" priority="136" operator="containsText" text="JA">
      <formula>NOT(ISERROR(SEARCH("JA",C28)))</formula>
    </cfRule>
  </conditionalFormatting>
  <conditionalFormatting sqref="C28:H29">
    <cfRule type="containsText" dxfId="93" priority="132" operator="containsText" text="2022">
      <formula>NOT(ISERROR(SEARCH("2022",C28)))</formula>
    </cfRule>
    <cfRule type="containsText" dxfId="92" priority="133" operator="containsText" text="2021">
      <formula>NOT(ISERROR(SEARCH("2021",C28)))</formula>
    </cfRule>
    <cfRule type="containsText" dxfId="91" priority="134" operator="containsText" text="2020">
      <formula>NOT(ISERROR(SEARCH("2020",C28)))</formula>
    </cfRule>
    <cfRule type="containsText" dxfId="90" priority="135" operator="containsText" text="2019">
      <formula>NOT(ISERROR(SEARCH("2019",C28)))</formula>
    </cfRule>
  </conditionalFormatting>
  <conditionalFormatting sqref="E17:H17">
    <cfRule type="containsText" dxfId="89" priority="131" operator="containsText" text="JA">
      <formula>NOT(ISERROR(SEARCH("JA",E17)))</formula>
    </cfRule>
  </conditionalFormatting>
  <conditionalFormatting sqref="E17:H17">
    <cfRule type="containsText" dxfId="88" priority="127" operator="containsText" text="2022">
      <formula>NOT(ISERROR(SEARCH("2022",E17)))</formula>
    </cfRule>
    <cfRule type="containsText" dxfId="87" priority="128" operator="containsText" text="2021">
      <formula>NOT(ISERROR(SEARCH("2021",E17)))</formula>
    </cfRule>
    <cfRule type="containsText" dxfId="86" priority="129" operator="containsText" text="2020">
      <formula>NOT(ISERROR(SEARCH("2020",E17)))</formula>
    </cfRule>
    <cfRule type="containsText" dxfId="85" priority="130" operator="containsText" text="2019">
      <formula>NOT(ISERROR(SEARCH("2019",E17)))</formula>
    </cfRule>
  </conditionalFormatting>
  <conditionalFormatting sqref="C27:H27">
    <cfRule type="containsText" dxfId="84" priority="120" operator="containsText" text="JA">
      <formula>NOT(ISERROR(SEARCH("JA",C27)))</formula>
    </cfRule>
  </conditionalFormatting>
  <conditionalFormatting sqref="C27:H27">
    <cfRule type="containsText" dxfId="83" priority="116" operator="containsText" text="2022">
      <formula>NOT(ISERROR(SEARCH("2022",C27)))</formula>
    </cfRule>
    <cfRule type="containsText" dxfId="82" priority="117" operator="containsText" text="2021">
      <formula>NOT(ISERROR(SEARCH("2021",C27)))</formula>
    </cfRule>
    <cfRule type="containsText" dxfId="81" priority="118" operator="containsText" text="2020">
      <formula>NOT(ISERROR(SEARCH("2020",C27)))</formula>
    </cfRule>
    <cfRule type="containsText" dxfId="80" priority="119" operator="containsText" text="2019">
      <formula>NOT(ISERROR(SEARCH("2019",C27)))</formula>
    </cfRule>
  </conditionalFormatting>
  <conditionalFormatting sqref="E21:H21">
    <cfRule type="containsText" dxfId="79" priority="111" operator="containsText" text="2022">
      <formula>NOT(ISERROR(SEARCH("2022",E21)))</formula>
    </cfRule>
    <cfRule type="containsText" dxfId="78" priority="112" operator="containsText" text="2021">
      <formula>NOT(ISERROR(SEARCH("2021",E21)))</formula>
    </cfRule>
    <cfRule type="containsText" dxfId="77" priority="113" operator="containsText" text="2020">
      <formula>NOT(ISERROR(SEARCH("2020",E21)))</formula>
    </cfRule>
    <cfRule type="containsText" dxfId="76" priority="114" operator="containsText" text="2019">
      <formula>NOT(ISERROR(SEARCH("2019",E21)))</formula>
    </cfRule>
  </conditionalFormatting>
  <conditionalFormatting sqref="E21:H21">
    <cfRule type="containsText" dxfId="75" priority="115" operator="containsText" text="JA">
      <formula>NOT(ISERROR(SEARCH("JA",E21)))</formula>
    </cfRule>
  </conditionalFormatting>
  <conditionalFormatting sqref="G23:H24">
    <cfRule type="containsText" dxfId="74" priority="51" operator="containsText" text="2022">
      <formula>NOT(ISERROR(SEARCH("2022",G23)))</formula>
    </cfRule>
    <cfRule type="containsText" dxfId="73" priority="52" operator="containsText" text="2021">
      <formula>NOT(ISERROR(SEARCH("2021",G23)))</formula>
    </cfRule>
    <cfRule type="containsText" dxfId="72" priority="53" operator="containsText" text="2020">
      <formula>NOT(ISERROR(SEARCH("2020",G23)))</formula>
    </cfRule>
    <cfRule type="containsText" dxfId="71" priority="54" operator="containsText" text="2019">
      <formula>NOT(ISERROR(SEARCH("2019",G23)))</formula>
    </cfRule>
  </conditionalFormatting>
  <conditionalFormatting sqref="I5:J8">
    <cfRule type="containsText" dxfId="70" priority="110" operator="containsText" text="JA">
      <formula>NOT(ISERROR(SEARCH("JA",I5)))</formula>
    </cfRule>
  </conditionalFormatting>
  <conditionalFormatting sqref="I5:J8">
    <cfRule type="containsText" dxfId="69" priority="106" operator="containsText" text="2022">
      <formula>NOT(ISERROR(SEARCH("2022",I5)))</formula>
    </cfRule>
    <cfRule type="containsText" dxfId="68" priority="107" operator="containsText" text="2021">
      <formula>NOT(ISERROR(SEARCH("2021",I5)))</formula>
    </cfRule>
    <cfRule type="containsText" dxfId="67" priority="108" operator="containsText" text="2020">
      <formula>NOT(ISERROR(SEARCH("2020",I5)))</formula>
    </cfRule>
    <cfRule type="containsText" dxfId="66" priority="109" operator="containsText" text="2019">
      <formula>NOT(ISERROR(SEARCH("2019",I5)))</formula>
    </cfRule>
  </conditionalFormatting>
  <conditionalFormatting sqref="I9:J10">
    <cfRule type="containsText" dxfId="65" priority="100" operator="containsText" text="JA">
      <formula>NOT(ISERROR(SEARCH("JA",I9)))</formula>
    </cfRule>
  </conditionalFormatting>
  <conditionalFormatting sqref="I9:J10">
    <cfRule type="containsText" dxfId="64" priority="96" operator="containsText" text="2022">
      <formula>NOT(ISERROR(SEARCH("2022",I9)))</formula>
    </cfRule>
    <cfRule type="containsText" dxfId="63" priority="97" operator="containsText" text="2021">
      <formula>NOT(ISERROR(SEARCH("2021",I9)))</formula>
    </cfRule>
    <cfRule type="containsText" dxfId="62" priority="98" operator="containsText" text="2020">
      <formula>NOT(ISERROR(SEARCH("2020",I9)))</formula>
    </cfRule>
    <cfRule type="containsText" dxfId="61" priority="99" operator="containsText" text="2019">
      <formula>NOT(ISERROR(SEARCH("2019",I9)))</formula>
    </cfRule>
  </conditionalFormatting>
  <conditionalFormatting sqref="C17:D17 C19:D21">
    <cfRule type="containsText" dxfId="60" priority="95" operator="containsText" text="JA">
      <formula>NOT(ISERROR(SEARCH("JA",C17)))</formula>
    </cfRule>
  </conditionalFormatting>
  <conditionalFormatting sqref="C17:D17 C19:D21">
    <cfRule type="containsText" dxfId="59" priority="91" operator="containsText" text="2022">
      <formula>NOT(ISERROR(SEARCH("2022",C17)))</formula>
    </cfRule>
    <cfRule type="containsText" dxfId="58" priority="92" operator="containsText" text="2021">
      <formula>NOT(ISERROR(SEARCH("2021",C17)))</formula>
    </cfRule>
    <cfRule type="containsText" dxfId="57" priority="93" operator="containsText" text="2020">
      <formula>NOT(ISERROR(SEARCH("2020",C17)))</formula>
    </cfRule>
    <cfRule type="containsText" dxfId="56" priority="94" operator="containsText" text="2019">
      <formula>NOT(ISERROR(SEARCH("2019",C17)))</formula>
    </cfRule>
  </conditionalFormatting>
  <conditionalFormatting sqref="C18:D18">
    <cfRule type="containsText" dxfId="55" priority="70" operator="containsText" text="JA">
      <formula>NOT(ISERROR(SEARCH("JA",C18)))</formula>
    </cfRule>
  </conditionalFormatting>
  <conditionalFormatting sqref="C18:D18">
    <cfRule type="containsText" dxfId="54" priority="66" operator="containsText" text="2022">
      <formula>NOT(ISERROR(SEARCH("2022",C18)))</formula>
    </cfRule>
    <cfRule type="containsText" dxfId="53" priority="67" operator="containsText" text="2021">
      <formula>NOT(ISERROR(SEARCH("2021",C18)))</formula>
    </cfRule>
    <cfRule type="containsText" dxfId="52" priority="68" operator="containsText" text="2020">
      <formula>NOT(ISERROR(SEARCH("2020",C18)))</formula>
    </cfRule>
    <cfRule type="containsText" dxfId="51" priority="69" operator="containsText" text="2019">
      <formula>NOT(ISERROR(SEARCH("2019",C18)))</formula>
    </cfRule>
  </conditionalFormatting>
  <conditionalFormatting sqref="G23:H24">
    <cfRule type="containsText" dxfId="50" priority="55" operator="containsText" text="JA">
      <formula>NOT(ISERROR(SEARCH("JA",G23)))</formula>
    </cfRule>
  </conditionalFormatting>
  <conditionalFormatting sqref="G18:H18">
    <cfRule type="containsText" dxfId="49" priority="36" operator="containsText" text="2022">
      <formula>NOT(ISERROR(SEARCH("2022",G18)))</formula>
    </cfRule>
    <cfRule type="containsText" dxfId="48" priority="37" operator="containsText" text="2021">
      <formula>NOT(ISERROR(SEARCH("2021",G18)))</formula>
    </cfRule>
    <cfRule type="containsText" dxfId="47" priority="38" operator="containsText" text="2020">
      <formula>NOT(ISERROR(SEARCH("2020",G18)))</formula>
    </cfRule>
    <cfRule type="containsText" dxfId="46" priority="39" operator="containsText" text="2019">
      <formula>NOT(ISERROR(SEARCH("2019",G18)))</formula>
    </cfRule>
  </conditionalFormatting>
  <conditionalFormatting sqref="E18:F18">
    <cfRule type="containsText" dxfId="45" priority="75" operator="containsText" text="JA">
      <formula>NOT(ISERROR(SEARCH("JA",E18)))</formula>
    </cfRule>
  </conditionalFormatting>
  <conditionalFormatting sqref="E18:F18">
    <cfRule type="containsText" dxfId="44" priority="71" operator="containsText" text="2022">
      <formula>NOT(ISERROR(SEARCH("2022",E18)))</formula>
    </cfRule>
    <cfRule type="containsText" dxfId="43" priority="72" operator="containsText" text="2021">
      <formula>NOT(ISERROR(SEARCH("2021",E18)))</formula>
    </cfRule>
    <cfRule type="containsText" dxfId="42" priority="73" operator="containsText" text="2020">
      <formula>NOT(ISERROR(SEARCH("2020",E18)))</formula>
    </cfRule>
    <cfRule type="containsText" dxfId="41" priority="74" operator="containsText" text="2019">
      <formula>NOT(ISERROR(SEARCH("2019",E18)))</formula>
    </cfRule>
  </conditionalFormatting>
  <conditionalFormatting sqref="E22:H22">
    <cfRule type="containsText" dxfId="40" priority="60" operator="containsText" text="JA">
      <formula>NOT(ISERROR(SEARCH("JA",E22)))</formula>
    </cfRule>
  </conditionalFormatting>
  <conditionalFormatting sqref="E22:H22">
    <cfRule type="containsText" dxfId="39" priority="56" operator="containsText" text="2022">
      <formula>NOT(ISERROR(SEARCH("2022",E22)))</formula>
    </cfRule>
    <cfRule type="containsText" dxfId="38" priority="57" operator="containsText" text="2021">
      <formula>NOT(ISERROR(SEARCH("2021",E22)))</formula>
    </cfRule>
    <cfRule type="containsText" dxfId="37" priority="58" operator="containsText" text="2020">
      <formula>NOT(ISERROR(SEARCH("2020",E22)))</formula>
    </cfRule>
    <cfRule type="containsText" dxfId="36" priority="59" operator="containsText" text="2019">
      <formula>NOT(ISERROR(SEARCH("2019",E22)))</formula>
    </cfRule>
  </conditionalFormatting>
  <conditionalFormatting sqref="G16:H16">
    <cfRule type="containsText" dxfId="35" priority="50" operator="containsText" text="JA">
      <formula>NOT(ISERROR(SEARCH("JA",G16)))</formula>
    </cfRule>
  </conditionalFormatting>
  <conditionalFormatting sqref="G16:H16">
    <cfRule type="containsText" dxfId="34" priority="46" operator="containsText" text="2022">
      <formula>NOT(ISERROR(SEARCH("2022",G16)))</formula>
    </cfRule>
    <cfRule type="containsText" dxfId="33" priority="47" operator="containsText" text="2021">
      <formula>NOT(ISERROR(SEARCH("2021",G16)))</formula>
    </cfRule>
    <cfRule type="containsText" dxfId="32" priority="48" operator="containsText" text="2020">
      <formula>NOT(ISERROR(SEARCH("2020",G16)))</formula>
    </cfRule>
    <cfRule type="containsText" dxfId="31" priority="49" operator="containsText" text="2019">
      <formula>NOT(ISERROR(SEARCH("2019",G16)))</formula>
    </cfRule>
  </conditionalFormatting>
  <conditionalFormatting sqref="E9:F9">
    <cfRule type="containsText" dxfId="30" priority="45" operator="containsText" text="JA">
      <formula>NOT(ISERROR(SEARCH("JA",E9)))</formula>
    </cfRule>
  </conditionalFormatting>
  <conditionalFormatting sqref="E9:F9">
    <cfRule type="containsText" dxfId="29" priority="41" operator="containsText" text="2022">
      <formula>NOT(ISERROR(SEARCH("2022",E9)))</formula>
    </cfRule>
    <cfRule type="containsText" dxfId="28" priority="42" operator="containsText" text="2021">
      <formula>NOT(ISERROR(SEARCH("2021",E9)))</formula>
    </cfRule>
    <cfRule type="containsText" dxfId="27" priority="43" operator="containsText" text="2020">
      <formula>NOT(ISERROR(SEARCH("2020",E9)))</formula>
    </cfRule>
    <cfRule type="containsText" dxfId="26" priority="44" operator="containsText" text="2019">
      <formula>NOT(ISERROR(SEARCH("2019",E9)))</formula>
    </cfRule>
  </conditionalFormatting>
  <conditionalFormatting sqref="G18:H18">
    <cfRule type="containsText" dxfId="25" priority="40" operator="containsText" text="JA">
      <formula>NOT(ISERROR(SEARCH("JA",G18)))</formula>
    </cfRule>
  </conditionalFormatting>
  <conditionalFormatting sqref="C25:F25">
    <cfRule type="containsText" dxfId="24" priority="25" operator="containsText" text="JA">
      <formula>NOT(ISERROR(SEARCH("JA",C25)))</formula>
    </cfRule>
  </conditionalFormatting>
  <conditionalFormatting sqref="C25:F25">
    <cfRule type="containsText" dxfId="23" priority="21" operator="containsText" text="2022">
      <formula>NOT(ISERROR(SEARCH("2022",C25)))</formula>
    </cfRule>
    <cfRule type="containsText" dxfId="22" priority="22" operator="containsText" text="2021">
      <formula>NOT(ISERROR(SEARCH("2021",C25)))</formula>
    </cfRule>
    <cfRule type="containsText" dxfId="21" priority="23" operator="containsText" text="2020">
      <formula>NOT(ISERROR(SEARCH("2020",C25)))</formula>
    </cfRule>
    <cfRule type="containsText" dxfId="20" priority="24" operator="containsText" text="2019">
      <formula>NOT(ISERROR(SEARCH("2019",C25)))</formula>
    </cfRule>
  </conditionalFormatting>
  <conditionalFormatting sqref="C10:D10">
    <cfRule type="containsText" dxfId="19" priority="16" operator="containsText" text="2022">
      <formula>NOT(ISERROR(SEARCH("2022",C10)))</formula>
    </cfRule>
    <cfRule type="containsText" dxfId="18" priority="17" operator="containsText" text="2021">
      <formula>NOT(ISERROR(SEARCH("2021",C10)))</formula>
    </cfRule>
    <cfRule type="containsText" dxfId="17" priority="18" operator="containsText" text="2020">
      <formula>NOT(ISERROR(SEARCH("2020",C10)))</formula>
    </cfRule>
    <cfRule type="containsText" dxfId="16" priority="19" operator="containsText" text="2019">
      <formula>NOT(ISERROR(SEARCH("2019",C10)))</formula>
    </cfRule>
  </conditionalFormatting>
  <conditionalFormatting sqref="C10:D10">
    <cfRule type="containsText" dxfId="15" priority="20" operator="containsText" text="JA">
      <formula>NOT(ISERROR(SEARCH("JA",C10)))</formula>
    </cfRule>
  </conditionalFormatting>
  <conditionalFormatting sqref="K8:L8">
    <cfRule type="containsText" dxfId="14" priority="15" operator="containsText" text="JA">
      <formula>NOT(ISERROR(SEARCH("JA",K8)))</formula>
    </cfRule>
  </conditionalFormatting>
  <conditionalFormatting sqref="K8:L8">
    <cfRule type="containsText" dxfId="13" priority="11" operator="containsText" text="2022">
      <formula>NOT(ISERROR(SEARCH("2022",K8)))</formula>
    </cfRule>
    <cfRule type="containsText" dxfId="12" priority="12" operator="containsText" text="2021">
      <formula>NOT(ISERROR(SEARCH("2021",K8)))</formula>
    </cfRule>
    <cfRule type="containsText" dxfId="11" priority="13" operator="containsText" text="2020">
      <formula>NOT(ISERROR(SEARCH("2020",K8)))</formula>
    </cfRule>
    <cfRule type="containsText" dxfId="10" priority="14" operator="containsText" text="2019">
      <formula>NOT(ISERROR(SEARCH("2019",K8)))</formula>
    </cfRule>
  </conditionalFormatting>
  <conditionalFormatting sqref="K9:L10">
    <cfRule type="containsText" dxfId="9" priority="10" operator="containsText" text="JA">
      <formula>NOT(ISERROR(SEARCH("JA",K9)))</formula>
    </cfRule>
  </conditionalFormatting>
  <conditionalFormatting sqref="K9:L10">
    <cfRule type="containsText" dxfId="8" priority="6" operator="containsText" text="2022">
      <formula>NOT(ISERROR(SEARCH("2022",K9)))</formula>
    </cfRule>
    <cfRule type="containsText" dxfId="7" priority="7" operator="containsText" text="2021">
      <formula>NOT(ISERROR(SEARCH("2021",K9)))</formula>
    </cfRule>
    <cfRule type="containsText" dxfId="6" priority="8" operator="containsText" text="2020">
      <formula>NOT(ISERROR(SEARCH("2020",K9)))</formula>
    </cfRule>
    <cfRule type="containsText" dxfId="5" priority="9" operator="containsText" text="2019">
      <formula>NOT(ISERROR(SEARCH("2019",K9)))</formula>
    </cfRule>
  </conditionalFormatting>
  <conditionalFormatting sqref="K5:L7">
    <cfRule type="containsText" dxfId="4" priority="5" operator="containsText" text="JA">
      <formula>NOT(ISERROR(SEARCH("JA",K5)))</formula>
    </cfRule>
  </conditionalFormatting>
  <conditionalFormatting sqref="K5:L7">
    <cfRule type="containsText" dxfId="3" priority="1" operator="containsText" text="2022">
      <formula>NOT(ISERROR(SEARCH("2022",K5)))</formula>
    </cfRule>
    <cfRule type="containsText" dxfId="2" priority="2" operator="containsText" text="2021">
      <formula>NOT(ISERROR(SEARCH("2021",K5)))</formula>
    </cfRule>
    <cfRule type="containsText" dxfId="1" priority="3" operator="containsText" text="2020">
      <formula>NOT(ISERROR(SEARCH("2020",K5)))</formula>
    </cfRule>
    <cfRule type="containsText" dxfId="0" priority="4" operator="containsText" text="2019">
      <formula>NOT(ISERROR(SEARCH("2019",K5)))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JAAR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Copyright BiC</dc:title>
  <dc:subject/>
  <dc:creator>Laura Oosterhoff</dc:creator>
  <cp:keywords/>
  <dc:description>Copyright BiC</dc:description>
  <cp:lastModifiedBy>Laura Oosterhoff</cp:lastModifiedBy>
  <dcterms:created xsi:type="dcterms:W3CDTF">2018-12-03T10:17:04Z</dcterms:created>
  <dcterms:modified xsi:type="dcterms:W3CDTF">2021-03-30T14:12:29Z</dcterms:modified>
  <cp:category/>
</cp:coreProperties>
</file>