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iv\Taakgroep-Inkoop\2. Contracten\EA 2021\31163900 Service en Support WiFi op schepen (WO)\4. Publicatie\"/>
    </mc:Choice>
  </mc:AlternateContent>
  <bookViews>
    <workbookView xWindow="0" yWindow="0" windowWidth="28800" windowHeight="10005" activeTab="1"/>
  </bookViews>
  <sheets>
    <sheet name="Prijsformulier Wifi" sheetId="1" r:id="rId1"/>
    <sheet name="Configuratieset Wif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5" i="1"/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F11" i="1"/>
  <c r="F13" i="1"/>
  <c r="F6" i="1"/>
  <c r="F4" i="1"/>
  <c r="D18" i="3" l="1"/>
  <c r="E12" i="1" s="1"/>
  <c r="F12" i="1" s="1"/>
  <c r="F14" i="1" s="1"/>
  <c r="F7" i="1"/>
  <c r="F15" i="1" l="1"/>
</calcChain>
</file>

<file path=xl/comments1.xml><?xml version="1.0" encoding="utf-8"?>
<comments xmlns="http://schemas.openxmlformats.org/spreadsheetml/2006/main">
  <authors>
    <author>tc={5B2BE54C-3ECA-4C7A-99AD-6630E7460259}</author>
  </authors>
  <commentList>
    <comment ref="E12" authorId="0" shapeId="0">
      <text>
        <r>
          <rPr>
            <sz val="9"/>
            <color theme="1"/>
            <rFont val="Verdana"/>
            <family val="2"/>
          </rPr>
          <t>Opmerking:
Prijs volgt uit resultaat tabel blad 2 'Configuratieset Wifi'.</t>
        </r>
      </text>
    </comment>
  </commentList>
</comments>
</file>

<file path=xl/sharedStrings.xml><?xml version="1.0" encoding="utf-8"?>
<sst xmlns="http://schemas.openxmlformats.org/spreadsheetml/2006/main" count="75" uniqueCount="55">
  <si>
    <t>Onderdeel</t>
  </si>
  <si>
    <t>Werkzaamheden</t>
  </si>
  <si>
    <t>Beheer en onderhoud</t>
  </si>
  <si>
    <t>Totaalprijs beheer en onderhoud</t>
  </si>
  <si>
    <t>Levering en installatie</t>
  </si>
  <si>
    <t>Pre-installatie onderzoek</t>
  </si>
  <si>
    <t>Totaalprijs levering en installatie</t>
  </si>
  <si>
    <t>Totaal Prijs per maand (excl. BTW)</t>
  </si>
  <si>
    <t xml:space="preserve">Volume </t>
  </si>
  <si>
    <t>1 t/m 4 schepen</t>
  </si>
  <si>
    <t>Levering router</t>
  </si>
  <si>
    <t>Levering antenne</t>
  </si>
  <si>
    <t>1 stuk</t>
  </si>
  <si>
    <t xml:space="preserve">Totaal indicatieve opdrachtwaarde </t>
  </si>
  <si>
    <t>Configuratieset wifi:</t>
  </si>
  <si>
    <t>Levering switch</t>
  </si>
  <si>
    <t>Bijlage D Prijsformulier 
EU Aanbesteding Service &amp; Support Wifi op schepen, kenmerknummer: 31163900</t>
  </si>
  <si>
    <t>Prijs per schip</t>
  </si>
  <si>
    <t>Configuratieset Wifi</t>
  </si>
  <si>
    <t>Vaste prijs
component</t>
  </si>
  <si>
    <t xml:space="preserve">5 schepen
</t>
  </si>
  <si>
    <t>Gegarandeerde afname, rekening houdend met overnamemomenten (zie bijlage 3)</t>
  </si>
  <si>
    <t>Opmerkingen</t>
  </si>
  <si>
    <t>Voor alle schepen conform VSE (bijlage 2)
All-in: Maandelijkse beheersoftware, actief beheer en periodiek updaten per accesspoint, servicedesk 5 x 8uur (zie alle werkzaamheden en overzicht schepen in de VSE )</t>
  </si>
  <si>
    <t>Levering bijkomend onderdeel 2</t>
  </si>
  <si>
    <t>Levering bijkomend onderdeel 3</t>
  </si>
  <si>
    <t>Levering bijkomend onderdeel 4</t>
  </si>
  <si>
    <t>Levering bijkomend onderdeel 5</t>
  </si>
  <si>
    <t>Levering bijkomend onderdeel 6</t>
  </si>
  <si>
    <t>Levering bijkomend onderdeel 7</t>
  </si>
  <si>
    <t>Levering bijkomend onderdeel 8</t>
  </si>
  <si>
    <t>Levering bijkomend onderdeel 9</t>
  </si>
  <si>
    <t>Levering bijkomend onderdeel 10</t>
  </si>
  <si>
    <t>3 stuk</t>
  </si>
  <si>
    <t>Aantal</t>
  </si>
  <si>
    <t>Prijs/stuk</t>
  </si>
  <si>
    <t>totaal</t>
  </si>
  <si>
    <t>Totaal</t>
  </si>
  <si>
    <t>Aanvullende afname (geen garantie, nacalculatie van toepassing)</t>
  </si>
  <si>
    <t>Optioneel aanvullende afname (geen garantie, nacalculatie van toepassing)</t>
  </si>
  <si>
    <t>Levering accesspoint</t>
  </si>
  <si>
    <t>1. Voor de achterliggende informatie wordt verwezen u naar het Beschrijvend Document (o.a. hoofdstuk 5.3) inclusief bijlagen.</t>
  </si>
  <si>
    <t>2. De groene cellen dienen door de inschrijver te worden ingevuld, zie ook hoofdstuk 5.3. van het Beschrijvend Document.</t>
  </si>
  <si>
    <t>3. Let op! Vul ook blad 2 'configuratieset Wifi' in.</t>
  </si>
  <si>
    <t>5. De daadwerkelijke opdrachtwaarde van de variabele/optionele elementen wordt bepaald op basis van nacalculatie.</t>
  </si>
  <si>
    <t>per extra schip (6 tot en met 11 schepen)</t>
  </si>
  <si>
    <t>per extra schip (11 tot en met 15 schepen)</t>
  </si>
  <si>
    <t>Vaste prijs_x000D_
component</t>
  </si>
  <si>
    <t>Totaal Prijs (excl. BTW)</t>
  </si>
  <si>
    <t>Additionele accesspoint</t>
  </si>
  <si>
    <t>Levering bijkomend onderdeel 1</t>
  </si>
  <si>
    <t>Opmerking: Houd in uw aanbieding rekening met de wensen en eisen zoals omschreven in bijlage 2 VSE.</t>
  </si>
  <si>
    <t xml:space="preserve">Coordinatie en eventuele (de-)installatie </t>
  </si>
  <si>
    <t>Advies m.b.t. installatie (site-survey)</t>
  </si>
  <si>
    <t>4. De indicatieve opdrachtwaarde (F12) dient ter beoordeling van de inschrijvingen. U kunt hier geen rechten aan ontlenen.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</si>
</sst>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&quot;€&quot;\ \-#,##0.00"/>
    <numFmt numFmtId="164" formatCode="&quot;€&quot;\ #,##0.00;&quot;€&quot;\ \-#,##0.00&quot; prijs volgt uit tabel blad 2&quot;"/>
  </numFmts>
  <fonts count="9" x14ac:knownFonts="1"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14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Verdana"/>
      <family val="2"/>
    </font>
    <font>
      <sz val="14"/>
      <color theme="0"/>
      <name val="Calibri"/>
      <family val="2"/>
      <scheme val="minor"/>
    </font>
    <font>
      <sz val="9"/>
      <color theme="0"/>
      <name val="Verdana"/>
      <family val="2"/>
    </font>
    <font>
      <sz val="11"/>
      <color theme="0"/>
      <name val="Verdana"/>
      <family val="2"/>
    </font>
    <font>
      <sz val="10"/>
      <color theme="1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8" fontId="3" fillId="0" borderId="0" xfId="0" applyNumberFormat="1" applyFont="1" applyBorder="1" applyAlignment="1">
      <alignment horizontal="center" vertical="center" wrapText="1"/>
    </xf>
    <xf numFmtId="8" fontId="0" fillId="0" borderId="0" xfId="0" applyNumberFormat="1"/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vertical="top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Font="1" applyProtection="1"/>
    <xf numFmtId="0" fontId="3" fillId="0" borderId="0" xfId="0" applyFont="1" applyProtection="1"/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8" fontId="3" fillId="0" borderId="1" xfId="0" applyNumberFormat="1" applyFont="1" applyBorder="1" applyAlignment="1" applyProtection="1">
      <alignment horizontal="center" vertical="center" wrapText="1"/>
    </xf>
    <xf numFmtId="17" fontId="3" fillId="0" borderId="1" xfId="0" applyNumberFormat="1" applyFont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8" fontId="1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8" fontId="1" fillId="4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1" fillId="5" borderId="1" xfId="0" applyFont="1" applyFill="1" applyBorder="1" applyAlignment="1" applyProtection="1">
      <alignment vertical="center" wrapText="1"/>
    </xf>
    <xf numFmtId="0" fontId="1" fillId="5" borderId="3" xfId="0" applyFont="1" applyFill="1" applyBorder="1" applyAlignment="1" applyProtection="1">
      <alignment vertical="center" wrapText="1"/>
    </xf>
    <xf numFmtId="8" fontId="1" fillId="5" borderId="2" xfId="0" applyNumberFormat="1" applyFont="1" applyFill="1" applyBorder="1" applyAlignment="1" applyProtection="1">
      <alignment horizontal="center" vertical="center" wrapText="1"/>
    </xf>
    <xf numFmtId="0" fontId="7" fillId="3" borderId="0" xfId="0" applyFont="1" applyFill="1" applyProtection="1"/>
    <xf numFmtId="0" fontId="6" fillId="3" borderId="0" xfId="0" applyFont="1" applyFill="1" applyProtection="1"/>
    <xf numFmtId="0" fontId="0" fillId="3" borderId="0" xfId="0" applyFont="1" applyFill="1" applyProtection="1"/>
    <xf numFmtId="8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8" fontId="3" fillId="2" borderId="0" xfId="0" applyNumberFormat="1" applyFont="1" applyFill="1" applyBorder="1" applyAlignment="1" applyProtection="1">
      <alignment vertical="center" wrapText="1"/>
      <protection locked="0"/>
    </xf>
    <xf numFmtId="8" fontId="0" fillId="2" borderId="0" xfId="0" applyNumberFormat="1" applyFill="1" applyBorder="1" applyProtection="1"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9">
    <dxf>
      <numFmt numFmtId="12" formatCode="&quot;€&quot;\ #,##0.00;[Red]&quot;€&quot;\ \-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2" formatCode="&quot;€&quot;\ #,##0.00;[Red]&quot;€&quot;\ \-#,##0.00"/>
      <fill>
        <patternFill patternType="solid">
          <fgColor indexed="64"/>
          <bgColor rgb="FF92D050"/>
        </patternFill>
      </fill>
      <protection locked="0" hidden="0"/>
    </dxf>
    <dxf>
      <numFmt numFmtId="12" formatCode="&quot;€&quot;\ #,##0.00;[Red]&quot;€&quot;\ \-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x Oppentocht" id="{3EC9AEC1-769D-487C-BDA7-8F88DF90DA7A}" userId="Alex Oppentocht" providerId="None"/>
</personList>
</file>

<file path=xl/tables/table1.xml><?xml version="1.0" encoding="utf-8"?>
<table xmlns="http://schemas.openxmlformats.org/spreadsheetml/2006/main" id="1" name="Tabel1" displayName="Tabel1" ref="A2:D18" totalsRowCount="1" headerRowDxfId="8">
  <autoFilter ref="A2:D17"/>
  <tableColumns count="4">
    <tableColumn id="1" name="Configuratieset wifi:" totalsRowLabel="Totaal" dataDxfId="7" totalsRowDxfId="3"/>
    <tableColumn id="2" name="Aantal" dataDxfId="6" totalsRowDxfId="2"/>
    <tableColumn id="3" name="Prijs/stuk" dataDxfId="4" totalsRowDxfId="1"/>
    <tableColumn id="4" name="totaal" totalsRowFunction="sum" dataDxfId="5" totalsRowDxfId="0">
      <calculatedColumnFormula>LEFT(Tabel1[[#This Row],[Aantal]],1)*Tabel1[[#This Row],[Prijs/stuk]]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1-01-29T10:26:06.77" personId="{3EC9AEC1-769D-487C-BDA7-8F88DF90DA7A}" id="{5B2BE54C-3ECA-4C7A-99AD-6630E7460259}">
    <text>Prijs volgt uit resultaat tabel blad 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showGridLines="0" topLeftCell="A13" zoomScale="60" zoomScaleNormal="60" workbookViewId="0">
      <selection activeCell="E13" sqref="E13"/>
    </sheetView>
  </sheetViews>
  <sheetFormatPr defaultColWidth="8.75" defaultRowHeight="69.599999999999994" customHeight="1" x14ac:dyDescent="0.15"/>
  <cols>
    <col min="1" max="1" width="15.75" style="11" customWidth="1"/>
    <col min="2" max="2" width="66.125" style="11" customWidth="1"/>
    <col min="3" max="3" width="21.25" style="11" customWidth="1"/>
    <col min="4" max="4" width="18.25" style="11" customWidth="1"/>
    <col min="5" max="5" width="13.875" style="11" customWidth="1"/>
    <col min="6" max="6" width="17.25" style="11" customWidth="1"/>
    <col min="7" max="7" width="8.75" style="11"/>
    <col min="8" max="8" width="73.125" style="11" customWidth="1"/>
    <col min="9" max="16384" width="8.75" style="11"/>
  </cols>
  <sheetData>
    <row r="1" spans="1:8" ht="69.599999999999994" customHeight="1" x14ac:dyDescent="0.15">
      <c r="A1" s="9" t="s">
        <v>16</v>
      </c>
      <c r="B1" s="9"/>
      <c r="C1" s="9"/>
      <c r="D1" s="9"/>
      <c r="E1" s="9"/>
      <c r="F1" s="9"/>
      <c r="G1" s="10"/>
      <c r="H1" s="10"/>
    </row>
    <row r="2" spans="1:8" ht="34.9" customHeight="1" x14ac:dyDescent="0.2">
      <c r="A2" s="12"/>
      <c r="B2" s="12"/>
      <c r="C2" s="12"/>
      <c r="D2" s="12"/>
      <c r="E2" s="12"/>
      <c r="F2" s="12"/>
      <c r="G2" s="12"/>
      <c r="H2" s="12"/>
    </row>
    <row r="3" spans="1:8" ht="69.599999999999994" customHeight="1" x14ac:dyDescent="0.2">
      <c r="A3" s="13" t="s">
        <v>0</v>
      </c>
      <c r="B3" s="13" t="s">
        <v>1</v>
      </c>
      <c r="C3" s="13" t="s">
        <v>19</v>
      </c>
      <c r="D3" s="14" t="s">
        <v>8</v>
      </c>
      <c r="E3" s="13" t="s">
        <v>17</v>
      </c>
      <c r="F3" s="13" t="s">
        <v>7</v>
      </c>
      <c r="G3" s="12"/>
      <c r="H3" s="12"/>
    </row>
    <row r="4" spans="1:8" ht="69.599999999999994" customHeight="1" x14ac:dyDescent="0.2">
      <c r="A4" s="15" t="s">
        <v>2</v>
      </c>
      <c r="B4" s="16" t="s">
        <v>23</v>
      </c>
      <c r="C4" s="17" t="s">
        <v>21</v>
      </c>
      <c r="D4" s="18" t="s">
        <v>20</v>
      </c>
      <c r="E4" s="34"/>
      <c r="F4" s="19">
        <f>5*E4</f>
        <v>0</v>
      </c>
      <c r="G4" s="12"/>
      <c r="H4" s="12"/>
    </row>
    <row r="5" spans="1:8" ht="69.599999999999994" customHeight="1" x14ac:dyDescent="0.2">
      <c r="A5" s="15"/>
      <c r="B5" s="16"/>
      <c r="C5" s="17"/>
      <c r="D5" s="20" t="s">
        <v>45</v>
      </c>
      <c r="E5" s="34"/>
      <c r="F5" s="19">
        <f>6*E5</f>
        <v>0</v>
      </c>
      <c r="G5" s="12"/>
      <c r="H5" s="12"/>
    </row>
    <row r="6" spans="1:8" ht="69.599999999999994" customHeight="1" x14ac:dyDescent="0.2">
      <c r="A6" s="15"/>
      <c r="B6" s="16"/>
      <c r="C6" s="18" t="s">
        <v>39</v>
      </c>
      <c r="D6" s="20" t="s">
        <v>46</v>
      </c>
      <c r="E6" s="34"/>
      <c r="F6" s="19">
        <f>5*E6</f>
        <v>0</v>
      </c>
      <c r="G6" s="12"/>
      <c r="H6" s="12"/>
    </row>
    <row r="7" spans="1:8" ht="34.9" customHeight="1" x14ac:dyDescent="0.2">
      <c r="A7" s="21" t="s">
        <v>3</v>
      </c>
      <c r="B7" s="21"/>
      <c r="C7" s="21"/>
      <c r="D7" s="21"/>
      <c r="E7" s="21"/>
      <c r="F7" s="22">
        <f>SUM(F4:F6)</f>
        <v>0</v>
      </c>
      <c r="G7" s="12"/>
      <c r="H7" s="12"/>
    </row>
    <row r="8" spans="1:8" ht="34.9" customHeight="1" x14ac:dyDescent="0.2">
      <c r="A8" s="12"/>
      <c r="B8" s="12"/>
      <c r="C8" s="12"/>
      <c r="D8" s="12"/>
      <c r="E8" s="12"/>
      <c r="F8" s="12"/>
      <c r="G8" s="12"/>
      <c r="H8" s="12"/>
    </row>
    <row r="9" spans="1:8" ht="34.9" customHeight="1" x14ac:dyDescent="0.2">
      <c r="A9" s="14" t="s">
        <v>0</v>
      </c>
      <c r="B9" s="14" t="s">
        <v>1</v>
      </c>
      <c r="C9" s="14" t="s">
        <v>47</v>
      </c>
      <c r="D9" s="14" t="s">
        <v>8</v>
      </c>
      <c r="E9" s="14" t="s">
        <v>17</v>
      </c>
      <c r="F9" s="22" t="s">
        <v>48</v>
      </c>
      <c r="G9" s="12"/>
      <c r="H9" s="12"/>
    </row>
    <row r="10" spans="1:8" ht="69.599999999999994" customHeight="1" x14ac:dyDescent="0.2">
      <c r="A10" s="15" t="s">
        <v>4</v>
      </c>
      <c r="B10" s="23" t="s">
        <v>5</v>
      </c>
      <c r="C10" s="16" t="s">
        <v>38</v>
      </c>
      <c r="D10" s="24" t="s">
        <v>9</v>
      </c>
      <c r="E10" s="34"/>
      <c r="F10" s="19">
        <f>4*E10</f>
        <v>0</v>
      </c>
      <c r="G10" s="12"/>
      <c r="H10" s="12"/>
    </row>
    <row r="11" spans="1:8" ht="69.599999999999994" customHeight="1" x14ac:dyDescent="0.2">
      <c r="A11" s="15"/>
      <c r="B11" s="23" t="s">
        <v>53</v>
      </c>
      <c r="C11" s="16"/>
      <c r="D11" s="24" t="s">
        <v>9</v>
      </c>
      <c r="E11" s="34"/>
      <c r="F11" s="19">
        <f>4*E11</f>
        <v>0</v>
      </c>
      <c r="G11" s="12"/>
      <c r="H11" s="12"/>
    </row>
    <row r="12" spans="1:8" ht="69.599999999999994" customHeight="1" x14ac:dyDescent="0.2">
      <c r="A12" s="15"/>
      <c r="B12" s="23" t="s">
        <v>18</v>
      </c>
      <c r="C12" s="16"/>
      <c r="D12" s="24" t="s">
        <v>9</v>
      </c>
      <c r="E12" s="25">
        <f>Tabel1[[#Totals],[totaal]]</f>
        <v>0</v>
      </c>
      <c r="F12" s="19">
        <f>4*E12</f>
        <v>0</v>
      </c>
      <c r="G12" s="12"/>
      <c r="H12" s="12"/>
    </row>
    <row r="13" spans="1:8" ht="69.599999999999994" customHeight="1" x14ac:dyDescent="0.2">
      <c r="A13" s="15"/>
      <c r="B13" s="23" t="s">
        <v>52</v>
      </c>
      <c r="C13" s="16"/>
      <c r="D13" s="24" t="s">
        <v>9</v>
      </c>
      <c r="E13" s="34"/>
      <c r="F13" s="19">
        <f>4*E13</f>
        <v>0</v>
      </c>
      <c r="G13" s="12"/>
      <c r="H13" s="12"/>
    </row>
    <row r="14" spans="1:8" ht="69.599999999999994" customHeight="1" thickBot="1" x14ac:dyDescent="0.25">
      <c r="A14" s="13" t="s">
        <v>6</v>
      </c>
      <c r="B14" s="13"/>
      <c r="C14" s="13"/>
      <c r="D14" s="13"/>
      <c r="E14" s="13"/>
      <c r="F14" s="26">
        <f>SUM(F10:F13)</f>
        <v>0</v>
      </c>
      <c r="G14" s="12"/>
      <c r="H14" s="27"/>
    </row>
    <row r="15" spans="1:8" ht="69.599999999999994" customHeight="1" thickBot="1" x14ac:dyDescent="0.25">
      <c r="A15" s="28" t="s">
        <v>13</v>
      </c>
      <c r="B15" s="28"/>
      <c r="C15" s="28"/>
      <c r="D15" s="28"/>
      <c r="E15" s="29"/>
      <c r="F15" s="30">
        <f>(F14+F7)</f>
        <v>0</v>
      </c>
      <c r="G15" s="12"/>
      <c r="H15" s="12"/>
    </row>
    <row r="17" spans="1:6" ht="69.599999999999994" customHeight="1" x14ac:dyDescent="0.2">
      <c r="A17" s="31" t="s">
        <v>22</v>
      </c>
      <c r="B17" s="32"/>
      <c r="C17" s="32"/>
      <c r="D17" s="32"/>
      <c r="E17" s="33"/>
      <c r="F17" s="33"/>
    </row>
    <row r="18" spans="1:6" ht="14.25" customHeight="1" x14ac:dyDescent="0.2">
      <c r="A18" s="31" t="s">
        <v>41</v>
      </c>
      <c r="B18" s="32"/>
      <c r="C18" s="32"/>
      <c r="D18" s="32"/>
      <c r="E18" s="33"/>
      <c r="F18" s="33"/>
    </row>
    <row r="19" spans="1:6" ht="14.25" customHeight="1" x14ac:dyDescent="0.2">
      <c r="A19" s="31" t="s">
        <v>42</v>
      </c>
      <c r="B19" s="32"/>
      <c r="C19" s="32"/>
      <c r="D19" s="32"/>
      <c r="E19" s="33"/>
      <c r="F19" s="33"/>
    </row>
    <row r="20" spans="1:6" ht="14.25" customHeight="1" x14ac:dyDescent="0.2">
      <c r="A20" s="31" t="s">
        <v>43</v>
      </c>
      <c r="B20" s="32"/>
      <c r="C20" s="32"/>
      <c r="D20" s="32"/>
      <c r="E20" s="33"/>
      <c r="F20" s="33"/>
    </row>
    <row r="21" spans="1:6" ht="14.25" customHeight="1" x14ac:dyDescent="0.2">
      <c r="A21" s="31" t="s">
        <v>54</v>
      </c>
      <c r="B21" s="32"/>
      <c r="C21" s="32"/>
      <c r="D21" s="32"/>
      <c r="E21" s="33"/>
      <c r="F21" s="33"/>
    </row>
    <row r="22" spans="1:6" ht="14.25" customHeight="1" x14ac:dyDescent="0.2">
      <c r="A22" s="31" t="s">
        <v>44</v>
      </c>
      <c r="B22" s="32"/>
      <c r="C22" s="32"/>
      <c r="D22" s="32"/>
      <c r="E22" s="33"/>
      <c r="F22" s="33"/>
    </row>
    <row r="23" spans="1:6" ht="69.599999999999994" customHeight="1" x14ac:dyDescent="0.2">
      <c r="A23" s="31"/>
      <c r="B23" s="32"/>
      <c r="C23" s="32"/>
      <c r="D23" s="32"/>
      <c r="E23" s="33"/>
      <c r="F23" s="33"/>
    </row>
  </sheetData>
  <sheetProtection algorithmName="SHA-512" hashValue="AkN5yBOX5BAzUcmoqZcxHxNYVE+zHs+wN2yb/fjDMnktnXHnFLPfE99g6t/4e/DzTpYIvzvqa/vgc3+1htN3rQ==" saltValue="e3+EwXA/kUXWK3MxqLmTsA==" spinCount="100000" sheet="1" objects="1" scenarios="1" selectLockedCells="1"/>
  <dataConsolidate link="1"/>
  <mergeCells count="7">
    <mergeCell ref="A7:E7"/>
    <mergeCell ref="C10:C13"/>
    <mergeCell ref="A10:A13"/>
    <mergeCell ref="A1:F1"/>
    <mergeCell ref="C4:C5"/>
    <mergeCell ref="B4:B6"/>
    <mergeCell ref="A4:A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showGridLines="0" tabSelected="1" workbookViewId="0">
      <selection activeCell="C5" sqref="C5"/>
    </sheetView>
  </sheetViews>
  <sheetFormatPr defaultColWidth="39.875" defaultRowHeight="11.25" x14ac:dyDescent="0.15"/>
  <cols>
    <col min="1" max="1" width="50.75" bestFit="1" customWidth="1"/>
    <col min="2" max="2" width="15.25" bestFit="1" customWidth="1"/>
    <col min="3" max="3" width="14.5" bestFit="1" customWidth="1"/>
    <col min="4" max="4" width="11.75" customWidth="1"/>
  </cols>
  <sheetData>
    <row r="2" spans="1:5" ht="12.75" x14ac:dyDescent="0.15">
      <c r="A2" s="1" t="s">
        <v>14</v>
      </c>
      <c r="B2" s="2" t="s">
        <v>34</v>
      </c>
      <c r="C2" s="2" t="s">
        <v>35</v>
      </c>
      <c r="D2" s="2" t="s">
        <v>36</v>
      </c>
    </row>
    <row r="3" spans="1:5" ht="12.75" x14ac:dyDescent="0.15">
      <c r="A3" s="3" t="s">
        <v>10</v>
      </c>
      <c r="B3" s="2" t="s">
        <v>12</v>
      </c>
      <c r="C3" s="35"/>
      <c r="D3" s="4">
        <f>LEFT(Tabel1[[#This Row],[Aantal]],1)*Tabel1[[#This Row],[Prijs/stuk]]</f>
        <v>0</v>
      </c>
    </row>
    <row r="4" spans="1:5" ht="12.75" x14ac:dyDescent="0.15">
      <c r="A4" s="3" t="s">
        <v>11</v>
      </c>
      <c r="B4" s="2" t="s">
        <v>12</v>
      </c>
      <c r="C4" s="35"/>
      <c r="D4" s="4">
        <f>LEFT(Tabel1[[#This Row],[Aantal]],1)*Tabel1[[#This Row],[Prijs/stuk]]</f>
        <v>0</v>
      </c>
    </row>
    <row r="5" spans="1:5" ht="12.75" x14ac:dyDescent="0.15">
      <c r="A5" s="3" t="s">
        <v>40</v>
      </c>
      <c r="B5" s="2" t="s">
        <v>33</v>
      </c>
      <c r="C5" s="35"/>
      <c r="D5" s="4">
        <f>LEFT(Tabel1[[#This Row],[Aantal]],1)*Tabel1[[#This Row],[Prijs/stuk]]</f>
        <v>0</v>
      </c>
    </row>
    <row r="6" spans="1:5" ht="12.75" x14ac:dyDescent="0.15">
      <c r="A6" s="3" t="s">
        <v>15</v>
      </c>
      <c r="B6" s="2" t="s">
        <v>12</v>
      </c>
      <c r="C6" s="35"/>
      <c r="D6" s="4">
        <f>LEFT(Tabel1[[#This Row],[Aantal]],1)*Tabel1[[#This Row],[Prijs/stuk]]</f>
        <v>0</v>
      </c>
    </row>
    <row r="7" spans="1:5" ht="12.75" x14ac:dyDescent="0.15">
      <c r="A7" s="3" t="s">
        <v>49</v>
      </c>
      <c r="B7" s="2" t="s">
        <v>12</v>
      </c>
      <c r="C7" s="35"/>
      <c r="D7" s="4">
        <f>LEFT(Tabel1[[#This Row],[Aantal]],1)*Tabel1[[#This Row],[Prijs/stuk]]</f>
        <v>0</v>
      </c>
    </row>
    <row r="8" spans="1:5" ht="12.75" x14ac:dyDescent="0.15">
      <c r="A8" s="37" t="s">
        <v>50</v>
      </c>
      <c r="B8" s="2" t="s">
        <v>12</v>
      </c>
      <c r="C8" s="35"/>
      <c r="D8" s="4">
        <f>LEFT(Tabel1[[#This Row],[Aantal]],1)*Tabel1[[#This Row],[Prijs/stuk]]</f>
        <v>0</v>
      </c>
    </row>
    <row r="9" spans="1:5" ht="12.75" x14ac:dyDescent="0.15">
      <c r="A9" s="37" t="s">
        <v>24</v>
      </c>
      <c r="B9" s="2" t="s">
        <v>12</v>
      </c>
      <c r="C9" s="36"/>
      <c r="D9" s="4">
        <f>LEFT(Tabel1[[#This Row],[Aantal]],1)*Tabel1[[#This Row],[Prijs/stuk]]</f>
        <v>0</v>
      </c>
    </row>
    <row r="10" spans="1:5" ht="12.75" x14ac:dyDescent="0.15">
      <c r="A10" s="37" t="s">
        <v>25</v>
      </c>
      <c r="B10" s="2" t="s">
        <v>12</v>
      </c>
      <c r="C10" s="36"/>
      <c r="D10" s="4">
        <f>LEFT(Tabel1[[#This Row],[Aantal]],1)*Tabel1[[#This Row],[Prijs/stuk]]</f>
        <v>0</v>
      </c>
    </row>
    <row r="11" spans="1:5" ht="12.75" x14ac:dyDescent="0.15">
      <c r="A11" s="37" t="s">
        <v>26</v>
      </c>
      <c r="B11" s="2" t="s">
        <v>12</v>
      </c>
      <c r="C11" s="36"/>
      <c r="D11" s="4">
        <f>LEFT(Tabel1[[#This Row],[Aantal]],1)*Tabel1[[#This Row],[Prijs/stuk]]</f>
        <v>0</v>
      </c>
    </row>
    <row r="12" spans="1:5" ht="12.75" x14ac:dyDescent="0.15">
      <c r="A12" s="37" t="s">
        <v>27</v>
      </c>
      <c r="B12" s="2" t="s">
        <v>12</v>
      </c>
      <c r="C12" s="36"/>
      <c r="D12" s="4">
        <f>LEFT(Tabel1[[#This Row],[Aantal]],1)*Tabel1[[#This Row],[Prijs/stuk]]</f>
        <v>0</v>
      </c>
    </row>
    <row r="13" spans="1:5" ht="12.75" x14ac:dyDescent="0.15">
      <c r="A13" s="37" t="s">
        <v>28</v>
      </c>
      <c r="B13" s="2" t="s">
        <v>12</v>
      </c>
      <c r="C13" s="36"/>
      <c r="D13" s="4">
        <f>LEFT(Tabel1[[#This Row],[Aantal]],1)*Tabel1[[#This Row],[Prijs/stuk]]</f>
        <v>0</v>
      </c>
    </row>
    <row r="14" spans="1:5" ht="12.75" x14ac:dyDescent="0.15">
      <c r="A14" s="37" t="s">
        <v>29</v>
      </c>
      <c r="B14" s="2" t="s">
        <v>12</v>
      </c>
      <c r="C14" s="36"/>
      <c r="D14" s="4">
        <f>LEFT(Tabel1[[#This Row],[Aantal]],1)*Tabel1[[#This Row],[Prijs/stuk]]</f>
        <v>0</v>
      </c>
    </row>
    <row r="15" spans="1:5" ht="12.75" x14ac:dyDescent="0.15">
      <c r="A15" s="37" t="s">
        <v>30</v>
      </c>
      <c r="B15" s="2" t="s">
        <v>12</v>
      </c>
      <c r="C15" s="36"/>
      <c r="D15" s="4">
        <f>LEFT(Tabel1[[#This Row],[Aantal]],1)*Tabel1[[#This Row],[Prijs/stuk]]</f>
        <v>0</v>
      </c>
      <c r="E15" s="4"/>
    </row>
    <row r="16" spans="1:5" ht="12.75" x14ac:dyDescent="0.15">
      <c r="A16" s="37" t="s">
        <v>31</v>
      </c>
      <c r="B16" s="2" t="s">
        <v>12</v>
      </c>
      <c r="C16" s="36"/>
      <c r="D16" s="4">
        <f>LEFT(Tabel1[[#This Row],[Aantal]],1)*Tabel1[[#This Row],[Prijs/stuk]]</f>
        <v>0</v>
      </c>
    </row>
    <row r="17" spans="1:4" ht="12.75" x14ac:dyDescent="0.15">
      <c r="A17" s="37" t="s">
        <v>32</v>
      </c>
      <c r="B17" s="2" t="s">
        <v>12</v>
      </c>
      <c r="C17" s="36"/>
      <c r="D17" s="4">
        <f>LEFT(Tabel1[[#This Row],[Aantal]],1)*Tabel1[[#This Row],[Prijs/stuk]]</f>
        <v>0</v>
      </c>
    </row>
    <row r="18" spans="1:4" ht="12.75" x14ac:dyDescent="0.15">
      <c r="A18" s="6" t="s">
        <v>37</v>
      </c>
      <c r="B18" s="7"/>
      <c r="C18" s="7"/>
      <c r="D18" s="5">
        <f>SUBTOTAL(109,Tabel1[totaal])</f>
        <v>0</v>
      </c>
    </row>
    <row r="21" spans="1:4" x14ac:dyDescent="0.15">
      <c r="A21" s="8" t="s">
        <v>51</v>
      </c>
      <c r="B21" s="8"/>
      <c r="C21" s="8"/>
      <c r="D21" s="8"/>
    </row>
  </sheetData>
  <sheetProtection algorithmName="SHA-512" hashValue="tdLtzBrgrrvXzhU81ti1g3asKZzFuou1kA30n/32cyYqGU7bLoJVsZqBoN3qnoQvnSIZZZrXIQ7857RIbvxyng==" saltValue="fzx6Y9M7NPdwbx+iJ4k/sQ==" spinCount="100000" sheet="1" selectLockedCells="1"/>
  <mergeCells count="1">
    <mergeCell ref="A21:D21"/>
  </mergeCells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Prijsformulier Wifi</vt:lpstr>
      <vt:lpstr>Configuratieset Wifi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wiemla.oppentocht@rws.nl</dc:creator>
  <cp:lastModifiedBy>Oppentocht, Wiemla (CIV)</cp:lastModifiedBy>
  <dcterms:created xsi:type="dcterms:W3CDTF">2021-01-11T12:26:12Z</dcterms:created>
  <dcterms:modified xsi:type="dcterms:W3CDTF">2021-01-29T15:47:12Z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D - Prijzenformulier.xlsx</vt:lpwstr>
  </property>
</Properties>
</file>