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ebruiker\Documents\Inkoopbureau West-Brabant\Geertruidenberg\Trajecten\Ondergrondse containers\NvI\"/>
    </mc:Choice>
  </mc:AlternateContent>
  <xr:revisionPtr revIDLastSave="0" documentId="13_ncr:1_{68E4C22F-D780-4437-9B39-3341CA2AB0DF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inschrijfbiljet" sheetId="4" r:id="rId1"/>
  </sheets>
  <calcPr calcId="191029"/>
</workbook>
</file>

<file path=xl/calcChain.xml><?xml version="1.0" encoding="utf-8"?>
<calcChain xmlns="http://schemas.openxmlformats.org/spreadsheetml/2006/main">
  <c r="F47" i="4" l="1"/>
  <c r="F42" i="4"/>
  <c r="F41" i="4"/>
  <c r="F40" i="4"/>
  <c r="F39" i="4"/>
  <c r="F26" i="4"/>
  <c r="F25" i="4"/>
  <c r="F24" i="4"/>
  <c r="F23" i="4"/>
  <c r="C22" i="4" l="1"/>
  <c r="F22" i="4" s="1"/>
  <c r="C18" i="4"/>
  <c r="F18" i="4" s="1"/>
  <c r="C16" i="4"/>
  <c r="F16" i="4" s="1"/>
  <c r="C15" i="4"/>
  <c r="C21" i="4" s="1"/>
  <c r="F21" i="4" s="1"/>
  <c r="C37" i="4"/>
  <c r="F37" i="4" s="1"/>
  <c r="F36" i="4"/>
  <c r="C36" i="4"/>
  <c r="C38" i="4" s="1"/>
  <c r="F38" i="4" s="1"/>
  <c r="C34" i="4"/>
  <c r="F34" i="4" s="1"/>
  <c r="F32" i="4"/>
  <c r="F31" i="4"/>
  <c r="F30" i="4"/>
  <c r="C13" i="4"/>
  <c r="F13" i="4" s="1"/>
  <c r="F12" i="4"/>
  <c r="C11" i="4"/>
  <c r="F11" i="4" s="1"/>
  <c r="C10" i="4"/>
  <c r="F10" i="4" s="1"/>
  <c r="F8" i="4"/>
  <c r="F7" i="4"/>
  <c r="F6" i="4"/>
  <c r="F5" i="4"/>
  <c r="F4" i="4"/>
  <c r="F43" i="4" l="1"/>
  <c r="C20" i="4"/>
  <c r="F20" i="4" s="1"/>
  <c r="C19" i="4"/>
  <c r="F19" i="4" s="1"/>
  <c r="F15" i="4"/>
  <c r="C17" i="4"/>
  <c r="F17" i="4" s="1"/>
  <c r="F27" i="4" l="1"/>
  <c r="F45" i="4" s="1"/>
</calcChain>
</file>

<file path=xl/sharedStrings.xml><?xml version="1.0" encoding="utf-8"?>
<sst xmlns="http://schemas.openxmlformats.org/spreadsheetml/2006/main" count="47" uniqueCount="47">
  <si>
    <t>aantal</t>
  </si>
  <si>
    <t>prijs per stuk</t>
  </si>
  <si>
    <t>totale prijs</t>
  </si>
  <si>
    <t>C. Service- en onderhoudskosten</t>
  </si>
  <si>
    <t>1. Leveren ondergrondse container  incl. IRDC-systeem en volmeldsysteem</t>
  </si>
  <si>
    <t>3. Leveren toegangspas incl. distributie</t>
  </si>
  <si>
    <t xml:space="preserve">4. Koppelen toegangspas aan containers </t>
  </si>
  <si>
    <t>5. Koppeling IRDC-systeem en volmeldsysteem met dataserver gemeente</t>
  </si>
  <si>
    <t>6. Plaatsen en gebruiksklaar maken ondergrondse container incl. IRDC en volmeldsysteem</t>
  </si>
  <si>
    <t>factor</t>
  </si>
  <si>
    <t xml:space="preserve">2. Leveren IRDC-systeem en volmeldsysteem voor bestaande ondergrondse containers </t>
  </si>
  <si>
    <t>A. Levering ondergrondse container voor restafval, IRDC, volmeldsysteem en toegangspassen</t>
  </si>
  <si>
    <t>AA. Levering containerbehuizing voor GFT-afval en IRDC</t>
  </si>
  <si>
    <t>1. Leveren containerbehuizing incl. IRDC</t>
  </si>
  <si>
    <t>2. Koppelen toegangspas aan containerbehuizingen</t>
  </si>
  <si>
    <t>3. Koppeling IRDC-systeem met dataserver gemeente</t>
  </si>
  <si>
    <t xml:space="preserve">BB. Plaatsen en gebruiksklaar opleveren containerbehuizing incl. IRDC </t>
  </si>
  <si>
    <t>4. Plaatsen en gebruiksklaar maken containerbehuizing incl. IRDC</t>
  </si>
  <si>
    <t>CC. Service- en onderhoudskosten</t>
  </si>
  <si>
    <t>7. Abonnementskosten c.a. voor IRDC per jaar</t>
  </si>
  <si>
    <t>6. Preventief onderhoud en reiniging IRDC-systeem containerbehuizing per jaar</t>
  </si>
  <si>
    <t>5. Preventief onderhoud en reiniging containerbehuizing per jaar</t>
  </si>
  <si>
    <t>7. Inbouwen en gebruiksklaar maken IRDC- en volmeldsysteem in bestaande ondegrondse containers</t>
  </si>
  <si>
    <t>B. Plaatsen en gebruiksklaar opleveren container incl. IRDC en volmeldsysteem</t>
  </si>
  <si>
    <t>8. Verplaatsen bestaande ondergrondse containers naar andere locatie</t>
  </si>
  <si>
    <t xml:space="preserve">9. Bronbemaling ondergrondse containers </t>
  </si>
  <si>
    <t>D. Totale inschrijfprijs ondergrondse containers voor restafval (A + B + C)</t>
  </si>
  <si>
    <t>DD. Totale inschrijfprijs containerbehuizingen voor GFT-afval (AA + BB + CC)</t>
  </si>
  <si>
    <t>* Hierop wordt niet gegund</t>
  </si>
  <si>
    <r>
      <rPr>
        <b/>
        <sz val="13"/>
        <color theme="1"/>
        <rFont val="Arial"/>
        <family val="2"/>
      </rPr>
      <t>Optioneel</t>
    </r>
    <r>
      <rPr>
        <sz val="11"/>
        <color theme="1"/>
        <rFont val="Arial"/>
        <family val="2"/>
      </rPr>
      <t xml:space="preserve"> het verplaatsen van bestaande ondergrondse containers voor PMD*</t>
    </r>
  </si>
  <si>
    <t>Totale inschrijfprijs ondergrondse containers + containerbehuizingen (D+ DD)</t>
  </si>
  <si>
    <t>10.1 Preventief onderhoud en reiniging bestaande ondergrondse container per jaar</t>
  </si>
  <si>
    <t>11.1 Preventief onderhoud en reiniging IRDC-systeem en volmeldsysteem bestaande ondergrondse container per jaar</t>
  </si>
  <si>
    <t>11.2 Preventief onderhoud en reiniging IRDC-systeem en volmeldsysteem te leveren ondergrondse container per jaar</t>
  </si>
  <si>
    <t>12.1 Abonnementskosten c.a. voor IRDC bestaande ondergrondse containers per jaar</t>
  </si>
  <si>
    <t>10.2 Preventief onderhoud en reiniging te leveren ondergrondse container per jaar</t>
  </si>
  <si>
    <t>13.1 Abonnementskosten c.a. voor volmeldsysteem bestaande ondergrondse containers per jaar</t>
  </si>
  <si>
    <t>13.2 Abonnementskosten c.a. voor volmeldsysteem te leveren ondergrondse containers per jaar</t>
  </si>
  <si>
    <t>12.2 Abonnementskosten c.a. voor IRDC te leveren ondergrondse containers per jaar</t>
  </si>
  <si>
    <t>14.1 Inzet servicevoertuig met monteur aantal uur per jaar</t>
  </si>
  <si>
    <t>15.1 Voorrijkosten servicevoertuig aantal keer per jaar</t>
  </si>
  <si>
    <t>15.2 Voorrijkosten kraanwagen aantal keer per jaar</t>
  </si>
  <si>
    <t>14.2 Inzet kraanwagen met chauffeur aantal uur per jaar</t>
  </si>
  <si>
    <t>11. Voorrijkosten kraanwagen aantal keer per jaar</t>
  </si>
  <si>
    <t>8. Inzet servicevoertuig met monteur aantal uur per jaar</t>
  </si>
  <si>
    <t>9. Inzet kraanwagen met chauffeur aantal uur per jaar</t>
  </si>
  <si>
    <t>10. Voorrijkosten servicevoertuig aantal keer per jaar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</si>
</sst>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€&quot;\ #,##0.00;&quot;€&quot;\ \-#,##0.00"/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3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1" fillId="0" borderId="2" xfId="0" applyFont="1" applyBorder="1"/>
    <xf numFmtId="7" fontId="1" fillId="0" borderId="2" xfId="0" applyNumberFormat="1" applyFont="1" applyBorder="1"/>
    <xf numFmtId="0" fontId="1" fillId="0" borderId="3" xfId="0" applyFont="1" applyBorder="1"/>
    <xf numFmtId="7" fontId="1" fillId="0" borderId="3" xfId="0" applyNumberFormat="1" applyFont="1" applyBorder="1"/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3" fontId="1" fillId="0" borderId="2" xfId="0" applyNumberFormat="1" applyFont="1" applyBorder="1"/>
    <xf numFmtId="0" fontId="2" fillId="2" borderId="2" xfId="0" applyFont="1" applyFill="1" applyBorder="1"/>
    <xf numFmtId="0" fontId="1" fillId="2" borderId="2" xfId="0" applyFont="1" applyFill="1" applyBorder="1"/>
    <xf numFmtId="7" fontId="1" fillId="2" borderId="2" xfId="0" applyNumberFormat="1" applyFont="1" applyFill="1" applyBorder="1"/>
    <xf numFmtId="3" fontId="1" fillId="2" borderId="2" xfId="0" applyNumberFormat="1" applyFont="1" applyFill="1" applyBorder="1"/>
    <xf numFmtId="1" fontId="1" fillId="2" borderId="2" xfId="0" applyNumberFormat="1" applyFont="1" applyFill="1" applyBorder="1"/>
    <xf numFmtId="1" fontId="1" fillId="0" borderId="2" xfId="0" applyNumberFormat="1" applyFont="1" applyBorder="1"/>
    <xf numFmtId="0" fontId="2" fillId="0" borderId="1" xfId="0" applyFont="1" applyBorder="1"/>
    <xf numFmtId="7" fontId="2" fillId="0" borderId="1" xfId="0" applyNumberFormat="1" applyFont="1" applyBorder="1"/>
    <xf numFmtId="3" fontId="1" fillId="0" borderId="3" xfId="0" applyNumberFormat="1" applyFont="1" applyBorder="1"/>
    <xf numFmtId="0" fontId="1" fillId="0" borderId="4" xfId="0" applyFont="1" applyBorder="1"/>
    <xf numFmtId="7" fontId="1" fillId="0" borderId="4" xfId="0" applyNumberFormat="1" applyFont="1" applyBorder="1"/>
    <xf numFmtId="0" fontId="2" fillId="0" borderId="4" xfId="0" applyFont="1" applyBorder="1"/>
    <xf numFmtId="7" fontId="2" fillId="0" borderId="4" xfId="0" applyNumberFormat="1" applyFont="1" applyBorder="1"/>
    <xf numFmtId="0" fontId="2" fillId="2" borderId="4" xfId="0" applyFont="1" applyFill="1" applyBorder="1"/>
    <xf numFmtId="0" fontId="1" fillId="2" borderId="4" xfId="0" applyFont="1" applyFill="1" applyBorder="1"/>
    <xf numFmtId="7" fontId="1" fillId="2" borderId="4" xfId="0" applyNumberFormat="1" applyFont="1" applyFill="1" applyBorder="1"/>
    <xf numFmtId="4" fontId="1" fillId="0" borderId="0" xfId="0" applyNumberFormat="1" applyFont="1"/>
    <xf numFmtId="164" fontId="1" fillId="0" borderId="2" xfId="0" applyNumberFormat="1" applyFont="1" applyBorder="1"/>
    <xf numFmtId="164" fontId="1" fillId="2" borderId="2" xfId="0" applyNumberFormat="1" applyFont="1" applyFill="1" applyBorder="1"/>
    <xf numFmtId="164" fontId="1" fillId="0" borderId="3" xfId="0" applyNumberFormat="1" applyFont="1" applyBorder="1"/>
    <xf numFmtId="164" fontId="2" fillId="0" borderId="1" xfId="0" applyNumberFormat="1" applyFont="1" applyBorder="1"/>
    <xf numFmtId="164" fontId="2" fillId="0" borderId="4" xfId="0" applyNumberFormat="1" applyFont="1" applyBorder="1"/>
    <xf numFmtId="164" fontId="1" fillId="2" borderId="4" xfId="0" applyNumberFormat="1" applyFont="1" applyFill="1" applyBorder="1"/>
    <xf numFmtId="0" fontId="1" fillId="0" borderId="0" xfId="0" applyFont="1" applyProtection="1">
      <protection locked="0"/>
    </xf>
    <xf numFmtId="7" fontId="1" fillId="2" borderId="2" xfId="0" applyNumberFormat="1" applyFont="1" applyFill="1" applyBorder="1" applyProtection="1">
      <protection locked="0"/>
    </xf>
    <xf numFmtId="7" fontId="1" fillId="0" borderId="2" xfId="0" applyNumberFormat="1" applyFont="1" applyBorder="1" applyProtection="1">
      <protection locked="0"/>
    </xf>
    <xf numFmtId="7" fontId="1" fillId="0" borderId="3" xfId="0" applyNumberFormat="1" applyFont="1" applyBorder="1" applyProtection="1">
      <protection locked="0"/>
    </xf>
    <xf numFmtId="7" fontId="2" fillId="0" borderId="1" xfId="0" applyNumberFormat="1" applyFont="1" applyBorder="1" applyProtection="1">
      <protection locked="0"/>
    </xf>
    <xf numFmtId="7" fontId="2" fillId="0" borderId="4" xfId="0" applyNumberFormat="1" applyFont="1" applyBorder="1" applyProtection="1">
      <protection locked="0"/>
    </xf>
    <xf numFmtId="7" fontId="1" fillId="2" borderId="4" xfId="0" applyNumberFormat="1" applyFont="1" applyFill="1" applyBorder="1" applyProtection="1">
      <protection locked="0"/>
    </xf>
    <xf numFmtId="7" fontId="1" fillId="0" borderId="4" xfId="0" applyNumberFormat="1" applyFont="1" applyBorder="1" applyProtection="1">
      <protection locked="0"/>
    </xf>
    <xf numFmtId="0" fontId="1" fillId="0" borderId="1" xfId="0" applyFont="1" applyBorder="1" applyAlignment="1" applyProtection="1">
      <alignment horizontal="right"/>
    </xf>
    <xf numFmtId="7" fontId="1" fillId="2" borderId="2" xfId="0" applyNumberFormat="1" applyFont="1" applyFill="1" applyBorder="1" applyProtection="1"/>
    <xf numFmtId="7" fontId="2" fillId="0" borderId="1" xfId="0" applyNumberFormat="1" applyFont="1" applyBorder="1" applyProtection="1"/>
    <xf numFmtId="0" fontId="1" fillId="0" borderId="0" xfId="0" applyFont="1" applyProtection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N48"/>
  <sheetViews>
    <sheetView tabSelected="1" workbookViewId="0">
      <selection activeCell="F43" sqref="F43"/>
    </sheetView>
  </sheetViews>
  <sheetFormatPr defaultColWidth="9.21875" defaultRowHeight="13.8" x14ac:dyDescent="0.25"/>
  <cols>
    <col min="1" max="1" width="9.21875" style="1"/>
    <col min="2" max="2" width="110.44140625" style="1" customWidth="1"/>
    <col min="3" max="3" width="9.21875" style="1"/>
    <col min="4" max="4" width="13.21875" style="43" customWidth="1"/>
    <col min="5" max="5" width="10.44140625" style="1" customWidth="1"/>
    <col min="6" max="6" width="15.21875" style="1" customWidth="1"/>
    <col min="7" max="11" width="9.21875" style="1"/>
    <col min="12" max="12" width="9.44140625" style="1" bestFit="1" customWidth="1"/>
    <col min="13" max="14" width="10.21875" style="1" bestFit="1" customWidth="1"/>
    <col min="15" max="16384" width="9.21875" style="1"/>
  </cols>
  <sheetData>
    <row r="2" spans="2:14" x14ac:dyDescent="0.25">
      <c r="B2" s="6"/>
      <c r="C2" s="7" t="s">
        <v>0</v>
      </c>
      <c r="D2" s="40" t="s">
        <v>1</v>
      </c>
      <c r="E2" s="7" t="s">
        <v>9</v>
      </c>
      <c r="F2" s="7" t="s">
        <v>2</v>
      </c>
    </row>
    <row r="3" spans="2:14" x14ac:dyDescent="0.25">
      <c r="B3" s="9" t="s">
        <v>11</v>
      </c>
      <c r="C3" s="10"/>
      <c r="D3" s="41"/>
      <c r="E3" s="13"/>
      <c r="F3" s="11"/>
    </row>
    <row r="4" spans="2:14" x14ac:dyDescent="0.25">
      <c r="B4" s="2" t="s">
        <v>4</v>
      </c>
      <c r="C4" s="8">
        <v>70</v>
      </c>
      <c r="D4" s="34"/>
      <c r="E4" s="26">
        <v>1</v>
      </c>
      <c r="F4" s="3">
        <f>D4*C4*E4</f>
        <v>0</v>
      </c>
    </row>
    <row r="5" spans="2:14" x14ac:dyDescent="0.25">
      <c r="B5" s="2" t="s">
        <v>10</v>
      </c>
      <c r="C5" s="8">
        <v>68</v>
      </c>
      <c r="D5" s="34"/>
      <c r="E5" s="26">
        <v>1</v>
      </c>
      <c r="F5" s="3">
        <f>D5*C5*E5</f>
        <v>0</v>
      </c>
    </row>
    <row r="6" spans="2:14" x14ac:dyDescent="0.25">
      <c r="B6" s="2" t="s">
        <v>5</v>
      </c>
      <c r="C6" s="8">
        <v>8500</v>
      </c>
      <c r="D6" s="34"/>
      <c r="E6" s="26">
        <v>1</v>
      </c>
      <c r="F6" s="3">
        <f>D6*C6*E6</f>
        <v>0</v>
      </c>
    </row>
    <row r="7" spans="2:14" x14ac:dyDescent="0.25">
      <c r="B7" s="2" t="s">
        <v>6</v>
      </c>
      <c r="C7" s="8">
        <v>8500</v>
      </c>
      <c r="D7" s="34"/>
      <c r="E7" s="26">
        <v>1</v>
      </c>
      <c r="F7" s="3">
        <f>D7*C7*E7</f>
        <v>0</v>
      </c>
    </row>
    <row r="8" spans="2:14" x14ac:dyDescent="0.25">
      <c r="B8" s="2" t="s">
        <v>7</v>
      </c>
      <c r="C8" s="2">
        <v>1</v>
      </c>
      <c r="D8" s="34"/>
      <c r="E8" s="26">
        <v>1</v>
      </c>
      <c r="F8" s="3">
        <f>D8*C8*E8</f>
        <v>0</v>
      </c>
    </row>
    <row r="9" spans="2:14" x14ac:dyDescent="0.25">
      <c r="B9" s="9" t="s">
        <v>23</v>
      </c>
      <c r="C9" s="10"/>
      <c r="D9" s="33"/>
      <c r="E9" s="27"/>
      <c r="F9" s="11"/>
    </row>
    <row r="10" spans="2:14" x14ac:dyDescent="0.25">
      <c r="B10" s="2" t="s">
        <v>8</v>
      </c>
      <c r="C10" s="8">
        <f>C4</f>
        <v>70</v>
      </c>
      <c r="D10" s="34"/>
      <c r="E10" s="26">
        <v>1</v>
      </c>
      <c r="F10" s="3">
        <f>D10*C10*E10</f>
        <v>0</v>
      </c>
    </row>
    <row r="11" spans="2:14" x14ac:dyDescent="0.25">
      <c r="B11" s="2" t="s">
        <v>22</v>
      </c>
      <c r="C11" s="8">
        <f>C5</f>
        <v>68</v>
      </c>
      <c r="D11" s="34"/>
      <c r="E11" s="26">
        <v>1</v>
      </c>
      <c r="F11" s="3">
        <f>D11*C11*E11</f>
        <v>0</v>
      </c>
    </row>
    <row r="12" spans="2:14" x14ac:dyDescent="0.25">
      <c r="B12" s="2" t="s">
        <v>24</v>
      </c>
      <c r="C12" s="8">
        <v>10</v>
      </c>
      <c r="D12" s="34"/>
      <c r="E12" s="26">
        <v>1</v>
      </c>
      <c r="F12" s="3">
        <f>D12*C12*E12</f>
        <v>0</v>
      </c>
    </row>
    <row r="13" spans="2:14" x14ac:dyDescent="0.25">
      <c r="B13" s="2" t="s">
        <v>25</v>
      </c>
      <c r="C13" s="8">
        <f>C4</f>
        <v>70</v>
      </c>
      <c r="D13" s="34"/>
      <c r="E13" s="26">
        <v>1</v>
      </c>
      <c r="F13" s="3">
        <f>D13*C13*E13</f>
        <v>0</v>
      </c>
    </row>
    <row r="14" spans="2:14" x14ac:dyDescent="0.25">
      <c r="B14" s="9" t="s">
        <v>3</v>
      </c>
      <c r="C14" s="12"/>
      <c r="D14" s="33"/>
      <c r="E14" s="27"/>
      <c r="F14" s="11"/>
    </row>
    <row r="15" spans="2:14" x14ac:dyDescent="0.25">
      <c r="B15" s="2" t="s">
        <v>31</v>
      </c>
      <c r="C15" s="8">
        <f>C5</f>
        <v>68</v>
      </c>
      <c r="D15" s="34"/>
      <c r="E15" s="26">
        <v>3.5</v>
      </c>
      <c r="F15" s="3">
        <f t="shared" ref="F15:F24" si="0">D15*C15*E15</f>
        <v>0</v>
      </c>
      <c r="L15" s="25"/>
      <c r="M15" s="25"/>
      <c r="N15" s="25"/>
    </row>
    <row r="16" spans="2:14" x14ac:dyDescent="0.25">
      <c r="B16" s="2" t="s">
        <v>35</v>
      </c>
      <c r="C16" s="8">
        <f>C4</f>
        <v>70</v>
      </c>
      <c r="D16" s="34"/>
      <c r="E16" s="26">
        <v>5</v>
      </c>
      <c r="F16" s="3">
        <f t="shared" si="0"/>
        <v>0</v>
      </c>
      <c r="L16" s="25"/>
      <c r="M16" s="25"/>
      <c r="N16" s="25"/>
    </row>
    <row r="17" spans="2:14" x14ac:dyDescent="0.25">
      <c r="B17" s="2" t="s">
        <v>32</v>
      </c>
      <c r="C17" s="8">
        <f>C15</f>
        <v>68</v>
      </c>
      <c r="D17" s="34"/>
      <c r="E17" s="26">
        <v>4.5</v>
      </c>
      <c r="F17" s="3">
        <f t="shared" si="0"/>
        <v>0</v>
      </c>
      <c r="L17" s="25"/>
      <c r="M17" s="25"/>
      <c r="N17" s="25"/>
    </row>
    <row r="18" spans="2:14" x14ac:dyDescent="0.25">
      <c r="B18" s="2" t="s">
        <v>33</v>
      </c>
      <c r="C18" s="8">
        <f>C16</f>
        <v>70</v>
      </c>
      <c r="D18" s="34"/>
      <c r="E18" s="26">
        <v>5</v>
      </c>
      <c r="F18" s="3">
        <f t="shared" si="0"/>
        <v>0</v>
      </c>
      <c r="L18" s="25"/>
      <c r="M18" s="25"/>
      <c r="N18" s="25"/>
    </row>
    <row r="19" spans="2:14" x14ac:dyDescent="0.25">
      <c r="B19" s="2" t="s">
        <v>34</v>
      </c>
      <c r="C19" s="8">
        <f>C15</f>
        <v>68</v>
      </c>
      <c r="D19" s="34"/>
      <c r="E19" s="26">
        <v>4.5</v>
      </c>
      <c r="F19" s="3">
        <f t="shared" si="0"/>
        <v>0</v>
      </c>
      <c r="L19" s="25"/>
      <c r="M19" s="25"/>
      <c r="N19" s="25"/>
    </row>
    <row r="20" spans="2:14" x14ac:dyDescent="0.25">
      <c r="B20" s="2" t="s">
        <v>38</v>
      </c>
      <c r="C20" s="8">
        <f>C16</f>
        <v>70</v>
      </c>
      <c r="D20" s="34"/>
      <c r="E20" s="26">
        <v>5</v>
      </c>
      <c r="F20" s="3">
        <f t="shared" si="0"/>
        <v>0</v>
      </c>
      <c r="L20" s="25"/>
      <c r="M20" s="25"/>
      <c r="N20" s="25"/>
    </row>
    <row r="21" spans="2:14" x14ac:dyDescent="0.25">
      <c r="B21" s="2" t="s">
        <v>36</v>
      </c>
      <c r="C21" s="8">
        <f>C15</f>
        <v>68</v>
      </c>
      <c r="D21" s="34"/>
      <c r="E21" s="26">
        <v>4.5</v>
      </c>
      <c r="F21" s="3">
        <f t="shared" si="0"/>
        <v>0</v>
      </c>
    </row>
    <row r="22" spans="2:14" x14ac:dyDescent="0.25">
      <c r="B22" s="2" t="s">
        <v>37</v>
      </c>
      <c r="C22" s="8">
        <f>C16</f>
        <v>70</v>
      </c>
      <c r="D22" s="34"/>
      <c r="E22" s="26">
        <v>5</v>
      </c>
      <c r="F22" s="3">
        <f t="shared" si="0"/>
        <v>0</v>
      </c>
    </row>
    <row r="23" spans="2:14" x14ac:dyDescent="0.25">
      <c r="B23" s="2" t="s">
        <v>39</v>
      </c>
      <c r="C23" s="8">
        <v>30</v>
      </c>
      <c r="D23" s="34"/>
      <c r="E23" s="26">
        <v>5</v>
      </c>
      <c r="F23" s="3">
        <f t="shared" si="0"/>
        <v>0</v>
      </c>
    </row>
    <row r="24" spans="2:14" x14ac:dyDescent="0.25">
      <c r="B24" s="2" t="s">
        <v>42</v>
      </c>
      <c r="C24" s="8">
        <v>30</v>
      </c>
      <c r="D24" s="34"/>
      <c r="E24" s="26">
        <v>5</v>
      </c>
      <c r="F24" s="3">
        <f t="shared" si="0"/>
        <v>0</v>
      </c>
    </row>
    <row r="25" spans="2:14" x14ac:dyDescent="0.25">
      <c r="B25" s="2" t="s">
        <v>40</v>
      </c>
      <c r="C25" s="8">
        <v>30</v>
      </c>
      <c r="D25" s="34"/>
      <c r="E25" s="26">
        <v>5</v>
      </c>
      <c r="F25" s="3">
        <f t="shared" ref="F25:F26" si="1">D25*C25*E25</f>
        <v>0</v>
      </c>
    </row>
    <row r="26" spans="2:14" x14ac:dyDescent="0.25">
      <c r="B26" s="4" t="s">
        <v>41</v>
      </c>
      <c r="C26" s="17">
        <v>30</v>
      </c>
      <c r="D26" s="35"/>
      <c r="E26" s="28">
        <v>5</v>
      </c>
      <c r="F26" s="5">
        <f t="shared" si="1"/>
        <v>0</v>
      </c>
    </row>
    <row r="27" spans="2:14" ht="19.5" customHeight="1" x14ac:dyDescent="0.25">
      <c r="B27" s="15" t="s">
        <v>26</v>
      </c>
      <c r="C27" s="15"/>
      <c r="D27" s="36"/>
      <c r="E27" s="29"/>
      <c r="F27" s="16">
        <f>SUM(F4:F26)</f>
        <v>0</v>
      </c>
    </row>
    <row r="28" spans="2:14" ht="19.5" customHeight="1" x14ac:dyDescent="0.25">
      <c r="B28" s="20"/>
      <c r="C28" s="20"/>
      <c r="D28" s="37"/>
      <c r="E28" s="30"/>
      <c r="F28" s="21"/>
    </row>
    <row r="29" spans="2:14" x14ac:dyDescent="0.25">
      <c r="B29" s="22" t="s">
        <v>12</v>
      </c>
      <c r="C29" s="23"/>
      <c r="D29" s="38"/>
      <c r="E29" s="31"/>
      <c r="F29" s="24"/>
    </row>
    <row r="30" spans="2:14" x14ac:dyDescent="0.25">
      <c r="B30" s="2" t="s">
        <v>13</v>
      </c>
      <c r="C30" s="2">
        <v>50</v>
      </c>
      <c r="D30" s="34"/>
      <c r="E30" s="26">
        <v>1</v>
      </c>
      <c r="F30" s="3">
        <f>D30*C30*E30</f>
        <v>0</v>
      </c>
    </row>
    <row r="31" spans="2:14" x14ac:dyDescent="0.25">
      <c r="B31" s="2" t="s">
        <v>14</v>
      </c>
      <c r="C31" s="8">
        <v>1200</v>
      </c>
      <c r="D31" s="34"/>
      <c r="E31" s="26">
        <v>1</v>
      </c>
      <c r="F31" s="3">
        <f>D31*C31*E31</f>
        <v>0</v>
      </c>
    </row>
    <row r="32" spans="2:14" x14ac:dyDescent="0.25">
      <c r="B32" s="2" t="s">
        <v>15</v>
      </c>
      <c r="C32" s="2">
        <v>1</v>
      </c>
      <c r="D32" s="34"/>
      <c r="E32" s="26">
        <v>1</v>
      </c>
      <c r="F32" s="3">
        <f>D32*C32*E32</f>
        <v>0</v>
      </c>
    </row>
    <row r="33" spans="2:7" x14ac:dyDescent="0.25">
      <c r="B33" s="9" t="s">
        <v>16</v>
      </c>
      <c r="C33" s="10"/>
      <c r="D33" s="33"/>
      <c r="E33" s="27"/>
      <c r="F33" s="11"/>
    </row>
    <row r="34" spans="2:7" x14ac:dyDescent="0.25">
      <c r="B34" s="2" t="s">
        <v>17</v>
      </c>
      <c r="C34" s="8">
        <f>C30</f>
        <v>50</v>
      </c>
      <c r="D34" s="34"/>
      <c r="E34" s="26">
        <v>1</v>
      </c>
      <c r="F34" s="3">
        <f>D34*C34*E34</f>
        <v>0</v>
      </c>
    </row>
    <row r="35" spans="2:7" x14ac:dyDescent="0.25">
      <c r="B35" s="9" t="s">
        <v>18</v>
      </c>
      <c r="C35" s="12"/>
      <c r="D35" s="33"/>
      <c r="E35" s="27"/>
      <c r="F35" s="11"/>
    </row>
    <row r="36" spans="2:7" x14ac:dyDescent="0.25">
      <c r="B36" s="2" t="s">
        <v>21</v>
      </c>
      <c r="C36" s="8">
        <f>C30</f>
        <v>50</v>
      </c>
      <c r="D36" s="34"/>
      <c r="E36" s="26">
        <v>5</v>
      </c>
      <c r="F36" s="3">
        <f>D36*C36*E36</f>
        <v>0</v>
      </c>
    </row>
    <row r="37" spans="2:7" x14ac:dyDescent="0.25">
      <c r="B37" s="2" t="s">
        <v>20</v>
      </c>
      <c r="C37" s="8">
        <f>C36</f>
        <v>50</v>
      </c>
      <c r="D37" s="34"/>
      <c r="E37" s="26">
        <v>5</v>
      </c>
      <c r="F37" s="3">
        <f>D37*C37*E37</f>
        <v>0</v>
      </c>
    </row>
    <row r="38" spans="2:7" x14ac:dyDescent="0.25">
      <c r="B38" s="2" t="s">
        <v>19</v>
      </c>
      <c r="C38" s="8">
        <f>C36</f>
        <v>50</v>
      </c>
      <c r="D38" s="34"/>
      <c r="E38" s="26">
        <v>5</v>
      </c>
      <c r="F38" s="3">
        <f>D38*C38*E38</f>
        <v>0</v>
      </c>
    </row>
    <row r="39" spans="2:7" x14ac:dyDescent="0.25">
      <c r="B39" s="2" t="s">
        <v>44</v>
      </c>
      <c r="C39" s="8">
        <v>20</v>
      </c>
      <c r="D39" s="34"/>
      <c r="E39" s="26">
        <v>5</v>
      </c>
      <c r="F39" s="3">
        <f t="shared" ref="F39:F42" si="2">D39*C39*E39</f>
        <v>0</v>
      </c>
    </row>
    <row r="40" spans="2:7" x14ac:dyDescent="0.25">
      <c r="B40" s="2" t="s">
        <v>45</v>
      </c>
      <c r="C40" s="8">
        <v>20</v>
      </c>
      <c r="D40" s="34"/>
      <c r="E40" s="26">
        <v>5</v>
      </c>
      <c r="F40" s="3">
        <f t="shared" si="2"/>
        <v>0</v>
      </c>
    </row>
    <row r="41" spans="2:7" x14ac:dyDescent="0.25">
      <c r="B41" s="2" t="s">
        <v>46</v>
      </c>
      <c r="C41" s="8">
        <v>20</v>
      </c>
      <c r="D41" s="34"/>
      <c r="E41" s="26">
        <v>5</v>
      </c>
      <c r="F41" s="3">
        <f t="shared" si="2"/>
        <v>0</v>
      </c>
    </row>
    <row r="42" spans="2:7" x14ac:dyDescent="0.25">
      <c r="B42" s="4" t="s">
        <v>43</v>
      </c>
      <c r="C42" s="17">
        <v>20</v>
      </c>
      <c r="D42" s="35"/>
      <c r="E42" s="28">
        <v>5</v>
      </c>
      <c r="F42" s="5">
        <f t="shared" si="2"/>
        <v>0</v>
      </c>
    </row>
    <row r="43" spans="2:7" ht="19.5" customHeight="1" x14ac:dyDescent="0.25">
      <c r="B43" s="15" t="s">
        <v>27</v>
      </c>
      <c r="C43" s="15"/>
      <c r="D43" s="36"/>
      <c r="E43" s="16"/>
      <c r="F43" s="16">
        <f>SUM(F30:F42)</f>
        <v>0</v>
      </c>
    </row>
    <row r="44" spans="2:7" ht="19.5" customHeight="1" x14ac:dyDescent="0.25">
      <c r="B44" s="20"/>
      <c r="C44" s="20"/>
      <c r="D44" s="37"/>
      <c r="E44" s="21"/>
      <c r="F44" s="21"/>
    </row>
    <row r="45" spans="2:7" ht="19.5" customHeight="1" x14ac:dyDescent="0.25">
      <c r="B45" s="15" t="s">
        <v>30</v>
      </c>
      <c r="C45" s="15"/>
      <c r="D45" s="36"/>
      <c r="E45" s="16"/>
      <c r="F45" s="16">
        <f>F27+F43</f>
        <v>0</v>
      </c>
    </row>
    <row r="46" spans="2:7" ht="19.5" customHeight="1" x14ac:dyDescent="0.25">
      <c r="B46" s="20"/>
      <c r="C46" s="20"/>
      <c r="D46" s="37"/>
      <c r="E46" s="16"/>
      <c r="F46" s="21"/>
      <c r="G46" s="32"/>
    </row>
    <row r="47" spans="2:7" ht="19.5" customHeight="1" x14ac:dyDescent="0.3">
      <c r="B47" s="18" t="s">
        <v>29</v>
      </c>
      <c r="C47" s="18">
        <v>23</v>
      </c>
      <c r="D47" s="39"/>
      <c r="E47" s="14">
        <v>1</v>
      </c>
      <c r="F47" s="19">
        <f>D47*C47*E47</f>
        <v>0</v>
      </c>
    </row>
    <row r="48" spans="2:7" ht="19.5" customHeight="1" x14ac:dyDescent="0.25">
      <c r="B48" s="6" t="s">
        <v>28</v>
      </c>
      <c r="C48" s="15"/>
      <c r="D48" s="42"/>
      <c r="E48" s="16"/>
      <c r="F48" s="16"/>
    </row>
  </sheetData>
  <sheetProtection algorithmName="SHA-512" hashValue="VE1/skKVvDSr1IuaofoG/De+mdAXtX/lbSWLUfC6x+w2fkQ//LfY9p59LKND35aw//Xe5P2zZqWHMHYiDAm4+Q==" saltValue="r8iklG6rlGrtJ2k3V8qWgA==" spinCount="100000" sheet="1" objects="1" scenario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inschrijfbiljet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 Daamen</dc:creator>
  <cp:lastModifiedBy>Gebruiker</cp:lastModifiedBy>
  <dcterms:created xsi:type="dcterms:W3CDTF">2015-12-16T08:26:39Z</dcterms:created>
  <dcterms:modified xsi:type="dcterms:W3CDTF">2021-03-09T10:52:05Z</dcterms:modified>
</cp:coreProperties>
</file>