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F:\Team Inkoop\Aanbestedingen\0.3 GWW\Verkeersborden 2020-2024 (Z1149445)\02 Specificatie\02 NvI\02 Concept\"/>
    </mc:Choice>
  </mc:AlternateContent>
  <xr:revisionPtr revIDLastSave="0" documentId="13_ncr:1_{DDAD38CF-585B-496A-ADF4-E0EF495005C0}" xr6:coauthVersionLast="45" xr6:coauthVersionMax="45" xr10:uidLastSave="{00000000-0000-0000-0000-000000000000}"/>
  <bookViews>
    <workbookView xWindow="-120" yWindow="-120" windowWidth="12015" windowHeight="12060" xr2:uid="{00000000-000D-0000-FFFF-FFFF00000000}"/>
  </bookViews>
  <sheets>
    <sheet name="insch-variant A" sheetId="2" r:id="rId1"/>
    <sheet name="insch-variant B" sheetId="7" r:id="rId2"/>
    <sheet name="insch-variant C"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0" i="8" l="1"/>
  <c r="L180" i="8" s="1"/>
  <c r="H179" i="8"/>
  <c r="L179" i="8" s="1"/>
  <c r="H178" i="8"/>
  <c r="L178" i="8" s="1"/>
  <c r="H177" i="8"/>
  <c r="L177" i="8" s="1"/>
  <c r="H176" i="8"/>
  <c r="L176" i="8" s="1"/>
  <c r="H175" i="8"/>
  <c r="L175" i="8" s="1"/>
  <c r="H174" i="8"/>
  <c r="L174" i="8" s="1"/>
  <c r="H173" i="8"/>
  <c r="L173" i="8" s="1"/>
  <c r="H172" i="8"/>
  <c r="L172" i="8" s="1"/>
  <c r="H171" i="8"/>
  <c r="L171" i="8" s="1"/>
  <c r="H170" i="8"/>
  <c r="L170" i="8" s="1"/>
  <c r="H167" i="8"/>
  <c r="L167" i="8" s="1"/>
  <c r="H166" i="8"/>
  <c r="L166" i="8" s="1"/>
  <c r="H165" i="8"/>
  <c r="L165" i="8" s="1"/>
  <c r="H164" i="8"/>
  <c r="L164" i="8" s="1"/>
  <c r="H163" i="8"/>
  <c r="L163" i="8" s="1"/>
  <c r="H162" i="8"/>
  <c r="L162" i="8" s="1"/>
  <c r="H161" i="8"/>
  <c r="L161" i="8" s="1"/>
  <c r="H160" i="8"/>
  <c r="L160" i="8" s="1"/>
  <c r="H159" i="8"/>
  <c r="L159" i="8" s="1"/>
  <c r="H158" i="8"/>
  <c r="L158" i="8" s="1"/>
  <c r="H157" i="8"/>
  <c r="L157" i="8" s="1"/>
  <c r="H156" i="8"/>
  <c r="L156" i="8" s="1"/>
  <c r="H154" i="8"/>
  <c r="L154" i="8" s="1"/>
  <c r="H153" i="8"/>
  <c r="L153" i="8" s="1"/>
  <c r="H151" i="8"/>
  <c r="L151" i="8" s="1"/>
  <c r="H150" i="8"/>
  <c r="L150" i="8" s="1"/>
  <c r="H149" i="8"/>
  <c r="L149" i="8" s="1"/>
  <c r="H148" i="8"/>
  <c r="L148" i="8" s="1"/>
  <c r="H146" i="8"/>
  <c r="L146" i="8" s="1"/>
  <c r="H145" i="8"/>
  <c r="L145" i="8" s="1"/>
  <c r="H144" i="8"/>
  <c r="L144" i="8" s="1"/>
  <c r="H143" i="8"/>
  <c r="L143" i="8" s="1"/>
  <c r="H142" i="8"/>
  <c r="L142" i="8" s="1"/>
  <c r="H141" i="8"/>
  <c r="L141" i="8" s="1"/>
  <c r="H140" i="8"/>
  <c r="L140" i="8" s="1"/>
  <c r="H139" i="8"/>
  <c r="L139" i="8" s="1"/>
  <c r="H137" i="8"/>
  <c r="L137" i="8" s="1"/>
  <c r="H136" i="8"/>
  <c r="L136" i="8" s="1"/>
  <c r="H135" i="8"/>
  <c r="L135" i="8" s="1"/>
  <c r="H134" i="8"/>
  <c r="L134" i="8" s="1"/>
  <c r="H133" i="8"/>
  <c r="L133" i="8" s="1"/>
  <c r="H132" i="8"/>
  <c r="L132" i="8" s="1"/>
  <c r="H131" i="8"/>
  <c r="L131" i="8" s="1"/>
  <c r="H130" i="8"/>
  <c r="L130" i="8" s="1"/>
  <c r="H129" i="8"/>
  <c r="L129" i="8" s="1"/>
  <c r="H128" i="8"/>
  <c r="L128" i="8" s="1"/>
  <c r="H127" i="8"/>
  <c r="L127" i="8" s="1"/>
  <c r="H126" i="8"/>
  <c r="L126" i="8" s="1"/>
  <c r="H125" i="8"/>
  <c r="L125" i="8" s="1"/>
  <c r="H124" i="8"/>
  <c r="L124" i="8" s="1"/>
  <c r="H123" i="8"/>
  <c r="L123" i="8" s="1"/>
  <c r="H122" i="8"/>
  <c r="L122" i="8" s="1"/>
  <c r="H121" i="8"/>
  <c r="L121" i="8" s="1"/>
  <c r="H120" i="8"/>
  <c r="L120" i="8" s="1"/>
  <c r="H119" i="8"/>
  <c r="L119" i="8" s="1"/>
  <c r="H118" i="8"/>
  <c r="L118" i="8" s="1"/>
  <c r="H117" i="8"/>
  <c r="L117" i="8" s="1"/>
  <c r="H115" i="8"/>
  <c r="L115" i="8" s="1"/>
  <c r="H114" i="8"/>
  <c r="L114" i="8" s="1"/>
  <c r="H113" i="8"/>
  <c r="L113" i="8" s="1"/>
  <c r="H111" i="8"/>
  <c r="L111" i="8" s="1"/>
  <c r="H110" i="8"/>
  <c r="L110" i="8" s="1"/>
  <c r="H109" i="8"/>
  <c r="L109" i="8" s="1"/>
  <c r="H108" i="8"/>
  <c r="L108" i="8" s="1"/>
  <c r="H107" i="8"/>
  <c r="L107" i="8" s="1"/>
  <c r="H106" i="8"/>
  <c r="L106" i="8" s="1"/>
  <c r="H105" i="8"/>
  <c r="L105" i="8" s="1"/>
  <c r="H104" i="8"/>
  <c r="L104" i="8" s="1"/>
  <c r="H103" i="8"/>
  <c r="L103" i="8" s="1"/>
  <c r="H102" i="8"/>
  <c r="L102" i="8" s="1"/>
  <c r="H99" i="8"/>
  <c r="L99" i="8" s="1"/>
  <c r="H97" i="8"/>
  <c r="L97" i="8" s="1"/>
  <c r="H95" i="8"/>
  <c r="L95" i="8" s="1"/>
  <c r="H93" i="8"/>
  <c r="L93" i="8" s="1"/>
  <c r="H91" i="8"/>
  <c r="L91" i="8" s="1"/>
  <c r="H89" i="8"/>
  <c r="L89" i="8" s="1"/>
  <c r="H87" i="8"/>
  <c r="L87" i="8" s="1"/>
  <c r="H85" i="8"/>
  <c r="L85" i="8" s="1"/>
  <c r="H83" i="8"/>
  <c r="L83" i="8" s="1"/>
  <c r="H81" i="8"/>
  <c r="L81" i="8" s="1"/>
  <c r="H79" i="8"/>
  <c r="L79" i="8" s="1"/>
  <c r="H77" i="8"/>
  <c r="L77" i="8" s="1"/>
  <c r="H74" i="8"/>
  <c r="L74" i="8" s="1"/>
  <c r="H72" i="8"/>
  <c r="L72" i="8" s="1"/>
  <c r="H70" i="8"/>
  <c r="L70" i="8" s="1"/>
  <c r="H68" i="8"/>
  <c r="L68" i="8" s="1"/>
  <c r="H66" i="8"/>
  <c r="L66" i="8" s="1"/>
  <c r="H64" i="8"/>
  <c r="L64" i="8" s="1"/>
  <c r="H62" i="8"/>
  <c r="L62" i="8" s="1"/>
  <c r="H60" i="8"/>
  <c r="L60" i="8" s="1"/>
  <c r="H58" i="8"/>
  <c r="L58" i="8" s="1"/>
  <c r="H56" i="8"/>
  <c r="L56" i="8" s="1"/>
  <c r="H54" i="8"/>
  <c r="L54" i="8" s="1"/>
  <c r="H52" i="8"/>
  <c r="L52" i="8" s="1"/>
  <c r="H50" i="8"/>
  <c r="L50" i="8" s="1"/>
  <c r="H48" i="8"/>
  <c r="L48" i="8" s="1"/>
  <c r="H46" i="8"/>
  <c r="L46" i="8" s="1"/>
  <c r="H44" i="8"/>
  <c r="L44" i="8" s="1"/>
  <c r="H42" i="8"/>
  <c r="L42" i="8" s="1"/>
  <c r="H40" i="8"/>
  <c r="L40" i="8" s="1"/>
  <c r="H38" i="8"/>
  <c r="L38" i="8" s="1"/>
  <c r="H36" i="8"/>
  <c r="L36" i="8" s="1"/>
  <c r="H35" i="8"/>
  <c r="L35" i="8" s="1"/>
  <c r="H34" i="8"/>
  <c r="L34" i="8" s="1"/>
  <c r="H33" i="8"/>
  <c r="L33" i="8" s="1"/>
  <c r="H32" i="8"/>
  <c r="L32" i="8" s="1"/>
  <c r="H31" i="8"/>
  <c r="L31" i="8" s="1"/>
  <c r="H30" i="8"/>
  <c r="L30" i="8" s="1"/>
  <c r="H29" i="8"/>
  <c r="L29" i="8" s="1"/>
  <c r="H27" i="8"/>
  <c r="L27" i="8" s="1"/>
  <c r="H26" i="8"/>
  <c r="L26" i="8" s="1"/>
  <c r="H25" i="8"/>
  <c r="L25" i="8" s="1"/>
  <c r="H24" i="8"/>
  <c r="L24" i="8" s="1"/>
  <c r="H23" i="8"/>
  <c r="L23" i="8" s="1"/>
  <c r="H22" i="8"/>
  <c r="L22" i="8" s="1"/>
  <c r="H21" i="8"/>
  <c r="L21" i="8" s="1"/>
  <c r="H20" i="8"/>
  <c r="L20" i="8" s="1"/>
  <c r="H19" i="8"/>
  <c r="L19" i="8" s="1"/>
  <c r="H18" i="8"/>
  <c r="L18" i="8" s="1"/>
  <c r="H17" i="8"/>
  <c r="L17" i="8" s="1"/>
  <c r="H16" i="8"/>
  <c r="L16" i="8" s="1"/>
  <c r="H15" i="8"/>
  <c r="L15" i="8" s="1"/>
  <c r="H14" i="8"/>
  <c r="L14" i="8" s="1"/>
  <c r="H13" i="8"/>
  <c r="L13" i="8" s="1"/>
  <c r="H12" i="8"/>
  <c r="L12" i="8" s="1"/>
  <c r="H11" i="8"/>
  <c r="L11" i="8" s="1"/>
  <c r="H10" i="8"/>
  <c r="L10" i="8" s="1"/>
  <c r="H180" i="7"/>
  <c r="L180" i="7" s="1"/>
  <c r="H179" i="7"/>
  <c r="L179" i="7" s="1"/>
  <c r="H178" i="7"/>
  <c r="L178" i="7" s="1"/>
  <c r="H177" i="7"/>
  <c r="L177" i="7" s="1"/>
  <c r="H176" i="7"/>
  <c r="L176" i="7" s="1"/>
  <c r="H175" i="7"/>
  <c r="L175" i="7" s="1"/>
  <c r="H174" i="7"/>
  <c r="L174" i="7" s="1"/>
  <c r="H173" i="7"/>
  <c r="L173" i="7" s="1"/>
  <c r="H172" i="7"/>
  <c r="L172" i="7" s="1"/>
  <c r="H171" i="7"/>
  <c r="L171" i="7" s="1"/>
  <c r="H170" i="7"/>
  <c r="L170" i="7" s="1"/>
  <c r="H167" i="7"/>
  <c r="L167" i="7" s="1"/>
  <c r="H166" i="7"/>
  <c r="L166" i="7" s="1"/>
  <c r="H165" i="7"/>
  <c r="L165" i="7" s="1"/>
  <c r="H164" i="7"/>
  <c r="L164" i="7" s="1"/>
  <c r="H163" i="7"/>
  <c r="L163" i="7" s="1"/>
  <c r="H162" i="7"/>
  <c r="L162" i="7" s="1"/>
  <c r="H161" i="7"/>
  <c r="L161" i="7" s="1"/>
  <c r="H160" i="7"/>
  <c r="L160" i="7" s="1"/>
  <c r="H159" i="7"/>
  <c r="L159" i="7" s="1"/>
  <c r="H158" i="7"/>
  <c r="L158" i="7" s="1"/>
  <c r="H157" i="7"/>
  <c r="L157" i="7" s="1"/>
  <c r="H156" i="7"/>
  <c r="L156" i="7" s="1"/>
  <c r="H154" i="7"/>
  <c r="L154" i="7" s="1"/>
  <c r="H153" i="7"/>
  <c r="L153" i="7" s="1"/>
  <c r="H151" i="7"/>
  <c r="L151" i="7" s="1"/>
  <c r="H150" i="7"/>
  <c r="L150" i="7" s="1"/>
  <c r="H149" i="7"/>
  <c r="L149" i="7" s="1"/>
  <c r="H148" i="7"/>
  <c r="L148" i="7" s="1"/>
  <c r="H146" i="7"/>
  <c r="L146" i="7" s="1"/>
  <c r="H145" i="7"/>
  <c r="L145" i="7" s="1"/>
  <c r="H144" i="7"/>
  <c r="L144" i="7" s="1"/>
  <c r="H143" i="7"/>
  <c r="L143" i="7" s="1"/>
  <c r="H142" i="7"/>
  <c r="L142" i="7" s="1"/>
  <c r="H141" i="7"/>
  <c r="L141" i="7" s="1"/>
  <c r="H140" i="7"/>
  <c r="L140" i="7" s="1"/>
  <c r="H139" i="7"/>
  <c r="L139" i="7" s="1"/>
  <c r="H137" i="7"/>
  <c r="L137" i="7" s="1"/>
  <c r="H136" i="7"/>
  <c r="L136" i="7" s="1"/>
  <c r="H135" i="7"/>
  <c r="L135" i="7" s="1"/>
  <c r="H134" i="7"/>
  <c r="L134" i="7" s="1"/>
  <c r="H133" i="7"/>
  <c r="L133" i="7" s="1"/>
  <c r="H132" i="7"/>
  <c r="L132" i="7" s="1"/>
  <c r="H131" i="7"/>
  <c r="L131" i="7" s="1"/>
  <c r="H130" i="7"/>
  <c r="L130" i="7" s="1"/>
  <c r="H129" i="7"/>
  <c r="L129" i="7" s="1"/>
  <c r="H128" i="7"/>
  <c r="L128" i="7" s="1"/>
  <c r="H127" i="7"/>
  <c r="L127" i="7" s="1"/>
  <c r="H126" i="7"/>
  <c r="L126" i="7" s="1"/>
  <c r="H125" i="7"/>
  <c r="L125" i="7" s="1"/>
  <c r="H124" i="7"/>
  <c r="L124" i="7" s="1"/>
  <c r="H123" i="7"/>
  <c r="L123" i="7" s="1"/>
  <c r="H122" i="7"/>
  <c r="L122" i="7" s="1"/>
  <c r="H121" i="7"/>
  <c r="L121" i="7" s="1"/>
  <c r="H120" i="7"/>
  <c r="L120" i="7" s="1"/>
  <c r="H119" i="7"/>
  <c r="L119" i="7" s="1"/>
  <c r="H118" i="7"/>
  <c r="L118" i="7" s="1"/>
  <c r="H117" i="7"/>
  <c r="L117" i="7" s="1"/>
  <c r="H115" i="7"/>
  <c r="L115" i="7" s="1"/>
  <c r="H114" i="7"/>
  <c r="L114" i="7" s="1"/>
  <c r="H113" i="7"/>
  <c r="L113" i="7" s="1"/>
  <c r="H111" i="7"/>
  <c r="L111" i="7" s="1"/>
  <c r="H110" i="7"/>
  <c r="L110" i="7" s="1"/>
  <c r="H109" i="7"/>
  <c r="L109" i="7" s="1"/>
  <c r="H108" i="7"/>
  <c r="L108" i="7" s="1"/>
  <c r="H107" i="7"/>
  <c r="L107" i="7" s="1"/>
  <c r="H106" i="7"/>
  <c r="L106" i="7" s="1"/>
  <c r="H105" i="7"/>
  <c r="L105" i="7" s="1"/>
  <c r="H104" i="7"/>
  <c r="L104" i="7" s="1"/>
  <c r="H103" i="7"/>
  <c r="L103" i="7" s="1"/>
  <c r="H102" i="7"/>
  <c r="L102" i="7" s="1"/>
  <c r="H99" i="7"/>
  <c r="L99" i="7" s="1"/>
  <c r="H97" i="7"/>
  <c r="L97" i="7" s="1"/>
  <c r="H95" i="7"/>
  <c r="L95" i="7" s="1"/>
  <c r="H93" i="7"/>
  <c r="L93" i="7" s="1"/>
  <c r="H91" i="7"/>
  <c r="L91" i="7" s="1"/>
  <c r="H89" i="7"/>
  <c r="L89" i="7" s="1"/>
  <c r="H87" i="7"/>
  <c r="L87" i="7" s="1"/>
  <c r="H85" i="7"/>
  <c r="L85" i="7" s="1"/>
  <c r="H83" i="7"/>
  <c r="L83" i="7" s="1"/>
  <c r="H81" i="7"/>
  <c r="L81" i="7" s="1"/>
  <c r="H79" i="7"/>
  <c r="L79" i="7" s="1"/>
  <c r="H77" i="7"/>
  <c r="L77" i="7" s="1"/>
  <c r="H74" i="7"/>
  <c r="L74" i="7" s="1"/>
  <c r="H72" i="7"/>
  <c r="L72" i="7" s="1"/>
  <c r="H70" i="7"/>
  <c r="L70" i="7" s="1"/>
  <c r="H68" i="7"/>
  <c r="L68" i="7" s="1"/>
  <c r="H66" i="7"/>
  <c r="L66" i="7" s="1"/>
  <c r="H64" i="7"/>
  <c r="L64" i="7" s="1"/>
  <c r="H62" i="7"/>
  <c r="L62" i="7" s="1"/>
  <c r="H60" i="7"/>
  <c r="L60" i="7" s="1"/>
  <c r="H58" i="7"/>
  <c r="L58" i="7" s="1"/>
  <c r="H56" i="7"/>
  <c r="L56" i="7" s="1"/>
  <c r="H54" i="7"/>
  <c r="L54" i="7" s="1"/>
  <c r="H52" i="7"/>
  <c r="L52" i="7" s="1"/>
  <c r="H50" i="7"/>
  <c r="L50" i="7" s="1"/>
  <c r="H48" i="7"/>
  <c r="L48" i="7" s="1"/>
  <c r="H46" i="7"/>
  <c r="L46" i="7" s="1"/>
  <c r="H44" i="7"/>
  <c r="L44" i="7" s="1"/>
  <c r="H42" i="7"/>
  <c r="L42" i="7" s="1"/>
  <c r="H40" i="7"/>
  <c r="L40" i="7" s="1"/>
  <c r="H38" i="7"/>
  <c r="L38" i="7" s="1"/>
  <c r="H36" i="7"/>
  <c r="L36" i="7" s="1"/>
  <c r="H35" i="7"/>
  <c r="L35" i="7" s="1"/>
  <c r="H34" i="7"/>
  <c r="L34" i="7" s="1"/>
  <c r="H33" i="7"/>
  <c r="L33" i="7" s="1"/>
  <c r="H32" i="7"/>
  <c r="L32" i="7" s="1"/>
  <c r="H31" i="7"/>
  <c r="L31" i="7" s="1"/>
  <c r="H30" i="7"/>
  <c r="L30" i="7" s="1"/>
  <c r="H29" i="7"/>
  <c r="L29" i="7" s="1"/>
  <c r="H27" i="7"/>
  <c r="L27" i="7" s="1"/>
  <c r="H26" i="7"/>
  <c r="L26" i="7" s="1"/>
  <c r="H25" i="7"/>
  <c r="L25" i="7" s="1"/>
  <c r="H24" i="7"/>
  <c r="L24" i="7" s="1"/>
  <c r="H23" i="7"/>
  <c r="L23" i="7" s="1"/>
  <c r="H22" i="7"/>
  <c r="L22" i="7" s="1"/>
  <c r="H21" i="7"/>
  <c r="L21" i="7" s="1"/>
  <c r="H20" i="7"/>
  <c r="L20" i="7" s="1"/>
  <c r="H19" i="7"/>
  <c r="L19" i="7" s="1"/>
  <c r="H18" i="7"/>
  <c r="L18" i="7" s="1"/>
  <c r="H17" i="7"/>
  <c r="L17" i="7" s="1"/>
  <c r="H16" i="7"/>
  <c r="L16" i="7" s="1"/>
  <c r="H15" i="7"/>
  <c r="L15" i="7" s="1"/>
  <c r="H14" i="7"/>
  <c r="L14" i="7" s="1"/>
  <c r="H13" i="7"/>
  <c r="L13" i="7" s="1"/>
  <c r="H12" i="7"/>
  <c r="L12" i="7" s="1"/>
  <c r="H11" i="7"/>
  <c r="L11" i="7" s="1"/>
  <c r="H10" i="7"/>
  <c r="L10" i="7" s="1"/>
  <c r="L181" i="8" l="1"/>
  <c r="L181" i="7"/>
  <c r="H99" i="2" l="1"/>
  <c r="L99" i="2" s="1"/>
  <c r="H97" i="2"/>
  <c r="L97" i="2" s="1"/>
  <c r="H95" i="2"/>
  <c r="L95" i="2" s="1"/>
  <c r="H93" i="2"/>
  <c r="L93" i="2" s="1"/>
  <c r="H91" i="2"/>
  <c r="L91" i="2" s="1"/>
  <c r="H89" i="2"/>
  <c r="L89" i="2" s="1"/>
  <c r="H87" i="2"/>
  <c r="L87" i="2" s="1"/>
  <c r="H85" i="2"/>
  <c r="L85" i="2" s="1"/>
  <c r="H83" i="2"/>
  <c r="L83" i="2" s="1"/>
  <c r="H81" i="2"/>
  <c r="L81" i="2" s="1"/>
  <c r="H79" i="2"/>
  <c r="L79" i="2" s="1"/>
  <c r="H77" i="2"/>
  <c r="L77" i="2" s="1"/>
  <c r="H74" i="2"/>
  <c r="L74" i="2" s="1"/>
  <c r="H72" i="2"/>
  <c r="L72" i="2" s="1"/>
  <c r="H70" i="2"/>
  <c r="L70" i="2" s="1"/>
  <c r="H68" i="2"/>
  <c r="L68" i="2" s="1"/>
  <c r="H66" i="2"/>
  <c r="L66" i="2" s="1"/>
  <c r="H64" i="2"/>
  <c r="L64" i="2" s="1"/>
  <c r="H62" i="2"/>
  <c r="L62" i="2" s="1"/>
  <c r="H60" i="2"/>
  <c r="L60" i="2" s="1"/>
  <c r="H58" i="2"/>
  <c r="L58" i="2" s="1"/>
  <c r="H56" i="2"/>
  <c r="L56" i="2" s="1"/>
  <c r="H54" i="2"/>
  <c r="L54" i="2" s="1"/>
  <c r="H52" i="2"/>
  <c r="L52" i="2" s="1"/>
  <c r="H50" i="2"/>
  <c r="L50" i="2" s="1"/>
  <c r="H48" i="2"/>
  <c r="L48" i="2" s="1"/>
  <c r="H46" i="2"/>
  <c r="L46" i="2" s="1"/>
  <c r="H44" i="2"/>
  <c r="L44" i="2" s="1"/>
  <c r="H42" i="2"/>
  <c r="L42" i="2" s="1"/>
  <c r="H40" i="2"/>
  <c r="L40" i="2" s="1"/>
  <c r="H38" i="2"/>
  <c r="L38" i="2" s="1"/>
  <c r="H180" i="2"/>
  <c r="L180" i="2" s="1"/>
  <c r="H179" i="2"/>
  <c r="L179" i="2" s="1"/>
  <c r="H178" i="2"/>
  <c r="L178" i="2" s="1"/>
  <c r="H177" i="2"/>
  <c r="L177" i="2" s="1"/>
  <c r="H176" i="2"/>
  <c r="L176" i="2" s="1"/>
  <c r="H175" i="2"/>
  <c r="L175" i="2" s="1"/>
  <c r="H174" i="2"/>
  <c r="L174" i="2" s="1"/>
  <c r="H173" i="2"/>
  <c r="L173" i="2" s="1"/>
  <c r="H172" i="2"/>
  <c r="L172" i="2" s="1"/>
  <c r="H171" i="2"/>
  <c r="L171" i="2" s="1"/>
  <c r="H170" i="2"/>
  <c r="L170" i="2" s="1"/>
  <c r="H167" i="2"/>
  <c r="L167" i="2" s="1"/>
  <c r="H166" i="2"/>
  <c r="L166" i="2" s="1"/>
  <c r="H165" i="2"/>
  <c r="L165" i="2" s="1"/>
  <c r="H164" i="2"/>
  <c r="L164" i="2" s="1"/>
  <c r="H163" i="2"/>
  <c r="L163" i="2" s="1"/>
  <c r="H162" i="2"/>
  <c r="L162" i="2" s="1"/>
  <c r="H161" i="2"/>
  <c r="L161" i="2" s="1"/>
  <c r="H160" i="2"/>
  <c r="L160" i="2" s="1"/>
  <c r="H159" i="2"/>
  <c r="L159" i="2" s="1"/>
  <c r="H158" i="2"/>
  <c r="L158" i="2" s="1"/>
  <c r="H157" i="2"/>
  <c r="L157" i="2" s="1"/>
  <c r="H156" i="2"/>
  <c r="L156" i="2" s="1"/>
  <c r="H154" i="2"/>
  <c r="L154" i="2" s="1"/>
  <c r="H153" i="2"/>
  <c r="L153" i="2" s="1"/>
  <c r="H151" i="2"/>
  <c r="L151" i="2" s="1"/>
  <c r="H150" i="2"/>
  <c r="L150" i="2" s="1"/>
  <c r="H149" i="2"/>
  <c r="L149" i="2" s="1"/>
  <c r="H148" i="2"/>
  <c r="L148" i="2" s="1"/>
  <c r="H146" i="2"/>
  <c r="L146" i="2" s="1"/>
  <c r="H145" i="2"/>
  <c r="L145" i="2" s="1"/>
  <c r="H144" i="2"/>
  <c r="L144" i="2" s="1"/>
  <c r="H143" i="2"/>
  <c r="L143" i="2" s="1"/>
  <c r="H142" i="2"/>
  <c r="L142" i="2" s="1"/>
  <c r="H141" i="2"/>
  <c r="L141" i="2" s="1"/>
  <c r="H140" i="2"/>
  <c r="L140" i="2" s="1"/>
  <c r="H139" i="2"/>
  <c r="L139" i="2" s="1"/>
  <c r="H137" i="2"/>
  <c r="L137" i="2" s="1"/>
  <c r="H136" i="2"/>
  <c r="L136" i="2" s="1"/>
  <c r="H135" i="2"/>
  <c r="L135" i="2" s="1"/>
  <c r="H134" i="2"/>
  <c r="L134" i="2" s="1"/>
  <c r="H133" i="2"/>
  <c r="L133" i="2" s="1"/>
  <c r="H132" i="2"/>
  <c r="L132" i="2" s="1"/>
  <c r="H131" i="2"/>
  <c r="L131" i="2" s="1"/>
  <c r="H130" i="2"/>
  <c r="L130" i="2" s="1"/>
  <c r="H129" i="2"/>
  <c r="L129" i="2" s="1"/>
  <c r="H128" i="2"/>
  <c r="L128" i="2" s="1"/>
  <c r="H127" i="2"/>
  <c r="L127" i="2" s="1"/>
  <c r="H126" i="2"/>
  <c r="L126" i="2" s="1"/>
  <c r="H125" i="2"/>
  <c r="L125" i="2" s="1"/>
  <c r="H124" i="2"/>
  <c r="L124" i="2" s="1"/>
  <c r="H123" i="2"/>
  <c r="L123" i="2" s="1"/>
  <c r="H122" i="2"/>
  <c r="L122" i="2" s="1"/>
  <c r="H121" i="2"/>
  <c r="L121" i="2" s="1"/>
  <c r="H120" i="2"/>
  <c r="L120" i="2" s="1"/>
  <c r="H119" i="2"/>
  <c r="L119" i="2" s="1"/>
  <c r="H118" i="2"/>
  <c r="L118" i="2" s="1"/>
  <c r="H117" i="2"/>
  <c r="L117" i="2" s="1"/>
  <c r="H115" i="2"/>
  <c r="L115" i="2" s="1"/>
  <c r="H114" i="2"/>
  <c r="L114" i="2" s="1"/>
  <c r="H113" i="2"/>
  <c r="L113" i="2" s="1"/>
  <c r="H111" i="2"/>
  <c r="L111" i="2" s="1"/>
  <c r="H110" i="2"/>
  <c r="L110" i="2" s="1"/>
  <c r="H109" i="2"/>
  <c r="L109" i="2" s="1"/>
  <c r="H108" i="2"/>
  <c r="L108" i="2" s="1"/>
  <c r="H107" i="2"/>
  <c r="L107" i="2" s="1"/>
  <c r="H106" i="2"/>
  <c r="L106" i="2" s="1"/>
  <c r="H105" i="2"/>
  <c r="L105" i="2" s="1"/>
  <c r="H104" i="2"/>
  <c r="L104" i="2" s="1"/>
  <c r="H103" i="2"/>
  <c r="L103" i="2" s="1"/>
  <c r="H102" i="2"/>
  <c r="L102" i="2" s="1"/>
  <c r="H36" i="2"/>
  <c r="L36" i="2" s="1"/>
  <c r="H35" i="2"/>
  <c r="L35" i="2" s="1"/>
  <c r="H34" i="2"/>
  <c r="L34" i="2" s="1"/>
  <c r="H33" i="2"/>
  <c r="L33" i="2" s="1"/>
  <c r="H32" i="2"/>
  <c r="L32" i="2" s="1"/>
  <c r="H31" i="2"/>
  <c r="L31" i="2" s="1"/>
  <c r="H30" i="2"/>
  <c r="L30" i="2" s="1"/>
  <c r="H29" i="2"/>
  <c r="L29" i="2" s="1"/>
  <c r="H27" i="2"/>
  <c r="L27" i="2" s="1"/>
  <c r="H26" i="2"/>
  <c r="L26" i="2" s="1"/>
  <c r="H25" i="2"/>
  <c r="L25" i="2" s="1"/>
  <c r="H24" i="2"/>
  <c r="L24" i="2" s="1"/>
  <c r="H23" i="2"/>
  <c r="L23" i="2" s="1"/>
  <c r="H22" i="2"/>
  <c r="L22" i="2" s="1"/>
  <c r="H21" i="2"/>
  <c r="L21" i="2" s="1"/>
  <c r="H20" i="2"/>
  <c r="L20" i="2" s="1"/>
  <c r="H19" i="2"/>
  <c r="L19" i="2" s="1"/>
  <c r="H18" i="2"/>
  <c r="L18" i="2" s="1"/>
  <c r="H17" i="2"/>
  <c r="L17" i="2" s="1"/>
  <c r="H16" i="2"/>
  <c r="L16" i="2" s="1"/>
  <c r="H15" i="2"/>
  <c r="L15" i="2" s="1"/>
  <c r="H14" i="2"/>
  <c r="L14" i="2" s="1"/>
  <c r="H13" i="2"/>
  <c r="L13" i="2" s="1"/>
  <c r="H12" i="2"/>
  <c r="L12" i="2" s="1"/>
  <c r="H11" i="2"/>
  <c r="L11" i="2" s="1"/>
  <c r="H10" i="2"/>
  <c r="L10" i="2" s="1"/>
  <c r="L181" i="2" l="1"/>
</calcChain>
</file>

<file path=xl/sharedStrings.xml><?xml version="1.0" encoding="utf-8"?>
<sst xmlns="http://schemas.openxmlformats.org/spreadsheetml/2006/main" count="1002" uniqueCount="156">
  <si>
    <t>RVV Verkeersborden</t>
  </si>
  <si>
    <t>afmeting</t>
  </si>
  <si>
    <t>prijs per stuk</t>
  </si>
  <si>
    <t>Rond</t>
  </si>
  <si>
    <t>diameter</t>
  </si>
  <si>
    <t>Driehoek</t>
  </si>
  <si>
    <t>lengte zijde</t>
  </si>
  <si>
    <t>-</t>
  </si>
  <si>
    <t>Vierkant</t>
  </si>
  <si>
    <t>600 x 600</t>
  </si>
  <si>
    <t>Rechthoek</t>
  </si>
  <si>
    <t>b x h</t>
  </si>
  <si>
    <t>400 x 600</t>
  </si>
  <si>
    <t>600 x 900</t>
  </si>
  <si>
    <t>Achthoek</t>
  </si>
  <si>
    <t>hoogte</t>
  </si>
  <si>
    <t>G13, G14</t>
  </si>
  <si>
    <t>600 x 200</t>
  </si>
  <si>
    <t>RVV Zoneborden</t>
  </si>
  <si>
    <t>530 x 670</t>
  </si>
  <si>
    <t>800 x 1000</t>
  </si>
  <si>
    <t xml:space="preserve">b x h (2 -zônes) </t>
  </si>
  <si>
    <t>530 x 1200</t>
  </si>
  <si>
    <t>800 x 1800</t>
  </si>
  <si>
    <t>RVV Onderborden</t>
  </si>
  <si>
    <t>OB01 t/m OB12,OB303, OB501l t/m OB505, OB301, OB714</t>
  </si>
  <si>
    <t>450 x 200</t>
  </si>
  <si>
    <t>600 x 270</t>
  </si>
  <si>
    <t>OB13, OB308, OB401-500 t/m OB411-1,5 en OB503OB618, OB601</t>
  </si>
  <si>
    <t xml:space="preserve">600 x 200 </t>
  </si>
  <si>
    <t>800 x 270</t>
  </si>
  <si>
    <t>OB51 t/m OB64, OB310p, OB503OB04</t>
  </si>
  <si>
    <t>600 x 300</t>
  </si>
  <si>
    <t>800 x 400</t>
  </si>
  <si>
    <t>OB101, OB304</t>
  </si>
  <si>
    <t>600 x 400</t>
  </si>
  <si>
    <t>800 x 600</t>
  </si>
  <si>
    <t>OB102 t/m OB104, OB201p t/m OB203p, OB215p en OB216p</t>
  </si>
  <si>
    <t>OB206p en OB256p</t>
  </si>
  <si>
    <t>1000 x 600</t>
  </si>
  <si>
    <t>OB305</t>
  </si>
  <si>
    <t>400 x 300</t>
  </si>
  <si>
    <t>OB309</t>
  </si>
  <si>
    <t>400 x 150</t>
  </si>
  <si>
    <t>OB503OB01 en OB503OB02</t>
  </si>
  <si>
    <t>450 x 300</t>
  </si>
  <si>
    <t>OB603t</t>
  </si>
  <si>
    <t>1000 x 400</t>
  </si>
  <si>
    <t>OB605t</t>
  </si>
  <si>
    <t>1000 x 500</t>
  </si>
  <si>
    <t>OB711 t/m OB713</t>
  </si>
  <si>
    <t>450 x 450</t>
  </si>
  <si>
    <t>OB802t, OB803t</t>
  </si>
  <si>
    <t>900 x 300</t>
  </si>
  <si>
    <t>RVV Werk In Uitvoering</t>
  </si>
  <si>
    <t>OB501rt</t>
  </si>
  <si>
    <t>T101 t/m T104r</t>
  </si>
  <si>
    <t>1160 x 300</t>
  </si>
  <si>
    <t>BB55l, BB55r</t>
  </si>
  <si>
    <t>250 x 1000</t>
  </si>
  <si>
    <t>T31-2l en T31-2r</t>
  </si>
  <si>
    <t>900 x 1000</t>
  </si>
  <si>
    <t>Scharnierbeugels/Bandbeugels</t>
  </si>
  <si>
    <t>Zuilenkokers</t>
  </si>
  <si>
    <t>Flespalen</t>
  </si>
  <si>
    <t>Gegalvaniseerd</t>
  </si>
  <si>
    <t>lengte</t>
  </si>
  <si>
    <t>Buispalen</t>
  </si>
  <si>
    <t>Aluminium</t>
  </si>
  <si>
    <t>Plaatsnaamborden</t>
  </si>
  <si>
    <t>Modelnummer</t>
  </si>
  <si>
    <t>Barneveld</t>
  </si>
  <si>
    <t>(H01A + H02A)</t>
  </si>
  <si>
    <t>1340 x 340</t>
  </si>
  <si>
    <t>De Glind</t>
  </si>
  <si>
    <t>(H01B + H02B)</t>
  </si>
  <si>
    <t>1340 x 520</t>
  </si>
  <si>
    <t>Terschuur</t>
  </si>
  <si>
    <t>Zwartebroek</t>
  </si>
  <si>
    <t>Voorthuizen</t>
  </si>
  <si>
    <t>Kootwijkerbroek</t>
  </si>
  <si>
    <t>Harselaar</t>
  </si>
  <si>
    <t>Garderen</t>
  </si>
  <si>
    <t>1140 x 520</t>
  </si>
  <si>
    <t>Kootwijk</t>
  </si>
  <si>
    <t>Stroe</t>
  </si>
  <si>
    <t>(H01D + H02D)</t>
  </si>
  <si>
    <t>1250 x 680</t>
  </si>
  <si>
    <t>Type</t>
  </si>
  <si>
    <t>I</t>
  </si>
  <si>
    <t>II</t>
  </si>
  <si>
    <t>Omschrijving</t>
  </si>
  <si>
    <t>Volg nr.</t>
  </si>
  <si>
    <t>Max. prijs</t>
  </si>
  <si>
    <t>Wageningen</t>
  </si>
  <si>
    <t xml:space="preserve">Bij H01B, H02B, H01D en H02D wordt de volgende tekst toegevoegd: Gem. Wageningen.
Te centreren onder de plaatsnaam.
</t>
  </si>
  <si>
    <t>Hoeveelheid</t>
  </si>
  <si>
    <t>Inschrijfsom</t>
  </si>
  <si>
    <t>Bij H01B, H02B, H01D en H02D wordt de volgende tekst toegevoegd: Gem. Barneveld.</t>
  </si>
  <si>
    <t>vul in naam inschrijver</t>
  </si>
  <si>
    <t>600 x 150</t>
  </si>
  <si>
    <t>700 x 150</t>
  </si>
  <si>
    <t>800 x 150</t>
  </si>
  <si>
    <t>900 x 150</t>
  </si>
  <si>
    <t>1000 x 150</t>
  </si>
  <si>
    <t>Koppaalbeugel voor NOVAL</t>
  </si>
  <si>
    <t>Signfaces</t>
  </si>
  <si>
    <t>53 x 67</t>
  </si>
  <si>
    <t>300 x 150</t>
  </si>
  <si>
    <t>500 x 150</t>
  </si>
  <si>
    <t>1100 x 150</t>
  </si>
  <si>
    <t>1200 x 150</t>
  </si>
  <si>
    <t>Uithouder banddeel aan mast</t>
  </si>
  <si>
    <t>Uithouder aan flespaal</t>
  </si>
  <si>
    <t>Straatnaamborden NOVAL kokerprofiel</t>
  </si>
  <si>
    <t>Beugels straatnaamborden NOVAL kokerprofiel</t>
  </si>
  <si>
    <t>800 x 250</t>
  </si>
  <si>
    <t>800 x 200</t>
  </si>
  <si>
    <t>Straatnaamborden NEKOM</t>
  </si>
  <si>
    <t>700 x 200</t>
  </si>
  <si>
    <t>1000 x 200</t>
  </si>
  <si>
    <t>600 x 250</t>
  </si>
  <si>
    <t>1100 x 200</t>
  </si>
  <si>
    <t>NEKOM str.nm 600x250mm DZ Kl III middenonder rond 48mm</t>
  </si>
  <si>
    <t>NEKOM 1100x200mm RAL 9017 DZ US20 mo ø48</t>
  </si>
  <si>
    <t>NEKOM 1000x200mm RAL 9017 DZ US20 mo ø48</t>
  </si>
  <si>
    <t>NEKOM str.nm 500x150mm DZ US20 middenonder rond 48mm</t>
  </si>
  <si>
    <t>NEKOM str.nm 500x150mm DZ US20 vlaggend band-it</t>
  </si>
  <si>
    <t>NEKOM str.nm 600x150mm DZ US20 middenonder rond 48mm</t>
  </si>
  <si>
    <t>NEKOM str.nm 600x150mm DZ US20 vlaggend band-it</t>
  </si>
  <si>
    <t>NEKOM str.nm 700x150mm DZ US20 middenonder rond 48mm</t>
  </si>
  <si>
    <t>NEKOM str.nm 700x150mm DZ US20 vlaggend band-it</t>
  </si>
  <si>
    <t>NEKOM str.nm 700x200mm DZ US20 vlaggend band-it</t>
  </si>
  <si>
    <t>NEKOM str.nm 800x150mm DZ Kl III middenonder rond 48mm</t>
  </si>
  <si>
    <t>NEKOM str.nm 800x150mm DZ US20 vlaggend band-it</t>
  </si>
  <si>
    <t>NEKOM str.nm 800x200mm DZ US20 vlaggend band-it</t>
  </si>
  <si>
    <t>NEKOM str.nm 1000x150mm DZ US20 vlaggend band-it</t>
  </si>
  <si>
    <t>NEKOM str.nm 1000x200mm DZ Kl III vlaggend band-it</t>
  </si>
  <si>
    <t>NEKOM str.nm 1000x200mm DZ Kl III middenonder rond 48mm</t>
  </si>
  <si>
    <t>NEKOM str.nm 900x150mm DZ US20 middenonder rond 48mm</t>
  </si>
  <si>
    <t>NEKOM str.nm 600x250mm DZ Kl III vlaggend band-it</t>
  </si>
  <si>
    <t>NEKOM 800x250mm DZ kl I wit/opschrift vlaggend band-it</t>
  </si>
  <si>
    <t>Bevestigingsmat. straatnaamborden</t>
  </si>
  <si>
    <t>Wageningen Hoog</t>
  </si>
  <si>
    <t>losse sticker zonder aanbrengen</t>
  </si>
  <si>
    <t>NEKOM str.nm 600x250mm DZ Kl III middenonder rond 48m</t>
  </si>
  <si>
    <t>Totaalprijs = prijs per stuk x hoeveelheid</t>
  </si>
  <si>
    <t>beschrijf de variant</t>
  </si>
  <si>
    <t>Percentage ivullen door inschrijver</t>
  </si>
  <si>
    <t>Kortingspercentage</t>
  </si>
  <si>
    <t>Dragermateriaal</t>
  </si>
  <si>
    <t>invullen door inschrijver</t>
  </si>
  <si>
    <r>
      <t xml:space="preserve">prijzen behorende bij : </t>
    </r>
    <r>
      <rPr>
        <b/>
        <sz val="18"/>
        <color theme="2" tint="-0.499984740745262"/>
        <rFont val="Arial"/>
        <family val="2"/>
      </rPr>
      <t>inschrijver-variant A</t>
    </r>
  </si>
  <si>
    <r>
      <t xml:space="preserve">Prijsformulier INSCHRIJVER </t>
    </r>
    <r>
      <rPr>
        <b/>
        <sz val="8"/>
        <color theme="2" tint="-0.499984740745262"/>
        <rFont val="Arial"/>
        <family val="2"/>
      </rPr>
      <t>versie 3.2.1 d.d. 26-12-2020</t>
    </r>
    <r>
      <rPr>
        <b/>
        <sz val="14"/>
        <color theme="2" tint="-0.499984740745262"/>
        <rFont val="Arial"/>
        <family val="2"/>
      </rPr>
      <t xml:space="preserve">
"Aanschaf verkeersborden 2021-2024"</t>
    </r>
  </si>
  <si>
    <r>
      <t xml:space="preserve">prijzen behorende bij : </t>
    </r>
    <r>
      <rPr>
        <b/>
        <sz val="18"/>
        <color theme="2" tint="-0.499984740745262"/>
        <rFont val="Arial"/>
        <family val="2"/>
      </rPr>
      <t>inschrijver-variant B</t>
    </r>
  </si>
  <si>
    <r>
      <t xml:space="preserve">prijzen behorende bij : </t>
    </r>
    <r>
      <rPr>
        <b/>
        <sz val="18"/>
        <color theme="2" tint="-0.499984740745262"/>
        <rFont val="Arial"/>
        <family val="2"/>
      </rPr>
      <t>inschrijver-variant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</si>
</sst>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3" x14ac:knownFonts="1">
    <font>
      <sz val="10"/>
      <color theme="1"/>
      <name val="Arial"/>
      <family val="2"/>
    </font>
    <font>
      <b/>
      <sz val="14"/>
      <name val="Arial"/>
      <family val="2"/>
    </font>
    <font>
      <sz val="10"/>
      <name val="Arial"/>
      <family val="2"/>
    </font>
    <font>
      <b/>
      <sz val="10"/>
      <name val="Arial"/>
      <family val="2"/>
    </font>
    <font>
      <sz val="8"/>
      <name val="Arial"/>
      <family val="2"/>
    </font>
    <font>
      <b/>
      <sz val="14"/>
      <color theme="2" tint="-0.499984740745262"/>
      <name val="Arial"/>
      <family val="2"/>
    </font>
    <font>
      <b/>
      <sz val="18"/>
      <color theme="2" tint="-0.499984740745262"/>
      <name val="Arial"/>
      <family val="2"/>
    </font>
    <font>
      <b/>
      <sz val="10"/>
      <color theme="2" tint="-0.499984740745262"/>
      <name val="Arial"/>
      <family val="2"/>
    </font>
    <font>
      <b/>
      <sz val="8"/>
      <name val="Arial"/>
      <family val="2"/>
    </font>
    <font>
      <b/>
      <sz val="8"/>
      <color theme="2" tint="-0.499984740745262"/>
      <name val="Arial"/>
      <family val="2"/>
    </font>
    <font>
      <sz val="8"/>
      <color theme="2" tint="-0.499984740745262"/>
      <name val="Arial"/>
      <family val="2"/>
    </font>
    <font>
      <sz val="10"/>
      <color theme="1"/>
      <name val="Arial"/>
      <family val="2"/>
    </font>
    <font>
      <b/>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79998168889431442"/>
        <bgColor indexed="64"/>
      </patternFill>
    </fill>
  </fills>
  <borders count="2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164" fontId="11" fillId="0" borderId="0" applyFont="0" applyFill="0" applyBorder="0" applyAlignment="0" applyProtection="0"/>
  </cellStyleXfs>
  <cellXfs count="152">
    <xf numFmtId="0" fontId="0" fillId="0" borderId="0" xfId="0"/>
    <xf numFmtId="0" fontId="2" fillId="0" borderId="0" xfId="0" applyFont="1" applyProtection="1">
      <protection hidden="1"/>
    </xf>
    <xf numFmtId="0" fontId="1"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0" fontId="9" fillId="4" borderId="7"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center" vertical="center"/>
      <protection hidden="1"/>
    </xf>
    <xf numFmtId="0" fontId="3" fillId="4" borderId="7" xfId="0" applyFont="1" applyFill="1" applyBorder="1" applyAlignment="1" applyProtection="1">
      <alignment horizontal="center"/>
      <protection hidden="1"/>
    </xf>
    <xf numFmtId="0" fontId="9" fillId="0" borderId="6"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2" fillId="0" borderId="6" xfId="0" applyFont="1" applyBorder="1" applyProtection="1">
      <protection hidden="1"/>
    </xf>
    <xf numFmtId="0" fontId="9" fillId="0" borderId="3" xfId="0" applyFont="1" applyBorder="1" applyAlignment="1" applyProtection="1">
      <alignment horizontal="center"/>
      <protection hidden="1"/>
    </xf>
    <xf numFmtId="0" fontId="3" fillId="0" borderId="3" xfId="0" applyFont="1" applyBorder="1" applyAlignment="1" applyProtection="1">
      <alignment vertical="center" wrapText="1"/>
      <protection hidden="1"/>
    </xf>
    <xf numFmtId="0" fontId="3" fillId="0" borderId="3" xfId="0" applyFont="1" applyBorder="1" applyAlignment="1" applyProtection="1">
      <alignment horizontal="center" vertical="center"/>
      <protection hidden="1"/>
    </xf>
    <xf numFmtId="0" fontId="2" fillId="0" borderId="3" xfId="0" applyFont="1" applyBorder="1" applyAlignment="1" applyProtection="1">
      <alignment horizontal="center"/>
      <protection hidden="1"/>
    </xf>
    <xf numFmtId="0" fontId="2" fillId="0" borderId="3" xfId="0" applyFont="1" applyBorder="1" applyProtection="1">
      <protection hidden="1"/>
    </xf>
    <xf numFmtId="0" fontId="10" fillId="0" borderId="3" xfId="0" applyFont="1" applyBorder="1" applyAlignment="1" applyProtection="1">
      <alignment horizontal="center"/>
      <protection hidden="1"/>
    </xf>
    <xf numFmtId="0" fontId="2" fillId="0" borderId="3" xfId="0" applyFont="1" applyBorder="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44" fontId="2" fillId="0" borderId="3" xfId="0" applyNumberFormat="1" applyFont="1" applyFill="1" applyBorder="1" applyAlignment="1" applyProtection="1">
      <alignment horizontal="center" vertical="center"/>
      <protection hidden="1"/>
    </xf>
    <xf numFmtId="44" fontId="2" fillId="2" borderId="3" xfId="0" applyNumberFormat="1" applyFont="1" applyFill="1" applyBorder="1" applyProtection="1">
      <protection hidden="1"/>
    </xf>
    <xf numFmtId="0" fontId="2" fillId="0" borderId="3" xfId="0" applyFont="1" applyBorder="1" applyAlignment="1" applyProtection="1">
      <alignment horizontal="right" vertical="center"/>
      <protection hidden="1"/>
    </xf>
    <xf numFmtId="0" fontId="2" fillId="0" borderId="3" xfId="0" quotePrefix="1"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3" xfId="0" applyFont="1" applyBorder="1" applyAlignment="1" applyProtection="1">
      <alignment vertical="center"/>
      <protection hidden="1"/>
    </xf>
    <xf numFmtId="0" fontId="2" fillId="0" borderId="3" xfId="0" applyFont="1" applyBorder="1" applyAlignment="1" applyProtection="1">
      <alignment vertical="center" wrapText="1"/>
      <protection hidden="1"/>
    </xf>
    <xf numFmtId="0" fontId="10" fillId="0" borderId="5" xfId="0" applyFont="1" applyBorder="1" applyAlignment="1" applyProtection="1">
      <alignment horizontal="center"/>
      <protection hidden="1"/>
    </xf>
    <xf numFmtId="0" fontId="4" fillId="0" borderId="7" xfId="0" applyFont="1" applyBorder="1" applyAlignment="1" applyProtection="1">
      <alignment horizontal="center" vertical="top" wrapText="1"/>
      <protection hidden="1"/>
    </xf>
    <xf numFmtId="0" fontId="4" fillId="0" borderId="6" xfId="0" applyFont="1" applyBorder="1" applyAlignment="1" applyProtection="1">
      <alignment horizontal="center"/>
      <protection hidden="1"/>
    </xf>
    <xf numFmtId="0" fontId="4" fillId="0" borderId="0" xfId="0" applyFont="1" applyBorder="1" applyAlignment="1" applyProtection="1">
      <alignment horizontal="center" vertical="top"/>
      <protection hidden="1"/>
    </xf>
    <xf numFmtId="0" fontId="2" fillId="0" borderId="0" xfId="0" applyFont="1" applyBorder="1" applyAlignment="1" applyProtection="1">
      <alignment vertical="top"/>
      <protection hidden="1"/>
    </xf>
    <xf numFmtId="0" fontId="4" fillId="0" borderId="0" xfId="0" applyFont="1" applyAlignment="1" applyProtection="1">
      <alignment horizontal="center"/>
      <protection hidden="1"/>
    </xf>
    <xf numFmtId="0" fontId="4" fillId="0" borderId="0" xfId="0" applyFont="1" applyAlignment="1" applyProtection="1">
      <alignment horizontal="right" wrapText="1"/>
      <protection hidden="1"/>
    </xf>
    <xf numFmtId="0" fontId="4" fillId="0" borderId="0" xfId="0" applyFont="1" applyAlignment="1" applyProtection="1">
      <alignment horizontal="left"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2" fillId="0" borderId="0" xfId="0" applyFont="1" applyAlignment="1" applyProtection="1">
      <alignment wrapText="1"/>
      <protection hidden="1"/>
    </xf>
    <xf numFmtId="0" fontId="2" fillId="0" borderId="0" xfId="0" applyFont="1" applyAlignment="1" applyProtection="1">
      <alignment horizontal="center" wrapText="1"/>
      <protection hidden="1"/>
    </xf>
    <xf numFmtId="0" fontId="2" fillId="0" borderId="0" xfId="0" applyFont="1" applyFill="1" applyProtection="1">
      <protection hidden="1"/>
    </xf>
    <xf numFmtId="0" fontId="2" fillId="0" borderId="3"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protection hidden="1"/>
    </xf>
    <xf numFmtId="0" fontId="2" fillId="0" borderId="3" xfId="0" applyFont="1" applyBorder="1" applyAlignment="1" applyProtection="1">
      <alignment horizontal="left" vertical="top" wrapText="1"/>
      <protection hidden="1"/>
    </xf>
    <xf numFmtId="0" fontId="2" fillId="0" borderId="4"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2" fillId="0" borderId="3" xfId="0" applyFont="1" applyBorder="1" applyAlignment="1" applyProtection="1">
      <alignment vertical="center"/>
      <protection hidden="1"/>
    </xf>
    <xf numFmtId="0" fontId="5"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wrapText="1"/>
      <protection hidden="1"/>
    </xf>
    <xf numFmtId="0" fontId="3" fillId="0" borderId="3" xfId="0" applyFont="1" applyBorder="1" applyAlignment="1" applyProtection="1">
      <alignment horizontal="left" vertical="top" wrapText="1"/>
      <protection hidden="1"/>
    </xf>
    <xf numFmtId="44" fontId="2" fillId="0" borderId="5" xfId="0" applyNumberFormat="1" applyFont="1" applyFill="1" applyBorder="1" applyAlignment="1" applyProtection="1">
      <alignment horizontal="center" vertical="center"/>
      <protection hidden="1"/>
    </xf>
    <xf numFmtId="0" fontId="2" fillId="0" borderId="5" xfId="0" applyFont="1" applyBorder="1" applyAlignment="1" applyProtection="1">
      <alignment vertical="top" wrapText="1"/>
      <protection hidden="1"/>
    </xf>
    <xf numFmtId="0" fontId="2" fillId="0" borderId="6" xfId="0" applyFont="1" applyBorder="1" applyAlignment="1" applyProtection="1">
      <alignment vertical="top" wrapText="1"/>
      <protection hidden="1"/>
    </xf>
    <xf numFmtId="0" fontId="2" fillId="0" borderId="5" xfId="0" applyFont="1" applyBorder="1" applyAlignment="1" applyProtection="1">
      <alignment horizontal="center" vertical="center" wrapText="1"/>
      <protection hidden="1"/>
    </xf>
    <xf numFmtId="0" fontId="2" fillId="0" borderId="3" xfId="0" applyFont="1" applyFill="1" applyBorder="1" applyAlignment="1" applyProtection="1">
      <alignment vertical="center" wrapText="1"/>
      <protection hidden="1"/>
    </xf>
    <xf numFmtId="0" fontId="2" fillId="0" borderId="0" xfId="0" applyFont="1" applyBorder="1" applyAlignment="1" applyProtection="1">
      <alignment horizontal="center" vertical="center"/>
      <protection hidden="1"/>
    </xf>
    <xf numFmtId="44" fontId="2" fillId="0" borderId="3" xfId="0" applyNumberFormat="1" applyFont="1" applyFill="1" applyBorder="1" applyProtection="1">
      <protection hidden="1"/>
    </xf>
    <xf numFmtId="0" fontId="2" fillId="0" borderId="3"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hidden="1"/>
    </xf>
    <xf numFmtId="0" fontId="2" fillId="0" borderId="5" xfId="0" applyFont="1" applyFill="1" applyBorder="1" applyAlignment="1" applyProtection="1">
      <alignment vertical="top" wrapText="1"/>
      <protection hidden="1"/>
    </xf>
    <xf numFmtId="164" fontId="2" fillId="0" borderId="5" xfId="1"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3" xfId="0" applyFont="1" applyFill="1" applyBorder="1" applyProtection="1">
      <protection hidden="1"/>
    </xf>
    <xf numFmtId="0" fontId="2" fillId="0" borderId="0" xfId="0" applyFont="1" applyBorder="1" applyProtection="1">
      <protection hidden="1"/>
    </xf>
    <xf numFmtId="0" fontId="2" fillId="0" borderId="1" xfId="0" applyFont="1" applyBorder="1" applyProtection="1">
      <protection hidden="1"/>
    </xf>
    <xf numFmtId="0" fontId="3" fillId="0" borderId="1" xfId="0" applyFont="1" applyBorder="1" applyAlignment="1" applyProtection="1">
      <alignment horizontal="center" vertical="center"/>
      <protection hidden="1"/>
    </xf>
    <xf numFmtId="44" fontId="3" fillId="6" borderId="3" xfId="0" applyNumberFormat="1" applyFont="1" applyFill="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0" borderId="4" xfId="0" applyFont="1" applyBorder="1" applyAlignment="1" applyProtection="1">
      <alignment vertical="center"/>
      <protection hidden="1"/>
    </xf>
    <xf numFmtId="0" fontId="2" fillId="0" borderId="2" xfId="0" applyFont="1" applyBorder="1" applyProtection="1">
      <protection hidden="1"/>
    </xf>
    <xf numFmtId="0" fontId="2" fillId="0" borderId="9" xfId="0" applyFont="1" applyBorder="1" applyAlignment="1" applyProtection="1">
      <alignment vertical="top"/>
      <protection hidden="1"/>
    </xf>
    <xf numFmtId="0" fontId="2" fillId="0" borderId="5" xfId="0" applyFont="1" applyBorder="1" applyProtection="1">
      <protection hidden="1"/>
    </xf>
    <xf numFmtId="0" fontId="2" fillId="0" borderId="4" xfId="0" applyFont="1" applyBorder="1" applyProtection="1">
      <protection hidden="1"/>
    </xf>
    <xf numFmtId="0" fontId="2"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center" vertical="center"/>
      <protection hidden="1"/>
    </xf>
    <xf numFmtId="0" fontId="2" fillId="0" borderId="3" xfId="0" applyFont="1" applyBorder="1" applyAlignment="1" applyProtection="1">
      <alignment horizontal="left" vertical="top" wrapText="1"/>
      <protection hidden="1"/>
    </xf>
    <xf numFmtId="0" fontId="2" fillId="0" borderId="3" xfId="0" applyFont="1" applyBorder="1" applyAlignment="1" applyProtection="1">
      <alignment horizontal="center" vertical="center"/>
      <protection hidden="1"/>
    </xf>
    <xf numFmtId="0" fontId="2" fillId="0" borderId="5" xfId="0"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3" fillId="0" borderId="2" xfId="0" applyFont="1" applyBorder="1" applyAlignment="1" applyProtection="1">
      <alignment horizontal="left" vertical="top" wrapText="1"/>
      <protection hidden="1"/>
    </xf>
    <xf numFmtId="0" fontId="2" fillId="0" borderId="5" xfId="0" applyFont="1" applyBorder="1" applyAlignment="1" applyProtection="1">
      <alignment horizontal="center" vertical="center" wrapText="1"/>
      <protection hidden="1"/>
    </xf>
    <xf numFmtId="164" fontId="2" fillId="0" borderId="5" xfId="1" applyFont="1" applyFill="1" applyBorder="1" applyAlignment="1" applyProtection="1">
      <alignment horizontal="center" vertical="center" wrapText="1"/>
      <protection hidden="1"/>
    </xf>
    <xf numFmtId="0" fontId="2" fillId="0" borderId="4" xfId="0" applyFont="1" applyBorder="1" applyAlignment="1" applyProtection="1">
      <alignment horizontal="left" vertical="top" wrapText="1"/>
      <protection hidden="1"/>
    </xf>
    <xf numFmtId="44" fontId="2" fillId="0"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center" vertical="center" wrapText="1"/>
      <protection hidden="1"/>
    </xf>
    <xf numFmtId="0" fontId="7" fillId="5" borderId="0"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protection hidden="1"/>
    </xf>
    <xf numFmtId="0" fontId="2" fillId="0" borderId="3" xfId="0" applyFont="1" applyBorder="1" applyAlignment="1" applyProtection="1">
      <alignment horizontal="left" vertical="top" wrapText="1"/>
      <protection hidden="1"/>
    </xf>
    <xf numFmtId="0" fontId="2" fillId="0" borderId="3" xfId="0" applyFont="1" applyBorder="1" applyAlignment="1" applyProtection="1">
      <alignment horizontal="center" vertical="center"/>
      <protection hidden="1"/>
    </xf>
    <xf numFmtId="0" fontId="2" fillId="0" borderId="5"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3" fillId="0" borderId="4"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4" borderId="15" xfId="0" applyFont="1" applyFill="1" applyBorder="1" applyAlignment="1" applyProtection="1">
      <alignment horizontal="center" vertical="center" wrapText="1"/>
      <protection hidden="1"/>
    </xf>
    <xf numFmtId="0" fontId="3" fillId="4" borderId="16" xfId="0" applyFont="1" applyFill="1" applyBorder="1" applyAlignment="1" applyProtection="1">
      <alignment horizontal="center" vertical="center" wrapText="1"/>
      <protection hidden="1"/>
    </xf>
    <xf numFmtId="0" fontId="2" fillId="0" borderId="18" xfId="0" applyFont="1" applyBorder="1" applyAlignment="1" applyProtection="1">
      <alignment vertical="center"/>
      <protection hidden="1"/>
    </xf>
    <xf numFmtId="0" fontId="2" fillId="0" borderId="19" xfId="0" applyFont="1" applyBorder="1" applyAlignment="1" applyProtection="1">
      <alignment vertical="center"/>
      <protection hidden="1"/>
    </xf>
    <xf numFmtId="0" fontId="2" fillId="0" borderId="4"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8" xfId="0" applyFont="1" applyFill="1" applyBorder="1" applyAlignment="1" applyProtection="1">
      <alignment horizontal="left" vertical="top" wrapText="1"/>
      <protection hidden="1"/>
    </xf>
    <xf numFmtId="0" fontId="2" fillId="0" borderId="9" xfId="0" applyFont="1" applyFill="1" applyBorder="1" applyAlignment="1" applyProtection="1">
      <alignment horizontal="left" vertical="top" wrapText="1"/>
      <protection hidden="1"/>
    </xf>
    <xf numFmtId="0" fontId="2" fillId="0" borderId="12" xfId="0" applyFont="1" applyFill="1" applyBorder="1" applyAlignment="1" applyProtection="1">
      <alignment horizontal="left" vertical="top" wrapText="1"/>
      <protection hidden="1"/>
    </xf>
    <xf numFmtId="0" fontId="2" fillId="0" borderId="13" xfId="0" applyFont="1" applyFill="1" applyBorder="1" applyAlignment="1" applyProtection="1">
      <alignment horizontal="left" vertical="top" wrapText="1"/>
      <protection hidden="1"/>
    </xf>
    <xf numFmtId="0" fontId="2" fillId="0" borderId="5"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4" xfId="0" applyFont="1" applyFill="1" applyBorder="1" applyAlignment="1" applyProtection="1">
      <alignment horizontal="left" vertical="top" wrapText="1"/>
      <protection hidden="1"/>
    </xf>
    <xf numFmtId="0" fontId="2" fillId="0" borderId="2" xfId="0" applyFont="1" applyFill="1" applyBorder="1" applyAlignment="1" applyProtection="1">
      <alignment horizontal="left" vertical="top" wrapText="1"/>
      <protection hidden="1"/>
    </xf>
    <xf numFmtId="0" fontId="2" fillId="0" borderId="5" xfId="0" applyFont="1" applyBorder="1" applyAlignment="1" applyProtection="1">
      <alignment horizontal="left" vertical="top" wrapText="1"/>
      <protection hidden="1"/>
    </xf>
    <xf numFmtId="0" fontId="2" fillId="0" borderId="14" xfId="0" applyFont="1" applyBorder="1" applyAlignment="1" applyProtection="1">
      <alignment horizontal="left" vertical="top" wrapText="1"/>
      <protection hidden="1"/>
    </xf>
    <xf numFmtId="0" fontId="2" fillId="0" borderId="5" xfId="0" applyFont="1" applyFill="1" applyBorder="1" applyAlignment="1" applyProtection="1">
      <alignment horizontal="left" vertical="top" wrapText="1"/>
      <protection hidden="1"/>
    </xf>
    <xf numFmtId="0" fontId="2" fillId="0" borderId="6" xfId="0" applyFont="1" applyFill="1" applyBorder="1" applyAlignment="1" applyProtection="1">
      <alignment horizontal="left" vertical="top" wrapText="1"/>
      <protection hidden="1"/>
    </xf>
    <xf numFmtId="0" fontId="2" fillId="0" borderId="5" xfId="0" applyFont="1" applyBorder="1" applyAlignment="1" applyProtection="1">
      <alignment vertical="center"/>
      <protection hidden="1"/>
    </xf>
    <xf numFmtId="0" fontId="2" fillId="0" borderId="14" xfId="0" applyFont="1" applyBorder="1" applyAlignment="1" applyProtection="1">
      <alignment vertical="center"/>
      <protection hidden="1"/>
    </xf>
    <xf numFmtId="0" fontId="2" fillId="0" borderId="6" xfId="0" applyFont="1" applyBorder="1" applyAlignment="1" applyProtection="1">
      <alignment vertical="center"/>
      <protection hidden="1"/>
    </xf>
    <xf numFmtId="0" fontId="3" fillId="0" borderId="4"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2" fillId="0" borderId="10" xfId="0" applyFont="1" applyFill="1" applyBorder="1" applyAlignment="1" applyProtection="1">
      <alignment horizontal="left" vertical="top" wrapText="1"/>
      <protection hidden="1"/>
    </xf>
    <xf numFmtId="0" fontId="2" fillId="0" borderId="11" xfId="0" applyFont="1" applyFill="1" applyBorder="1" applyAlignment="1" applyProtection="1">
      <alignment horizontal="left" vertical="top" wrapText="1"/>
      <protection hidden="1"/>
    </xf>
    <xf numFmtId="0" fontId="2" fillId="0" borderId="17" xfId="0" applyFont="1" applyBorder="1" applyAlignment="1" applyProtection="1">
      <alignment horizontal="left" vertical="top"/>
      <protection hidden="1"/>
    </xf>
    <xf numFmtId="0" fontId="2" fillId="0" borderId="1" xfId="0" applyFont="1" applyBorder="1" applyAlignment="1" applyProtection="1">
      <alignment horizontal="left" vertical="top"/>
      <protection hidden="1"/>
    </xf>
    <xf numFmtId="0" fontId="2" fillId="0" borderId="20" xfId="0" applyFont="1" applyBorder="1" applyAlignment="1" applyProtection="1">
      <alignment horizontal="left" vertical="top"/>
      <protection hidden="1"/>
    </xf>
    <xf numFmtId="0" fontId="2" fillId="0" borderId="3" xfId="0" applyFont="1" applyBorder="1" applyAlignment="1" applyProtection="1">
      <alignment horizontal="center" vertical="top" wrapText="1"/>
      <protection hidden="1"/>
    </xf>
    <xf numFmtId="0" fontId="2" fillId="0" borderId="3" xfId="0" applyFont="1" applyBorder="1" applyAlignment="1" applyProtection="1">
      <alignment horizontal="center" vertical="top"/>
      <protection hidden="1"/>
    </xf>
    <xf numFmtId="0" fontId="2" fillId="0" borderId="0" xfId="0" applyFont="1" applyFill="1" applyBorder="1" applyAlignment="1" applyProtection="1">
      <alignment horizontal="center"/>
      <protection hidden="1"/>
    </xf>
    <xf numFmtId="0" fontId="2" fillId="0" borderId="6" xfId="0" applyFont="1" applyBorder="1" applyAlignment="1" applyProtection="1">
      <alignment horizontal="left" vertical="top"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164" fontId="2" fillId="0" borderId="5" xfId="1" applyFont="1" applyFill="1" applyBorder="1" applyAlignment="1" applyProtection="1">
      <alignment horizontal="center" vertical="center" wrapText="1"/>
      <protection hidden="1"/>
    </xf>
    <xf numFmtId="164" fontId="2" fillId="0" borderId="6" xfId="1" applyFont="1" applyFill="1" applyBorder="1" applyAlignment="1" applyProtection="1">
      <alignment horizontal="center" vertical="center" wrapText="1"/>
      <protection hidden="1"/>
    </xf>
    <xf numFmtId="164" fontId="2" fillId="0" borderId="5" xfId="1" applyFont="1" applyBorder="1" applyAlignment="1" applyProtection="1">
      <alignment horizontal="center" vertical="center" wrapText="1"/>
      <protection hidden="1"/>
    </xf>
    <xf numFmtId="164" fontId="2" fillId="0" borderId="6" xfId="1" applyFont="1" applyBorder="1" applyAlignment="1" applyProtection="1">
      <alignment horizontal="center" vertical="center" wrapText="1"/>
      <protection hidden="1"/>
    </xf>
    <xf numFmtId="44" fontId="2" fillId="0" borderId="5" xfId="0" applyNumberFormat="1" applyFont="1" applyFill="1" applyBorder="1" applyAlignment="1" applyProtection="1">
      <alignment horizontal="center" vertical="center"/>
    </xf>
    <xf numFmtId="44" fontId="2" fillId="0" borderId="6" xfId="0" applyNumberFormat="1" applyFont="1" applyFill="1" applyBorder="1" applyAlignment="1" applyProtection="1">
      <alignment horizontal="center" vertical="center"/>
    </xf>
    <xf numFmtId="0" fontId="2" fillId="0" borderId="4"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12" fillId="3" borderId="0" xfId="0" applyFont="1" applyFill="1" applyBorder="1" applyAlignment="1" applyProtection="1">
      <alignment horizontal="center" vertical="center" wrapText="1"/>
      <protection locked="0" hidden="1"/>
    </xf>
    <xf numFmtId="0" fontId="1" fillId="0" borderId="21" xfId="0" applyFont="1" applyFill="1" applyBorder="1" applyAlignment="1" applyProtection="1">
      <alignment horizontal="center" vertical="center" wrapText="1"/>
      <protection hidden="1"/>
    </xf>
    <xf numFmtId="44" fontId="2" fillId="2" borderId="5" xfId="0" applyNumberFormat="1" applyFont="1" applyFill="1" applyBorder="1" applyAlignment="1" applyProtection="1">
      <alignment horizontal="center"/>
      <protection hidden="1"/>
    </xf>
    <xf numFmtId="44" fontId="2" fillId="2" borderId="6" xfId="0" applyNumberFormat="1" applyFont="1" applyFill="1" applyBorder="1" applyAlignment="1" applyProtection="1">
      <alignment horizontal="center"/>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749298</xdr:colOff>
      <xdr:row>0</xdr:row>
      <xdr:rowOff>148167</xdr:rowOff>
    </xdr:from>
    <xdr:to>
      <xdr:col>10</xdr:col>
      <xdr:colOff>884608</xdr:colOff>
      <xdr:row>0</xdr:row>
      <xdr:rowOff>834618</xdr:rowOff>
    </xdr:to>
    <xdr:pic>
      <xdr:nvPicPr>
        <xdr:cNvPr id="3" name="Afbeelding 2">
          <a:extLst>
            <a:ext uri="{FF2B5EF4-FFF2-40B4-BE49-F238E27FC236}">
              <a16:creationId xmlns:a16="http://schemas.microsoft.com/office/drawing/2014/main" id="{00577CA7-D40D-154A-98FA-3AEF571E4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0465" y="148167"/>
          <a:ext cx="1087810" cy="686451"/>
        </a:xfrm>
        <a:prstGeom prst="rect">
          <a:avLst/>
        </a:prstGeom>
      </xdr:spPr>
    </xdr:pic>
    <xdr:clientData/>
  </xdr:twoCellAnchor>
  <xdr:twoCellAnchor editAs="oneCell">
    <xdr:from>
      <xdr:col>10</xdr:col>
      <xdr:colOff>931968</xdr:colOff>
      <xdr:row>0</xdr:row>
      <xdr:rowOff>361834</xdr:rowOff>
    </xdr:from>
    <xdr:to>
      <xdr:col>12</xdr:col>
      <xdr:colOff>134571</xdr:colOff>
      <xdr:row>1</xdr:row>
      <xdr:rowOff>35502</xdr:rowOff>
    </xdr:to>
    <xdr:pic>
      <xdr:nvPicPr>
        <xdr:cNvPr id="4" name="Afbeelding 3">
          <a:extLst>
            <a:ext uri="{FF2B5EF4-FFF2-40B4-BE49-F238E27FC236}">
              <a16:creationId xmlns:a16="http://schemas.microsoft.com/office/drawing/2014/main" id="{28502795-9EF6-5D41-A3CC-978B055667B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154" b="33077"/>
        <a:stretch/>
      </xdr:blipFill>
      <xdr:spPr>
        <a:xfrm>
          <a:off x="9525635" y="361834"/>
          <a:ext cx="1933103" cy="583835"/>
        </a:xfrm>
        <a:prstGeom prst="rect">
          <a:avLst/>
        </a:prstGeom>
      </xdr:spPr>
    </xdr:pic>
    <xdr:clientData/>
  </xdr:twoCellAnchor>
  <xdr:twoCellAnchor editAs="oneCell">
    <xdr:from>
      <xdr:col>1</xdr:col>
      <xdr:colOff>52916</xdr:colOff>
      <xdr:row>0</xdr:row>
      <xdr:rowOff>127001</xdr:rowOff>
    </xdr:from>
    <xdr:to>
      <xdr:col>2</xdr:col>
      <xdr:colOff>507996</xdr:colOff>
      <xdr:row>0</xdr:row>
      <xdr:rowOff>751417</xdr:rowOff>
    </xdr:to>
    <xdr:pic>
      <xdr:nvPicPr>
        <xdr:cNvPr id="5" name="Afbeelding 4">
          <a:extLst>
            <a:ext uri="{FF2B5EF4-FFF2-40B4-BE49-F238E27FC236}">
              <a16:creationId xmlns:a16="http://schemas.microsoft.com/office/drawing/2014/main" id="{BD637AF3-C17A-6748-B07D-541152B2DE9B}"/>
            </a:ext>
          </a:extLst>
        </xdr:cNvPr>
        <xdr:cNvPicPr>
          <a:picLocks noChangeAspect="1"/>
        </xdr:cNvPicPr>
      </xdr:nvPicPr>
      <xdr:blipFill>
        <a:blip xmlns:r="http://schemas.openxmlformats.org/officeDocument/2006/relationships" r:embed="rId3"/>
        <a:stretch>
          <a:fillRect/>
        </a:stretch>
      </xdr:blipFill>
      <xdr:spPr>
        <a:xfrm>
          <a:off x="571499" y="127001"/>
          <a:ext cx="984247" cy="624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749298</xdr:colOff>
      <xdr:row>0</xdr:row>
      <xdr:rowOff>148167</xdr:rowOff>
    </xdr:from>
    <xdr:to>
      <xdr:col>10</xdr:col>
      <xdr:colOff>884608</xdr:colOff>
      <xdr:row>0</xdr:row>
      <xdr:rowOff>834618</xdr:rowOff>
    </xdr:to>
    <xdr:pic>
      <xdr:nvPicPr>
        <xdr:cNvPr id="2" name="Afbeelding 1">
          <a:extLst>
            <a:ext uri="{FF2B5EF4-FFF2-40B4-BE49-F238E27FC236}">
              <a16:creationId xmlns:a16="http://schemas.microsoft.com/office/drawing/2014/main" id="{F182B69F-64C1-4C30-BFD7-6DBFD5480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6323" y="148167"/>
          <a:ext cx="963985" cy="686451"/>
        </a:xfrm>
        <a:prstGeom prst="rect">
          <a:avLst/>
        </a:prstGeom>
      </xdr:spPr>
    </xdr:pic>
    <xdr:clientData/>
  </xdr:twoCellAnchor>
  <xdr:twoCellAnchor editAs="oneCell">
    <xdr:from>
      <xdr:col>10</xdr:col>
      <xdr:colOff>931968</xdr:colOff>
      <xdr:row>0</xdr:row>
      <xdr:rowOff>361834</xdr:rowOff>
    </xdr:from>
    <xdr:to>
      <xdr:col>12</xdr:col>
      <xdr:colOff>134571</xdr:colOff>
      <xdr:row>1</xdr:row>
      <xdr:rowOff>35502</xdr:rowOff>
    </xdr:to>
    <xdr:pic>
      <xdr:nvPicPr>
        <xdr:cNvPr id="3" name="Afbeelding 2">
          <a:extLst>
            <a:ext uri="{FF2B5EF4-FFF2-40B4-BE49-F238E27FC236}">
              <a16:creationId xmlns:a16="http://schemas.microsoft.com/office/drawing/2014/main" id="{CFF35868-1852-4A91-B0A4-06207E8D35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154" b="33077"/>
        <a:stretch/>
      </xdr:blipFill>
      <xdr:spPr>
        <a:xfrm>
          <a:off x="8437668" y="361834"/>
          <a:ext cx="1583853" cy="588068"/>
        </a:xfrm>
        <a:prstGeom prst="rect">
          <a:avLst/>
        </a:prstGeom>
      </xdr:spPr>
    </xdr:pic>
    <xdr:clientData/>
  </xdr:twoCellAnchor>
  <xdr:twoCellAnchor editAs="oneCell">
    <xdr:from>
      <xdr:col>1</xdr:col>
      <xdr:colOff>52916</xdr:colOff>
      <xdr:row>0</xdr:row>
      <xdr:rowOff>127001</xdr:rowOff>
    </xdr:from>
    <xdr:to>
      <xdr:col>2</xdr:col>
      <xdr:colOff>507996</xdr:colOff>
      <xdr:row>0</xdr:row>
      <xdr:rowOff>751417</xdr:rowOff>
    </xdr:to>
    <xdr:pic>
      <xdr:nvPicPr>
        <xdr:cNvPr id="4" name="Afbeelding 3">
          <a:extLst>
            <a:ext uri="{FF2B5EF4-FFF2-40B4-BE49-F238E27FC236}">
              <a16:creationId xmlns:a16="http://schemas.microsoft.com/office/drawing/2014/main" id="{BC009448-0F57-4EE5-A94C-E0760EFEE60A}"/>
            </a:ext>
          </a:extLst>
        </xdr:cNvPr>
        <xdr:cNvPicPr>
          <a:picLocks noChangeAspect="1"/>
        </xdr:cNvPicPr>
      </xdr:nvPicPr>
      <xdr:blipFill>
        <a:blip xmlns:r="http://schemas.openxmlformats.org/officeDocument/2006/relationships" r:embed="rId3"/>
        <a:stretch>
          <a:fillRect/>
        </a:stretch>
      </xdr:blipFill>
      <xdr:spPr>
        <a:xfrm>
          <a:off x="510116" y="127001"/>
          <a:ext cx="921805" cy="624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749298</xdr:colOff>
      <xdr:row>0</xdr:row>
      <xdr:rowOff>148167</xdr:rowOff>
    </xdr:from>
    <xdr:to>
      <xdr:col>10</xdr:col>
      <xdr:colOff>884608</xdr:colOff>
      <xdr:row>0</xdr:row>
      <xdr:rowOff>834618</xdr:rowOff>
    </xdr:to>
    <xdr:pic>
      <xdr:nvPicPr>
        <xdr:cNvPr id="2" name="Afbeelding 1">
          <a:extLst>
            <a:ext uri="{FF2B5EF4-FFF2-40B4-BE49-F238E27FC236}">
              <a16:creationId xmlns:a16="http://schemas.microsoft.com/office/drawing/2014/main" id="{CB13CD93-B904-4AB8-88D5-069BB5887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6323" y="148167"/>
          <a:ext cx="963985" cy="686451"/>
        </a:xfrm>
        <a:prstGeom prst="rect">
          <a:avLst/>
        </a:prstGeom>
      </xdr:spPr>
    </xdr:pic>
    <xdr:clientData/>
  </xdr:twoCellAnchor>
  <xdr:twoCellAnchor editAs="oneCell">
    <xdr:from>
      <xdr:col>10</xdr:col>
      <xdr:colOff>931968</xdr:colOff>
      <xdr:row>0</xdr:row>
      <xdr:rowOff>361834</xdr:rowOff>
    </xdr:from>
    <xdr:to>
      <xdr:col>12</xdr:col>
      <xdr:colOff>134571</xdr:colOff>
      <xdr:row>1</xdr:row>
      <xdr:rowOff>35502</xdr:rowOff>
    </xdr:to>
    <xdr:pic>
      <xdr:nvPicPr>
        <xdr:cNvPr id="3" name="Afbeelding 2">
          <a:extLst>
            <a:ext uri="{FF2B5EF4-FFF2-40B4-BE49-F238E27FC236}">
              <a16:creationId xmlns:a16="http://schemas.microsoft.com/office/drawing/2014/main" id="{CBBEE300-D3ED-4315-9C99-4391A17D3EB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154" b="33077"/>
        <a:stretch/>
      </xdr:blipFill>
      <xdr:spPr>
        <a:xfrm>
          <a:off x="8437668" y="361834"/>
          <a:ext cx="1583853" cy="588068"/>
        </a:xfrm>
        <a:prstGeom prst="rect">
          <a:avLst/>
        </a:prstGeom>
      </xdr:spPr>
    </xdr:pic>
    <xdr:clientData/>
  </xdr:twoCellAnchor>
  <xdr:twoCellAnchor editAs="oneCell">
    <xdr:from>
      <xdr:col>1</xdr:col>
      <xdr:colOff>52916</xdr:colOff>
      <xdr:row>0</xdr:row>
      <xdr:rowOff>127001</xdr:rowOff>
    </xdr:from>
    <xdr:to>
      <xdr:col>2</xdr:col>
      <xdr:colOff>507996</xdr:colOff>
      <xdr:row>0</xdr:row>
      <xdr:rowOff>751417</xdr:rowOff>
    </xdr:to>
    <xdr:pic>
      <xdr:nvPicPr>
        <xdr:cNvPr id="4" name="Afbeelding 3">
          <a:extLst>
            <a:ext uri="{FF2B5EF4-FFF2-40B4-BE49-F238E27FC236}">
              <a16:creationId xmlns:a16="http://schemas.microsoft.com/office/drawing/2014/main" id="{B8FC92A1-02C8-4024-999B-17F4E736AC0E}"/>
            </a:ext>
          </a:extLst>
        </xdr:cNvPr>
        <xdr:cNvPicPr>
          <a:picLocks noChangeAspect="1"/>
        </xdr:cNvPicPr>
      </xdr:nvPicPr>
      <xdr:blipFill>
        <a:blip xmlns:r="http://schemas.openxmlformats.org/officeDocument/2006/relationships" r:embed="rId3"/>
        <a:stretch>
          <a:fillRect/>
        </a:stretch>
      </xdr:blipFill>
      <xdr:spPr>
        <a:xfrm>
          <a:off x="510116" y="127001"/>
          <a:ext cx="921805" cy="62441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93"/>
  <sheetViews>
    <sheetView showGridLines="0" tabSelected="1" topLeftCell="B1" zoomScale="80" zoomScaleNormal="80" workbookViewId="0">
      <selection activeCell="B5" sqref="B5:D5"/>
    </sheetView>
  </sheetViews>
  <sheetFormatPr defaultColWidth="55.42578125" defaultRowHeight="12.75" x14ac:dyDescent="0.2"/>
  <cols>
    <col min="1" max="1" width="6.85546875" style="1" customWidth="1"/>
    <col min="2" max="2" width="7" style="35" customWidth="1"/>
    <col min="3" max="3" width="27.42578125" style="40" customWidth="1"/>
    <col min="4" max="4" width="14.28515625" style="40" bestFit="1" customWidth="1"/>
    <col min="5" max="5" width="14.7109375" style="1" bestFit="1" customWidth="1"/>
    <col min="6" max="6" width="10.140625" style="38" bestFit="1" customWidth="1"/>
    <col min="7" max="7" width="5.42578125" style="41" bestFit="1" customWidth="1"/>
    <col min="8" max="8" width="12.42578125" style="1" bestFit="1" customWidth="1"/>
    <col min="9" max="9" width="1.85546875" style="1" customWidth="1"/>
    <col min="10" max="10" width="12.42578125" style="1" bestFit="1" customWidth="1"/>
    <col min="11" max="11" width="15.28515625" style="1" customWidth="1"/>
    <col min="12" max="12" width="20.42578125" style="1" customWidth="1"/>
    <col min="13" max="13" width="22" style="1" bestFit="1" customWidth="1"/>
    <col min="14" max="1420" width="15.28515625" style="1" customWidth="1"/>
    <col min="1421" max="16384" width="55.42578125" style="1"/>
  </cols>
  <sheetData>
    <row r="1" spans="2:12" ht="72" customHeight="1" x14ac:dyDescent="0.2">
      <c r="B1" s="95" t="s">
        <v>153</v>
      </c>
      <c r="C1" s="95"/>
      <c r="D1" s="95"/>
      <c r="E1" s="95"/>
      <c r="F1" s="95"/>
      <c r="G1" s="95"/>
      <c r="H1" s="95"/>
      <c r="I1" s="95"/>
      <c r="J1" s="95"/>
      <c r="K1" s="95"/>
      <c r="L1" s="95"/>
    </row>
    <row r="2" spans="2:12" ht="72" customHeight="1" x14ac:dyDescent="0.2">
      <c r="B2" s="94" t="s">
        <v>152</v>
      </c>
      <c r="C2" s="94"/>
      <c r="D2" s="94"/>
      <c r="E2" s="94"/>
      <c r="F2" s="94"/>
      <c r="G2" s="2"/>
      <c r="H2" s="2"/>
      <c r="I2" s="2"/>
      <c r="J2" s="2"/>
      <c r="K2" s="3"/>
      <c r="L2" s="2"/>
    </row>
    <row r="3" spans="2:12" ht="38.1" customHeight="1" x14ac:dyDescent="0.2">
      <c r="B3" s="96" t="s">
        <v>99</v>
      </c>
      <c r="C3" s="96"/>
      <c r="D3" s="96"/>
      <c r="E3" s="52"/>
      <c r="F3" s="149" t="s">
        <v>149</v>
      </c>
      <c r="G3" s="149"/>
      <c r="H3" s="149"/>
      <c r="I3" s="45"/>
      <c r="J3" s="149" t="s">
        <v>150</v>
      </c>
      <c r="K3" s="149"/>
      <c r="L3" s="149"/>
    </row>
    <row r="4" spans="2:12" ht="18.95" customHeight="1" x14ac:dyDescent="0.2">
      <c r="B4" s="52"/>
      <c r="C4" s="52"/>
      <c r="D4" s="52"/>
      <c r="E4" s="52"/>
      <c r="F4" s="45"/>
      <c r="G4" s="45"/>
      <c r="H4" s="45"/>
      <c r="I4" s="45"/>
      <c r="J4" s="45"/>
      <c r="K4" s="51"/>
      <c r="L4" s="45"/>
    </row>
    <row r="5" spans="2:12" ht="36" customHeight="1" x14ac:dyDescent="0.2">
      <c r="B5" s="96" t="s">
        <v>147</v>
      </c>
      <c r="C5" s="96"/>
      <c r="D5" s="96"/>
      <c r="E5" s="4"/>
      <c r="F5" s="148" t="s">
        <v>148</v>
      </c>
      <c r="G5" s="148"/>
      <c r="H5" s="148"/>
      <c r="I5" s="2"/>
      <c r="J5" s="148" t="s">
        <v>151</v>
      </c>
      <c r="K5" s="148"/>
      <c r="L5" s="148"/>
    </row>
    <row r="6" spans="2:12" ht="24" customHeight="1" x14ac:dyDescent="0.2">
      <c r="B6" s="5"/>
      <c r="C6" s="2"/>
      <c r="D6" s="2"/>
      <c r="E6" s="2"/>
      <c r="F6" s="2"/>
      <c r="G6" s="2"/>
      <c r="H6" s="2"/>
      <c r="I6" s="2"/>
    </row>
    <row r="7" spans="2:12" x14ac:dyDescent="0.2">
      <c r="B7" s="6" t="s">
        <v>92</v>
      </c>
      <c r="C7" s="105" t="s">
        <v>91</v>
      </c>
      <c r="D7" s="106"/>
      <c r="E7" s="97" t="s">
        <v>1</v>
      </c>
      <c r="F7" s="97"/>
      <c r="G7" s="7" t="s">
        <v>88</v>
      </c>
      <c r="H7" s="8" t="s">
        <v>2</v>
      </c>
      <c r="I7" s="8"/>
      <c r="J7" s="8" t="s">
        <v>93</v>
      </c>
      <c r="K7" s="9" t="s">
        <v>96</v>
      </c>
      <c r="L7" s="9"/>
    </row>
    <row r="8" spans="2:12" ht="48.95" customHeight="1" x14ac:dyDescent="0.2">
      <c r="B8" s="10"/>
      <c r="C8" s="107"/>
      <c r="D8" s="108"/>
      <c r="E8" s="107"/>
      <c r="F8" s="108"/>
      <c r="G8" s="12"/>
      <c r="H8" s="13"/>
      <c r="I8" s="11"/>
      <c r="J8" s="13"/>
      <c r="K8" s="14"/>
      <c r="L8" s="13" t="s">
        <v>146</v>
      </c>
    </row>
    <row r="9" spans="2:12" ht="14.1" customHeight="1" x14ac:dyDescent="0.2">
      <c r="B9" s="15"/>
      <c r="C9" s="103" t="s">
        <v>0</v>
      </c>
      <c r="D9" s="104"/>
      <c r="E9" s="109"/>
      <c r="F9" s="110"/>
      <c r="G9" s="18"/>
      <c r="H9" s="17"/>
      <c r="I9" s="17"/>
      <c r="J9" s="17"/>
      <c r="K9" s="19"/>
      <c r="L9" s="19"/>
    </row>
    <row r="10" spans="2:12" x14ac:dyDescent="0.2">
      <c r="B10" s="20">
        <v>1</v>
      </c>
      <c r="C10" s="98" t="s">
        <v>3</v>
      </c>
      <c r="D10" s="98"/>
      <c r="E10" s="99" t="s">
        <v>4</v>
      </c>
      <c r="F10" s="21">
        <v>400</v>
      </c>
      <c r="G10" s="22">
        <v>0</v>
      </c>
      <c r="H10" s="91" t="str">
        <f>IF($F$5="Percentage ivullen door inschrijver","",J10-(ROUND((J10*($F$5/100)),2)))</f>
        <v/>
      </c>
      <c r="I10" s="21"/>
      <c r="J10" s="23">
        <v>33.590000000000003</v>
      </c>
      <c r="K10" s="21">
        <v>15</v>
      </c>
      <c r="L10" s="24" t="str">
        <f>IF(H10="","",H10*K10)</f>
        <v/>
      </c>
    </row>
    <row r="11" spans="2:12" x14ac:dyDescent="0.2">
      <c r="B11" s="20">
        <v>2</v>
      </c>
      <c r="C11" s="98"/>
      <c r="D11" s="98"/>
      <c r="E11" s="99"/>
      <c r="F11" s="21">
        <v>600</v>
      </c>
      <c r="G11" s="22" t="s">
        <v>89</v>
      </c>
      <c r="H11" s="91" t="str">
        <f t="shared" ref="H11:H27" si="0">IF($F$5="Percentage ivullen door inschrijver","",J11-(ROUND((J11*($F$5/100)),2)))</f>
        <v/>
      </c>
      <c r="I11" s="21"/>
      <c r="J11" s="23">
        <v>53.52</v>
      </c>
      <c r="K11" s="21">
        <v>244</v>
      </c>
      <c r="L11" s="24" t="str">
        <f t="shared" ref="L11:L36" si="1">IF(H11="","",H11*K11)</f>
        <v/>
      </c>
    </row>
    <row r="12" spans="2:12" x14ac:dyDescent="0.2">
      <c r="B12" s="20">
        <v>3</v>
      </c>
      <c r="C12" s="98"/>
      <c r="D12" s="98"/>
      <c r="E12" s="99"/>
      <c r="F12" s="21">
        <v>800</v>
      </c>
      <c r="G12" s="22" t="s">
        <v>90</v>
      </c>
      <c r="H12" s="91" t="str">
        <f t="shared" si="0"/>
        <v/>
      </c>
      <c r="I12" s="21"/>
      <c r="J12" s="23">
        <v>88.61</v>
      </c>
      <c r="K12" s="21">
        <v>25</v>
      </c>
      <c r="L12" s="24" t="str">
        <f t="shared" si="1"/>
        <v/>
      </c>
    </row>
    <row r="13" spans="2:12" x14ac:dyDescent="0.2">
      <c r="B13" s="20">
        <v>4</v>
      </c>
      <c r="C13" s="98" t="s">
        <v>5</v>
      </c>
      <c r="D13" s="98"/>
      <c r="E13" s="99" t="s">
        <v>6</v>
      </c>
      <c r="F13" s="21">
        <v>700</v>
      </c>
      <c r="G13" s="22" t="s">
        <v>89</v>
      </c>
      <c r="H13" s="91" t="str">
        <f t="shared" si="0"/>
        <v/>
      </c>
      <c r="I13" s="21"/>
      <c r="J13" s="23">
        <v>41.72</v>
      </c>
      <c r="K13" s="21">
        <v>146</v>
      </c>
      <c r="L13" s="24" t="str">
        <f t="shared" si="1"/>
        <v/>
      </c>
    </row>
    <row r="14" spans="2:12" x14ac:dyDescent="0.2">
      <c r="B14" s="20">
        <v>5</v>
      </c>
      <c r="C14" s="98"/>
      <c r="D14" s="98"/>
      <c r="E14" s="99"/>
      <c r="F14" s="21">
        <v>900</v>
      </c>
      <c r="G14" s="22" t="s">
        <v>90</v>
      </c>
      <c r="H14" s="91" t="str">
        <f t="shared" si="0"/>
        <v/>
      </c>
      <c r="I14" s="21"/>
      <c r="J14" s="23">
        <v>59.18</v>
      </c>
      <c r="K14" s="21">
        <v>10</v>
      </c>
      <c r="L14" s="24" t="str">
        <f t="shared" si="1"/>
        <v/>
      </c>
    </row>
    <row r="15" spans="2:12" x14ac:dyDescent="0.2">
      <c r="B15" s="20">
        <v>6</v>
      </c>
      <c r="C15" s="98" t="s">
        <v>8</v>
      </c>
      <c r="D15" s="98"/>
      <c r="E15" s="99" t="s">
        <v>6</v>
      </c>
      <c r="F15" s="21">
        <v>400</v>
      </c>
      <c r="G15" s="22">
        <v>0</v>
      </c>
      <c r="H15" s="91" t="str">
        <f t="shared" si="0"/>
        <v/>
      </c>
      <c r="I15" s="21"/>
      <c r="J15" s="23">
        <v>33.85</v>
      </c>
      <c r="K15" s="21">
        <v>40</v>
      </c>
      <c r="L15" s="24" t="str">
        <f t="shared" si="1"/>
        <v/>
      </c>
    </row>
    <row r="16" spans="2:12" x14ac:dyDescent="0.2">
      <c r="B16" s="20">
        <v>7</v>
      </c>
      <c r="C16" s="98"/>
      <c r="D16" s="98"/>
      <c r="E16" s="99"/>
      <c r="F16" s="21">
        <v>600</v>
      </c>
      <c r="G16" s="22" t="s">
        <v>89</v>
      </c>
      <c r="H16" s="91" t="str">
        <f t="shared" si="0"/>
        <v/>
      </c>
      <c r="I16" s="21"/>
      <c r="J16" s="23">
        <v>55.04</v>
      </c>
      <c r="K16" s="21">
        <v>34</v>
      </c>
      <c r="L16" s="24" t="str">
        <f t="shared" si="1"/>
        <v/>
      </c>
    </row>
    <row r="17" spans="2:12" x14ac:dyDescent="0.2">
      <c r="B17" s="20">
        <v>8</v>
      </c>
      <c r="C17" s="98"/>
      <c r="D17" s="98"/>
      <c r="E17" s="99"/>
      <c r="F17" s="21">
        <v>800</v>
      </c>
      <c r="G17" s="22" t="s">
        <v>90</v>
      </c>
      <c r="H17" s="91" t="str">
        <f t="shared" si="0"/>
        <v/>
      </c>
      <c r="I17" s="21"/>
      <c r="J17" s="23">
        <v>91.95</v>
      </c>
      <c r="K17" s="21">
        <v>5</v>
      </c>
      <c r="L17" s="24" t="str">
        <f t="shared" si="1"/>
        <v/>
      </c>
    </row>
    <row r="18" spans="2:12" x14ac:dyDescent="0.2">
      <c r="B18" s="20">
        <v>9</v>
      </c>
      <c r="C18" s="98" t="s">
        <v>10</v>
      </c>
      <c r="D18" s="98"/>
      <c r="E18" s="99" t="s">
        <v>11</v>
      </c>
      <c r="F18" s="21" t="s">
        <v>12</v>
      </c>
      <c r="G18" s="22" t="s">
        <v>89</v>
      </c>
      <c r="H18" s="91" t="str">
        <f t="shared" si="0"/>
        <v/>
      </c>
      <c r="I18" s="21"/>
      <c r="J18" s="23">
        <v>44.68</v>
      </c>
      <c r="K18" s="21">
        <v>114</v>
      </c>
      <c r="L18" s="24" t="str">
        <f t="shared" si="1"/>
        <v/>
      </c>
    </row>
    <row r="19" spans="2:12" x14ac:dyDescent="0.2">
      <c r="B19" s="20">
        <v>10</v>
      </c>
      <c r="C19" s="98"/>
      <c r="D19" s="98"/>
      <c r="E19" s="99"/>
      <c r="F19" s="21" t="s">
        <v>13</v>
      </c>
      <c r="G19" s="22" t="s">
        <v>90</v>
      </c>
      <c r="H19" s="91" t="str">
        <f t="shared" si="0"/>
        <v/>
      </c>
      <c r="I19" s="21"/>
      <c r="J19" s="23">
        <v>84.66</v>
      </c>
      <c r="K19" s="21">
        <v>5</v>
      </c>
      <c r="L19" s="24" t="str">
        <f t="shared" si="1"/>
        <v/>
      </c>
    </row>
    <row r="20" spans="2:12" x14ac:dyDescent="0.2">
      <c r="B20" s="20">
        <v>11</v>
      </c>
      <c r="C20" s="98" t="s">
        <v>14</v>
      </c>
      <c r="D20" s="98"/>
      <c r="E20" s="99" t="s">
        <v>15</v>
      </c>
      <c r="F20" s="21">
        <v>700</v>
      </c>
      <c r="G20" s="22" t="s">
        <v>89</v>
      </c>
      <c r="H20" s="91" t="str">
        <f t="shared" si="0"/>
        <v/>
      </c>
      <c r="I20" s="21"/>
      <c r="J20" s="23">
        <v>81.7</v>
      </c>
      <c r="K20" s="21">
        <v>13</v>
      </c>
      <c r="L20" s="24" t="str">
        <f t="shared" si="1"/>
        <v/>
      </c>
    </row>
    <row r="21" spans="2:12" x14ac:dyDescent="0.2">
      <c r="B21" s="20">
        <v>12</v>
      </c>
      <c r="C21" s="98"/>
      <c r="D21" s="98"/>
      <c r="E21" s="99"/>
      <c r="F21" s="21">
        <v>900</v>
      </c>
      <c r="G21" s="22" t="s">
        <v>90</v>
      </c>
      <c r="H21" s="91" t="str">
        <f t="shared" si="0"/>
        <v/>
      </c>
      <c r="I21" s="21"/>
      <c r="J21" s="23">
        <v>114.72</v>
      </c>
      <c r="K21" s="21">
        <v>5</v>
      </c>
      <c r="L21" s="24" t="str">
        <f t="shared" si="1"/>
        <v/>
      </c>
    </row>
    <row r="22" spans="2:12" x14ac:dyDescent="0.2">
      <c r="B22" s="20">
        <v>13</v>
      </c>
      <c r="C22" s="98" t="s">
        <v>16</v>
      </c>
      <c r="D22" s="98"/>
      <c r="E22" s="99" t="s">
        <v>11</v>
      </c>
      <c r="F22" s="21" t="s">
        <v>17</v>
      </c>
      <c r="G22" s="22" t="s">
        <v>89</v>
      </c>
      <c r="H22" s="91" t="str">
        <f t="shared" si="0"/>
        <v/>
      </c>
      <c r="I22" s="21"/>
      <c r="J22" s="23">
        <v>30.17</v>
      </c>
      <c r="K22" s="21">
        <v>42</v>
      </c>
      <c r="L22" s="24" t="str">
        <f t="shared" si="1"/>
        <v/>
      </c>
    </row>
    <row r="23" spans="2:12" x14ac:dyDescent="0.2">
      <c r="B23" s="20">
        <v>14</v>
      </c>
      <c r="C23" s="98"/>
      <c r="D23" s="98"/>
      <c r="E23" s="99"/>
      <c r="F23" s="21" t="s">
        <v>13</v>
      </c>
      <c r="G23" s="22" t="s">
        <v>90</v>
      </c>
      <c r="H23" s="91" t="str">
        <f t="shared" si="0"/>
        <v/>
      </c>
      <c r="I23" s="21"/>
      <c r="J23" s="23">
        <v>84.66</v>
      </c>
      <c r="K23" s="21">
        <v>13</v>
      </c>
      <c r="L23" s="24" t="str">
        <f t="shared" si="1"/>
        <v/>
      </c>
    </row>
    <row r="24" spans="2:12" x14ac:dyDescent="0.2">
      <c r="B24" s="20">
        <v>15</v>
      </c>
      <c r="C24" s="98" t="s">
        <v>18</v>
      </c>
      <c r="D24" s="98"/>
      <c r="E24" s="99" t="s">
        <v>11</v>
      </c>
      <c r="F24" s="21" t="s">
        <v>19</v>
      </c>
      <c r="G24" s="22" t="s">
        <v>89</v>
      </c>
      <c r="H24" s="91" t="str">
        <f t="shared" si="0"/>
        <v/>
      </c>
      <c r="I24" s="21"/>
      <c r="J24" s="23">
        <v>57.48</v>
      </c>
      <c r="K24" s="21">
        <v>131</v>
      </c>
      <c r="L24" s="24" t="str">
        <f t="shared" si="1"/>
        <v/>
      </c>
    </row>
    <row r="25" spans="2:12" x14ac:dyDescent="0.2">
      <c r="B25" s="20">
        <v>16</v>
      </c>
      <c r="C25" s="98"/>
      <c r="D25" s="98"/>
      <c r="E25" s="99"/>
      <c r="F25" s="21" t="s">
        <v>20</v>
      </c>
      <c r="G25" s="22" t="s">
        <v>90</v>
      </c>
      <c r="H25" s="91" t="str">
        <f t="shared" si="0"/>
        <v/>
      </c>
      <c r="I25" s="21"/>
      <c r="J25" s="23">
        <v>114.64</v>
      </c>
      <c r="K25" s="21">
        <v>5</v>
      </c>
      <c r="L25" s="24" t="str">
        <f t="shared" si="1"/>
        <v/>
      </c>
    </row>
    <row r="26" spans="2:12" x14ac:dyDescent="0.2">
      <c r="B26" s="20">
        <v>17</v>
      </c>
      <c r="C26" s="98"/>
      <c r="D26" s="98"/>
      <c r="E26" s="99" t="s">
        <v>21</v>
      </c>
      <c r="F26" s="21" t="s">
        <v>22</v>
      </c>
      <c r="G26" s="22" t="s">
        <v>89</v>
      </c>
      <c r="H26" s="91" t="str">
        <f t="shared" si="0"/>
        <v/>
      </c>
      <c r="I26" s="21"/>
      <c r="J26" s="23">
        <v>116.48</v>
      </c>
      <c r="K26" s="21">
        <v>5</v>
      </c>
      <c r="L26" s="24" t="str">
        <f t="shared" si="1"/>
        <v/>
      </c>
    </row>
    <row r="27" spans="2:12" x14ac:dyDescent="0.2">
      <c r="B27" s="20">
        <v>18</v>
      </c>
      <c r="C27" s="98"/>
      <c r="D27" s="98"/>
      <c r="E27" s="99"/>
      <c r="F27" s="21" t="s">
        <v>23</v>
      </c>
      <c r="G27" s="22" t="s">
        <v>90</v>
      </c>
      <c r="H27" s="91" t="str">
        <f t="shared" si="0"/>
        <v/>
      </c>
      <c r="I27" s="21"/>
      <c r="J27" s="23">
        <v>213.82</v>
      </c>
      <c r="K27" s="21">
        <v>5</v>
      </c>
      <c r="L27" s="24" t="str">
        <f t="shared" si="1"/>
        <v/>
      </c>
    </row>
    <row r="28" spans="2:12" x14ac:dyDescent="0.2">
      <c r="B28" s="20"/>
      <c r="C28" s="53" t="s">
        <v>106</v>
      </c>
      <c r="D28" s="47"/>
      <c r="E28" s="44"/>
      <c r="F28" s="44"/>
      <c r="G28" s="22"/>
      <c r="H28" s="91"/>
      <c r="I28" s="44"/>
      <c r="J28" s="23"/>
      <c r="K28" s="43"/>
      <c r="L28" s="60"/>
    </row>
    <row r="29" spans="2:12" ht="14.1" customHeight="1" x14ac:dyDescent="0.2">
      <c r="B29" s="20"/>
      <c r="C29" s="120" t="s">
        <v>5</v>
      </c>
      <c r="D29" s="100" t="s">
        <v>144</v>
      </c>
      <c r="E29" s="115" t="s">
        <v>6</v>
      </c>
      <c r="F29" s="44">
        <v>700</v>
      </c>
      <c r="G29" s="22"/>
      <c r="H29" s="91" t="str">
        <f t="shared" ref="H29:H36" si="2">IF($F$5="Percentage ivullen door inschrijver","",J29-(ROUND((J29*($F$5/100)),2)))</f>
        <v/>
      </c>
      <c r="I29" s="44"/>
      <c r="J29" s="23">
        <v>15</v>
      </c>
      <c r="K29" s="43">
        <v>75</v>
      </c>
      <c r="L29" s="24" t="str">
        <f t="shared" si="1"/>
        <v/>
      </c>
    </row>
    <row r="30" spans="2:12" x14ac:dyDescent="0.2">
      <c r="B30" s="20"/>
      <c r="C30" s="121"/>
      <c r="D30" s="101"/>
      <c r="E30" s="116"/>
      <c r="F30" s="46">
        <v>900</v>
      </c>
      <c r="G30" s="57"/>
      <c r="H30" s="91" t="str">
        <f t="shared" si="2"/>
        <v/>
      </c>
      <c r="I30" s="46"/>
      <c r="J30" s="54">
        <v>25.2</v>
      </c>
      <c r="K30" s="46">
        <v>5</v>
      </c>
      <c r="L30" s="24" t="str">
        <f t="shared" si="1"/>
        <v/>
      </c>
    </row>
    <row r="31" spans="2:12" ht="14.1" customHeight="1" x14ac:dyDescent="0.2">
      <c r="B31" s="20"/>
      <c r="C31" s="120" t="s">
        <v>3</v>
      </c>
      <c r="D31" s="101"/>
      <c r="E31" s="115" t="s">
        <v>4</v>
      </c>
      <c r="F31" s="44">
        <v>400</v>
      </c>
      <c r="G31" s="22"/>
      <c r="H31" s="91" t="str">
        <f t="shared" si="2"/>
        <v/>
      </c>
      <c r="I31" s="44"/>
      <c r="J31" s="23">
        <v>15</v>
      </c>
      <c r="K31" s="43">
        <v>20</v>
      </c>
      <c r="L31" s="24" t="str">
        <f t="shared" si="1"/>
        <v/>
      </c>
    </row>
    <row r="32" spans="2:12" x14ac:dyDescent="0.2">
      <c r="B32" s="20"/>
      <c r="C32" s="137"/>
      <c r="D32" s="101"/>
      <c r="E32" s="117"/>
      <c r="F32" s="44">
        <v>600</v>
      </c>
      <c r="G32" s="22"/>
      <c r="H32" s="91" t="str">
        <f t="shared" si="2"/>
        <v/>
      </c>
      <c r="I32" s="44"/>
      <c r="J32" s="23">
        <v>22.2</v>
      </c>
      <c r="K32" s="43">
        <v>25</v>
      </c>
      <c r="L32" s="24" t="str">
        <f t="shared" si="1"/>
        <v/>
      </c>
    </row>
    <row r="33" spans="2:14" ht="14.1" customHeight="1" x14ac:dyDescent="0.2">
      <c r="B33" s="20"/>
      <c r="C33" s="120" t="s">
        <v>8</v>
      </c>
      <c r="D33" s="101"/>
      <c r="E33" s="115" t="s">
        <v>6</v>
      </c>
      <c r="F33" s="44">
        <v>400</v>
      </c>
      <c r="G33" s="22"/>
      <c r="H33" s="91" t="str">
        <f t="shared" si="2"/>
        <v/>
      </c>
      <c r="I33" s="44"/>
      <c r="J33" s="23">
        <v>15</v>
      </c>
      <c r="K33" s="43">
        <v>15</v>
      </c>
      <c r="L33" s="24" t="str">
        <f t="shared" si="1"/>
        <v/>
      </c>
    </row>
    <row r="34" spans="2:14" x14ac:dyDescent="0.2">
      <c r="B34" s="20"/>
      <c r="C34" s="137"/>
      <c r="D34" s="101"/>
      <c r="E34" s="117"/>
      <c r="F34" s="44">
        <v>600</v>
      </c>
      <c r="G34" s="22"/>
      <c r="H34" s="91" t="str">
        <f t="shared" si="2"/>
        <v/>
      </c>
      <c r="I34" s="44"/>
      <c r="J34" s="23">
        <v>22.2</v>
      </c>
      <c r="K34" s="43">
        <v>5</v>
      </c>
      <c r="L34" s="24" t="str">
        <f t="shared" si="1"/>
        <v/>
      </c>
    </row>
    <row r="35" spans="2:14" ht="14.1" customHeight="1" x14ac:dyDescent="0.2">
      <c r="B35" s="20"/>
      <c r="C35" s="120" t="s">
        <v>10</v>
      </c>
      <c r="D35" s="101"/>
      <c r="E35" s="115"/>
      <c r="F35" s="44" t="s">
        <v>35</v>
      </c>
      <c r="G35" s="22"/>
      <c r="H35" s="91" t="str">
        <f t="shared" si="2"/>
        <v/>
      </c>
      <c r="I35" s="44"/>
      <c r="J35" s="23">
        <v>20.399999999999999</v>
      </c>
      <c r="K35" s="43">
        <v>25</v>
      </c>
      <c r="L35" s="24" t="str">
        <f t="shared" si="1"/>
        <v/>
      </c>
    </row>
    <row r="36" spans="2:14" x14ac:dyDescent="0.2">
      <c r="B36" s="20"/>
      <c r="C36" s="137"/>
      <c r="D36" s="102"/>
      <c r="E36" s="117"/>
      <c r="F36" s="44" t="s">
        <v>107</v>
      </c>
      <c r="G36" s="22"/>
      <c r="H36" s="91" t="str">
        <f t="shared" si="2"/>
        <v/>
      </c>
      <c r="I36" s="44"/>
      <c r="J36" s="23">
        <v>22.2</v>
      </c>
      <c r="K36" s="43">
        <v>15</v>
      </c>
      <c r="L36" s="24" t="str">
        <f t="shared" si="1"/>
        <v/>
      </c>
      <c r="M36" s="42"/>
      <c r="N36" s="42"/>
    </row>
    <row r="37" spans="2:14" x14ac:dyDescent="0.2">
      <c r="B37" s="20"/>
      <c r="C37" s="53" t="s">
        <v>118</v>
      </c>
      <c r="D37" s="47"/>
      <c r="E37" s="44"/>
      <c r="F37" s="44"/>
      <c r="G37" s="61"/>
      <c r="H37" s="91"/>
      <c r="I37" s="62"/>
      <c r="J37" s="23"/>
      <c r="K37" s="62"/>
      <c r="L37" s="60"/>
      <c r="M37" s="42"/>
      <c r="N37" s="42"/>
    </row>
    <row r="38" spans="2:14" ht="12.95" customHeight="1" x14ac:dyDescent="0.2">
      <c r="B38" s="20"/>
      <c r="C38" s="122" t="s">
        <v>126</v>
      </c>
      <c r="D38" s="120"/>
      <c r="E38" s="138" t="s">
        <v>11</v>
      </c>
      <c r="F38" s="138" t="s">
        <v>109</v>
      </c>
      <c r="G38" s="55"/>
      <c r="H38" s="144" t="str">
        <f>IF($F$5="Percentage ivullen door inschrijver","",J38-(ROUND((J38*($F$5/100)),2)))</f>
        <v/>
      </c>
      <c r="I38" s="55"/>
      <c r="J38" s="140">
        <v>49.1</v>
      </c>
      <c r="K38" s="138">
        <v>1</v>
      </c>
      <c r="L38" s="150" t="str">
        <f>IF(H38="","",H38*K38)</f>
        <v/>
      </c>
      <c r="M38" s="42"/>
      <c r="N38" s="42"/>
    </row>
    <row r="39" spans="2:14" x14ac:dyDescent="0.2">
      <c r="B39" s="20"/>
      <c r="C39" s="123"/>
      <c r="D39" s="137"/>
      <c r="E39" s="139"/>
      <c r="F39" s="139"/>
      <c r="G39" s="56"/>
      <c r="H39" s="145"/>
      <c r="I39" s="56"/>
      <c r="J39" s="141"/>
      <c r="K39" s="139"/>
      <c r="L39" s="151"/>
      <c r="M39" s="42"/>
      <c r="N39" s="42"/>
    </row>
    <row r="40" spans="2:14" ht="27" customHeight="1" x14ac:dyDescent="0.2">
      <c r="B40" s="20"/>
      <c r="C40" s="122" t="s">
        <v>127</v>
      </c>
      <c r="D40" s="120"/>
      <c r="E40" s="138" t="s">
        <v>11</v>
      </c>
      <c r="F40" s="138" t="s">
        <v>109</v>
      </c>
      <c r="G40" s="55"/>
      <c r="H40" s="144" t="str">
        <f>IF($F$5="Percentage ivullen door inschrijver","",J40-(ROUND((J40*($F$5/100)),2)))</f>
        <v/>
      </c>
      <c r="I40" s="55"/>
      <c r="J40" s="142">
        <v>38.49</v>
      </c>
      <c r="K40" s="138">
        <v>1</v>
      </c>
      <c r="L40" s="150" t="str">
        <f>IF(H40="","",H40*K40)</f>
        <v/>
      </c>
    </row>
    <row r="41" spans="2:14" ht="12.95" hidden="1" customHeight="1" x14ac:dyDescent="0.2">
      <c r="B41" s="20"/>
      <c r="C41" s="123"/>
      <c r="D41" s="137"/>
      <c r="E41" s="139"/>
      <c r="F41" s="139"/>
      <c r="G41" s="56"/>
      <c r="H41" s="145"/>
      <c r="I41" s="56"/>
      <c r="J41" s="143"/>
      <c r="K41" s="139"/>
      <c r="L41" s="151"/>
    </row>
    <row r="42" spans="2:14" ht="12.95" customHeight="1" x14ac:dyDescent="0.2">
      <c r="B42" s="20"/>
      <c r="C42" s="122" t="s">
        <v>128</v>
      </c>
      <c r="D42" s="120"/>
      <c r="E42" s="138" t="s">
        <v>11</v>
      </c>
      <c r="F42" s="138" t="s">
        <v>100</v>
      </c>
      <c r="G42" s="55"/>
      <c r="H42" s="144" t="str">
        <f>IF($F$5="Percentage ivullen door inschrijver","",J42-(ROUND((J42*($F$5/100)),2)))</f>
        <v/>
      </c>
      <c r="I42" s="55"/>
      <c r="J42" s="142">
        <v>51.5</v>
      </c>
      <c r="K42" s="138">
        <v>2</v>
      </c>
      <c r="L42" s="150" t="str">
        <f>IF(H42="","",H42*K42)</f>
        <v/>
      </c>
    </row>
    <row r="43" spans="2:14" x14ac:dyDescent="0.2">
      <c r="B43" s="20"/>
      <c r="C43" s="123"/>
      <c r="D43" s="137"/>
      <c r="E43" s="139"/>
      <c r="F43" s="139"/>
      <c r="G43" s="56"/>
      <c r="H43" s="145"/>
      <c r="I43" s="56"/>
      <c r="J43" s="143"/>
      <c r="K43" s="139"/>
      <c r="L43" s="151"/>
    </row>
    <row r="44" spans="2:14" ht="12.95" customHeight="1" x14ac:dyDescent="0.2">
      <c r="B44" s="20"/>
      <c r="C44" s="122" t="s">
        <v>129</v>
      </c>
      <c r="D44" s="120"/>
      <c r="E44" s="138" t="s">
        <v>11</v>
      </c>
      <c r="F44" s="138" t="s">
        <v>100</v>
      </c>
      <c r="G44" s="55"/>
      <c r="H44" s="144" t="str">
        <f>IF($F$5="Percentage ivullen door inschrijver","",J44-(ROUND((J44*($F$5/100)),2)))</f>
        <v/>
      </c>
      <c r="I44" s="55"/>
      <c r="J44" s="142">
        <v>38.630000000000003</v>
      </c>
      <c r="K44" s="138">
        <v>1</v>
      </c>
      <c r="L44" s="150" t="str">
        <f t="shared" ref="L44" si="3">IF(H44="","",H44*K44)</f>
        <v/>
      </c>
    </row>
    <row r="45" spans="2:14" x14ac:dyDescent="0.2">
      <c r="B45" s="20"/>
      <c r="C45" s="123"/>
      <c r="D45" s="137"/>
      <c r="E45" s="139"/>
      <c r="F45" s="139"/>
      <c r="G45" s="56"/>
      <c r="H45" s="145"/>
      <c r="I45" s="56"/>
      <c r="J45" s="143"/>
      <c r="K45" s="139"/>
      <c r="L45" s="151"/>
    </row>
    <row r="46" spans="2:14" ht="12.95" customHeight="1" x14ac:dyDescent="0.2">
      <c r="B46" s="20"/>
      <c r="C46" s="122" t="s">
        <v>130</v>
      </c>
      <c r="D46" s="120"/>
      <c r="E46" s="138" t="s">
        <v>11</v>
      </c>
      <c r="F46" s="138" t="s">
        <v>101</v>
      </c>
      <c r="G46" s="55"/>
      <c r="H46" s="144" t="str">
        <f>IF($F$5="Percentage ivullen door inschrijver","",J46-(ROUND((J46*($F$5/100)),2)))</f>
        <v/>
      </c>
      <c r="I46" s="55"/>
      <c r="J46" s="142">
        <v>50.9</v>
      </c>
      <c r="K46" s="138">
        <v>1</v>
      </c>
      <c r="L46" s="150" t="str">
        <f t="shared" ref="L46" si="4">IF(H46="","",H46*K46)</f>
        <v/>
      </c>
    </row>
    <row r="47" spans="2:14" x14ac:dyDescent="0.2">
      <c r="B47" s="20"/>
      <c r="C47" s="123"/>
      <c r="D47" s="137"/>
      <c r="E47" s="139"/>
      <c r="F47" s="139"/>
      <c r="G47" s="56"/>
      <c r="H47" s="145"/>
      <c r="I47" s="56"/>
      <c r="J47" s="143"/>
      <c r="K47" s="139"/>
      <c r="L47" s="151"/>
    </row>
    <row r="48" spans="2:14" ht="12.95" customHeight="1" x14ac:dyDescent="0.2">
      <c r="B48" s="20"/>
      <c r="C48" s="122" t="s">
        <v>131</v>
      </c>
      <c r="D48" s="120"/>
      <c r="E48" s="138" t="s">
        <v>11</v>
      </c>
      <c r="F48" s="138" t="s">
        <v>101</v>
      </c>
      <c r="G48" s="55"/>
      <c r="H48" s="144" t="str">
        <f>IF($F$5="Percentage ivullen door inschrijver","",J48-(ROUND((J48*($F$5/100)),2)))</f>
        <v/>
      </c>
      <c r="I48" s="55"/>
      <c r="J48" s="142">
        <v>42.78</v>
      </c>
      <c r="K48" s="138">
        <v>1</v>
      </c>
      <c r="L48" s="150" t="str">
        <f t="shared" ref="L48" si="5">IF(H48="","",H48*K48)</f>
        <v/>
      </c>
    </row>
    <row r="49" spans="2:12" x14ac:dyDescent="0.2">
      <c r="B49" s="20"/>
      <c r="C49" s="123"/>
      <c r="D49" s="137"/>
      <c r="E49" s="139"/>
      <c r="F49" s="139"/>
      <c r="G49" s="56"/>
      <c r="H49" s="145"/>
      <c r="I49" s="56"/>
      <c r="J49" s="143"/>
      <c r="K49" s="139"/>
      <c r="L49" s="151"/>
    </row>
    <row r="50" spans="2:12" ht="12.95" customHeight="1" x14ac:dyDescent="0.2">
      <c r="B50" s="20"/>
      <c r="C50" s="122" t="s">
        <v>132</v>
      </c>
      <c r="D50" s="120"/>
      <c r="E50" s="138" t="s">
        <v>11</v>
      </c>
      <c r="F50" s="138" t="s">
        <v>119</v>
      </c>
      <c r="G50" s="55"/>
      <c r="H50" s="144" t="str">
        <f>IF($F$5="Percentage ivullen door inschrijver","",J50-(ROUND((J50*($F$5/100)),2)))</f>
        <v/>
      </c>
      <c r="I50" s="55"/>
      <c r="J50" s="142">
        <v>54.56</v>
      </c>
      <c r="K50" s="138">
        <v>5</v>
      </c>
      <c r="L50" s="150" t="str">
        <f t="shared" ref="L50" si="6">IF(H50="","",H50*K50)</f>
        <v/>
      </c>
    </row>
    <row r="51" spans="2:12" x14ac:dyDescent="0.2">
      <c r="B51" s="20"/>
      <c r="C51" s="123"/>
      <c r="D51" s="137"/>
      <c r="E51" s="139"/>
      <c r="F51" s="139"/>
      <c r="G51" s="56"/>
      <c r="H51" s="145"/>
      <c r="I51" s="56"/>
      <c r="J51" s="143"/>
      <c r="K51" s="139"/>
      <c r="L51" s="151"/>
    </row>
    <row r="52" spans="2:12" ht="12.95" customHeight="1" x14ac:dyDescent="0.2">
      <c r="B52" s="20"/>
      <c r="C52" s="122" t="s">
        <v>133</v>
      </c>
      <c r="D52" s="120"/>
      <c r="E52" s="138" t="s">
        <v>11</v>
      </c>
      <c r="F52" s="138" t="s">
        <v>102</v>
      </c>
      <c r="G52" s="55"/>
      <c r="H52" s="144" t="str">
        <f>IF($F$5="Percentage ivullen door inschrijver","",J52-(ROUND((J52*($F$5/100)),2)))</f>
        <v/>
      </c>
      <c r="I52" s="55"/>
      <c r="J52" s="142">
        <v>56.48</v>
      </c>
      <c r="K52" s="138">
        <v>2</v>
      </c>
      <c r="L52" s="150" t="str">
        <f t="shared" ref="L52" si="7">IF(H52="","",H52*K52)</f>
        <v/>
      </c>
    </row>
    <row r="53" spans="2:12" x14ac:dyDescent="0.2">
      <c r="B53" s="20"/>
      <c r="C53" s="123"/>
      <c r="D53" s="137"/>
      <c r="E53" s="139"/>
      <c r="F53" s="139"/>
      <c r="G53" s="56"/>
      <c r="H53" s="145"/>
      <c r="I53" s="56"/>
      <c r="J53" s="143"/>
      <c r="K53" s="139"/>
      <c r="L53" s="151"/>
    </row>
    <row r="54" spans="2:12" ht="12.95" customHeight="1" x14ac:dyDescent="0.2">
      <c r="B54" s="20"/>
      <c r="C54" s="122" t="s">
        <v>134</v>
      </c>
      <c r="D54" s="120"/>
      <c r="E54" s="138" t="s">
        <v>11</v>
      </c>
      <c r="F54" s="138" t="s">
        <v>102</v>
      </c>
      <c r="G54" s="55"/>
      <c r="H54" s="144" t="str">
        <f>IF($F$5="Percentage ivullen door inschrijver","",J54-(ROUND((J54*($F$5/100)),2)))</f>
        <v/>
      </c>
      <c r="I54" s="55"/>
      <c r="J54" s="142">
        <v>45.88</v>
      </c>
      <c r="K54" s="138">
        <v>2</v>
      </c>
      <c r="L54" s="150" t="str">
        <f t="shared" ref="L54" si="8">IF(H54="","",H54*K54)</f>
        <v/>
      </c>
    </row>
    <row r="55" spans="2:12" x14ac:dyDescent="0.2">
      <c r="B55" s="20"/>
      <c r="C55" s="123"/>
      <c r="D55" s="137"/>
      <c r="E55" s="139"/>
      <c r="F55" s="139"/>
      <c r="G55" s="56"/>
      <c r="H55" s="145"/>
      <c r="I55" s="56"/>
      <c r="J55" s="143"/>
      <c r="K55" s="139"/>
      <c r="L55" s="151"/>
    </row>
    <row r="56" spans="2:12" ht="12.95" customHeight="1" x14ac:dyDescent="0.2">
      <c r="B56" s="20"/>
      <c r="C56" s="122" t="s">
        <v>135</v>
      </c>
      <c r="D56" s="120"/>
      <c r="E56" s="138" t="s">
        <v>11</v>
      </c>
      <c r="F56" s="138" t="s">
        <v>117</v>
      </c>
      <c r="G56" s="55"/>
      <c r="H56" s="144" t="str">
        <f>IF($F$5="Percentage ivullen door inschrijver","",J56-(ROUND((J56*($F$5/100)),2)))</f>
        <v/>
      </c>
      <c r="I56" s="55"/>
      <c r="J56" s="142">
        <v>60.23</v>
      </c>
      <c r="K56" s="138">
        <v>2</v>
      </c>
      <c r="L56" s="150" t="str">
        <f t="shared" ref="L56" si="9">IF(H56="","",H56*K56)</f>
        <v/>
      </c>
    </row>
    <row r="57" spans="2:12" x14ac:dyDescent="0.2">
      <c r="B57" s="20"/>
      <c r="C57" s="123"/>
      <c r="D57" s="137"/>
      <c r="E57" s="139"/>
      <c r="F57" s="139"/>
      <c r="G57" s="56"/>
      <c r="H57" s="145"/>
      <c r="I57" s="56"/>
      <c r="J57" s="143"/>
      <c r="K57" s="139"/>
      <c r="L57" s="151"/>
    </row>
    <row r="58" spans="2:12" ht="12.95" customHeight="1" x14ac:dyDescent="0.2">
      <c r="B58" s="20"/>
      <c r="C58" s="122" t="s">
        <v>136</v>
      </c>
      <c r="D58" s="120"/>
      <c r="E58" s="138" t="s">
        <v>11</v>
      </c>
      <c r="F58" s="138" t="s">
        <v>104</v>
      </c>
      <c r="G58" s="55"/>
      <c r="H58" s="144" t="str">
        <f>IF($F$5="Percentage ivullen door inschrijver","",J58-(ROUND((J58*($F$5/100)),2)))</f>
        <v/>
      </c>
      <c r="I58" s="55"/>
      <c r="J58" s="142">
        <v>49.61</v>
      </c>
      <c r="K58" s="138">
        <v>2</v>
      </c>
      <c r="L58" s="150" t="str">
        <f t="shared" ref="L58" si="10">IF(H58="","",H58*K58)</f>
        <v/>
      </c>
    </row>
    <row r="59" spans="2:12" x14ac:dyDescent="0.2">
      <c r="B59" s="20"/>
      <c r="C59" s="123"/>
      <c r="D59" s="137"/>
      <c r="E59" s="139"/>
      <c r="F59" s="139"/>
      <c r="G59" s="56"/>
      <c r="H59" s="145"/>
      <c r="I59" s="56"/>
      <c r="J59" s="143"/>
      <c r="K59" s="139"/>
      <c r="L59" s="151"/>
    </row>
    <row r="60" spans="2:12" ht="12.95" customHeight="1" x14ac:dyDescent="0.2">
      <c r="B60" s="20"/>
      <c r="C60" s="122" t="s">
        <v>137</v>
      </c>
      <c r="D60" s="120"/>
      <c r="E60" s="138" t="s">
        <v>11</v>
      </c>
      <c r="F60" s="138" t="s">
        <v>120</v>
      </c>
      <c r="G60" s="55"/>
      <c r="H60" s="144" t="str">
        <f>IF($F$5="Percentage ivullen door inschrijver","",J60-(ROUND((J60*($F$5/100)),2)))</f>
        <v/>
      </c>
      <c r="I60" s="55"/>
      <c r="J60" s="142">
        <v>65.489999999999995</v>
      </c>
      <c r="K60" s="138">
        <v>5</v>
      </c>
      <c r="L60" s="150" t="str">
        <f t="shared" ref="L60" si="11">IF(H60="","",H60*K60)</f>
        <v/>
      </c>
    </row>
    <row r="61" spans="2:12" x14ac:dyDescent="0.2">
      <c r="B61" s="20"/>
      <c r="C61" s="123"/>
      <c r="D61" s="137"/>
      <c r="E61" s="139"/>
      <c r="F61" s="139"/>
      <c r="G61" s="56"/>
      <c r="H61" s="145"/>
      <c r="I61" s="56"/>
      <c r="J61" s="143"/>
      <c r="K61" s="139"/>
      <c r="L61" s="151"/>
    </row>
    <row r="62" spans="2:12" ht="12.95" customHeight="1" x14ac:dyDescent="0.2">
      <c r="B62" s="20"/>
      <c r="C62" s="122" t="s">
        <v>138</v>
      </c>
      <c r="D62" s="120"/>
      <c r="E62" s="138" t="s">
        <v>11</v>
      </c>
      <c r="F62" s="138" t="s">
        <v>120</v>
      </c>
      <c r="G62" s="55"/>
      <c r="H62" s="144" t="str">
        <f>IF($F$5="Percentage ivullen door inschrijver","",J62-(ROUND((J62*($F$5/100)),2)))</f>
        <v/>
      </c>
      <c r="I62" s="55"/>
      <c r="J62" s="142">
        <v>75.63</v>
      </c>
      <c r="K62" s="138">
        <v>1</v>
      </c>
      <c r="L62" s="150" t="str">
        <f t="shared" ref="L62" si="12">IF(H62="","",H62*K62)</f>
        <v/>
      </c>
    </row>
    <row r="63" spans="2:12" x14ac:dyDescent="0.2">
      <c r="B63" s="20"/>
      <c r="C63" s="123"/>
      <c r="D63" s="137"/>
      <c r="E63" s="139"/>
      <c r="F63" s="139"/>
      <c r="G63" s="56"/>
      <c r="H63" s="145"/>
      <c r="I63" s="56"/>
      <c r="J63" s="143"/>
      <c r="K63" s="139"/>
      <c r="L63" s="151"/>
    </row>
    <row r="64" spans="2:12" ht="12.95" customHeight="1" x14ac:dyDescent="0.2">
      <c r="B64" s="20"/>
      <c r="C64" s="122" t="s">
        <v>139</v>
      </c>
      <c r="D64" s="120"/>
      <c r="E64" s="138" t="s">
        <v>11</v>
      </c>
      <c r="F64" s="138" t="s">
        <v>103</v>
      </c>
      <c r="G64" s="55"/>
      <c r="H64" s="144" t="str">
        <f>IF($F$5="Percentage ivullen door inschrijver","",J64-(ROUND((J64*($F$5/100)),2)))</f>
        <v/>
      </c>
      <c r="I64" s="55"/>
      <c r="J64" s="142">
        <v>57.47</v>
      </c>
      <c r="K64" s="138">
        <v>2</v>
      </c>
      <c r="L64" s="150" t="str">
        <f t="shared" ref="L64" si="13">IF(H64="","",H64*K64)</f>
        <v/>
      </c>
    </row>
    <row r="65" spans="2:12" x14ac:dyDescent="0.2">
      <c r="B65" s="20"/>
      <c r="C65" s="123"/>
      <c r="D65" s="137"/>
      <c r="E65" s="139"/>
      <c r="F65" s="139"/>
      <c r="G65" s="56"/>
      <c r="H65" s="145"/>
      <c r="I65" s="56"/>
      <c r="J65" s="143"/>
      <c r="K65" s="139"/>
      <c r="L65" s="151"/>
    </row>
    <row r="66" spans="2:12" ht="12.95" customHeight="1" x14ac:dyDescent="0.2">
      <c r="B66" s="20"/>
      <c r="C66" s="122" t="s">
        <v>140</v>
      </c>
      <c r="D66" s="120"/>
      <c r="E66" s="138" t="s">
        <v>11</v>
      </c>
      <c r="F66" s="138" t="s">
        <v>121</v>
      </c>
      <c r="G66" s="55"/>
      <c r="H66" s="144" t="str">
        <f>IF($F$5="Percentage ivullen door inschrijver","",J66-(ROUND((J66*($F$5/100)),2)))</f>
        <v/>
      </c>
      <c r="I66" s="55"/>
      <c r="J66" s="142">
        <v>59.31</v>
      </c>
      <c r="K66" s="138">
        <v>1</v>
      </c>
      <c r="L66" s="150" t="str">
        <f t="shared" ref="L66" si="14">IF(H66="","",H66*K66)</f>
        <v/>
      </c>
    </row>
    <row r="67" spans="2:12" x14ac:dyDescent="0.2">
      <c r="B67" s="20"/>
      <c r="C67" s="123"/>
      <c r="D67" s="137"/>
      <c r="E67" s="139"/>
      <c r="F67" s="139"/>
      <c r="G67" s="56"/>
      <c r="H67" s="145"/>
      <c r="I67" s="56"/>
      <c r="J67" s="143"/>
      <c r="K67" s="139"/>
      <c r="L67" s="151"/>
    </row>
    <row r="68" spans="2:12" ht="12.95" customHeight="1" x14ac:dyDescent="0.2">
      <c r="B68" s="20"/>
      <c r="C68" s="122" t="s">
        <v>123</v>
      </c>
      <c r="D68" s="120"/>
      <c r="E68" s="138" t="s">
        <v>11</v>
      </c>
      <c r="F68" s="138" t="s">
        <v>121</v>
      </c>
      <c r="G68" s="55"/>
      <c r="H68" s="144" t="str">
        <f>IF($F$5="Percentage ivullen door inschrijver","",J68-(ROUND((J68*($F$5/100)),2)))</f>
        <v/>
      </c>
      <c r="I68" s="55"/>
      <c r="J68" s="142">
        <v>69.66</v>
      </c>
      <c r="K68" s="138">
        <v>1</v>
      </c>
      <c r="L68" s="150" t="str">
        <f t="shared" ref="L68" si="15">IF(H68="","",H68*K68)</f>
        <v/>
      </c>
    </row>
    <row r="69" spans="2:12" x14ac:dyDescent="0.2">
      <c r="B69" s="20"/>
      <c r="C69" s="123"/>
      <c r="D69" s="137"/>
      <c r="E69" s="139"/>
      <c r="F69" s="139"/>
      <c r="G69" s="56"/>
      <c r="H69" s="145"/>
      <c r="I69" s="56"/>
      <c r="J69" s="143"/>
      <c r="K69" s="139"/>
      <c r="L69" s="151"/>
    </row>
    <row r="70" spans="2:12" ht="12.95" customHeight="1" x14ac:dyDescent="0.2">
      <c r="B70" s="20"/>
      <c r="C70" s="122" t="s">
        <v>124</v>
      </c>
      <c r="D70" s="120"/>
      <c r="E70" s="138" t="s">
        <v>11</v>
      </c>
      <c r="F70" s="138" t="s">
        <v>122</v>
      </c>
      <c r="G70" s="55"/>
      <c r="H70" s="144" t="str">
        <f>IF($F$5="Percentage ivullen door inschrijver","",J70-(ROUND((J70*($F$5/100)),2)))</f>
        <v/>
      </c>
      <c r="I70" s="55"/>
      <c r="J70" s="142">
        <v>104.17</v>
      </c>
      <c r="K70" s="138">
        <v>1</v>
      </c>
      <c r="L70" s="150" t="str">
        <f t="shared" ref="L70" si="16">IF(H70="","",H70*K70)</f>
        <v/>
      </c>
    </row>
    <row r="71" spans="2:12" x14ac:dyDescent="0.2">
      <c r="B71" s="20"/>
      <c r="C71" s="123"/>
      <c r="D71" s="137"/>
      <c r="E71" s="139"/>
      <c r="F71" s="139"/>
      <c r="G71" s="56"/>
      <c r="H71" s="145"/>
      <c r="I71" s="56"/>
      <c r="J71" s="143"/>
      <c r="K71" s="139"/>
      <c r="L71" s="151"/>
    </row>
    <row r="72" spans="2:12" ht="12.95" customHeight="1" x14ac:dyDescent="0.2">
      <c r="B72" s="20"/>
      <c r="C72" s="122" t="s">
        <v>125</v>
      </c>
      <c r="D72" s="120"/>
      <c r="E72" s="138" t="s">
        <v>11</v>
      </c>
      <c r="F72" s="138" t="s">
        <v>120</v>
      </c>
      <c r="G72" s="55"/>
      <c r="H72" s="144" t="str">
        <f>IF($F$5="Percentage ivullen door inschrijver","",J72-(ROUND((J72*($F$5/100)),2)))</f>
        <v/>
      </c>
      <c r="I72" s="55"/>
      <c r="J72" s="142">
        <v>98.19</v>
      </c>
      <c r="K72" s="138">
        <v>1</v>
      </c>
      <c r="L72" s="150" t="str">
        <f t="shared" ref="L72" si="17">IF(H72="","",H72*K72)</f>
        <v/>
      </c>
    </row>
    <row r="73" spans="2:12" x14ac:dyDescent="0.2">
      <c r="B73" s="20"/>
      <c r="C73" s="123"/>
      <c r="D73" s="137"/>
      <c r="E73" s="139"/>
      <c r="F73" s="139"/>
      <c r="G73" s="56"/>
      <c r="H73" s="145"/>
      <c r="I73" s="56"/>
      <c r="J73" s="143"/>
      <c r="K73" s="139"/>
      <c r="L73" s="151"/>
    </row>
    <row r="74" spans="2:12" ht="12.95" customHeight="1" x14ac:dyDescent="0.2">
      <c r="B74" s="20"/>
      <c r="C74" s="122" t="s">
        <v>141</v>
      </c>
      <c r="D74" s="120"/>
      <c r="E74" s="138" t="s">
        <v>11</v>
      </c>
      <c r="F74" s="138" t="s">
        <v>116</v>
      </c>
      <c r="G74" s="55"/>
      <c r="H74" s="144" t="str">
        <f>IF($F$5="Percentage ivullen door inschrijver","",J74-(ROUND((J74*($F$5/100)),2)))</f>
        <v/>
      </c>
      <c r="I74" s="55"/>
      <c r="J74" s="142">
        <v>106.68</v>
      </c>
      <c r="K74" s="138">
        <v>2</v>
      </c>
      <c r="L74" s="150" t="str">
        <f t="shared" ref="L74" si="18">IF(H74="","",H74*K74)</f>
        <v/>
      </c>
    </row>
    <row r="75" spans="2:12" x14ac:dyDescent="0.2">
      <c r="B75" s="20"/>
      <c r="C75" s="123"/>
      <c r="D75" s="137"/>
      <c r="E75" s="139"/>
      <c r="F75" s="139"/>
      <c r="G75" s="56"/>
      <c r="H75" s="145"/>
      <c r="I75" s="56"/>
      <c r="J75" s="143"/>
      <c r="K75" s="139"/>
      <c r="L75" s="151"/>
    </row>
    <row r="76" spans="2:12" ht="14.1" customHeight="1" x14ac:dyDescent="0.2">
      <c r="B76" s="20"/>
      <c r="C76" s="127" t="s">
        <v>142</v>
      </c>
      <c r="D76" s="128"/>
      <c r="E76" s="57"/>
      <c r="F76" s="57"/>
      <c r="G76" s="55"/>
      <c r="H76" s="91"/>
      <c r="I76" s="63"/>
      <c r="J76" s="64"/>
      <c r="K76" s="65"/>
      <c r="L76" s="60"/>
    </row>
    <row r="77" spans="2:12" ht="12.95" customHeight="1" x14ac:dyDescent="0.2">
      <c r="B77" s="20"/>
      <c r="C77" s="122" t="s">
        <v>123</v>
      </c>
      <c r="D77" s="120"/>
      <c r="E77" s="138"/>
      <c r="F77" s="138"/>
      <c r="G77" s="55"/>
      <c r="H77" s="144" t="str">
        <f>IF($F$5="Percentage ivullen door inschrijver","",J77-(ROUND((J77*($F$5/100)),2)))</f>
        <v/>
      </c>
      <c r="I77" s="55"/>
      <c r="J77" s="142">
        <v>69.66</v>
      </c>
      <c r="K77" s="138">
        <v>10</v>
      </c>
      <c r="L77" s="150" t="str">
        <f t="shared" ref="L77" si="19">IF(H77="","",H77*K77)</f>
        <v/>
      </c>
    </row>
    <row r="78" spans="2:12" x14ac:dyDescent="0.2">
      <c r="B78" s="20"/>
      <c r="C78" s="123"/>
      <c r="D78" s="137"/>
      <c r="E78" s="139"/>
      <c r="F78" s="139"/>
      <c r="G78" s="56"/>
      <c r="H78" s="145"/>
      <c r="I78" s="56"/>
      <c r="J78" s="143"/>
      <c r="K78" s="139"/>
      <c r="L78" s="151"/>
    </row>
    <row r="79" spans="2:12" ht="12.95" customHeight="1" x14ac:dyDescent="0.2">
      <c r="B79" s="20"/>
      <c r="C79" s="122" t="s">
        <v>124</v>
      </c>
      <c r="D79" s="120"/>
      <c r="E79" s="138"/>
      <c r="F79" s="138"/>
      <c r="G79" s="55"/>
      <c r="H79" s="144" t="str">
        <f>IF($F$5="Percentage ivullen door inschrijver","",J79-(ROUND((J79*($F$5/100)),2)))</f>
        <v/>
      </c>
      <c r="I79" s="55"/>
      <c r="J79" s="142">
        <v>104.17</v>
      </c>
      <c r="K79" s="138">
        <v>10</v>
      </c>
      <c r="L79" s="150" t="str">
        <f t="shared" ref="L79:L99" si="20">IF(H79="","",H79*K79)</f>
        <v/>
      </c>
    </row>
    <row r="80" spans="2:12" x14ac:dyDescent="0.2">
      <c r="B80" s="20"/>
      <c r="C80" s="123"/>
      <c r="D80" s="137"/>
      <c r="E80" s="139"/>
      <c r="F80" s="139"/>
      <c r="G80" s="56"/>
      <c r="H80" s="145"/>
      <c r="I80" s="56"/>
      <c r="J80" s="143"/>
      <c r="K80" s="139"/>
      <c r="L80" s="151"/>
    </row>
    <row r="81" spans="2:12" ht="12.95" customHeight="1" x14ac:dyDescent="0.2">
      <c r="B81" s="20"/>
      <c r="C81" s="122" t="s">
        <v>125</v>
      </c>
      <c r="D81" s="120"/>
      <c r="E81" s="138"/>
      <c r="F81" s="138"/>
      <c r="G81" s="55"/>
      <c r="H81" s="144" t="str">
        <f>IF($F$5="Percentage ivullen door inschrijver","",J81-(ROUND((J81*($F$5/100)),2)))</f>
        <v/>
      </c>
      <c r="I81" s="55"/>
      <c r="J81" s="142">
        <v>98.19</v>
      </c>
      <c r="K81" s="138">
        <v>2</v>
      </c>
      <c r="L81" s="150" t="str">
        <f t="shared" si="20"/>
        <v/>
      </c>
    </row>
    <row r="82" spans="2:12" x14ac:dyDescent="0.2">
      <c r="B82" s="20"/>
      <c r="C82" s="123"/>
      <c r="D82" s="137"/>
      <c r="E82" s="139"/>
      <c r="F82" s="139"/>
      <c r="G82" s="56"/>
      <c r="H82" s="145"/>
      <c r="I82" s="56"/>
      <c r="J82" s="143"/>
      <c r="K82" s="139"/>
      <c r="L82" s="151"/>
    </row>
    <row r="83" spans="2:12" ht="12.95" customHeight="1" x14ac:dyDescent="0.2">
      <c r="B83" s="20"/>
      <c r="C83" s="122" t="s">
        <v>123</v>
      </c>
      <c r="D83" s="120"/>
      <c r="E83" s="138"/>
      <c r="F83" s="138"/>
      <c r="G83" s="55"/>
      <c r="H83" s="144" t="str">
        <f>IF($F$5="Percentage ivullen door inschrijver","",J83-(ROUND((J83*($F$5/100)),2)))</f>
        <v/>
      </c>
      <c r="I83" s="55"/>
      <c r="J83" s="142">
        <v>69.66</v>
      </c>
      <c r="K83" s="138">
        <v>1</v>
      </c>
      <c r="L83" s="150" t="str">
        <f t="shared" si="20"/>
        <v/>
      </c>
    </row>
    <row r="84" spans="2:12" x14ac:dyDescent="0.2">
      <c r="B84" s="20"/>
      <c r="C84" s="123"/>
      <c r="D84" s="137"/>
      <c r="E84" s="139"/>
      <c r="F84" s="139"/>
      <c r="G84" s="56"/>
      <c r="H84" s="145"/>
      <c r="I84" s="56"/>
      <c r="J84" s="143"/>
      <c r="K84" s="139"/>
      <c r="L84" s="151"/>
    </row>
    <row r="85" spans="2:12" ht="12.95" customHeight="1" x14ac:dyDescent="0.2">
      <c r="B85" s="20"/>
      <c r="C85" s="122" t="s">
        <v>124</v>
      </c>
      <c r="D85" s="120"/>
      <c r="E85" s="138"/>
      <c r="F85" s="138"/>
      <c r="G85" s="55"/>
      <c r="H85" s="144" t="str">
        <f>IF($F$5="Percentage ivullen door inschrijver","",J85-(ROUND((J85*($F$5/100)),2)))</f>
        <v/>
      </c>
      <c r="I85" s="55"/>
      <c r="J85" s="142">
        <v>104.17</v>
      </c>
      <c r="K85" s="138">
        <v>10</v>
      </c>
      <c r="L85" s="150" t="str">
        <f t="shared" si="20"/>
        <v/>
      </c>
    </row>
    <row r="86" spans="2:12" x14ac:dyDescent="0.2">
      <c r="B86" s="20"/>
      <c r="C86" s="123"/>
      <c r="D86" s="137"/>
      <c r="E86" s="139"/>
      <c r="F86" s="139"/>
      <c r="G86" s="56"/>
      <c r="H86" s="145"/>
      <c r="I86" s="56"/>
      <c r="J86" s="143"/>
      <c r="K86" s="139"/>
      <c r="L86" s="151"/>
    </row>
    <row r="87" spans="2:12" ht="12.95" customHeight="1" x14ac:dyDescent="0.2">
      <c r="B87" s="20"/>
      <c r="C87" s="122" t="s">
        <v>125</v>
      </c>
      <c r="D87" s="120"/>
      <c r="E87" s="138"/>
      <c r="F87" s="138"/>
      <c r="G87" s="55"/>
      <c r="H87" s="144" t="str">
        <f>IF($F$5="Percentage ivullen door inschrijver","",J87-(ROUND((J87*($F$5/100)),2)))</f>
        <v/>
      </c>
      <c r="I87" s="55"/>
      <c r="J87" s="142">
        <v>98.19</v>
      </c>
      <c r="K87" s="138">
        <v>5</v>
      </c>
      <c r="L87" s="150" t="str">
        <f t="shared" si="20"/>
        <v/>
      </c>
    </row>
    <row r="88" spans="2:12" x14ac:dyDescent="0.2">
      <c r="B88" s="20"/>
      <c r="C88" s="123"/>
      <c r="D88" s="137"/>
      <c r="E88" s="139"/>
      <c r="F88" s="139"/>
      <c r="G88" s="56"/>
      <c r="H88" s="145"/>
      <c r="I88" s="56"/>
      <c r="J88" s="143"/>
      <c r="K88" s="139"/>
      <c r="L88" s="151"/>
    </row>
    <row r="89" spans="2:12" ht="12.95" customHeight="1" x14ac:dyDescent="0.2">
      <c r="B89" s="20"/>
      <c r="C89" s="122" t="s">
        <v>145</v>
      </c>
      <c r="D89" s="120"/>
      <c r="E89" s="138"/>
      <c r="F89" s="138"/>
      <c r="G89" s="55"/>
      <c r="H89" s="144" t="str">
        <f>IF($F$5="Percentage ivullen door inschrijver","",J89-(ROUND((J89*($F$5/100)),2)))</f>
        <v/>
      </c>
      <c r="I89" s="55"/>
      <c r="J89" s="142">
        <v>69.66</v>
      </c>
      <c r="K89" s="138">
        <v>10</v>
      </c>
      <c r="L89" s="150" t="str">
        <f t="shared" si="20"/>
        <v/>
      </c>
    </row>
    <row r="90" spans="2:12" x14ac:dyDescent="0.2">
      <c r="B90" s="20"/>
      <c r="C90" s="123"/>
      <c r="D90" s="137"/>
      <c r="E90" s="139"/>
      <c r="F90" s="139"/>
      <c r="G90" s="56"/>
      <c r="H90" s="145"/>
      <c r="I90" s="56"/>
      <c r="J90" s="143"/>
      <c r="K90" s="139"/>
      <c r="L90" s="151"/>
    </row>
    <row r="91" spans="2:12" ht="12.95" customHeight="1" x14ac:dyDescent="0.2">
      <c r="B91" s="20"/>
      <c r="C91" s="122" t="s">
        <v>124</v>
      </c>
      <c r="D91" s="120"/>
      <c r="E91" s="138"/>
      <c r="F91" s="138"/>
      <c r="G91" s="55"/>
      <c r="H91" s="144" t="str">
        <f>IF($F$5="Percentage ivullen door inschrijver","",J91-(ROUND((J91*($F$5/100)),2)))</f>
        <v/>
      </c>
      <c r="I91" s="55"/>
      <c r="J91" s="142">
        <v>104.17</v>
      </c>
      <c r="K91" s="138">
        <v>2</v>
      </c>
      <c r="L91" s="150" t="str">
        <f t="shared" si="20"/>
        <v/>
      </c>
    </row>
    <row r="92" spans="2:12" x14ac:dyDescent="0.2">
      <c r="B92" s="20"/>
      <c r="C92" s="123"/>
      <c r="D92" s="137"/>
      <c r="E92" s="139"/>
      <c r="F92" s="139"/>
      <c r="G92" s="56"/>
      <c r="H92" s="145"/>
      <c r="I92" s="56"/>
      <c r="J92" s="143"/>
      <c r="K92" s="139"/>
      <c r="L92" s="151"/>
    </row>
    <row r="93" spans="2:12" ht="12.95" customHeight="1" x14ac:dyDescent="0.2">
      <c r="B93" s="20"/>
      <c r="C93" s="122" t="s">
        <v>125</v>
      </c>
      <c r="D93" s="120"/>
      <c r="E93" s="138"/>
      <c r="F93" s="138"/>
      <c r="G93" s="55"/>
      <c r="H93" s="144" t="str">
        <f>IF($F$5="Percentage ivullen door inschrijver","",J93-(ROUND((J93*($F$5/100)),2)))</f>
        <v/>
      </c>
      <c r="I93" s="55"/>
      <c r="J93" s="142">
        <v>98.19</v>
      </c>
      <c r="K93" s="138">
        <v>1</v>
      </c>
      <c r="L93" s="150" t="str">
        <f t="shared" si="20"/>
        <v/>
      </c>
    </row>
    <row r="94" spans="2:12" x14ac:dyDescent="0.2">
      <c r="B94" s="20"/>
      <c r="C94" s="123"/>
      <c r="D94" s="137"/>
      <c r="E94" s="139"/>
      <c r="F94" s="139"/>
      <c r="G94" s="56"/>
      <c r="H94" s="145"/>
      <c r="I94" s="56"/>
      <c r="J94" s="143"/>
      <c r="K94" s="139"/>
      <c r="L94" s="151"/>
    </row>
    <row r="95" spans="2:12" ht="12.95" customHeight="1" x14ac:dyDescent="0.2">
      <c r="B95" s="20"/>
      <c r="C95" s="122" t="s">
        <v>123</v>
      </c>
      <c r="D95" s="120"/>
      <c r="E95" s="138"/>
      <c r="F95" s="138"/>
      <c r="G95" s="55"/>
      <c r="H95" s="144" t="str">
        <f>IF($F$5="Percentage ivullen door inschrijver","",J95-(ROUND((J95*($F$5/100)),2)))</f>
        <v/>
      </c>
      <c r="I95" s="55"/>
      <c r="J95" s="142">
        <v>69.66</v>
      </c>
      <c r="K95" s="138">
        <v>2</v>
      </c>
      <c r="L95" s="150" t="str">
        <f t="shared" si="20"/>
        <v/>
      </c>
    </row>
    <row r="96" spans="2:12" x14ac:dyDescent="0.2">
      <c r="B96" s="20"/>
      <c r="C96" s="123"/>
      <c r="D96" s="137"/>
      <c r="E96" s="139"/>
      <c r="F96" s="139"/>
      <c r="G96" s="56"/>
      <c r="H96" s="145"/>
      <c r="I96" s="56"/>
      <c r="J96" s="143"/>
      <c r="K96" s="139"/>
      <c r="L96" s="151"/>
    </row>
    <row r="97" spans="2:12" ht="12.95" customHeight="1" x14ac:dyDescent="0.2">
      <c r="B97" s="20"/>
      <c r="C97" s="122" t="s">
        <v>124</v>
      </c>
      <c r="D97" s="120"/>
      <c r="E97" s="138"/>
      <c r="F97" s="138"/>
      <c r="G97" s="55"/>
      <c r="H97" s="144" t="str">
        <f>IF($F$5="Percentage ivullen door inschrijver","",J97-(ROUND((J97*($F$5/100)),2)))</f>
        <v/>
      </c>
      <c r="I97" s="55"/>
      <c r="J97" s="142">
        <v>104.17</v>
      </c>
      <c r="K97" s="138">
        <v>1</v>
      </c>
      <c r="L97" s="150" t="str">
        <f t="shared" si="20"/>
        <v/>
      </c>
    </row>
    <row r="98" spans="2:12" x14ac:dyDescent="0.2">
      <c r="B98" s="20"/>
      <c r="C98" s="123"/>
      <c r="D98" s="137"/>
      <c r="E98" s="139"/>
      <c r="F98" s="139"/>
      <c r="G98" s="56"/>
      <c r="H98" s="145"/>
      <c r="I98" s="56"/>
      <c r="J98" s="143"/>
      <c r="K98" s="139"/>
      <c r="L98" s="151"/>
    </row>
    <row r="99" spans="2:12" ht="12.95" customHeight="1" x14ac:dyDescent="0.2">
      <c r="B99" s="20"/>
      <c r="C99" s="122" t="s">
        <v>125</v>
      </c>
      <c r="D99" s="120"/>
      <c r="E99" s="138"/>
      <c r="F99" s="138"/>
      <c r="G99" s="55"/>
      <c r="H99" s="144" t="str">
        <f>IF($F$5="Percentage ivullen door inschrijver","",J99-(ROUND((J99*($F$5/100)),2)))</f>
        <v/>
      </c>
      <c r="I99" s="55"/>
      <c r="J99" s="142">
        <v>98.19</v>
      </c>
      <c r="K99" s="138">
        <v>1</v>
      </c>
      <c r="L99" s="150" t="str">
        <f t="shared" si="20"/>
        <v/>
      </c>
    </row>
    <row r="100" spans="2:12" x14ac:dyDescent="0.2">
      <c r="B100" s="20"/>
      <c r="C100" s="123"/>
      <c r="D100" s="137"/>
      <c r="E100" s="139"/>
      <c r="F100" s="139"/>
      <c r="G100" s="56"/>
      <c r="H100" s="145"/>
      <c r="I100" s="56"/>
      <c r="J100" s="143"/>
      <c r="K100" s="139"/>
      <c r="L100" s="151"/>
    </row>
    <row r="101" spans="2:12" ht="12.95" customHeight="1" x14ac:dyDescent="0.2">
      <c r="B101" s="20"/>
      <c r="C101" s="127" t="s">
        <v>114</v>
      </c>
      <c r="D101" s="128"/>
      <c r="E101" s="44"/>
      <c r="F101" s="44"/>
      <c r="G101" s="22"/>
      <c r="H101" s="91"/>
      <c r="I101" s="62"/>
      <c r="J101" s="23"/>
      <c r="K101" s="62"/>
      <c r="L101" s="60"/>
    </row>
    <row r="102" spans="2:12" x14ac:dyDescent="0.2">
      <c r="B102" s="20"/>
      <c r="C102" s="47"/>
      <c r="D102" s="47"/>
      <c r="E102" s="44" t="s">
        <v>11</v>
      </c>
      <c r="F102" s="44" t="s">
        <v>108</v>
      </c>
      <c r="G102" s="22"/>
      <c r="H102" s="91" t="str">
        <f t="shared" ref="H102:H111" si="21">IF($F$5="Percentage ivullen door inschrijver","",J102-(ROUND((J102*($F$5/100)),2)))</f>
        <v/>
      </c>
      <c r="I102" s="44"/>
      <c r="J102" s="23">
        <v>31.62</v>
      </c>
      <c r="K102" s="43">
        <v>5</v>
      </c>
      <c r="L102" s="24" t="str">
        <f t="shared" ref="L102:L111" si="22">IF(H102="","",H102*K102)</f>
        <v/>
      </c>
    </row>
    <row r="103" spans="2:12" x14ac:dyDescent="0.2">
      <c r="B103" s="20"/>
      <c r="C103" s="47"/>
      <c r="D103" s="47"/>
      <c r="E103" s="44" t="s">
        <v>11</v>
      </c>
      <c r="F103" s="44" t="s">
        <v>43</v>
      </c>
      <c r="G103" s="22"/>
      <c r="H103" s="91" t="str">
        <f t="shared" si="21"/>
        <v/>
      </c>
      <c r="I103" s="44"/>
      <c r="J103" s="23">
        <v>34.68</v>
      </c>
      <c r="K103" s="43">
        <v>5</v>
      </c>
      <c r="L103" s="24" t="str">
        <f t="shared" si="22"/>
        <v/>
      </c>
    </row>
    <row r="104" spans="2:12" x14ac:dyDescent="0.2">
      <c r="B104" s="20"/>
      <c r="C104" s="47"/>
      <c r="D104" s="47"/>
      <c r="E104" s="44" t="s">
        <v>11</v>
      </c>
      <c r="F104" s="44" t="s">
        <v>109</v>
      </c>
      <c r="G104" s="22"/>
      <c r="H104" s="91" t="str">
        <f t="shared" si="21"/>
        <v/>
      </c>
      <c r="I104" s="44"/>
      <c r="J104" s="23">
        <v>37.74</v>
      </c>
      <c r="K104" s="43">
        <v>25</v>
      </c>
      <c r="L104" s="24" t="str">
        <f t="shared" si="22"/>
        <v/>
      </c>
    </row>
    <row r="105" spans="2:12" x14ac:dyDescent="0.2">
      <c r="B105" s="20"/>
      <c r="C105" s="47"/>
      <c r="D105" s="47"/>
      <c r="E105" s="44" t="s">
        <v>11</v>
      </c>
      <c r="F105" s="44" t="s">
        <v>100</v>
      </c>
      <c r="G105" s="22"/>
      <c r="H105" s="91" t="str">
        <f t="shared" si="21"/>
        <v/>
      </c>
      <c r="I105" s="44"/>
      <c r="J105" s="23">
        <v>40.799999999999997</v>
      </c>
      <c r="K105" s="43">
        <v>20</v>
      </c>
      <c r="L105" s="24" t="str">
        <f t="shared" si="22"/>
        <v/>
      </c>
    </row>
    <row r="106" spans="2:12" x14ac:dyDescent="0.2">
      <c r="B106" s="20"/>
      <c r="C106" s="47"/>
      <c r="D106" s="47"/>
      <c r="E106" s="44" t="s">
        <v>11</v>
      </c>
      <c r="F106" s="44" t="s">
        <v>101</v>
      </c>
      <c r="G106" s="22"/>
      <c r="H106" s="91" t="str">
        <f t="shared" si="21"/>
        <v/>
      </c>
      <c r="I106" s="44"/>
      <c r="J106" s="23">
        <v>42.84</v>
      </c>
      <c r="K106" s="43">
        <v>15</v>
      </c>
      <c r="L106" s="24" t="str">
        <f t="shared" si="22"/>
        <v/>
      </c>
    </row>
    <row r="107" spans="2:12" x14ac:dyDescent="0.2">
      <c r="B107" s="20"/>
      <c r="C107" s="47"/>
      <c r="D107" s="47"/>
      <c r="E107" s="44" t="s">
        <v>11</v>
      </c>
      <c r="F107" s="44" t="s">
        <v>102</v>
      </c>
      <c r="G107" s="22"/>
      <c r="H107" s="91" t="str">
        <f t="shared" si="21"/>
        <v/>
      </c>
      <c r="I107" s="44"/>
      <c r="J107" s="23">
        <v>44.88</v>
      </c>
      <c r="K107" s="43">
        <v>25</v>
      </c>
      <c r="L107" s="24" t="str">
        <f t="shared" si="22"/>
        <v/>
      </c>
    </row>
    <row r="108" spans="2:12" x14ac:dyDescent="0.2">
      <c r="B108" s="20"/>
      <c r="C108" s="47"/>
      <c r="D108" s="47"/>
      <c r="E108" s="44" t="s">
        <v>11</v>
      </c>
      <c r="F108" s="44" t="s">
        <v>103</v>
      </c>
      <c r="G108" s="22"/>
      <c r="H108" s="91" t="str">
        <f t="shared" si="21"/>
        <v/>
      </c>
      <c r="I108" s="44"/>
      <c r="J108" s="23">
        <v>52.02</v>
      </c>
      <c r="K108" s="43">
        <v>5</v>
      </c>
      <c r="L108" s="24" t="str">
        <f t="shared" si="22"/>
        <v/>
      </c>
    </row>
    <row r="109" spans="2:12" x14ac:dyDescent="0.2">
      <c r="B109" s="20"/>
      <c r="C109" s="47"/>
      <c r="D109" s="47"/>
      <c r="E109" s="44" t="s">
        <v>11</v>
      </c>
      <c r="F109" s="44" t="s">
        <v>104</v>
      </c>
      <c r="G109" s="22"/>
      <c r="H109" s="91" t="str">
        <f t="shared" si="21"/>
        <v/>
      </c>
      <c r="I109" s="44"/>
      <c r="J109" s="23">
        <v>56.1</v>
      </c>
      <c r="K109" s="43">
        <v>5</v>
      </c>
      <c r="L109" s="24" t="str">
        <f t="shared" si="22"/>
        <v/>
      </c>
    </row>
    <row r="110" spans="2:12" x14ac:dyDescent="0.2">
      <c r="B110" s="20"/>
      <c r="C110" s="47"/>
      <c r="D110" s="47"/>
      <c r="E110" s="44" t="s">
        <v>11</v>
      </c>
      <c r="F110" s="44" t="s">
        <v>110</v>
      </c>
      <c r="G110" s="22"/>
      <c r="H110" s="91" t="str">
        <f t="shared" si="21"/>
        <v/>
      </c>
      <c r="I110" s="44"/>
      <c r="J110" s="23">
        <v>60.18</v>
      </c>
      <c r="K110" s="43">
        <v>5</v>
      </c>
      <c r="L110" s="24" t="str">
        <f t="shared" si="22"/>
        <v/>
      </c>
    </row>
    <row r="111" spans="2:12" x14ac:dyDescent="0.2">
      <c r="B111" s="20"/>
      <c r="C111" s="47"/>
      <c r="D111" s="47"/>
      <c r="E111" s="44" t="s">
        <v>11</v>
      </c>
      <c r="F111" s="44" t="s">
        <v>111</v>
      </c>
      <c r="G111" s="22"/>
      <c r="H111" s="91" t="str">
        <f t="shared" si="21"/>
        <v/>
      </c>
      <c r="I111" s="44"/>
      <c r="J111" s="23">
        <v>64.260000000000005</v>
      </c>
      <c r="K111" s="43">
        <v>5</v>
      </c>
      <c r="L111" s="24" t="str">
        <f t="shared" si="22"/>
        <v/>
      </c>
    </row>
    <row r="112" spans="2:12" ht="12.95" customHeight="1" x14ac:dyDescent="0.2">
      <c r="B112" s="20"/>
      <c r="C112" s="127" t="s">
        <v>115</v>
      </c>
      <c r="D112" s="128"/>
      <c r="E112" s="44"/>
      <c r="F112" s="44"/>
      <c r="G112" s="22"/>
      <c r="H112" s="91"/>
      <c r="I112" s="62"/>
      <c r="J112" s="23"/>
      <c r="K112" s="62"/>
      <c r="L112" s="60"/>
    </row>
    <row r="113" spans="2:12" x14ac:dyDescent="0.2">
      <c r="B113" s="20"/>
      <c r="C113" s="48" t="s">
        <v>105</v>
      </c>
      <c r="D113" s="49"/>
      <c r="E113" s="44"/>
      <c r="F113" s="44"/>
      <c r="G113" s="22"/>
      <c r="H113" s="91" t="str">
        <f t="shared" ref="H113:H115" si="23">IF($F$5="Percentage ivullen door inschrijver","",J113-(ROUND((J113*($F$5/100)),2)))</f>
        <v/>
      </c>
      <c r="I113" s="44"/>
      <c r="J113" s="23">
        <v>23.46</v>
      </c>
      <c r="K113" s="43">
        <v>40</v>
      </c>
      <c r="L113" s="24" t="str">
        <f t="shared" ref="L113:L115" si="24">IF(H113="","",H113*K113)</f>
        <v/>
      </c>
    </row>
    <row r="114" spans="2:12" x14ac:dyDescent="0.2">
      <c r="B114" s="20"/>
      <c r="C114" s="48" t="s">
        <v>112</v>
      </c>
      <c r="D114" s="49"/>
      <c r="E114" s="44"/>
      <c r="F114" s="44"/>
      <c r="G114" s="22"/>
      <c r="H114" s="91" t="str">
        <f t="shared" si="23"/>
        <v/>
      </c>
      <c r="I114" s="44"/>
      <c r="J114" s="23">
        <v>11.22</v>
      </c>
      <c r="K114" s="43">
        <v>45</v>
      </c>
      <c r="L114" s="24" t="str">
        <f t="shared" si="24"/>
        <v/>
      </c>
    </row>
    <row r="115" spans="2:12" ht="12.95" customHeight="1" x14ac:dyDescent="0.2">
      <c r="B115" s="20"/>
      <c r="C115" s="146" t="s">
        <v>113</v>
      </c>
      <c r="D115" s="147"/>
      <c r="E115" s="44"/>
      <c r="F115" s="44"/>
      <c r="G115" s="22"/>
      <c r="H115" s="91" t="str">
        <f t="shared" si="23"/>
        <v/>
      </c>
      <c r="I115" s="44"/>
      <c r="J115" s="23">
        <v>18.36</v>
      </c>
      <c r="K115" s="43">
        <v>25</v>
      </c>
      <c r="L115" s="24" t="str">
        <f t="shared" si="24"/>
        <v/>
      </c>
    </row>
    <row r="116" spans="2:12" x14ac:dyDescent="0.2">
      <c r="B116" s="20"/>
      <c r="C116" s="16" t="s">
        <v>24</v>
      </c>
      <c r="D116" s="16"/>
      <c r="E116" s="25"/>
      <c r="F116" s="44"/>
      <c r="G116" s="22"/>
      <c r="H116" s="92"/>
      <c r="I116" s="44"/>
      <c r="J116" s="21"/>
      <c r="K116" s="19"/>
      <c r="L116" s="19"/>
    </row>
    <row r="117" spans="2:12" ht="14.1" customHeight="1" x14ac:dyDescent="0.2">
      <c r="B117" s="20"/>
      <c r="C117" s="111" t="s">
        <v>25</v>
      </c>
      <c r="D117" s="112"/>
      <c r="E117" s="115" t="s">
        <v>11</v>
      </c>
      <c r="F117" s="44" t="s">
        <v>26</v>
      </c>
      <c r="G117" s="22" t="s">
        <v>89</v>
      </c>
      <c r="H117" s="91" t="str">
        <f t="shared" ref="H117:H137" si="25">IF($F$5="Percentage ivullen door inschrijver","",J117-(ROUND((J117*($F$5/100)),2)))</f>
        <v/>
      </c>
      <c r="I117" s="44"/>
      <c r="J117" s="23">
        <v>24.69</v>
      </c>
      <c r="K117" s="21">
        <v>57</v>
      </c>
      <c r="L117" s="24" t="str">
        <f t="shared" ref="L117:L137" si="26">IF(H117="","",H117*K117)</f>
        <v/>
      </c>
    </row>
    <row r="118" spans="2:12" x14ac:dyDescent="0.2">
      <c r="B118" s="20"/>
      <c r="C118" s="113"/>
      <c r="D118" s="114"/>
      <c r="E118" s="116"/>
      <c r="F118" s="44" t="s">
        <v>27</v>
      </c>
      <c r="G118" s="22" t="s">
        <v>90</v>
      </c>
      <c r="H118" s="91" t="str">
        <f t="shared" si="25"/>
        <v/>
      </c>
      <c r="I118" s="44"/>
      <c r="J118" s="23">
        <v>34.159999999999997</v>
      </c>
      <c r="K118" s="21">
        <v>5</v>
      </c>
      <c r="L118" s="24" t="str">
        <f t="shared" si="26"/>
        <v/>
      </c>
    </row>
    <row r="119" spans="2:12" ht="14.1" customHeight="1" x14ac:dyDescent="0.2">
      <c r="B119" s="20"/>
      <c r="C119" s="111" t="s">
        <v>28</v>
      </c>
      <c r="D119" s="112"/>
      <c r="E119" s="116"/>
      <c r="F119" s="44" t="s">
        <v>29</v>
      </c>
      <c r="G119" s="22" t="s">
        <v>89</v>
      </c>
      <c r="H119" s="91" t="str">
        <f t="shared" si="25"/>
        <v/>
      </c>
      <c r="I119" s="44"/>
      <c r="J119" s="23">
        <v>28.99</v>
      </c>
      <c r="K119" s="21">
        <v>5</v>
      </c>
      <c r="L119" s="24" t="str">
        <f t="shared" si="26"/>
        <v/>
      </c>
    </row>
    <row r="120" spans="2:12" x14ac:dyDescent="0.2">
      <c r="B120" s="20"/>
      <c r="C120" s="113"/>
      <c r="D120" s="114"/>
      <c r="E120" s="116"/>
      <c r="F120" s="44" t="s">
        <v>30</v>
      </c>
      <c r="G120" s="22" t="s">
        <v>90</v>
      </c>
      <c r="H120" s="91" t="str">
        <f t="shared" si="25"/>
        <v/>
      </c>
      <c r="I120" s="44"/>
      <c r="J120" s="23">
        <v>41.5</v>
      </c>
      <c r="K120" s="21">
        <v>8</v>
      </c>
      <c r="L120" s="24" t="str">
        <f t="shared" si="26"/>
        <v/>
      </c>
    </row>
    <row r="121" spans="2:12" ht="14.1" customHeight="1" x14ac:dyDescent="0.2">
      <c r="B121" s="20"/>
      <c r="C121" s="111" t="s">
        <v>31</v>
      </c>
      <c r="D121" s="112"/>
      <c r="E121" s="116"/>
      <c r="F121" s="44" t="s">
        <v>32</v>
      </c>
      <c r="G121" s="22" t="s">
        <v>89</v>
      </c>
      <c r="H121" s="91" t="str">
        <f t="shared" si="25"/>
        <v/>
      </c>
      <c r="I121" s="44"/>
      <c r="J121" s="23">
        <v>36.24</v>
      </c>
      <c r="K121" s="21">
        <v>61</v>
      </c>
      <c r="L121" s="24" t="str">
        <f t="shared" si="26"/>
        <v/>
      </c>
    </row>
    <row r="122" spans="2:12" x14ac:dyDescent="0.2">
      <c r="B122" s="20"/>
      <c r="C122" s="113"/>
      <c r="D122" s="114"/>
      <c r="E122" s="116"/>
      <c r="F122" s="44" t="s">
        <v>33</v>
      </c>
      <c r="G122" s="22" t="s">
        <v>90</v>
      </c>
      <c r="H122" s="91" t="str">
        <f t="shared" si="25"/>
        <v/>
      </c>
      <c r="I122" s="44"/>
      <c r="J122" s="23">
        <v>54.97</v>
      </c>
      <c r="K122" s="21">
        <v>5</v>
      </c>
      <c r="L122" s="24" t="str">
        <f t="shared" si="26"/>
        <v/>
      </c>
    </row>
    <row r="123" spans="2:12" x14ac:dyDescent="0.2">
      <c r="B123" s="20"/>
      <c r="C123" s="111" t="s">
        <v>34</v>
      </c>
      <c r="D123" s="112"/>
      <c r="E123" s="116"/>
      <c r="F123" s="44" t="s">
        <v>35</v>
      </c>
      <c r="G123" s="22" t="s">
        <v>89</v>
      </c>
      <c r="H123" s="91" t="str">
        <f t="shared" si="25"/>
        <v/>
      </c>
      <c r="I123" s="44"/>
      <c r="J123" s="23">
        <v>43.84</v>
      </c>
      <c r="K123" s="21">
        <v>15</v>
      </c>
      <c r="L123" s="24" t="str">
        <f t="shared" si="26"/>
        <v/>
      </c>
    </row>
    <row r="124" spans="2:12" x14ac:dyDescent="0.2">
      <c r="B124" s="20"/>
      <c r="C124" s="113"/>
      <c r="D124" s="114"/>
      <c r="E124" s="116"/>
      <c r="F124" s="44" t="s">
        <v>36</v>
      </c>
      <c r="G124" s="22" t="s">
        <v>90</v>
      </c>
      <c r="H124" s="91" t="str">
        <f t="shared" si="25"/>
        <v/>
      </c>
      <c r="I124" s="44"/>
      <c r="J124" s="23">
        <v>75.84</v>
      </c>
      <c r="K124" s="21">
        <v>7</v>
      </c>
      <c r="L124" s="24" t="str">
        <f t="shared" si="26"/>
        <v/>
      </c>
    </row>
    <row r="125" spans="2:12" ht="14.1" customHeight="1" x14ac:dyDescent="0.2">
      <c r="B125" s="20"/>
      <c r="C125" s="111" t="s">
        <v>37</v>
      </c>
      <c r="D125" s="112"/>
      <c r="E125" s="116"/>
      <c r="F125" s="44" t="s">
        <v>17</v>
      </c>
      <c r="G125" s="22" t="s">
        <v>89</v>
      </c>
      <c r="H125" s="91" t="str">
        <f t="shared" si="25"/>
        <v/>
      </c>
      <c r="I125" s="44"/>
      <c r="J125" s="23">
        <v>28.99</v>
      </c>
      <c r="K125" s="21">
        <v>7</v>
      </c>
      <c r="L125" s="24" t="str">
        <f t="shared" si="26"/>
        <v/>
      </c>
    </row>
    <row r="126" spans="2:12" x14ac:dyDescent="0.2">
      <c r="B126" s="20"/>
      <c r="C126" s="113"/>
      <c r="D126" s="114"/>
      <c r="E126" s="116"/>
      <c r="F126" s="44" t="s">
        <v>30</v>
      </c>
      <c r="G126" s="22" t="s">
        <v>90</v>
      </c>
      <c r="H126" s="91" t="str">
        <f t="shared" si="25"/>
        <v/>
      </c>
      <c r="I126" s="44"/>
      <c r="J126" s="23">
        <v>41.5</v>
      </c>
      <c r="K126" s="21">
        <v>5</v>
      </c>
      <c r="L126" s="24" t="str">
        <f t="shared" si="26"/>
        <v/>
      </c>
    </row>
    <row r="127" spans="2:12" x14ac:dyDescent="0.2">
      <c r="B127" s="20"/>
      <c r="C127" s="118" t="s">
        <v>38</v>
      </c>
      <c r="D127" s="119"/>
      <c r="E127" s="116"/>
      <c r="F127" s="44" t="s">
        <v>39</v>
      </c>
      <c r="G127" s="22" t="s">
        <v>90</v>
      </c>
      <c r="H127" s="91" t="str">
        <f t="shared" si="25"/>
        <v/>
      </c>
      <c r="I127" s="44"/>
      <c r="J127" s="23">
        <v>96.31</v>
      </c>
      <c r="K127" s="21">
        <v>7</v>
      </c>
      <c r="L127" s="24" t="str">
        <f t="shared" si="26"/>
        <v/>
      </c>
    </row>
    <row r="128" spans="2:12" x14ac:dyDescent="0.2">
      <c r="B128" s="20"/>
      <c r="C128" s="118" t="s">
        <v>40</v>
      </c>
      <c r="D128" s="119"/>
      <c r="E128" s="116"/>
      <c r="F128" s="44" t="s">
        <v>41</v>
      </c>
      <c r="G128" s="22" t="s">
        <v>89</v>
      </c>
      <c r="H128" s="91" t="str">
        <f t="shared" si="25"/>
        <v/>
      </c>
      <c r="I128" s="44"/>
      <c r="J128" s="23">
        <v>33.11</v>
      </c>
      <c r="K128" s="21">
        <v>5</v>
      </c>
      <c r="L128" s="24" t="str">
        <f t="shared" si="26"/>
        <v/>
      </c>
    </row>
    <row r="129" spans="2:12" x14ac:dyDescent="0.2">
      <c r="B129" s="20"/>
      <c r="C129" s="111" t="s">
        <v>42</v>
      </c>
      <c r="D129" s="112"/>
      <c r="E129" s="116"/>
      <c r="F129" s="44" t="s">
        <v>43</v>
      </c>
      <c r="G129" s="22" t="s">
        <v>89</v>
      </c>
      <c r="H129" s="91" t="str">
        <f t="shared" si="25"/>
        <v/>
      </c>
      <c r="I129" s="44"/>
      <c r="J129" s="23">
        <v>20.95</v>
      </c>
      <c r="K129" s="21">
        <v>5</v>
      </c>
      <c r="L129" s="24" t="str">
        <f t="shared" si="26"/>
        <v/>
      </c>
    </row>
    <row r="130" spans="2:12" x14ac:dyDescent="0.2">
      <c r="B130" s="20"/>
      <c r="C130" s="113"/>
      <c r="D130" s="114"/>
      <c r="E130" s="116"/>
      <c r="F130" s="44" t="s">
        <v>17</v>
      </c>
      <c r="G130" s="22" t="s">
        <v>90</v>
      </c>
      <c r="H130" s="91" t="str">
        <f t="shared" si="25"/>
        <v/>
      </c>
      <c r="I130" s="44"/>
      <c r="J130" s="23">
        <v>28.99</v>
      </c>
      <c r="K130" s="21">
        <v>11</v>
      </c>
      <c r="L130" s="24" t="str">
        <f t="shared" si="26"/>
        <v/>
      </c>
    </row>
    <row r="131" spans="2:12" x14ac:dyDescent="0.2">
      <c r="B131" s="20"/>
      <c r="C131" s="111" t="s">
        <v>44</v>
      </c>
      <c r="D131" s="112"/>
      <c r="E131" s="116"/>
      <c r="F131" s="44" t="s">
        <v>45</v>
      </c>
      <c r="G131" s="22" t="s">
        <v>89</v>
      </c>
      <c r="H131" s="91" t="str">
        <f t="shared" si="25"/>
        <v/>
      </c>
      <c r="I131" s="44"/>
      <c r="J131" s="23">
        <v>32.090000000000003</v>
      </c>
      <c r="K131" s="21">
        <v>6</v>
      </c>
      <c r="L131" s="24" t="str">
        <f t="shared" si="26"/>
        <v/>
      </c>
    </row>
    <row r="132" spans="2:12" x14ac:dyDescent="0.2">
      <c r="B132" s="20"/>
      <c r="C132" s="113"/>
      <c r="D132" s="114"/>
      <c r="E132" s="116"/>
      <c r="F132" s="44" t="s">
        <v>35</v>
      </c>
      <c r="G132" s="22" t="s">
        <v>90</v>
      </c>
      <c r="H132" s="91" t="str">
        <f t="shared" si="25"/>
        <v/>
      </c>
      <c r="I132" s="44"/>
      <c r="J132" s="23">
        <v>43.84</v>
      </c>
      <c r="K132" s="21">
        <v>9</v>
      </c>
      <c r="L132" s="24" t="str">
        <f t="shared" si="26"/>
        <v/>
      </c>
    </row>
    <row r="133" spans="2:12" x14ac:dyDescent="0.2">
      <c r="B133" s="20"/>
      <c r="C133" s="118" t="s">
        <v>46</v>
      </c>
      <c r="D133" s="119"/>
      <c r="E133" s="116"/>
      <c r="F133" s="44" t="s">
        <v>47</v>
      </c>
      <c r="G133" s="22" t="s">
        <v>90</v>
      </c>
      <c r="H133" s="91" t="str">
        <f t="shared" si="25"/>
        <v/>
      </c>
      <c r="I133" s="44"/>
      <c r="J133" s="23">
        <v>64.67</v>
      </c>
      <c r="K133" s="21">
        <v>5</v>
      </c>
      <c r="L133" s="24" t="str">
        <f t="shared" si="26"/>
        <v/>
      </c>
    </row>
    <row r="134" spans="2:12" x14ac:dyDescent="0.2">
      <c r="B134" s="20"/>
      <c r="C134" s="118" t="s">
        <v>48</v>
      </c>
      <c r="D134" s="119"/>
      <c r="E134" s="116"/>
      <c r="F134" s="44" t="s">
        <v>49</v>
      </c>
      <c r="G134" s="22" t="s">
        <v>90</v>
      </c>
      <c r="H134" s="91" t="str">
        <f t="shared" si="25"/>
        <v/>
      </c>
      <c r="I134" s="44"/>
      <c r="J134" s="23">
        <v>77.680000000000007</v>
      </c>
      <c r="K134" s="21">
        <v>5</v>
      </c>
      <c r="L134" s="24" t="str">
        <f t="shared" si="26"/>
        <v/>
      </c>
    </row>
    <row r="135" spans="2:12" x14ac:dyDescent="0.2">
      <c r="B135" s="20"/>
      <c r="C135" s="111" t="s">
        <v>50</v>
      </c>
      <c r="D135" s="112"/>
      <c r="E135" s="116"/>
      <c r="F135" s="44" t="s">
        <v>51</v>
      </c>
      <c r="G135" s="22" t="s">
        <v>89</v>
      </c>
      <c r="H135" s="91" t="str">
        <f t="shared" si="25"/>
        <v/>
      </c>
      <c r="I135" s="44"/>
      <c r="J135" s="23">
        <v>39.020000000000003</v>
      </c>
      <c r="K135" s="21">
        <v>5</v>
      </c>
      <c r="L135" s="24" t="str">
        <f t="shared" si="26"/>
        <v/>
      </c>
    </row>
    <row r="136" spans="2:12" x14ac:dyDescent="0.2">
      <c r="B136" s="20"/>
      <c r="C136" s="113"/>
      <c r="D136" s="114"/>
      <c r="E136" s="116"/>
      <c r="F136" s="44" t="s">
        <v>9</v>
      </c>
      <c r="G136" s="22" t="s">
        <v>90</v>
      </c>
      <c r="H136" s="91" t="str">
        <f t="shared" si="25"/>
        <v/>
      </c>
      <c r="I136" s="44"/>
      <c r="J136" s="23">
        <v>55.04</v>
      </c>
      <c r="K136" s="21">
        <v>5</v>
      </c>
      <c r="L136" s="24" t="str">
        <f t="shared" si="26"/>
        <v/>
      </c>
    </row>
    <row r="137" spans="2:12" x14ac:dyDescent="0.2">
      <c r="B137" s="20"/>
      <c r="C137" s="118" t="s">
        <v>52</v>
      </c>
      <c r="D137" s="119"/>
      <c r="E137" s="117"/>
      <c r="F137" s="44" t="s">
        <v>53</v>
      </c>
      <c r="G137" s="22" t="s">
        <v>90</v>
      </c>
      <c r="H137" s="91" t="str">
        <f t="shared" si="25"/>
        <v/>
      </c>
      <c r="I137" s="44"/>
      <c r="J137" s="23">
        <v>47.41</v>
      </c>
      <c r="K137" s="21">
        <v>5</v>
      </c>
      <c r="L137" s="24" t="str">
        <f t="shared" si="26"/>
        <v/>
      </c>
    </row>
    <row r="138" spans="2:12" x14ac:dyDescent="0.2">
      <c r="B138" s="20"/>
      <c r="C138" s="16" t="s">
        <v>54</v>
      </c>
      <c r="D138" s="16"/>
      <c r="E138" s="25"/>
      <c r="F138" s="44"/>
      <c r="G138" s="22"/>
      <c r="H138" s="62"/>
      <c r="I138" s="44"/>
      <c r="J138" s="21"/>
      <c r="K138" s="21"/>
      <c r="L138" s="21"/>
    </row>
    <row r="139" spans="2:12" x14ac:dyDescent="0.2">
      <c r="B139" s="20"/>
      <c r="C139" s="118" t="s">
        <v>55</v>
      </c>
      <c r="D139" s="119"/>
      <c r="E139" s="115" t="s">
        <v>11</v>
      </c>
      <c r="F139" s="50" t="s">
        <v>27</v>
      </c>
      <c r="G139" s="22" t="s">
        <v>90</v>
      </c>
      <c r="H139" s="91" t="str">
        <f t="shared" ref="H139:H146" si="27">IF($F$5="Percentage ivullen door inschrijver","",J139-(ROUND((J139*($F$5/100)),2)))</f>
        <v/>
      </c>
      <c r="I139" s="44"/>
      <c r="J139" s="23">
        <v>34.159999999999997</v>
      </c>
      <c r="K139" s="21">
        <v>5</v>
      </c>
      <c r="L139" s="24" t="str">
        <f t="shared" ref="L139:L146" si="28">IF(H139="","",H139*K139)</f>
        <v/>
      </c>
    </row>
    <row r="140" spans="2:12" x14ac:dyDescent="0.2">
      <c r="B140" s="20"/>
      <c r="C140" s="118" t="s">
        <v>48</v>
      </c>
      <c r="D140" s="119"/>
      <c r="E140" s="116"/>
      <c r="F140" s="50" t="s">
        <v>49</v>
      </c>
      <c r="G140" s="22" t="s">
        <v>90</v>
      </c>
      <c r="H140" s="91" t="str">
        <f t="shared" si="27"/>
        <v/>
      </c>
      <c r="I140" s="44"/>
      <c r="J140" s="23">
        <v>77.680000000000007</v>
      </c>
      <c r="K140" s="21">
        <v>5</v>
      </c>
      <c r="L140" s="24" t="str">
        <f t="shared" si="28"/>
        <v/>
      </c>
    </row>
    <row r="141" spans="2:12" x14ac:dyDescent="0.2">
      <c r="B141" s="20"/>
      <c r="C141" s="118" t="s">
        <v>52</v>
      </c>
      <c r="D141" s="119"/>
      <c r="E141" s="116"/>
      <c r="F141" s="50" t="s">
        <v>53</v>
      </c>
      <c r="G141" s="22" t="s">
        <v>90</v>
      </c>
      <c r="H141" s="91" t="str">
        <f t="shared" si="27"/>
        <v/>
      </c>
      <c r="I141" s="44"/>
      <c r="J141" s="23">
        <v>47.41</v>
      </c>
      <c r="K141" s="21">
        <v>5</v>
      </c>
      <c r="L141" s="24" t="str">
        <f t="shared" si="28"/>
        <v/>
      </c>
    </row>
    <row r="142" spans="2:12" x14ac:dyDescent="0.2">
      <c r="B142" s="20"/>
      <c r="C142" s="118" t="s">
        <v>56</v>
      </c>
      <c r="D142" s="119"/>
      <c r="E142" s="116"/>
      <c r="F142" s="50" t="s">
        <v>57</v>
      </c>
      <c r="G142" s="22" t="s">
        <v>90</v>
      </c>
      <c r="H142" s="91" t="str">
        <f t="shared" si="27"/>
        <v/>
      </c>
      <c r="I142" s="44"/>
      <c r="J142" s="23">
        <v>71.06</v>
      </c>
      <c r="K142" s="21">
        <v>5</v>
      </c>
      <c r="L142" s="24" t="str">
        <f t="shared" si="28"/>
        <v/>
      </c>
    </row>
    <row r="143" spans="2:12" x14ac:dyDescent="0.2">
      <c r="B143" s="20"/>
      <c r="C143" s="118" t="s">
        <v>58</v>
      </c>
      <c r="D143" s="119"/>
      <c r="E143" s="116"/>
      <c r="F143" s="50" t="s">
        <v>59</v>
      </c>
      <c r="G143" s="22" t="s">
        <v>90</v>
      </c>
      <c r="H143" s="91" t="str">
        <f t="shared" si="27"/>
        <v/>
      </c>
      <c r="I143" s="44"/>
      <c r="J143" s="23">
        <v>50.71</v>
      </c>
      <c r="K143" s="21">
        <v>5</v>
      </c>
      <c r="L143" s="24" t="str">
        <f t="shared" si="28"/>
        <v/>
      </c>
    </row>
    <row r="144" spans="2:12" x14ac:dyDescent="0.2">
      <c r="B144" s="20"/>
      <c r="C144" s="118" t="s">
        <v>60</v>
      </c>
      <c r="D144" s="119"/>
      <c r="E144" s="117"/>
      <c r="F144" s="50" t="s">
        <v>61</v>
      </c>
      <c r="G144" s="22" t="s">
        <v>90</v>
      </c>
      <c r="H144" s="91" t="str">
        <f t="shared" si="27"/>
        <v/>
      </c>
      <c r="I144" s="44"/>
      <c r="J144" s="23">
        <v>171.38</v>
      </c>
      <c r="K144" s="21">
        <v>5</v>
      </c>
      <c r="L144" s="24" t="str">
        <f t="shared" si="28"/>
        <v/>
      </c>
    </row>
    <row r="145" spans="2:12" x14ac:dyDescent="0.2">
      <c r="B145" s="20"/>
      <c r="C145" s="127" t="s">
        <v>62</v>
      </c>
      <c r="D145" s="128"/>
      <c r="E145" s="26" t="s">
        <v>7</v>
      </c>
      <c r="F145" s="26" t="s">
        <v>7</v>
      </c>
      <c r="G145" s="26" t="s">
        <v>7</v>
      </c>
      <c r="H145" s="91" t="str">
        <f t="shared" si="27"/>
        <v/>
      </c>
      <c r="I145" s="44"/>
      <c r="J145" s="23">
        <v>4.37</v>
      </c>
      <c r="K145" s="21">
        <v>849</v>
      </c>
      <c r="L145" s="24" t="str">
        <f t="shared" si="28"/>
        <v/>
      </c>
    </row>
    <row r="146" spans="2:12" x14ac:dyDescent="0.2">
      <c r="B146" s="20"/>
      <c r="C146" s="127" t="s">
        <v>63</v>
      </c>
      <c r="D146" s="128"/>
      <c r="E146" s="26" t="s">
        <v>7</v>
      </c>
      <c r="F146" s="26" t="s">
        <v>7</v>
      </c>
      <c r="G146" s="26" t="s">
        <v>7</v>
      </c>
      <c r="H146" s="91" t="str">
        <f t="shared" si="27"/>
        <v/>
      </c>
      <c r="I146" s="44"/>
      <c r="J146" s="23">
        <v>87.88</v>
      </c>
      <c r="K146" s="21">
        <v>25</v>
      </c>
      <c r="L146" s="24" t="str">
        <f t="shared" si="28"/>
        <v/>
      </c>
    </row>
    <row r="147" spans="2:12" x14ac:dyDescent="0.2">
      <c r="B147" s="20"/>
      <c r="C147" s="16" t="s">
        <v>64</v>
      </c>
      <c r="D147" s="16"/>
      <c r="E147" s="25"/>
      <c r="F147" s="44"/>
      <c r="G147" s="22"/>
      <c r="H147" s="91"/>
      <c r="I147" s="44"/>
      <c r="J147" s="19"/>
      <c r="K147" s="18"/>
      <c r="L147" s="60"/>
    </row>
    <row r="148" spans="2:12" x14ac:dyDescent="0.2">
      <c r="B148" s="20"/>
      <c r="C148" s="111" t="s">
        <v>65</v>
      </c>
      <c r="D148" s="112"/>
      <c r="E148" s="115" t="s">
        <v>66</v>
      </c>
      <c r="F148" s="44">
        <v>3300</v>
      </c>
      <c r="G148" s="22" t="s">
        <v>7</v>
      </c>
      <c r="H148" s="91" t="str">
        <f t="shared" ref="H148:H151" si="29">IF($F$5="Percentage ivullen door inschrijver","",J148-(ROUND((J148*($F$5/100)),2)))</f>
        <v/>
      </c>
      <c r="I148" s="44"/>
      <c r="J148" s="23">
        <v>34.06</v>
      </c>
      <c r="K148" s="21">
        <v>60</v>
      </c>
      <c r="L148" s="24" t="str">
        <f t="shared" ref="L148:L151" si="30">IF(H148="","",H148*K148)</f>
        <v/>
      </c>
    </row>
    <row r="149" spans="2:12" x14ac:dyDescent="0.2">
      <c r="B149" s="20"/>
      <c r="C149" s="129"/>
      <c r="D149" s="130"/>
      <c r="E149" s="116"/>
      <c r="F149" s="44">
        <v>3600</v>
      </c>
      <c r="G149" s="22" t="s">
        <v>7</v>
      </c>
      <c r="H149" s="91" t="str">
        <f t="shared" si="29"/>
        <v/>
      </c>
      <c r="I149" s="44"/>
      <c r="J149" s="23">
        <v>35.659999999999997</v>
      </c>
      <c r="K149" s="21">
        <v>63</v>
      </c>
      <c r="L149" s="24" t="str">
        <f t="shared" si="30"/>
        <v/>
      </c>
    </row>
    <row r="150" spans="2:12" x14ac:dyDescent="0.2">
      <c r="B150" s="20"/>
      <c r="C150" s="129"/>
      <c r="D150" s="130"/>
      <c r="E150" s="116"/>
      <c r="F150" s="44">
        <v>3900</v>
      </c>
      <c r="G150" s="22" t="s">
        <v>7</v>
      </c>
      <c r="H150" s="91" t="str">
        <f t="shared" si="29"/>
        <v/>
      </c>
      <c r="I150" s="44"/>
      <c r="J150" s="23">
        <v>41.61</v>
      </c>
      <c r="K150" s="21">
        <v>79</v>
      </c>
      <c r="L150" s="24" t="str">
        <f t="shared" si="30"/>
        <v/>
      </c>
    </row>
    <row r="151" spans="2:12" x14ac:dyDescent="0.2">
      <c r="B151" s="20"/>
      <c r="C151" s="113"/>
      <c r="D151" s="114"/>
      <c r="E151" s="117"/>
      <c r="F151" s="44">
        <v>4300</v>
      </c>
      <c r="G151" s="22" t="s">
        <v>7</v>
      </c>
      <c r="H151" s="91" t="str">
        <f t="shared" si="29"/>
        <v/>
      </c>
      <c r="I151" s="44"/>
      <c r="J151" s="23">
        <v>48.28</v>
      </c>
      <c r="K151" s="21">
        <v>36</v>
      </c>
      <c r="L151" s="24" t="str">
        <f t="shared" si="30"/>
        <v/>
      </c>
    </row>
    <row r="152" spans="2:12" x14ac:dyDescent="0.2">
      <c r="B152" s="20"/>
      <c r="C152" s="16" t="s">
        <v>67</v>
      </c>
      <c r="D152" s="16"/>
      <c r="E152" s="19"/>
      <c r="F152" s="19"/>
      <c r="G152" s="27"/>
      <c r="H152" s="91"/>
      <c r="I152" s="66"/>
      <c r="J152" s="66"/>
      <c r="K152" s="66"/>
      <c r="L152" s="60"/>
    </row>
    <row r="153" spans="2:12" x14ac:dyDescent="0.2">
      <c r="B153" s="20"/>
      <c r="C153" s="118" t="s">
        <v>68</v>
      </c>
      <c r="D153" s="119"/>
      <c r="E153" s="115" t="s">
        <v>66</v>
      </c>
      <c r="F153" s="44">
        <v>2000</v>
      </c>
      <c r="G153" s="22" t="s">
        <v>7</v>
      </c>
      <c r="H153" s="91" t="str">
        <f t="shared" ref="H153:H154" si="31">IF($F$5="Percentage ivullen door inschrijver","",J153-(ROUND((J153*($F$5/100)),2)))</f>
        <v/>
      </c>
      <c r="I153" s="19"/>
      <c r="J153" s="23">
        <v>19.68</v>
      </c>
      <c r="K153" s="21">
        <v>35</v>
      </c>
      <c r="L153" s="24" t="str">
        <f t="shared" ref="L153:L154" si="32">IF(H153="","",H153*K153)</f>
        <v/>
      </c>
    </row>
    <row r="154" spans="2:12" x14ac:dyDescent="0.2">
      <c r="B154" s="20"/>
      <c r="C154" s="118" t="s">
        <v>65</v>
      </c>
      <c r="D154" s="119"/>
      <c r="E154" s="117"/>
      <c r="F154" s="44">
        <v>2000</v>
      </c>
      <c r="G154" s="22" t="s">
        <v>7</v>
      </c>
      <c r="H154" s="91" t="str">
        <f t="shared" si="31"/>
        <v/>
      </c>
      <c r="I154" s="19"/>
      <c r="J154" s="23">
        <v>23.98</v>
      </c>
      <c r="K154" s="21">
        <v>40</v>
      </c>
      <c r="L154" s="24" t="str">
        <f t="shared" si="32"/>
        <v/>
      </c>
    </row>
    <row r="155" spans="2:12" x14ac:dyDescent="0.2">
      <c r="B155" s="20"/>
      <c r="C155" s="16" t="s">
        <v>69</v>
      </c>
      <c r="D155" s="28" t="s">
        <v>70</v>
      </c>
      <c r="E155" s="19"/>
      <c r="F155" s="44"/>
      <c r="G155" s="27"/>
      <c r="H155" s="93"/>
      <c r="I155" s="17"/>
      <c r="J155" s="19"/>
      <c r="K155" s="19"/>
      <c r="L155" s="60"/>
    </row>
    <row r="156" spans="2:12" x14ac:dyDescent="0.2">
      <c r="B156" s="20"/>
      <c r="C156" s="58" t="s">
        <v>71</v>
      </c>
      <c r="D156" s="50" t="s">
        <v>72</v>
      </c>
      <c r="E156" s="115" t="s">
        <v>11</v>
      </c>
      <c r="F156" s="44" t="s">
        <v>73</v>
      </c>
      <c r="G156" s="22" t="s">
        <v>7</v>
      </c>
      <c r="H156" s="91" t="str">
        <f t="shared" ref="H156:H167" si="33">IF($F$5="Percentage ivullen door inschrijver","",J156-(ROUND((J156*($F$5/100)),2)))</f>
        <v/>
      </c>
      <c r="I156" s="19"/>
      <c r="J156" s="23">
        <v>55.66</v>
      </c>
      <c r="K156" s="21">
        <v>5</v>
      </c>
      <c r="L156" s="24" t="str">
        <f t="shared" ref="L156:L167" si="34">IF(H156="","",H156*K156)</f>
        <v/>
      </c>
    </row>
    <row r="157" spans="2:12" x14ac:dyDescent="0.2">
      <c r="B157" s="20"/>
      <c r="C157" s="58" t="s">
        <v>74</v>
      </c>
      <c r="D157" s="124" t="s">
        <v>75</v>
      </c>
      <c r="E157" s="116"/>
      <c r="F157" s="44" t="s">
        <v>76</v>
      </c>
      <c r="G157" s="22" t="s">
        <v>7</v>
      </c>
      <c r="H157" s="91" t="str">
        <f t="shared" si="33"/>
        <v/>
      </c>
      <c r="I157" s="19"/>
      <c r="J157" s="23">
        <v>75.900000000000006</v>
      </c>
      <c r="K157" s="21">
        <v>5</v>
      </c>
      <c r="L157" s="24" t="str">
        <f t="shared" si="34"/>
        <v/>
      </c>
    </row>
    <row r="158" spans="2:12" x14ac:dyDescent="0.2">
      <c r="B158" s="20"/>
      <c r="C158" s="58" t="s">
        <v>77</v>
      </c>
      <c r="D158" s="125"/>
      <c r="E158" s="116"/>
      <c r="F158" s="44" t="s">
        <v>76</v>
      </c>
      <c r="G158" s="22" t="s">
        <v>7</v>
      </c>
      <c r="H158" s="91" t="str">
        <f t="shared" si="33"/>
        <v/>
      </c>
      <c r="I158" s="19"/>
      <c r="J158" s="23">
        <v>75.900000000000006</v>
      </c>
      <c r="K158" s="21">
        <v>5</v>
      </c>
      <c r="L158" s="24" t="str">
        <f t="shared" si="34"/>
        <v/>
      </c>
    </row>
    <row r="159" spans="2:12" x14ac:dyDescent="0.2">
      <c r="B159" s="20"/>
      <c r="C159" s="58" t="s">
        <v>78</v>
      </c>
      <c r="D159" s="125"/>
      <c r="E159" s="116"/>
      <c r="F159" s="44" t="s">
        <v>76</v>
      </c>
      <c r="G159" s="22" t="s">
        <v>7</v>
      </c>
      <c r="H159" s="91" t="str">
        <f t="shared" si="33"/>
        <v/>
      </c>
      <c r="I159" s="19"/>
      <c r="J159" s="23">
        <v>75.900000000000006</v>
      </c>
      <c r="K159" s="21">
        <v>5</v>
      </c>
      <c r="L159" s="24" t="str">
        <f t="shared" si="34"/>
        <v/>
      </c>
    </row>
    <row r="160" spans="2:12" x14ac:dyDescent="0.2">
      <c r="B160" s="20"/>
      <c r="C160" s="58" t="s">
        <v>79</v>
      </c>
      <c r="D160" s="125"/>
      <c r="E160" s="116"/>
      <c r="F160" s="44" t="s">
        <v>76</v>
      </c>
      <c r="G160" s="22" t="s">
        <v>7</v>
      </c>
      <c r="H160" s="91" t="str">
        <f t="shared" si="33"/>
        <v/>
      </c>
      <c r="I160" s="19"/>
      <c r="J160" s="23">
        <v>75.900000000000006</v>
      </c>
      <c r="K160" s="21">
        <v>5</v>
      </c>
      <c r="L160" s="24" t="str">
        <f t="shared" si="34"/>
        <v/>
      </c>
    </row>
    <row r="161" spans="2:12" x14ac:dyDescent="0.2">
      <c r="B161" s="20"/>
      <c r="C161" s="58" t="s">
        <v>80</v>
      </c>
      <c r="D161" s="125"/>
      <c r="E161" s="116"/>
      <c r="F161" s="44" t="s">
        <v>76</v>
      </c>
      <c r="G161" s="22" t="s">
        <v>7</v>
      </c>
      <c r="H161" s="91" t="str">
        <f t="shared" si="33"/>
        <v/>
      </c>
      <c r="I161" s="19"/>
      <c r="J161" s="23">
        <v>75.900000000000006</v>
      </c>
      <c r="K161" s="21">
        <v>5</v>
      </c>
      <c r="L161" s="24" t="str">
        <f t="shared" si="34"/>
        <v/>
      </c>
    </row>
    <row r="162" spans="2:12" x14ac:dyDescent="0.2">
      <c r="B162" s="20"/>
      <c r="C162" s="58" t="s">
        <v>81</v>
      </c>
      <c r="D162" s="125"/>
      <c r="E162" s="116"/>
      <c r="F162" s="44" t="s">
        <v>76</v>
      </c>
      <c r="G162" s="22" t="s">
        <v>7</v>
      </c>
      <c r="H162" s="91" t="str">
        <f t="shared" si="33"/>
        <v/>
      </c>
      <c r="I162" s="19"/>
      <c r="J162" s="23">
        <v>75.900000000000006</v>
      </c>
      <c r="K162" s="21">
        <v>5</v>
      </c>
      <c r="L162" s="24" t="str">
        <f t="shared" si="34"/>
        <v/>
      </c>
    </row>
    <row r="163" spans="2:12" x14ac:dyDescent="0.2">
      <c r="B163" s="20"/>
      <c r="C163" s="58" t="s">
        <v>82</v>
      </c>
      <c r="D163" s="125"/>
      <c r="E163" s="116"/>
      <c r="F163" s="44" t="s">
        <v>83</v>
      </c>
      <c r="G163" s="22" t="s">
        <v>7</v>
      </c>
      <c r="H163" s="91" t="str">
        <f t="shared" si="33"/>
        <v/>
      </c>
      <c r="I163" s="19"/>
      <c r="J163" s="23">
        <v>66.62</v>
      </c>
      <c r="K163" s="21">
        <v>5</v>
      </c>
      <c r="L163" s="24" t="str">
        <f t="shared" si="34"/>
        <v/>
      </c>
    </row>
    <row r="164" spans="2:12" x14ac:dyDescent="0.2">
      <c r="B164" s="20"/>
      <c r="C164" s="58" t="s">
        <v>84</v>
      </c>
      <c r="D164" s="125"/>
      <c r="E164" s="116"/>
      <c r="F164" s="44" t="s">
        <v>83</v>
      </c>
      <c r="G164" s="22" t="s">
        <v>7</v>
      </c>
      <c r="H164" s="91" t="str">
        <f t="shared" si="33"/>
        <v/>
      </c>
      <c r="I164" s="19"/>
      <c r="J164" s="23">
        <v>66.62</v>
      </c>
      <c r="K164" s="21">
        <v>5</v>
      </c>
      <c r="L164" s="24" t="str">
        <f t="shared" si="34"/>
        <v/>
      </c>
    </row>
    <row r="165" spans="2:12" x14ac:dyDescent="0.2">
      <c r="B165" s="20"/>
      <c r="C165" s="58" t="s">
        <v>85</v>
      </c>
      <c r="D165" s="126"/>
      <c r="E165" s="116"/>
      <c r="F165" s="44" t="s">
        <v>83</v>
      </c>
      <c r="G165" s="22" t="s">
        <v>7</v>
      </c>
      <c r="H165" s="91" t="str">
        <f t="shared" si="33"/>
        <v/>
      </c>
      <c r="I165" s="19"/>
      <c r="J165" s="23">
        <v>66.62</v>
      </c>
      <c r="K165" s="21">
        <v>5</v>
      </c>
      <c r="L165" s="24" t="str">
        <f t="shared" si="34"/>
        <v/>
      </c>
    </row>
    <row r="166" spans="2:12" x14ac:dyDescent="0.2">
      <c r="B166" s="20"/>
      <c r="C166" s="58" t="s">
        <v>78</v>
      </c>
      <c r="D166" s="124" t="s">
        <v>86</v>
      </c>
      <c r="E166" s="116"/>
      <c r="F166" s="44" t="s">
        <v>87</v>
      </c>
      <c r="G166" s="22" t="s">
        <v>7</v>
      </c>
      <c r="H166" s="91" t="str">
        <f t="shared" si="33"/>
        <v/>
      </c>
      <c r="I166" s="19"/>
      <c r="J166" s="23">
        <v>91.3</v>
      </c>
      <c r="K166" s="21">
        <v>5</v>
      </c>
      <c r="L166" s="24" t="str">
        <f t="shared" si="34"/>
        <v/>
      </c>
    </row>
    <row r="167" spans="2:12" x14ac:dyDescent="0.2">
      <c r="B167" s="30"/>
      <c r="C167" s="58" t="s">
        <v>80</v>
      </c>
      <c r="D167" s="126"/>
      <c r="E167" s="117"/>
      <c r="F167" s="44" t="s">
        <v>87</v>
      </c>
      <c r="G167" s="22" t="s">
        <v>7</v>
      </c>
      <c r="H167" s="91" t="str">
        <f t="shared" si="33"/>
        <v/>
      </c>
      <c r="I167" s="19"/>
      <c r="J167" s="23">
        <v>91.3</v>
      </c>
      <c r="K167" s="21">
        <v>5</v>
      </c>
      <c r="L167" s="24" t="str">
        <f t="shared" si="34"/>
        <v/>
      </c>
    </row>
    <row r="168" spans="2:12" x14ac:dyDescent="0.2">
      <c r="B168" s="31"/>
      <c r="C168" s="131" t="s">
        <v>98</v>
      </c>
      <c r="D168" s="132"/>
      <c r="E168" s="133"/>
      <c r="F168" s="133"/>
      <c r="G168" s="133"/>
      <c r="H168" s="133"/>
      <c r="I168" s="133"/>
      <c r="J168" s="74"/>
      <c r="K168" s="75"/>
      <c r="L168" s="75"/>
    </row>
    <row r="169" spans="2:12" x14ac:dyDescent="0.2">
      <c r="B169" s="32"/>
      <c r="C169" s="16" t="s">
        <v>69</v>
      </c>
      <c r="D169" s="72" t="s">
        <v>70</v>
      </c>
      <c r="E169" s="76"/>
      <c r="F169" s="77"/>
      <c r="G169" s="78"/>
      <c r="H169" s="69"/>
      <c r="I169" s="69"/>
      <c r="J169" s="68"/>
      <c r="K169" s="68"/>
      <c r="L169" s="73"/>
    </row>
    <row r="170" spans="2:12" x14ac:dyDescent="0.2">
      <c r="B170" s="20"/>
      <c r="C170" s="29" t="s">
        <v>94</v>
      </c>
      <c r="D170" s="50" t="s">
        <v>72</v>
      </c>
      <c r="E170" s="115" t="s">
        <v>11</v>
      </c>
      <c r="F170" s="71" t="s">
        <v>73</v>
      </c>
      <c r="G170" s="22" t="s">
        <v>7</v>
      </c>
      <c r="H170" s="91" t="str">
        <f t="shared" ref="H170:H179" si="35">IF($F$5="Percentage ivullen door inschrijver","",J170-(ROUND((J170*($F$5/100)),2)))</f>
        <v/>
      </c>
      <c r="I170" s="19"/>
      <c r="J170" s="23">
        <v>116.1</v>
      </c>
      <c r="K170" s="71">
        <v>6</v>
      </c>
      <c r="L170" s="24" t="str">
        <f t="shared" ref="L170:L180" si="36">IF(H170="","",H170*K170)</f>
        <v/>
      </c>
    </row>
    <row r="171" spans="2:12" x14ac:dyDescent="0.2">
      <c r="B171" s="20"/>
      <c r="C171" s="29" t="s">
        <v>143</v>
      </c>
      <c r="D171" s="124" t="s">
        <v>75</v>
      </c>
      <c r="E171" s="116"/>
      <c r="F171" s="71" t="s">
        <v>76</v>
      </c>
      <c r="G171" s="22" t="s">
        <v>7</v>
      </c>
      <c r="H171" s="91" t="str">
        <f t="shared" si="35"/>
        <v/>
      </c>
      <c r="I171" s="19"/>
      <c r="J171" s="23">
        <v>154.30000000000001</v>
      </c>
      <c r="K171" s="71">
        <v>1</v>
      </c>
      <c r="L171" s="24" t="str">
        <f t="shared" si="36"/>
        <v/>
      </c>
    </row>
    <row r="172" spans="2:12" x14ac:dyDescent="0.2">
      <c r="B172" s="20"/>
      <c r="C172" s="29"/>
      <c r="D172" s="125"/>
      <c r="E172" s="116"/>
      <c r="F172" s="71" t="s">
        <v>76</v>
      </c>
      <c r="G172" s="22" t="s">
        <v>7</v>
      </c>
      <c r="H172" s="91" t="str">
        <f t="shared" si="35"/>
        <v/>
      </c>
      <c r="I172" s="19"/>
      <c r="J172" s="23">
        <v>154.30000000000001</v>
      </c>
      <c r="K172" s="71">
        <v>1</v>
      </c>
      <c r="L172" s="24" t="str">
        <f t="shared" si="36"/>
        <v/>
      </c>
    </row>
    <row r="173" spans="2:12" x14ac:dyDescent="0.2">
      <c r="B173" s="20"/>
      <c r="C173" s="29"/>
      <c r="D173" s="125"/>
      <c r="E173" s="116"/>
      <c r="F173" s="71" t="s">
        <v>76</v>
      </c>
      <c r="G173" s="22" t="s">
        <v>7</v>
      </c>
      <c r="H173" s="91" t="str">
        <f t="shared" si="35"/>
        <v/>
      </c>
      <c r="I173" s="19"/>
      <c r="J173" s="23">
        <v>154.30000000000001</v>
      </c>
      <c r="K173" s="71">
        <v>5</v>
      </c>
      <c r="L173" s="24" t="str">
        <f t="shared" si="36"/>
        <v/>
      </c>
    </row>
    <row r="174" spans="2:12" x14ac:dyDescent="0.2">
      <c r="B174" s="20"/>
      <c r="C174" s="29"/>
      <c r="D174" s="125"/>
      <c r="E174" s="116"/>
      <c r="F174" s="71" t="s">
        <v>76</v>
      </c>
      <c r="G174" s="22" t="s">
        <v>7</v>
      </c>
      <c r="H174" s="91" t="str">
        <f t="shared" si="35"/>
        <v/>
      </c>
      <c r="I174" s="19"/>
      <c r="J174" s="23">
        <v>154.30000000000001</v>
      </c>
      <c r="K174" s="71">
        <v>1</v>
      </c>
      <c r="L174" s="24" t="str">
        <f t="shared" si="36"/>
        <v/>
      </c>
    </row>
    <row r="175" spans="2:12" x14ac:dyDescent="0.2">
      <c r="B175" s="20"/>
      <c r="C175" s="29"/>
      <c r="D175" s="125"/>
      <c r="E175" s="116"/>
      <c r="F175" s="71" t="s">
        <v>76</v>
      </c>
      <c r="G175" s="22" t="s">
        <v>7</v>
      </c>
      <c r="H175" s="91" t="str">
        <f t="shared" si="35"/>
        <v/>
      </c>
      <c r="I175" s="19"/>
      <c r="J175" s="23">
        <v>154.30000000000001</v>
      </c>
      <c r="K175" s="71">
        <v>1</v>
      </c>
      <c r="L175" s="24" t="str">
        <f t="shared" si="36"/>
        <v/>
      </c>
    </row>
    <row r="176" spans="2:12" x14ac:dyDescent="0.2">
      <c r="B176" s="20"/>
      <c r="C176" s="29"/>
      <c r="D176" s="125"/>
      <c r="E176" s="116"/>
      <c r="F176" s="71" t="s">
        <v>76</v>
      </c>
      <c r="G176" s="22" t="s">
        <v>7</v>
      </c>
      <c r="H176" s="91" t="str">
        <f t="shared" si="35"/>
        <v/>
      </c>
      <c r="I176" s="19"/>
      <c r="J176" s="23">
        <v>154.30000000000001</v>
      </c>
      <c r="K176" s="71">
        <v>1</v>
      </c>
      <c r="L176" s="24" t="str">
        <f t="shared" si="36"/>
        <v/>
      </c>
    </row>
    <row r="177" spans="2:12" x14ac:dyDescent="0.2">
      <c r="B177" s="20"/>
      <c r="C177" s="29"/>
      <c r="D177" s="125"/>
      <c r="E177" s="116"/>
      <c r="F177" s="71" t="s">
        <v>83</v>
      </c>
      <c r="G177" s="22" t="s">
        <v>7</v>
      </c>
      <c r="H177" s="91" t="str">
        <f t="shared" si="35"/>
        <v/>
      </c>
      <c r="I177" s="19"/>
      <c r="J177" s="23">
        <v>143.6</v>
      </c>
      <c r="K177" s="71">
        <v>1</v>
      </c>
      <c r="L177" s="24" t="str">
        <f t="shared" si="36"/>
        <v/>
      </c>
    </row>
    <row r="178" spans="2:12" x14ac:dyDescent="0.2">
      <c r="B178" s="20"/>
      <c r="C178" s="29"/>
      <c r="D178" s="125"/>
      <c r="E178" s="116"/>
      <c r="F178" s="71" t="s">
        <v>83</v>
      </c>
      <c r="G178" s="22" t="s">
        <v>7</v>
      </c>
      <c r="H178" s="91" t="str">
        <f t="shared" si="35"/>
        <v/>
      </c>
      <c r="I178" s="19"/>
      <c r="J178" s="23">
        <v>143.6</v>
      </c>
      <c r="K178" s="71">
        <v>1</v>
      </c>
      <c r="L178" s="24" t="str">
        <f t="shared" si="36"/>
        <v/>
      </c>
    </row>
    <row r="179" spans="2:12" x14ac:dyDescent="0.2">
      <c r="B179" s="20"/>
      <c r="C179" s="29"/>
      <c r="D179" s="126"/>
      <c r="E179" s="116"/>
      <c r="F179" s="71" t="s">
        <v>83</v>
      </c>
      <c r="G179" s="22" t="s">
        <v>7</v>
      </c>
      <c r="H179" s="91" t="str">
        <f t="shared" si="35"/>
        <v/>
      </c>
      <c r="I179" s="19"/>
      <c r="J179" s="23">
        <v>143.6</v>
      </c>
      <c r="K179" s="71">
        <v>1</v>
      </c>
      <c r="L179" s="24" t="str">
        <f t="shared" si="36"/>
        <v/>
      </c>
    </row>
    <row r="180" spans="2:12" x14ac:dyDescent="0.2">
      <c r="B180" s="20"/>
      <c r="C180" s="29"/>
      <c r="D180" s="50" t="s">
        <v>86</v>
      </c>
      <c r="E180" s="117"/>
      <c r="F180" s="71"/>
      <c r="G180" s="22"/>
      <c r="H180" s="91" t="str">
        <f>IF($F$5="Percentage ivullen door inschrijver","",J180-(ROUND((J180*($F$5/100)),2)))</f>
        <v/>
      </c>
      <c r="I180" s="19"/>
      <c r="J180" s="23"/>
      <c r="K180" s="71"/>
      <c r="L180" s="24" t="str">
        <f t="shared" si="36"/>
        <v/>
      </c>
    </row>
    <row r="181" spans="2:12" ht="28.5" customHeight="1" x14ac:dyDescent="0.2">
      <c r="B181" s="134" t="s">
        <v>95</v>
      </c>
      <c r="C181" s="135"/>
      <c r="D181" s="135"/>
      <c r="E181" s="135"/>
      <c r="F181" s="135"/>
      <c r="G181" s="135"/>
      <c r="H181" s="135"/>
      <c r="I181" s="135"/>
      <c r="J181" s="68"/>
      <c r="K181" s="69" t="s">
        <v>97</v>
      </c>
      <c r="L181" s="70">
        <f>SUM(L10:L180)</f>
        <v>0</v>
      </c>
    </row>
    <row r="182" spans="2:12" x14ac:dyDescent="0.2">
      <c r="B182" s="33"/>
      <c r="C182" s="34"/>
      <c r="D182" s="34"/>
      <c r="E182" s="34"/>
      <c r="F182" s="34"/>
      <c r="G182" s="34"/>
      <c r="H182" s="34"/>
      <c r="I182" s="34"/>
      <c r="J182" s="34"/>
      <c r="K182" s="67"/>
    </row>
    <row r="183" spans="2:12" x14ac:dyDescent="0.2">
      <c r="C183" s="1"/>
      <c r="D183" s="36"/>
      <c r="E183" s="37"/>
      <c r="F183" s="59"/>
      <c r="G183" s="136"/>
      <c r="H183" s="136"/>
      <c r="I183" s="136"/>
      <c r="J183" s="67"/>
      <c r="K183" s="67"/>
    </row>
    <row r="184" spans="2:12" x14ac:dyDescent="0.2">
      <c r="C184" s="1"/>
      <c r="D184" s="1"/>
      <c r="G184" s="39"/>
    </row>
    <row r="185" spans="2:12" x14ac:dyDescent="0.2">
      <c r="C185" s="1"/>
      <c r="D185" s="1"/>
      <c r="G185" s="39"/>
    </row>
    <row r="186" spans="2:12" x14ac:dyDescent="0.2">
      <c r="C186" s="1"/>
      <c r="D186" s="1"/>
      <c r="G186" s="39"/>
    </row>
    <row r="187" spans="2:12" x14ac:dyDescent="0.2">
      <c r="C187" s="1"/>
      <c r="D187" s="1"/>
      <c r="G187" s="39"/>
    </row>
    <row r="188" spans="2:12" x14ac:dyDescent="0.2">
      <c r="C188" s="1"/>
      <c r="D188" s="1"/>
      <c r="G188" s="39"/>
    </row>
    <row r="189" spans="2:12" x14ac:dyDescent="0.2">
      <c r="C189" s="1"/>
      <c r="D189" s="1"/>
      <c r="G189" s="39"/>
    </row>
    <row r="190" spans="2:12" x14ac:dyDescent="0.2">
      <c r="C190" s="1"/>
      <c r="D190" s="1"/>
      <c r="G190" s="39"/>
    </row>
    <row r="191" spans="2:12" x14ac:dyDescent="0.2">
      <c r="C191" s="1"/>
      <c r="D191" s="1"/>
      <c r="G191" s="39"/>
    </row>
    <row r="192" spans="2:12" x14ac:dyDescent="0.2">
      <c r="C192" s="1"/>
      <c r="D192" s="1"/>
      <c r="G192" s="39"/>
    </row>
    <row r="193" spans="3:7" x14ac:dyDescent="0.2">
      <c r="C193" s="1"/>
      <c r="D193" s="1"/>
      <c r="G193" s="39"/>
    </row>
  </sheetData>
  <sheetProtection algorithmName="SHA-512" hashValue="VYJkt/tE87XKQTL/gFIRfUFUcFNUWf1Feq+EP7CZ4kFwX95bf41SyAp508a7rlThl4J0xEHSoKNGMrALBDFjkQ==" saltValue="V38J+cbcwDD2DKwyeRDTvw==" spinCount="100000" sheet="1" objects="1" scenarios="1" selectLockedCells="1"/>
  <mergeCells count="326">
    <mergeCell ref="L83:L84"/>
    <mergeCell ref="L85:L86"/>
    <mergeCell ref="L87:L88"/>
    <mergeCell ref="L89:L90"/>
    <mergeCell ref="L91:L92"/>
    <mergeCell ref="L93:L94"/>
    <mergeCell ref="L95:L96"/>
    <mergeCell ref="L97:L98"/>
    <mergeCell ref="L99:L100"/>
    <mergeCell ref="L68:L69"/>
    <mergeCell ref="L70:L71"/>
    <mergeCell ref="L72:L73"/>
    <mergeCell ref="L74:L75"/>
    <mergeCell ref="H40:H41"/>
    <mergeCell ref="H77:H78"/>
    <mergeCell ref="H79:H80"/>
    <mergeCell ref="H81:H82"/>
    <mergeCell ref="L77:L78"/>
    <mergeCell ref="L79:L80"/>
    <mergeCell ref="L81:L82"/>
    <mergeCell ref="L40:L41"/>
    <mergeCell ref="L50:L51"/>
    <mergeCell ref="L52:L53"/>
    <mergeCell ref="L54:L55"/>
    <mergeCell ref="L56:L57"/>
    <mergeCell ref="L58:L59"/>
    <mergeCell ref="L60:L61"/>
    <mergeCell ref="L62:L63"/>
    <mergeCell ref="L64:L65"/>
    <mergeCell ref="L66:L67"/>
    <mergeCell ref="K50:K51"/>
    <mergeCell ref="K52:K53"/>
    <mergeCell ref="K54:K55"/>
    <mergeCell ref="F5:H5"/>
    <mergeCell ref="F3:H3"/>
    <mergeCell ref="H38:H39"/>
    <mergeCell ref="L38:L39"/>
    <mergeCell ref="L42:L43"/>
    <mergeCell ref="H42:H43"/>
    <mergeCell ref="H44:H45"/>
    <mergeCell ref="H46:H47"/>
    <mergeCell ref="H48:H49"/>
    <mergeCell ref="L44:L45"/>
    <mergeCell ref="L46:L47"/>
    <mergeCell ref="L48:L49"/>
    <mergeCell ref="K48:K49"/>
    <mergeCell ref="J42:J43"/>
    <mergeCell ref="F44:F45"/>
    <mergeCell ref="J44:J45"/>
    <mergeCell ref="F42:F43"/>
    <mergeCell ref="J5:L5"/>
    <mergeCell ref="J3:L3"/>
    <mergeCell ref="C115:D115"/>
    <mergeCell ref="C101:D101"/>
    <mergeCell ref="C76:D76"/>
    <mergeCell ref="C112:D112"/>
    <mergeCell ref="K99:K100"/>
    <mergeCell ref="C44:C45"/>
    <mergeCell ref="C46:C47"/>
    <mergeCell ref="C48:C49"/>
    <mergeCell ref="C50:C51"/>
    <mergeCell ref="C72:C73"/>
    <mergeCell ref="D72:D73"/>
    <mergeCell ref="E72:E73"/>
    <mergeCell ref="F72:F73"/>
    <mergeCell ref="J72:J73"/>
    <mergeCell ref="K72:K73"/>
    <mergeCell ref="K89:K90"/>
    <mergeCell ref="K91:K92"/>
    <mergeCell ref="K93:K94"/>
    <mergeCell ref="K95:K96"/>
    <mergeCell ref="K97:K98"/>
    <mergeCell ref="K79:K80"/>
    <mergeCell ref="K81:K82"/>
    <mergeCell ref="K83:K84"/>
    <mergeCell ref="K85:K86"/>
    <mergeCell ref="K87:K88"/>
    <mergeCell ref="K68:K69"/>
    <mergeCell ref="K70:K71"/>
    <mergeCell ref="K74:K75"/>
    <mergeCell ref="K77:K78"/>
    <mergeCell ref="K58:K59"/>
    <mergeCell ref="K60:K61"/>
    <mergeCell ref="K62:K63"/>
    <mergeCell ref="K64:K65"/>
    <mergeCell ref="K66:K67"/>
    <mergeCell ref="K56:K57"/>
    <mergeCell ref="K38:K39"/>
    <mergeCell ref="K40:K41"/>
    <mergeCell ref="K42:K43"/>
    <mergeCell ref="K44:K45"/>
    <mergeCell ref="K46:K47"/>
    <mergeCell ref="J99:J100"/>
    <mergeCell ref="F99:F100"/>
    <mergeCell ref="J95:J96"/>
    <mergeCell ref="F97:F98"/>
    <mergeCell ref="J97:J98"/>
    <mergeCell ref="F95:F96"/>
    <mergeCell ref="J91:J92"/>
    <mergeCell ref="F93:F94"/>
    <mergeCell ref="J93:J94"/>
    <mergeCell ref="F91:F92"/>
    <mergeCell ref="H91:H92"/>
    <mergeCell ref="H93:H94"/>
    <mergeCell ref="H95:H96"/>
    <mergeCell ref="H97:H98"/>
    <mergeCell ref="H99:H100"/>
    <mergeCell ref="J87:J88"/>
    <mergeCell ref="F89:F90"/>
    <mergeCell ref="J89:J90"/>
    <mergeCell ref="J83:J84"/>
    <mergeCell ref="F85:F86"/>
    <mergeCell ref="J85:J86"/>
    <mergeCell ref="F83:F84"/>
    <mergeCell ref="J79:J80"/>
    <mergeCell ref="F81:F82"/>
    <mergeCell ref="J81:J82"/>
    <mergeCell ref="F79:F80"/>
    <mergeCell ref="H83:H84"/>
    <mergeCell ref="H85:H86"/>
    <mergeCell ref="J77:J78"/>
    <mergeCell ref="J70:J71"/>
    <mergeCell ref="F74:F75"/>
    <mergeCell ref="J74:J75"/>
    <mergeCell ref="F70:F71"/>
    <mergeCell ref="J66:J67"/>
    <mergeCell ref="F68:F69"/>
    <mergeCell ref="J68:J69"/>
    <mergeCell ref="F66:F67"/>
    <mergeCell ref="H66:H67"/>
    <mergeCell ref="H68:H69"/>
    <mergeCell ref="H70:H71"/>
    <mergeCell ref="H72:H73"/>
    <mergeCell ref="H74:H75"/>
    <mergeCell ref="J62:J63"/>
    <mergeCell ref="F64:F65"/>
    <mergeCell ref="J64:J65"/>
    <mergeCell ref="F62:F63"/>
    <mergeCell ref="J58:J59"/>
    <mergeCell ref="F60:F61"/>
    <mergeCell ref="J60:J61"/>
    <mergeCell ref="F58:F59"/>
    <mergeCell ref="J54:J55"/>
    <mergeCell ref="F56:F57"/>
    <mergeCell ref="J56:J57"/>
    <mergeCell ref="F54:F55"/>
    <mergeCell ref="H50:H51"/>
    <mergeCell ref="H52:H53"/>
    <mergeCell ref="H54:H55"/>
    <mergeCell ref="H56:H57"/>
    <mergeCell ref="H58:H59"/>
    <mergeCell ref="H60:H61"/>
    <mergeCell ref="H62:H63"/>
    <mergeCell ref="H64:H65"/>
    <mergeCell ref="E97:E98"/>
    <mergeCell ref="H89:H90"/>
    <mergeCell ref="F77:F78"/>
    <mergeCell ref="F87:F88"/>
    <mergeCell ref="H87:H88"/>
    <mergeCell ref="E99:E100"/>
    <mergeCell ref="E83:E84"/>
    <mergeCell ref="E85:E86"/>
    <mergeCell ref="E87:E88"/>
    <mergeCell ref="E89:E90"/>
    <mergeCell ref="E91:E92"/>
    <mergeCell ref="E74:E75"/>
    <mergeCell ref="E77:E78"/>
    <mergeCell ref="E79:E80"/>
    <mergeCell ref="E81:E82"/>
    <mergeCell ref="D46:D47"/>
    <mergeCell ref="D48:D49"/>
    <mergeCell ref="D50:D51"/>
    <mergeCell ref="J38:J39"/>
    <mergeCell ref="F40:F41"/>
    <mergeCell ref="J40:J41"/>
    <mergeCell ref="F38:F39"/>
    <mergeCell ref="E93:E94"/>
    <mergeCell ref="E95:E96"/>
    <mergeCell ref="E62:E63"/>
    <mergeCell ref="E64:E65"/>
    <mergeCell ref="E66:E67"/>
    <mergeCell ref="E68:E69"/>
    <mergeCell ref="E70:E71"/>
    <mergeCell ref="E52:E53"/>
    <mergeCell ref="E54:E55"/>
    <mergeCell ref="J50:J51"/>
    <mergeCell ref="F52:F53"/>
    <mergeCell ref="J52:J53"/>
    <mergeCell ref="F50:F51"/>
    <mergeCell ref="J46:J47"/>
    <mergeCell ref="F48:F49"/>
    <mergeCell ref="J48:J49"/>
    <mergeCell ref="F46:F47"/>
    <mergeCell ref="D74:D75"/>
    <mergeCell ref="D77:D78"/>
    <mergeCell ref="D79:D80"/>
    <mergeCell ref="D81:D82"/>
    <mergeCell ref="E56:E57"/>
    <mergeCell ref="E58:E59"/>
    <mergeCell ref="E60:E61"/>
    <mergeCell ref="E42:E43"/>
    <mergeCell ref="E44:E45"/>
    <mergeCell ref="E46:E47"/>
    <mergeCell ref="E48:E49"/>
    <mergeCell ref="E50:E51"/>
    <mergeCell ref="D62:D63"/>
    <mergeCell ref="D64:D65"/>
    <mergeCell ref="D66:D67"/>
    <mergeCell ref="D68:D69"/>
    <mergeCell ref="D70:D71"/>
    <mergeCell ref="D52:D53"/>
    <mergeCell ref="D54:D55"/>
    <mergeCell ref="D56:D57"/>
    <mergeCell ref="D58:D59"/>
    <mergeCell ref="D60:D61"/>
    <mergeCell ref="D42:D43"/>
    <mergeCell ref="D44:D45"/>
    <mergeCell ref="C97:C98"/>
    <mergeCell ref="C99:C100"/>
    <mergeCell ref="C83:C84"/>
    <mergeCell ref="C85:C86"/>
    <mergeCell ref="C87:C88"/>
    <mergeCell ref="C89:C90"/>
    <mergeCell ref="C91:C92"/>
    <mergeCell ref="D95:D96"/>
    <mergeCell ref="D97:D98"/>
    <mergeCell ref="D99:D100"/>
    <mergeCell ref="D83:D84"/>
    <mergeCell ref="D85:D86"/>
    <mergeCell ref="D87:D88"/>
    <mergeCell ref="D89:D90"/>
    <mergeCell ref="D91:D92"/>
    <mergeCell ref="D93:D94"/>
    <mergeCell ref="C168:I168"/>
    <mergeCell ref="E170:E180"/>
    <mergeCell ref="D171:D179"/>
    <mergeCell ref="B181:I181"/>
    <mergeCell ref="G183:I183"/>
    <mergeCell ref="C31:C32"/>
    <mergeCell ref="E31:E32"/>
    <mergeCell ref="C33:C34"/>
    <mergeCell ref="E33:E34"/>
    <mergeCell ref="C52:C53"/>
    <mergeCell ref="C54:C55"/>
    <mergeCell ref="C56:C57"/>
    <mergeCell ref="C58:C59"/>
    <mergeCell ref="C60:C61"/>
    <mergeCell ref="C42:C43"/>
    <mergeCell ref="C35:C36"/>
    <mergeCell ref="E35:E36"/>
    <mergeCell ref="C38:C39"/>
    <mergeCell ref="C40:C41"/>
    <mergeCell ref="D40:D41"/>
    <mergeCell ref="E40:E41"/>
    <mergeCell ref="D38:D39"/>
    <mergeCell ref="E38:E39"/>
    <mergeCell ref="C74:C75"/>
    <mergeCell ref="C153:D153"/>
    <mergeCell ref="E153:E154"/>
    <mergeCell ref="C154:D154"/>
    <mergeCell ref="E156:E167"/>
    <mergeCell ref="D157:D165"/>
    <mergeCell ref="D166:D167"/>
    <mergeCell ref="E148:E151"/>
    <mergeCell ref="C133:D133"/>
    <mergeCell ref="C134:D134"/>
    <mergeCell ref="C135:D136"/>
    <mergeCell ref="C137:D137"/>
    <mergeCell ref="C139:D139"/>
    <mergeCell ref="E139:E144"/>
    <mergeCell ref="C140:D140"/>
    <mergeCell ref="C141:D141"/>
    <mergeCell ref="C142:D142"/>
    <mergeCell ref="C143:D143"/>
    <mergeCell ref="C144:D144"/>
    <mergeCell ref="C145:D145"/>
    <mergeCell ref="C146:D146"/>
    <mergeCell ref="C148:D151"/>
    <mergeCell ref="C18:D19"/>
    <mergeCell ref="E18:E19"/>
    <mergeCell ref="C117:D118"/>
    <mergeCell ref="E117:E137"/>
    <mergeCell ref="C119:D120"/>
    <mergeCell ref="C121:D122"/>
    <mergeCell ref="C123:D124"/>
    <mergeCell ref="C125:D126"/>
    <mergeCell ref="C127:D127"/>
    <mergeCell ref="C128:D128"/>
    <mergeCell ref="C129:D130"/>
    <mergeCell ref="C131:D132"/>
    <mergeCell ref="C29:C30"/>
    <mergeCell ref="E29:E30"/>
    <mergeCell ref="C77:C78"/>
    <mergeCell ref="C79:C80"/>
    <mergeCell ref="C81:C82"/>
    <mergeCell ref="C62:C63"/>
    <mergeCell ref="C64:C65"/>
    <mergeCell ref="C66:C67"/>
    <mergeCell ref="C68:C69"/>
    <mergeCell ref="C70:C71"/>
    <mergeCell ref="C93:C94"/>
    <mergeCell ref="C95:C96"/>
    <mergeCell ref="B2:F2"/>
    <mergeCell ref="B1:L1"/>
    <mergeCell ref="B3:D3"/>
    <mergeCell ref="E7:F7"/>
    <mergeCell ref="C10:D12"/>
    <mergeCell ref="E10:E12"/>
    <mergeCell ref="D29:D36"/>
    <mergeCell ref="B5:D5"/>
    <mergeCell ref="C9:D9"/>
    <mergeCell ref="C7:D7"/>
    <mergeCell ref="C8:D8"/>
    <mergeCell ref="E8:F8"/>
    <mergeCell ref="E9:F9"/>
    <mergeCell ref="C20:D21"/>
    <mergeCell ref="E20:E21"/>
    <mergeCell ref="C22:D23"/>
    <mergeCell ref="E22:E23"/>
    <mergeCell ref="C24:D27"/>
    <mergeCell ref="E24:E25"/>
    <mergeCell ref="E26:E27"/>
    <mergeCell ref="C13:D14"/>
    <mergeCell ref="E13:E14"/>
    <mergeCell ref="C15:D17"/>
    <mergeCell ref="E15:E17"/>
  </mergeCells>
  <phoneticPr fontId="4" type="noConversion"/>
  <dataValidations count="3">
    <dataValidation type="custom" allowBlank="1" showInputMessage="1" showErrorMessage="1" sqref="H28 H37 H76 H101 H112" xr:uid="{00000000-0002-0000-0000-000000000000}">
      <formula1>H28 &lt;=#REF!</formula1>
    </dataValidation>
    <dataValidation allowBlank="1" showInputMessage="1" showErrorMessage="1" promptTitle="waarde te hoog" sqref="H156:H167 H10:H27 H170:H180 H74 H29:H36 H102:H111 H113:H115 H117:H137 H139:H146 H148:H151 H153:H154 H38 H72 H42 H44 H48 H46 H50 H52 H54 H56 H58 H60 H62 H64 H66 H68 H70 H40 H97 H77 H79 H81 H83 H85 H87 H89 H91 H93 H95 H99" xr:uid="{796B67DF-C8BA-8E41-8027-D1CFE266D961}"/>
    <dataValidation type="list" allowBlank="1" showInputMessage="1" showErrorMessage="1" sqref="F5:H5" xr:uid="{CBBA0119-7EF2-47BE-BE95-C4A81844667A}">
      <formula1>"Percentage ivullen door inschrijver,0,1,2,3,4,5,6,7,8,9,10,11,12,13,14,15,16,17,18,19,20,21,22,23,24,25"</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0E9C-E85A-4038-AA42-BBCB373A8EF6}">
  <dimension ref="B1:N193"/>
  <sheetViews>
    <sheetView showGridLines="0" topLeftCell="E1" zoomScale="80" zoomScaleNormal="80" workbookViewId="0">
      <selection activeCell="F5" sqref="F5:H5"/>
    </sheetView>
  </sheetViews>
  <sheetFormatPr defaultColWidth="55.42578125" defaultRowHeight="12.75" x14ac:dyDescent="0.2"/>
  <cols>
    <col min="1" max="1" width="6.85546875" style="1" customWidth="1"/>
    <col min="2" max="2" width="7" style="35" customWidth="1"/>
    <col min="3" max="3" width="27.42578125" style="40" customWidth="1"/>
    <col min="4" max="4" width="14.28515625" style="40" bestFit="1" customWidth="1"/>
    <col min="5" max="5" width="14.7109375" style="1" bestFit="1" customWidth="1"/>
    <col min="6" max="6" width="10.140625" style="38" bestFit="1" customWidth="1"/>
    <col min="7" max="7" width="5.42578125" style="41" bestFit="1" customWidth="1"/>
    <col min="8" max="8" width="12.42578125" style="1" bestFit="1" customWidth="1"/>
    <col min="9" max="9" width="1.85546875" style="1" customWidth="1"/>
    <col min="10" max="10" width="12.42578125" style="1" bestFit="1" customWidth="1"/>
    <col min="11" max="11" width="15.28515625" style="1" customWidth="1"/>
    <col min="12" max="12" width="20.42578125" style="1" customWidth="1"/>
    <col min="13" max="13" width="22" style="1" bestFit="1" customWidth="1"/>
    <col min="14" max="1420" width="15.28515625" style="1" customWidth="1"/>
    <col min="1421" max="16384" width="55.42578125" style="1"/>
  </cols>
  <sheetData>
    <row r="1" spans="2:12" ht="72" customHeight="1" x14ac:dyDescent="0.2">
      <c r="B1" s="95" t="s">
        <v>153</v>
      </c>
      <c r="C1" s="95"/>
      <c r="D1" s="95"/>
      <c r="E1" s="95"/>
      <c r="F1" s="95"/>
      <c r="G1" s="95"/>
      <c r="H1" s="95"/>
      <c r="I1" s="95"/>
      <c r="J1" s="95"/>
      <c r="K1" s="95"/>
      <c r="L1" s="95"/>
    </row>
    <row r="2" spans="2:12" ht="72" customHeight="1" x14ac:dyDescent="0.2">
      <c r="B2" s="94" t="s">
        <v>154</v>
      </c>
      <c r="C2" s="94"/>
      <c r="D2" s="94"/>
      <c r="E2" s="94"/>
      <c r="F2" s="94"/>
      <c r="G2" s="45"/>
      <c r="H2" s="45"/>
      <c r="I2" s="45"/>
      <c r="J2" s="45"/>
      <c r="K2" s="79"/>
      <c r="L2" s="45"/>
    </row>
    <row r="3" spans="2:12" ht="38.1" customHeight="1" x14ac:dyDescent="0.2">
      <c r="B3" s="96" t="s">
        <v>99</v>
      </c>
      <c r="C3" s="96"/>
      <c r="D3" s="96"/>
      <c r="E3" s="80"/>
      <c r="F3" s="149" t="s">
        <v>149</v>
      </c>
      <c r="G3" s="149"/>
      <c r="H3" s="149"/>
      <c r="I3" s="45"/>
      <c r="J3" s="149" t="s">
        <v>150</v>
      </c>
      <c r="K3" s="149"/>
      <c r="L3" s="149"/>
    </row>
    <row r="4" spans="2:12" ht="18.95" customHeight="1" x14ac:dyDescent="0.2">
      <c r="B4" s="80"/>
      <c r="C4" s="80"/>
      <c r="D4" s="80"/>
      <c r="E4" s="80"/>
      <c r="F4" s="45"/>
      <c r="G4" s="45"/>
      <c r="H4" s="45"/>
      <c r="I4" s="45"/>
      <c r="J4" s="45"/>
      <c r="K4" s="79"/>
      <c r="L4" s="45"/>
    </row>
    <row r="5" spans="2:12" ht="36" customHeight="1" x14ac:dyDescent="0.2">
      <c r="B5" s="96" t="s">
        <v>147</v>
      </c>
      <c r="C5" s="96"/>
      <c r="D5" s="96"/>
      <c r="E5" s="80"/>
      <c r="F5" s="148" t="s">
        <v>148</v>
      </c>
      <c r="G5" s="148"/>
      <c r="H5" s="148"/>
      <c r="I5" s="45"/>
      <c r="J5" s="148" t="s">
        <v>151</v>
      </c>
      <c r="K5" s="148"/>
      <c r="L5" s="148"/>
    </row>
    <row r="6" spans="2:12" ht="24" customHeight="1" x14ac:dyDescent="0.2">
      <c r="B6" s="5"/>
      <c r="C6" s="45"/>
      <c r="D6" s="45"/>
      <c r="E6" s="45"/>
      <c r="F6" s="45"/>
      <c r="G6" s="45"/>
      <c r="H6" s="45"/>
      <c r="I6" s="45"/>
    </row>
    <row r="7" spans="2:12" x14ac:dyDescent="0.2">
      <c r="B7" s="6" t="s">
        <v>92</v>
      </c>
      <c r="C7" s="105" t="s">
        <v>91</v>
      </c>
      <c r="D7" s="106"/>
      <c r="E7" s="97" t="s">
        <v>1</v>
      </c>
      <c r="F7" s="97"/>
      <c r="G7" s="7" t="s">
        <v>88</v>
      </c>
      <c r="H7" s="81" t="s">
        <v>2</v>
      </c>
      <c r="I7" s="81"/>
      <c r="J7" s="81" t="s">
        <v>93</v>
      </c>
      <c r="K7" s="9" t="s">
        <v>96</v>
      </c>
      <c r="L7" s="9"/>
    </row>
    <row r="8" spans="2:12" ht="48.95" customHeight="1" x14ac:dyDescent="0.2">
      <c r="B8" s="10"/>
      <c r="C8" s="107"/>
      <c r="D8" s="108"/>
      <c r="E8" s="107"/>
      <c r="F8" s="108"/>
      <c r="G8" s="86"/>
      <c r="H8" s="13"/>
      <c r="I8" s="11"/>
      <c r="J8" s="13"/>
      <c r="K8" s="14"/>
      <c r="L8" s="13" t="s">
        <v>146</v>
      </c>
    </row>
    <row r="9" spans="2:12" ht="14.1" customHeight="1" x14ac:dyDescent="0.2">
      <c r="B9" s="15"/>
      <c r="C9" s="103" t="s">
        <v>0</v>
      </c>
      <c r="D9" s="104"/>
      <c r="E9" s="109"/>
      <c r="F9" s="110"/>
      <c r="G9" s="18"/>
      <c r="H9" s="17"/>
      <c r="I9" s="17"/>
      <c r="J9" s="17"/>
      <c r="K9" s="19"/>
      <c r="L9" s="19"/>
    </row>
    <row r="10" spans="2:12" x14ac:dyDescent="0.2">
      <c r="B10" s="20">
        <v>1</v>
      </c>
      <c r="C10" s="98" t="s">
        <v>3</v>
      </c>
      <c r="D10" s="98"/>
      <c r="E10" s="99" t="s">
        <v>4</v>
      </c>
      <c r="F10" s="83">
        <v>400</v>
      </c>
      <c r="G10" s="22">
        <v>0</v>
      </c>
      <c r="H10" s="91" t="str">
        <f>IF($F$5="Percentage ivullen door inschrijver","",J10-(ROUND((J10*($F$5/100)),2)))</f>
        <v/>
      </c>
      <c r="I10" s="83"/>
      <c r="J10" s="23">
        <v>33.590000000000003</v>
      </c>
      <c r="K10" s="83">
        <v>15</v>
      </c>
      <c r="L10" s="24" t="str">
        <f>IF(H10="","",H10*K10)</f>
        <v/>
      </c>
    </row>
    <row r="11" spans="2:12" x14ac:dyDescent="0.2">
      <c r="B11" s="20">
        <v>2</v>
      </c>
      <c r="C11" s="98"/>
      <c r="D11" s="98"/>
      <c r="E11" s="99"/>
      <c r="F11" s="83">
        <v>600</v>
      </c>
      <c r="G11" s="22" t="s">
        <v>89</v>
      </c>
      <c r="H11" s="91" t="str">
        <f t="shared" ref="H11:H27" si="0">IF($F$5="Percentage ivullen door inschrijver","",J11-(ROUND((J11*($F$5/100)),2)))</f>
        <v/>
      </c>
      <c r="I11" s="83"/>
      <c r="J11" s="23">
        <v>53.52</v>
      </c>
      <c r="K11" s="83">
        <v>244</v>
      </c>
      <c r="L11" s="24" t="str">
        <f t="shared" ref="L11:L36" si="1">IF(H11="","",H11*K11)</f>
        <v/>
      </c>
    </row>
    <row r="12" spans="2:12" x14ac:dyDescent="0.2">
      <c r="B12" s="20">
        <v>3</v>
      </c>
      <c r="C12" s="98"/>
      <c r="D12" s="98"/>
      <c r="E12" s="99"/>
      <c r="F12" s="83">
        <v>800</v>
      </c>
      <c r="G12" s="22" t="s">
        <v>90</v>
      </c>
      <c r="H12" s="91" t="str">
        <f t="shared" si="0"/>
        <v/>
      </c>
      <c r="I12" s="83"/>
      <c r="J12" s="23">
        <v>88.61</v>
      </c>
      <c r="K12" s="83">
        <v>25</v>
      </c>
      <c r="L12" s="24" t="str">
        <f t="shared" si="1"/>
        <v/>
      </c>
    </row>
    <row r="13" spans="2:12" x14ac:dyDescent="0.2">
      <c r="B13" s="20">
        <v>4</v>
      </c>
      <c r="C13" s="98" t="s">
        <v>5</v>
      </c>
      <c r="D13" s="98"/>
      <c r="E13" s="99" t="s">
        <v>6</v>
      </c>
      <c r="F13" s="83">
        <v>700</v>
      </c>
      <c r="G13" s="22" t="s">
        <v>89</v>
      </c>
      <c r="H13" s="91" t="str">
        <f t="shared" si="0"/>
        <v/>
      </c>
      <c r="I13" s="83"/>
      <c r="J13" s="23">
        <v>41.72</v>
      </c>
      <c r="K13" s="83">
        <v>146</v>
      </c>
      <c r="L13" s="24" t="str">
        <f t="shared" si="1"/>
        <v/>
      </c>
    </row>
    <row r="14" spans="2:12" x14ac:dyDescent="0.2">
      <c r="B14" s="20">
        <v>5</v>
      </c>
      <c r="C14" s="98"/>
      <c r="D14" s="98"/>
      <c r="E14" s="99"/>
      <c r="F14" s="83">
        <v>900</v>
      </c>
      <c r="G14" s="22" t="s">
        <v>90</v>
      </c>
      <c r="H14" s="91" t="str">
        <f t="shared" si="0"/>
        <v/>
      </c>
      <c r="I14" s="83"/>
      <c r="J14" s="23">
        <v>59.18</v>
      </c>
      <c r="K14" s="83">
        <v>10</v>
      </c>
      <c r="L14" s="24" t="str">
        <f t="shared" si="1"/>
        <v/>
      </c>
    </row>
    <row r="15" spans="2:12" x14ac:dyDescent="0.2">
      <c r="B15" s="20">
        <v>6</v>
      </c>
      <c r="C15" s="98" t="s">
        <v>8</v>
      </c>
      <c r="D15" s="98"/>
      <c r="E15" s="99" t="s">
        <v>6</v>
      </c>
      <c r="F15" s="83">
        <v>400</v>
      </c>
      <c r="G15" s="22">
        <v>0</v>
      </c>
      <c r="H15" s="91" t="str">
        <f t="shared" si="0"/>
        <v/>
      </c>
      <c r="I15" s="83"/>
      <c r="J15" s="23">
        <v>33.85</v>
      </c>
      <c r="K15" s="83">
        <v>40</v>
      </c>
      <c r="L15" s="24" t="str">
        <f t="shared" si="1"/>
        <v/>
      </c>
    </row>
    <row r="16" spans="2:12" x14ac:dyDescent="0.2">
      <c r="B16" s="20">
        <v>7</v>
      </c>
      <c r="C16" s="98"/>
      <c r="D16" s="98"/>
      <c r="E16" s="99"/>
      <c r="F16" s="83">
        <v>600</v>
      </c>
      <c r="G16" s="22" t="s">
        <v>89</v>
      </c>
      <c r="H16" s="91" t="str">
        <f t="shared" si="0"/>
        <v/>
      </c>
      <c r="I16" s="83"/>
      <c r="J16" s="23">
        <v>55.04</v>
      </c>
      <c r="K16" s="83">
        <v>34</v>
      </c>
      <c r="L16" s="24" t="str">
        <f t="shared" si="1"/>
        <v/>
      </c>
    </row>
    <row r="17" spans="2:12" x14ac:dyDescent="0.2">
      <c r="B17" s="20">
        <v>8</v>
      </c>
      <c r="C17" s="98"/>
      <c r="D17" s="98"/>
      <c r="E17" s="99"/>
      <c r="F17" s="83">
        <v>800</v>
      </c>
      <c r="G17" s="22" t="s">
        <v>90</v>
      </c>
      <c r="H17" s="91" t="str">
        <f t="shared" si="0"/>
        <v/>
      </c>
      <c r="I17" s="83"/>
      <c r="J17" s="23">
        <v>91.95</v>
      </c>
      <c r="K17" s="83">
        <v>5</v>
      </c>
      <c r="L17" s="24" t="str">
        <f t="shared" si="1"/>
        <v/>
      </c>
    </row>
    <row r="18" spans="2:12" x14ac:dyDescent="0.2">
      <c r="B18" s="20">
        <v>9</v>
      </c>
      <c r="C18" s="98" t="s">
        <v>10</v>
      </c>
      <c r="D18" s="98"/>
      <c r="E18" s="99" t="s">
        <v>11</v>
      </c>
      <c r="F18" s="83" t="s">
        <v>12</v>
      </c>
      <c r="G18" s="22" t="s">
        <v>89</v>
      </c>
      <c r="H18" s="91" t="str">
        <f t="shared" si="0"/>
        <v/>
      </c>
      <c r="I18" s="83"/>
      <c r="J18" s="23">
        <v>44.68</v>
      </c>
      <c r="K18" s="83">
        <v>114</v>
      </c>
      <c r="L18" s="24" t="str">
        <f t="shared" si="1"/>
        <v/>
      </c>
    </row>
    <row r="19" spans="2:12" x14ac:dyDescent="0.2">
      <c r="B19" s="20">
        <v>10</v>
      </c>
      <c r="C19" s="98"/>
      <c r="D19" s="98"/>
      <c r="E19" s="99"/>
      <c r="F19" s="83" t="s">
        <v>13</v>
      </c>
      <c r="G19" s="22" t="s">
        <v>90</v>
      </c>
      <c r="H19" s="91" t="str">
        <f t="shared" si="0"/>
        <v/>
      </c>
      <c r="I19" s="83"/>
      <c r="J19" s="23">
        <v>84.66</v>
      </c>
      <c r="K19" s="83">
        <v>5</v>
      </c>
      <c r="L19" s="24" t="str">
        <f t="shared" si="1"/>
        <v/>
      </c>
    </row>
    <row r="20" spans="2:12" x14ac:dyDescent="0.2">
      <c r="B20" s="20">
        <v>11</v>
      </c>
      <c r="C20" s="98" t="s">
        <v>14</v>
      </c>
      <c r="D20" s="98"/>
      <c r="E20" s="99" t="s">
        <v>15</v>
      </c>
      <c r="F20" s="83">
        <v>700</v>
      </c>
      <c r="G20" s="22" t="s">
        <v>89</v>
      </c>
      <c r="H20" s="91" t="str">
        <f t="shared" si="0"/>
        <v/>
      </c>
      <c r="I20" s="83"/>
      <c r="J20" s="23">
        <v>81.7</v>
      </c>
      <c r="K20" s="83">
        <v>13</v>
      </c>
      <c r="L20" s="24" t="str">
        <f t="shared" si="1"/>
        <v/>
      </c>
    </row>
    <row r="21" spans="2:12" x14ac:dyDescent="0.2">
      <c r="B21" s="20">
        <v>12</v>
      </c>
      <c r="C21" s="98"/>
      <c r="D21" s="98"/>
      <c r="E21" s="99"/>
      <c r="F21" s="83">
        <v>900</v>
      </c>
      <c r="G21" s="22" t="s">
        <v>90</v>
      </c>
      <c r="H21" s="91" t="str">
        <f t="shared" si="0"/>
        <v/>
      </c>
      <c r="I21" s="83"/>
      <c r="J21" s="23">
        <v>114.72</v>
      </c>
      <c r="K21" s="83">
        <v>5</v>
      </c>
      <c r="L21" s="24" t="str">
        <f t="shared" si="1"/>
        <v/>
      </c>
    </row>
    <row r="22" spans="2:12" x14ac:dyDescent="0.2">
      <c r="B22" s="20">
        <v>13</v>
      </c>
      <c r="C22" s="98" t="s">
        <v>16</v>
      </c>
      <c r="D22" s="98"/>
      <c r="E22" s="99" t="s">
        <v>11</v>
      </c>
      <c r="F22" s="83" t="s">
        <v>17</v>
      </c>
      <c r="G22" s="22" t="s">
        <v>89</v>
      </c>
      <c r="H22" s="91" t="str">
        <f t="shared" si="0"/>
        <v/>
      </c>
      <c r="I22" s="83"/>
      <c r="J22" s="23">
        <v>30.17</v>
      </c>
      <c r="K22" s="83">
        <v>42</v>
      </c>
      <c r="L22" s="24" t="str">
        <f t="shared" si="1"/>
        <v/>
      </c>
    </row>
    <row r="23" spans="2:12" x14ac:dyDescent="0.2">
      <c r="B23" s="20">
        <v>14</v>
      </c>
      <c r="C23" s="98"/>
      <c r="D23" s="98"/>
      <c r="E23" s="99"/>
      <c r="F23" s="83" t="s">
        <v>13</v>
      </c>
      <c r="G23" s="22" t="s">
        <v>90</v>
      </c>
      <c r="H23" s="91" t="str">
        <f t="shared" si="0"/>
        <v/>
      </c>
      <c r="I23" s="83"/>
      <c r="J23" s="23">
        <v>84.66</v>
      </c>
      <c r="K23" s="83">
        <v>13</v>
      </c>
      <c r="L23" s="24" t="str">
        <f t="shared" si="1"/>
        <v/>
      </c>
    </row>
    <row r="24" spans="2:12" x14ac:dyDescent="0.2">
      <c r="B24" s="20">
        <v>15</v>
      </c>
      <c r="C24" s="98" t="s">
        <v>18</v>
      </c>
      <c r="D24" s="98"/>
      <c r="E24" s="99" t="s">
        <v>11</v>
      </c>
      <c r="F24" s="83" t="s">
        <v>19</v>
      </c>
      <c r="G24" s="22" t="s">
        <v>89</v>
      </c>
      <c r="H24" s="91" t="str">
        <f t="shared" si="0"/>
        <v/>
      </c>
      <c r="I24" s="83"/>
      <c r="J24" s="23">
        <v>57.48</v>
      </c>
      <c r="K24" s="83">
        <v>131</v>
      </c>
      <c r="L24" s="24" t="str">
        <f t="shared" si="1"/>
        <v/>
      </c>
    </row>
    <row r="25" spans="2:12" x14ac:dyDescent="0.2">
      <c r="B25" s="20">
        <v>16</v>
      </c>
      <c r="C25" s="98"/>
      <c r="D25" s="98"/>
      <c r="E25" s="99"/>
      <c r="F25" s="83" t="s">
        <v>20</v>
      </c>
      <c r="G25" s="22" t="s">
        <v>90</v>
      </c>
      <c r="H25" s="91" t="str">
        <f t="shared" si="0"/>
        <v/>
      </c>
      <c r="I25" s="83"/>
      <c r="J25" s="23">
        <v>114.64</v>
      </c>
      <c r="K25" s="83">
        <v>5</v>
      </c>
      <c r="L25" s="24" t="str">
        <f t="shared" si="1"/>
        <v/>
      </c>
    </row>
    <row r="26" spans="2:12" x14ac:dyDescent="0.2">
      <c r="B26" s="20">
        <v>17</v>
      </c>
      <c r="C26" s="98"/>
      <c r="D26" s="98"/>
      <c r="E26" s="99" t="s">
        <v>21</v>
      </c>
      <c r="F26" s="83" t="s">
        <v>22</v>
      </c>
      <c r="G26" s="22" t="s">
        <v>89</v>
      </c>
      <c r="H26" s="91" t="str">
        <f t="shared" si="0"/>
        <v/>
      </c>
      <c r="I26" s="83"/>
      <c r="J26" s="23">
        <v>116.48</v>
      </c>
      <c r="K26" s="83">
        <v>5</v>
      </c>
      <c r="L26" s="24" t="str">
        <f t="shared" si="1"/>
        <v/>
      </c>
    </row>
    <row r="27" spans="2:12" x14ac:dyDescent="0.2">
      <c r="B27" s="20">
        <v>18</v>
      </c>
      <c r="C27" s="98"/>
      <c r="D27" s="98"/>
      <c r="E27" s="99"/>
      <c r="F27" s="83" t="s">
        <v>23</v>
      </c>
      <c r="G27" s="22" t="s">
        <v>90</v>
      </c>
      <c r="H27" s="91" t="str">
        <f t="shared" si="0"/>
        <v/>
      </c>
      <c r="I27" s="83"/>
      <c r="J27" s="23">
        <v>213.82</v>
      </c>
      <c r="K27" s="83">
        <v>5</v>
      </c>
      <c r="L27" s="24" t="str">
        <f t="shared" si="1"/>
        <v/>
      </c>
    </row>
    <row r="28" spans="2:12" x14ac:dyDescent="0.2">
      <c r="B28" s="20"/>
      <c r="C28" s="53" t="s">
        <v>106</v>
      </c>
      <c r="D28" s="82"/>
      <c r="E28" s="83"/>
      <c r="F28" s="83"/>
      <c r="G28" s="22"/>
      <c r="H28" s="91"/>
      <c r="I28" s="83"/>
      <c r="J28" s="23"/>
      <c r="K28" s="83"/>
      <c r="L28" s="60"/>
    </row>
    <row r="29" spans="2:12" ht="14.1" customHeight="1" x14ac:dyDescent="0.2">
      <c r="B29" s="20"/>
      <c r="C29" s="120" t="s">
        <v>5</v>
      </c>
      <c r="D29" s="100" t="s">
        <v>144</v>
      </c>
      <c r="E29" s="115" t="s">
        <v>6</v>
      </c>
      <c r="F29" s="83">
        <v>700</v>
      </c>
      <c r="G29" s="22"/>
      <c r="H29" s="91" t="str">
        <f t="shared" ref="H29:H36" si="2">IF($F$5="Percentage ivullen door inschrijver","",J29-(ROUND((J29*($F$5/100)),2)))</f>
        <v/>
      </c>
      <c r="I29" s="83"/>
      <c r="J29" s="23">
        <v>15</v>
      </c>
      <c r="K29" s="83">
        <v>75</v>
      </c>
      <c r="L29" s="24" t="str">
        <f t="shared" si="1"/>
        <v/>
      </c>
    </row>
    <row r="30" spans="2:12" x14ac:dyDescent="0.2">
      <c r="B30" s="20"/>
      <c r="C30" s="121"/>
      <c r="D30" s="101"/>
      <c r="E30" s="116"/>
      <c r="F30" s="85">
        <v>900</v>
      </c>
      <c r="G30" s="88"/>
      <c r="H30" s="91" t="str">
        <f t="shared" si="2"/>
        <v/>
      </c>
      <c r="I30" s="85"/>
      <c r="J30" s="54">
        <v>25.2</v>
      </c>
      <c r="K30" s="85">
        <v>5</v>
      </c>
      <c r="L30" s="24" t="str">
        <f t="shared" si="1"/>
        <v/>
      </c>
    </row>
    <row r="31" spans="2:12" ht="14.1" customHeight="1" x14ac:dyDescent="0.2">
      <c r="B31" s="20"/>
      <c r="C31" s="120" t="s">
        <v>3</v>
      </c>
      <c r="D31" s="101"/>
      <c r="E31" s="115" t="s">
        <v>4</v>
      </c>
      <c r="F31" s="83">
        <v>400</v>
      </c>
      <c r="G31" s="22"/>
      <c r="H31" s="91" t="str">
        <f t="shared" si="2"/>
        <v/>
      </c>
      <c r="I31" s="83"/>
      <c r="J31" s="23">
        <v>15</v>
      </c>
      <c r="K31" s="83">
        <v>20</v>
      </c>
      <c r="L31" s="24" t="str">
        <f t="shared" si="1"/>
        <v/>
      </c>
    </row>
    <row r="32" spans="2:12" x14ac:dyDescent="0.2">
      <c r="B32" s="20"/>
      <c r="C32" s="137"/>
      <c r="D32" s="101"/>
      <c r="E32" s="117"/>
      <c r="F32" s="83">
        <v>600</v>
      </c>
      <c r="G32" s="22"/>
      <c r="H32" s="91" t="str">
        <f t="shared" si="2"/>
        <v/>
      </c>
      <c r="I32" s="83"/>
      <c r="J32" s="23">
        <v>22.2</v>
      </c>
      <c r="K32" s="83">
        <v>25</v>
      </c>
      <c r="L32" s="24" t="str">
        <f t="shared" si="1"/>
        <v/>
      </c>
    </row>
    <row r="33" spans="2:14" ht="14.1" customHeight="1" x14ac:dyDescent="0.2">
      <c r="B33" s="20"/>
      <c r="C33" s="120" t="s">
        <v>8</v>
      </c>
      <c r="D33" s="101"/>
      <c r="E33" s="115" t="s">
        <v>6</v>
      </c>
      <c r="F33" s="83">
        <v>400</v>
      </c>
      <c r="G33" s="22"/>
      <c r="H33" s="91" t="str">
        <f t="shared" si="2"/>
        <v/>
      </c>
      <c r="I33" s="83"/>
      <c r="J33" s="23">
        <v>15</v>
      </c>
      <c r="K33" s="83">
        <v>15</v>
      </c>
      <c r="L33" s="24" t="str">
        <f t="shared" si="1"/>
        <v/>
      </c>
    </row>
    <row r="34" spans="2:14" x14ac:dyDescent="0.2">
      <c r="B34" s="20"/>
      <c r="C34" s="137"/>
      <c r="D34" s="101"/>
      <c r="E34" s="117"/>
      <c r="F34" s="83">
        <v>600</v>
      </c>
      <c r="G34" s="22"/>
      <c r="H34" s="91" t="str">
        <f t="shared" si="2"/>
        <v/>
      </c>
      <c r="I34" s="83"/>
      <c r="J34" s="23">
        <v>22.2</v>
      </c>
      <c r="K34" s="83">
        <v>5</v>
      </c>
      <c r="L34" s="24" t="str">
        <f t="shared" si="1"/>
        <v/>
      </c>
    </row>
    <row r="35" spans="2:14" ht="14.1" customHeight="1" x14ac:dyDescent="0.2">
      <c r="B35" s="20"/>
      <c r="C35" s="120" t="s">
        <v>10</v>
      </c>
      <c r="D35" s="101"/>
      <c r="E35" s="115"/>
      <c r="F35" s="83" t="s">
        <v>35</v>
      </c>
      <c r="G35" s="22"/>
      <c r="H35" s="91" t="str">
        <f t="shared" si="2"/>
        <v/>
      </c>
      <c r="I35" s="83"/>
      <c r="J35" s="23">
        <v>20.399999999999999</v>
      </c>
      <c r="K35" s="83">
        <v>25</v>
      </c>
      <c r="L35" s="24" t="str">
        <f t="shared" si="1"/>
        <v/>
      </c>
    </row>
    <row r="36" spans="2:14" x14ac:dyDescent="0.2">
      <c r="B36" s="20"/>
      <c r="C36" s="137"/>
      <c r="D36" s="102"/>
      <c r="E36" s="117"/>
      <c r="F36" s="83" t="s">
        <v>107</v>
      </c>
      <c r="G36" s="22"/>
      <c r="H36" s="91" t="str">
        <f t="shared" si="2"/>
        <v/>
      </c>
      <c r="I36" s="83"/>
      <c r="J36" s="23">
        <v>22.2</v>
      </c>
      <c r="K36" s="83">
        <v>15</v>
      </c>
      <c r="L36" s="24" t="str">
        <f t="shared" si="1"/>
        <v/>
      </c>
      <c r="M36" s="42"/>
      <c r="N36" s="42"/>
    </row>
    <row r="37" spans="2:14" x14ac:dyDescent="0.2">
      <c r="B37" s="20"/>
      <c r="C37" s="53" t="s">
        <v>118</v>
      </c>
      <c r="D37" s="82"/>
      <c r="E37" s="83"/>
      <c r="F37" s="83"/>
      <c r="G37" s="61"/>
      <c r="H37" s="91"/>
      <c r="I37" s="62"/>
      <c r="J37" s="23"/>
      <c r="K37" s="62"/>
      <c r="L37" s="60"/>
      <c r="M37" s="42"/>
      <c r="N37" s="42"/>
    </row>
    <row r="38" spans="2:14" ht="12.95" customHeight="1" x14ac:dyDescent="0.2">
      <c r="B38" s="20"/>
      <c r="C38" s="122" t="s">
        <v>126</v>
      </c>
      <c r="D38" s="120"/>
      <c r="E38" s="138" t="s">
        <v>11</v>
      </c>
      <c r="F38" s="138" t="s">
        <v>109</v>
      </c>
      <c r="G38" s="55"/>
      <c r="H38" s="144" t="str">
        <f>IF($F$5="Percentage ivullen door inschrijver","",J38-(ROUND((J38*($F$5/100)),2)))</f>
        <v/>
      </c>
      <c r="I38" s="55"/>
      <c r="J38" s="140">
        <v>49.1</v>
      </c>
      <c r="K38" s="138">
        <v>1</v>
      </c>
      <c r="L38" s="150" t="str">
        <f>IF(H38="","",H38*K38)</f>
        <v/>
      </c>
      <c r="M38" s="42"/>
      <c r="N38" s="42"/>
    </row>
    <row r="39" spans="2:14" x14ac:dyDescent="0.2">
      <c r="B39" s="20"/>
      <c r="C39" s="123"/>
      <c r="D39" s="137"/>
      <c r="E39" s="139"/>
      <c r="F39" s="139"/>
      <c r="G39" s="56"/>
      <c r="H39" s="145"/>
      <c r="I39" s="56"/>
      <c r="J39" s="141"/>
      <c r="K39" s="139"/>
      <c r="L39" s="151"/>
      <c r="M39" s="42"/>
      <c r="N39" s="42"/>
    </row>
    <row r="40" spans="2:14" ht="27" customHeight="1" x14ac:dyDescent="0.2">
      <c r="B40" s="20"/>
      <c r="C40" s="122" t="s">
        <v>127</v>
      </c>
      <c r="D40" s="120"/>
      <c r="E40" s="138" t="s">
        <v>11</v>
      </c>
      <c r="F40" s="138" t="s">
        <v>109</v>
      </c>
      <c r="G40" s="55"/>
      <c r="H40" s="144" t="str">
        <f>IF($F$5="Percentage ivullen door inschrijver","",J40-(ROUND((J40*($F$5/100)),2)))</f>
        <v/>
      </c>
      <c r="I40" s="55"/>
      <c r="J40" s="142">
        <v>38.49</v>
      </c>
      <c r="K40" s="138">
        <v>1</v>
      </c>
      <c r="L40" s="150" t="str">
        <f t="shared" ref="L40" si="3">IF(H40="","",H40*K40)</f>
        <v/>
      </c>
    </row>
    <row r="41" spans="2:14" ht="12.95" hidden="1" customHeight="1" x14ac:dyDescent="0.2">
      <c r="B41" s="20"/>
      <c r="C41" s="123"/>
      <c r="D41" s="137"/>
      <c r="E41" s="139"/>
      <c r="F41" s="139"/>
      <c r="G41" s="56"/>
      <c r="H41" s="145"/>
      <c r="I41" s="56"/>
      <c r="J41" s="143"/>
      <c r="K41" s="139"/>
      <c r="L41" s="151"/>
    </row>
    <row r="42" spans="2:14" ht="12.95" customHeight="1" x14ac:dyDescent="0.2">
      <c r="B42" s="20"/>
      <c r="C42" s="122" t="s">
        <v>128</v>
      </c>
      <c r="D42" s="120"/>
      <c r="E42" s="138" t="s">
        <v>11</v>
      </c>
      <c r="F42" s="138" t="s">
        <v>100</v>
      </c>
      <c r="G42" s="55"/>
      <c r="H42" s="144" t="str">
        <f>IF($F$5="Percentage ivullen door inschrijver","",J42-(ROUND((J42*($F$5/100)),2)))</f>
        <v/>
      </c>
      <c r="I42" s="55"/>
      <c r="J42" s="142">
        <v>51.5</v>
      </c>
      <c r="K42" s="138">
        <v>2</v>
      </c>
      <c r="L42" s="150" t="str">
        <f t="shared" ref="L42" si="4">IF(H42="","",H42*K42)</f>
        <v/>
      </c>
    </row>
    <row r="43" spans="2:14" x14ac:dyDescent="0.2">
      <c r="B43" s="20"/>
      <c r="C43" s="123"/>
      <c r="D43" s="137"/>
      <c r="E43" s="139"/>
      <c r="F43" s="139"/>
      <c r="G43" s="56"/>
      <c r="H43" s="145"/>
      <c r="I43" s="56"/>
      <c r="J43" s="143"/>
      <c r="K43" s="139"/>
      <c r="L43" s="151"/>
    </row>
    <row r="44" spans="2:14" ht="12.95" customHeight="1" x14ac:dyDescent="0.2">
      <c r="B44" s="20"/>
      <c r="C44" s="122" t="s">
        <v>129</v>
      </c>
      <c r="D44" s="120"/>
      <c r="E44" s="138" t="s">
        <v>11</v>
      </c>
      <c r="F44" s="138" t="s">
        <v>100</v>
      </c>
      <c r="G44" s="55"/>
      <c r="H44" s="144" t="str">
        <f>IF($F$5="Percentage ivullen door inschrijver","",J44-(ROUND((J44*($F$5/100)),2)))</f>
        <v/>
      </c>
      <c r="I44" s="55"/>
      <c r="J44" s="142">
        <v>38.630000000000003</v>
      </c>
      <c r="K44" s="138">
        <v>1</v>
      </c>
      <c r="L44" s="150" t="str">
        <f t="shared" ref="L44" si="5">IF(H44="","",H44*K44)</f>
        <v/>
      </c>
    </row>
    <row r="45" spans="2:14" x14ac:dyDescent="0.2">
      <c r="B45" s="20"/>
      <c r="C45" s="123"/>
      <c r="D45" s="137"/>
      <c r="E45" s="139"/>
      <c r="F45" s="139"/>
      <c r="G45" s="56"/>
      <c r="H45" s="145"/>
      <c r="I45" s="56"/>
      <c r="J45" s="143"/>
      <c r="K45" s="139"/>
      <c r="L45" s="151"/>
    </row>
    <row r="46" spans="2:14" ht="12.95" customHeight="1" x14ac:dyDescent="0.2">
      <c r="B46" s="20"/>
      <c r="C46" s="122" t="s">
        <v>130</v>
      </c>
      <c r="D46" s="120"/>
      <c r="E46" s="138" t="s">
        <v>11</v>
      </c>
      <c r="F46" s="138" t="s">
        <v>101</v>
      </c>
      <c r="G46" s="55"/>
      <c r="H46" s="144" t="str">
        <f>IF($F$5="Percentage ivullen door inschrijver","",J46-(ROUND((J46*($F$5/100)),2)))</f>
        <v/>
      </c>
      <c r="I46" s="55"/>
      <c r="J46" s="142">
        <v>50.9</v>
      </c>
      <c r="K46" s="138">
        <v>1</v>
      </c>
      <c r="L46" s="150" t="str">
        <f t="shared" ref="L46" si="6">IF(H46="","",H46*K46)</f>
        <v/>
      </c>
    </row>
    <row r="47" spans="2:14" x14ac:dyDescent="0.2">
      <c r="B47" s="20"/>
      <c r="C47" s="123"/>
      <c r="D47" s="137"/>
      <c r="E47" s="139"/>
      <c r="F47" s="139"/>
      <c r="G47" s="56"/>
      <c r="H47" s="145"/>
      <c r="I47" s="56"/>
      <c r="J47" s="143"/>
      <c r="K47" s="139"/>
      <c r="L47" s="151"/>
    </row>
    <row r="48" spans="2:14" ht="12.95" customHeight="1" x14ac:dyDescent="0.2">
      <c r="B48" s="20"/>
      <c r="C48" s="122" t="s">
        <v>131</v>
      </c>
      <c r="D48" s="120"/>
      <c r="E48" s="138" t="s">
        <v>11</v>
      </c>
      <c r="F48" s="138" t="s">
        <v>101</v>
      </c>
      <c r="G48" s="55"/>
      <c r="H48" s="144" t="str">
        <f>IF($F$5="Percentage ivullen door inschrijver","",J48-(ROUND((J48*($F$5/100)),2)))</f>
        <v/>
      </c>
      <c r="I48" s="55"/>
      <c r="J48" s="142">
        <v>42.78</v>
      </c>
      <c r="K48" s="138">
        <v>1</v>
      </c>
      <c r="L48" s="150" t="str">
        <f t="shared" ref="L48" si="7">IF(H48="","",H48*K48)</f>
        <v/>
      </c>
    </row>
    <row r="49" spans="2:12" x14ac:dyDescent="0.2">
      <c r="B49" s="20"/>
      <c r="C49" s="123"/>
      <c r="D49" s="137"/>
      <c r="E49" s="139"/>
      <c r="F49" s="139"/>
      <c r="G49" s="56"/>
      <c r="H49" s="145"/>
      <c r="I49" s="56"/>
      <c r="J49" s="143"/>
      <c r="K49" s="139"/>
      <c r="L49" s="151"/>
    </row>
    <row r="50" spans="2:12" ht="12.95" customHeight="1" x14ac:dyDescent="0.2">
      <c r="B50" s="20"/>
      <c r="C50" s="122" t="s">
        <v>132</v>
      </c>
      <c r="D50" s="120"/>
      <c r="E50" s="138" t="s">
        <v>11</v>
      </c>
      <c r="F50" s="138" t="s">
        <v>119</v>
      </c>
      <c r="G50" s="55"/>
      <c r="H50" s="144" t="str">
        <f>IF($F$5="Percentage ivullen door inschrijver","",J50-(ROUND((J50*($F$5/100)),2)))</f>
        <v/>
      </c>
      <c r="I50" s="55"/>
      <c r="J50" s="142">
        <v>54.56</v>
      </c>
      <c r="K50" s="138">
        <v>5</v>
      </c>
      <c r="L50" s="150" t="str">
        <f t="shared" ref="L50" si="8">IF(H50="","",H50*K50)</f>
        <v/>
      </c>
    </row>
    <row r="51" spans="2:12" x14ac:dyDescent="0.2">
      <c r="B51" s="20"/>
      <c r="C51" s="123"/>
      <c r="D51" s="137"/>
      <c r="E51" s="139"/>
      <c r="F51" s="139"/>
      <c r="G51" s="56"/>
      <c r="H51" s="145"/>
      <c r="I51" s="56"/>
      <c r="J51" s="143"/>
      <c r="K51" s="139"/>
      <c r="L51" s="151"/>
    </row>
    <row r="52" spans="2:12" ht="12.95" customHeight="1" x14ac:dyDescent="0.2">
      <c r="B52" s="20"/>
      <c r="C52" s="122" t="s">
        <v>133</v>
      </c>
      <c r="D52" s="120"/>
      <c r="E52" s="138" t="s">
        <v>11</v>
      </c>
      <c r="F52" s="138" t="s">
        <v>102</v>
      </c>
      <c r="G52" s="55"/>
      <c r="H52" s="144" t="str">
        <f>IF($F$5="Percentage ivullen door inschrijver","",J52-(ROUND((J52*($F$5/100)),2)))</f>
        <v/>
      </c>
      <c r="I52" s="55"/>
      <c r="J52" s="142">
        <v>56.48</v>
      </c>
      <c r="K52" s="138">
        <v>2</v>
      </c>
      <c r="L52" s="150" t="str">
        <f t="shared" ref="L52" si="9">IF(H52="","",H52*K52)</f>
        <v/>
      </c>
    </row>
    <row r="53" spans="2:12" x14ac:dyDescent="0.2">
      <c r="B53" s="20"/>
      <c r="C53" s="123"/>
      <c r="D53" s="137"/>
      <c r="E53" s="139"/>
      <c r="F53" s="139"/>
      <c r="G53" s="56"/>
      <c r="H53" s="145"/>
      <c r="I53" s="56"/>
      <c r="J53" s="143"/>
      <c r="K53" s="139"/>
      <c r="L53" s="151"/>
    </row>
    <row r="54" spans="2:12" ht="12.95" customHeight="1" x14ac:dyDescent="0.2">
      <c r="B54" s="20"/>
      <c r="C54" s="122" t="s">
        <v>134</v>
      </c>
      <c r="D54" s="120"/>
      <c r="E54" s="138" t="s">
        <v>11</v>
      </c>
      <c r="F54" s="138" t="s">
        <v>102</v>
      </c>
      <c r="G54" s="55"/>
      <c r="H54" s="144" t="str">
        <f>IF($F$5="Percentage ivullen door inschrijver","",J54-(ROUND((J54*($F$5/100)),2)))</f>
        <v/>
      </c>
      <c r="I54" s="55"/>
      <c r="J54" s="142">
        <v>45.88</v>
      </c>
      <c r="K54" s="138">
        <v>2</v>
      </c>
      <c r="L54" s="150" t="str">
        <f t="shared" ref="L54" si="10">IF(H54="","",H54*K54)</f>
        <v/>
      </c>
    </row>
    <row r="55" spans="2:12" x14ac:dyDescent="0.2">
      <c r="B55" s="20"/>
      <c r="C55" s="123"/>
      <c r="D55" s="137"/>
      <c r="E55" s="139"/>
      <c r="F55" s="139"/>
      <c r="G55" s="56"/>
      <c r="H55" s="145"/>
      <c r="I55" s="56"/>
      <c r="J55" s="143"/>
      <c r="K55" s="139"/>
      <c r="L55" s="151"/>
    </row>
    <row r="56" spans="2:12" ht="12.95" customHeight="1" x14ac:dyDescent="0.2">
      <c r="B56" s="20"/>
      <c r="C56" s="122" t="s">
        <v>135</v>
      </c>
      <c r="D56" s="120"/>
      <c r="E56" s="138" t="s">
        <v>11</v>
      </c>
      <c r="F56" s="138" t="s">
        <v>117</v>
      </c>
      <c r="G56" s="55"/>
      <c r="H56" s="144" t="str">
        <f>IF($F$5="Percentage ivullen door inschrijver","",J56-(ROUND((J56*($F$5/100)),2)))</f>
        <v/>
      </c>
      <c r="I56" s="55"/>
      <c r="J56" s="142">
        <v>60.23</v>
      </c>
      <c r="K56" s="138">
        <v>2</v>
      </c>
      <c r="L56" s="150" t="str">
        <f t="shared" ref="L56" si="11">IF(H56="","",H56*K56)</f>
        <v/>
      </c>
    </row>
    <row r="57" spans="2:12" x14ac:dyDescent="0.2">
      <c r="B57" s="20"/>
      <c r="C57" s="123"/>
      <c r="D57" s="137"/>
      <c r="E57" s="139"/>
      <c r="F57" s="139"/>
      <c r="G57" s="56"/>
      <c r="H57" s="145"/>
      <c r="I57" s="56"/>
      <c r="J57" s="143"/>
      <c r="K57" s="139"/>
      <c r="L57" s="151"/>
    </row>
    <row r="58" spans="2:12" ht="12.95" customHeight="1" x14ac:dyDescent="0.2">
      <c r="B58" s="20"/>
      <c r="C58" s="122" t="s">
        <v>136</v>
      </c>
      <c r="D58" s="120"/>
      <c r="E58" s="138" t="s">
        <v>11</v>
      </c>
      <c r="F58" s="138" t="s">
        <v>104</v>
      </c>
      <c r="G58" s="55"/>
      <c r="H58" s="144" t="str">
        <f>IF($F$5="Percentage ivullen door inschrijver","",J58-(ROUND((J58*($F$5/100)),2)))</f>
        <v/>
      </c>
      <c r="I58" s="55"/>
      <c r="J58" s="142">
        <v>49.61</v>
      </c>
      <c r="K58" s="138">
        <v>2</v>
      </c>
      <c r="L58" s="150" t="str">
        <f t="shared" ref="L58" si="12">IF(H58="","",H58*K58)</f>
        <v/>
      </c>
    </row>
    <row r="59" spans="2:12" x14ac:dyDescent="0.2">
      <c r="B59" s="20"/>
      <c r="C59" s="123"/>
      <c r="D59" s="137"/>
      <c r="E59" s="139"/>
      <c r="F59" s="139"/>
      <c r="G59" s="56"/>
      <c r="H59" s="145"/>
      <c r="I59" s="56"/>
      <c r="J59" s="143"/>
      <c r="K59" s="139"/>
      <c r="L59" s="151"/>
    </row>
    <row r="60" spans="2:12" ht="12.95" customHeight="1" x14ac:dyDescent="0.2">
      <c r="B60" s="20"/>
      <c r="C60" s="122" t="s">
        <v>137</v>
      </c>
      <c r="D60" s="120"/>
      <c r="E60" s="138" t="s">
        <v>11</v>
      </c>
      <c r="F60" s="138" t="s">
        <v>120</v>
      </c>
      <c r="G60" s="55"/>
      <c r="H60" s="144" t="str">
        <f>IF($F$5="Percentage ivullen door inschrijver","",J60-(ROUND((J60*($F$5/100)),2)))</f>
        <v/>
      </c>
      <c r="I60" s="55"/>
      <c r="J60" s="142">
        <v>65.489999999999995</v>
      </c>
      <c r="K60" s="138">
        <v>5</v>
      </c>
      <c r="L60" s="150" t="str">
        <f t="shared" ref="L60" si="13">IF(H60="","",H60*K60)</f>
        <v/>
      </c>
    </row>
    <row r="61" spans="2:12" x14ac:dyDescent="0.2">
      <c r="B61" s="20"/>
      <c r="C61" s="123"/>
      <c r="D61" s="137"/>
      <c r="E61" s="139"/>
      <c r="F61" s="139"/>
      <c r="G61" s="56"/>
      <c r="H61" s="145"/>
      <c r="I61" s="56"/>
      <c r="J61" s="143"/>
      <c r="K61" s="139"/>
      <c r="L61" s="151"/>
    </row>
    <row r="62" spans="2:12" ht="12.95" customHeight="1" x14ac:dyDescent="0.2">
      <c r="B62" s="20"/>
      <c r="C62" s="122" t="s">
        <v>138</v>
      </c>
      <c r="D62" s="120"/>
      <c r="E62" s="138" t="s">
        <v>11</v>
      </c>
      <c r="F62" s="138" t="s">
        <v>120</v>
      </c>
      <c r="G62" s="55"/>
      <c r="H62" s="144" t="str">
        <f>IF($F$5="Percentage ivullen door inschrijver","",J62-(ROUND((J62*($F$5/100)),2)))</f>
        <v/>
      </c>
      <c r="I62" s="55"/>
      <c r="J62" s="142">
        <v>75.63</v>
      </c>
      <c r="K62" s="138">
        <v>1</v>
      </c>
      <c r="L62" s="150" t="str">
        <f t="shared" ref="L62" si="14">IF(H62="","",H62*K62)</f>
        <v/>
      </c>
    </row>
    <row r="63" spans="2:12" x14ac:dyDescent="0.2">
      <c r="B63" s="20"/>
      <c r="C63" s="123"/>
      <c r="D63" s="137"/>
      <c r="E63" s="139"/>
      <c r="F63" s="139"/>
      <c r="G63" s="56"/>
      <c r="H63" s="145"/>
      <c r="I63" s="56"/>
      <c r="J63" s="143"/>
      <c r="K63" s="139"/>
      <c r="L63" s="151"/>
    </row>
    <row r="64" spans="2:12" ht="12.95" customHeight="1" x14ac:dyDescent="0.2">
      <c r="B64" s="20"/>
      <c r="C64" s="122" t="s">
        <v>139</v>
      </c>
      <c r="D64" s="120"/>
      <c r="E64" s="138" t="s">
        <v>11</v>
      </c>
      <c r="F64" s="138" t="s">
        <v>103</v>
      </c>
      <c r="G64" s="55"/>
      <c r="H64" s="144" t="str">
        <f>IF($F$5="Percentage ivullen door inschrijver","",J64-(ROUND((J64*($F$5/100)),2)))</f>
        <v/>
      </c>
      <c r="I64" s="55"/>
      <c r="J64" s="142">
        <v>57.47</v>
      </c>
      <c r="K64" s="138">
        <v>2</v>
      </c>
      <c r="L64" s="150" t="str">
        <f t="shared" ref="L64" si="15">IF(H64="","",H64*K64)</f>
        <v/>
      </c>
    </row>
    <row r="65" spans="2:12" x14ac:dyDescent="0.2">
      <c r="B65" s="20"/>
      <c r="C65" s="123"/>
      <c r="D65" s="137"/>
      <c r="E65" s="139"/>
      <c r="F65" s="139"/>
      <c r="G65" s="56"/>
      <c r="H65" s="145"/>
      <c r="I65" s="56"/>
      <c r="J65" s="143"/>
      <c r="K65" s="139"/>
      <c r="L65" s="151"/>
    </row>
    <row r="66" spans="2:12" ht="12.95" customHeight="1" x14ac:dyDescent="0.2">
      <c r="B66" s="20"/>
      <c r="C66" s="122" t="s">
        <v>140</v>
      </c>
      <c r="D66" s="120"/>
      <c r="E66" s="138" t="s">
        <v>11</v>
      </c>
      <c r="F66" s="138" t="s">
        <v>121</v>
      </c>
      <c r="G66" s="55"/>
      <c r="H66" s="144" t="str">
        <f>IF($F$5="Percentage ivullen door inschrijver","",J66-(ROUND((J66*($F$5/100)),2)))</f>
        <v/>
      </c>
      <c r="I66" s="55"/>
      <c r="J66" s="142">
        <v>59.31</v>
      </c>
      <c r="K66" s="138">
        <v>1</v>
      </c>
      <c r="L66" s="150" t="str">
        <f t="shared" ref="L66" si="16">IF(H66="","",H66*K66)</f>
        <v/>
      </c>
    </row>
    <row r="67" spans="2:12" x14ac:dyDescent="0.2">
      <c r="B67" s="20"/>
      <c r="C67" s="123"/>
      <c r="D67" s="137"/>
      <c r="E67" s="139"/>
      <c r="F67" s="139"/>
      <c r="G67" s="56"/>
      <c r="H67" s="145"/>
      <c r="I67" s="56"/>
      <c r="J67" s="143"/>
      <c r="K67" s="139"/>
      <c r="L67" s="151"/>
    </row>
    <row r="68" spans="2:12" ht="12.95" customHeight="1" x14ac:dyDescent="0.2">
      <c r="B68" s="20"/>
      <c r="C68" s="122" t="s">
        <v>123</v>
      </c>
      <c r="D68" s="120"/>
      <c r="E68" s="138" t="s">
        <v>11</v>
      </c>
      <c r="F68" s="138" t="s">
        <v>121</v>
      </c>
      <c r="G68" s="55"/>
      <c r="H68" s="144" t="str">
        <f>IF($F$5="Percentage ivullen door inschrijver","",J68-(ROUND((J68*($F$5/100)),2)))</f>
        <v/>
      </c>
      <c r="I68" s="55"/>
      <c r="J68" s="142">
        <v>69.66</v>
      </c>
      <c r="K68" s="138">
        <v>1</v>
      </c>
      <c r="L68" s="150" t="str">
        <f t="shared" ref="L68" si="17">IF(H68="","",H68*K68)</f>
        <v/>
      </c>
    </row>
    <row r="69" spans="2:12" x14ac:dyDescent="0.2">
      <c r="B69" s="20"/>
      <c r="C69" s="123"/>
      <c r="D69" s="137"/>
      <c r="E69" s="139"/>
      <c r="F69" s="139"/>
      <c r="G69" s="56"/>
      <c r="H69" s="145"/>
      <c r="I69" s="56"/>
      <c r="J69" s="143"/>
      <c r="K69" s="139"/>
      <c r="L69" s="151"/>
    </row>
    <row r="70" spans="2:12" ht="12.95" customHeight="1" x14ac:dyDescent="0.2">
      <c r="B70" s="20"/>
      <c r="C70" s="122" t="s">
        <v>124</v>
      </c>
      <c r="D70" s="120"/>
      <c r="E70" s="138" t="s">
        <v>11</v>
      </c>
      <c r="F70" s="138" t="s">
        <v>122</v>
      </c>
      <c r="G70" s="55"/>
      <c r="H70" s="144" t="str">
        <f>IF($F$5="Percentage ivullen door inschrijver","",J70-(ROUND((J70*($F$5/100)),2)))</f>
        <v/>
      </c>
      <c r="I70" s="55"/>
      <c r="J70" s="142">
        <v>104.17</v>
      </c>
      <c r="K70" s="138">
        <v>1</v>
      </c>
      <c r="L70" s="150" t="str">
        <f t="shared" ref="L70" si="18">IF(H70="","",H70*K70)</f>
        <v/>
      </c>
    </row>
    <row r="71" spans="2:12" x14ac:dyDescent="0.2">
      <c r="B71" s="20"/>
      <c r="C71" s="123"/>
      <c r="D71" s="137"/>
      <c r="E71" s="139"/>
      <c r="F71" s="139"/>
      <c r="G71" s="56"/>
      <c r="H71" s="145"/>
      <c r="I71" s="56"/>
      <c r="J71" s="143"/>
      <c r="K71" s="139"/>
      <c r="L71" s="151"/>
    </row>
    <row r="72" spans="2:12" ht="12.95" customHeight="1" x14ac:dyDescent="0.2">
      <c r="B72" s="20"/>
      <c r="C72" s="122" t="s">
        <v>125</v>
      </c>
      <c r="D72" s="120"/>
      <c r="E72" s="138" t="s">
        <v>11</v>
      </c>
      <c r="F72" s="138" t="s">
        <v>120</v>
      </c>
      <c r="G72" s="55"/>
      <c r="H72" s="144" t="str">
        <f>IF($F$5="Percentage ivullen door inschrijver","",J72-(ROUND((J72*($F$5/100)),2)))</f>
        <v/>
      </c>
      <c r="I72" s="55"/>
      <c r="J72" s="142">
        <v>98.19</v>
      </c>
      <c r="K72" s="138">
        <v>1</v>
      </c>
      <c r="L72" s="150" t="str">
        <f t="shared" ref="L72" si="19">IF(H72="","",H72*K72)</f>
        <v/>
      </c>
    </row>
    <row r="73" spans="2:12" x14ac:dyDescent="0.2">
      <c r="B73" s="20"/>
      <c r="C73" s="123"/>
      <c r="D73" s="137"/>
      <c r="E73" s="139"/>
      <c r="F73" s="139"/>
      <c r="G73" s="56"/>
      <c r="H73" s="145"/>
      <c r="I73" s="56"/>
      <c r="J73" s="143"/>
      <c r="K73" s="139"/>
      <c r="L73" s="151"/>
    </row>
    <row r="74" spans="2:12" ht="12.95" customHeight="1" x14ac:dyDescent="0.2">
      <c r="B74" s="20"/>
      <c r="C74" s="122" t="s">
        <v>141</v>
      </c>
      <c r="D74" s="120"/>
      <c r="E74" s="138" t="s">
        <v>11</v>
      </c>
      <c r="F74" s="138" t="s">
        <v>116</v>
      </c>
      <c r="G74" s="55"/>
      <c r="H74" s="144" t="str">
        <f>IF($F$5="Percentage ivullen door inschrijver","",J74-(ROUND((J74*($F$5/100)),2)))</f>
        <v/>
      </c>
      <c r="I74" s="55"/>
      <c r="J74" s="142">
        <v>106.68</v>
      </c>
      <c r="K74" s="138">
        <v>2</v>
      </c>
      <c r="L74" s="150" t="str">
        <f t="shared" ref="L74" si="20">IF(H74="","",H74*K74)</f>
        <v/>
      </c>
    </row>
    <row r="75" spans="2:12" x14ac:dyDescent="0.2">
      <c r="B75" s="20"/>
      <c r="C75" s="123"/>
      <c r="D75" s="137"/>
      <c r="E75" s="139"/>
      <c r="F75" s="139"/>
      <c r="G75" s="56"/>
      <c r="H75" s="145"/>
      <c r="I75" s="56"/>
      <c r="J75" s="143"/>
      <c r="K75" s="139"/>
      <c r="L75" s="151"/>
    </row>
    <row r="76" spans="2:12" ht="14.1" customHeight="1" x14ac:dyDescent="0.2">
      <c r="B76" s="20"/>
      <c r="C76" s="127" t="s">
        <v>142</v>
      </c>
      <c r="D76" s="128"/>
      <c r="E76" s="88"/>
      <c r="F76" s="88"/>
      <c r="G76" s="55"/>
      <c r="H76" s="91"/>
      <c r="I76" s="63"/>
      <c r="J76" s="89"/>
      <c r="K76" s="84"/>
      <c r="L76" s="60"/>
    </row>
    <row r="77" spans="2:12" ht="12.95" customHeight="1" x14ac:dyDescent="0.2">
      <c r="B77" s="20"/>
      <c r="C77" s="122" t="s">
        <v>123</v>
      </c>
      <c r="D77" s="120"/>
      <c r="E77" s="138"/>
      <c r="F77" s="138"/>
      <c r="G77" s="55"/>
      <c r="H77" s="144" t="str">
        <f>IF($F$5="Percentage ivullen door inschrijver","",J77-(ROUND((J77*($F$5/100)),2)))</f>
        <v/>
      </c>
      <c r="I77" s="55"/>
      <c r="J77" s="142">
        <v>69.66</v>
      </c>
      <c r="K77" s="138">
        <v>10</v>
      </c>
      <c r="L77" s="150" t="str">
        <f t="shared" ref="L77" si="21">IF(H77="","",H77*K77)</f>
        <v/>
      </c>
    </row>
    <row r="78" spans="2:12" x14ac:dyDescent="0.2">
      <c r="B78" s="20"/>
      <c r="C78" s="123"/>
      <c r="D78" s="137"/>
      <c r="E78" s="139"/>
      <c r="F78" s="139"/>
      <c r="G78" s="56"/>
      <c r="H78" s="145"/>
      <c r="I78" s="56"/>
      <c r="J78" s="143"/>
      <c r="K78" s="139"/>
      <c r="L78" s="151"/>
    </row>
    <row r="79" spans="2:12" ht="12.95" customHeight="1" x14ac:dyDescent="0.2">
      <c r="B79" s="20"/>
      <c r="C79" s="122" t="s">
        <v>124</v>
      </c>
      <c r="D79" s="120"/>
      <c r="E79" s="138"/>
      <c r="F79" s="138"/>
      <c r="G79" s="55"/>
      <c r="H79" s="144" t="str">
        <f>IF($F$5="Percentage ivullen door inschrijver","",J79-(ROUND((J79*($F$5/100)),2)))</f>
        <v/>
      </c>
      <c r="I79" s="55"/>
      <c r="J79" s="142">
        <v>104.17</v>
      </c>
      <c r="K79" s="138">
        <v>10</v>
      </c>
      <c r="L79" s="150" t="str">
        <f t="shared" ref="L79" si="22">IF(H79="","",H79*K79)</f>
        <v/>
      </c>
    </row>
    <row r="80" spans="2:12" x14ac:dyDescent="0.2">
      <c r="B80" s="20"/>
      <c r="C80" s="123"/>
      <c r="D80" s="137"/>
      <c r="E80" s="139"/>
      <c r="F80" s="139"/>
      <c r="G80" s="56"/>
      <c r="H80" s="145"/>
      <c r="I80" s="56"/>
      <c r="J80" s="143"/>
      <c r="K80" s="139"/>
      <c r="L80" s="151"/>
    </row>
    <row r="81" spans="2:12" ht="12.95" customHeight="1" x14ac:dyDescent="0.2">
      <c r="B81" s="20"/>
      <c r="C81" s="122" t="s">
        <v>125</v>
      </c>
      <c r="D81" s="120"/>
      <c r="E81" s="138"/>
      <c r="F81" s="138"/>
      <c r="G81" s="55"/>
      <c r="H81" s="144" t="str">
        <f>IF($F$5="Percentage ivullen door inschrijver","",J81-(ROUND((J81*($F$5/100)),2)))</f>
        <v/>
      </c>
      <c r="I81" s="55"/>
      <c r="J81" s="142">
        <v>98.19</v>
      </c>
      <c r="K81" s="138">
        <v>2</v>
      </c>
      <c r="L81" s="150" t="str">
        <f t="shared" ref="L81" si="23">IF(H81="","",H81*K81)</f>
        <v/>
      </c>
    </row>
    <row r="82" spans="2:12" x14ac:dyDescent="0.2">
      <c r="B82" s="20"/>
      <c r="C82" s="123"/>
      <c r="D82" s="137"/>
      <c r="E82" s="139"/>
      <c r="F82" s="139"/>
      <c r="G82" s="56"/>
      <c r="H82" s="145"/>
      <c r="I82" s="56"/>
      <c r="J82" s="143"/>
      <c r="K82" s="139"/>
      <c r="L82" s="151"/>
    </row>
    <row r="83" spans="2:12" ht="12.95" customHeight="1" x14ac:dyDescent="0.2">
      <c r="B83" s="20"/>
      <c r="C83" s="122" t="s">
        <v>123</v>
      </c>
      <c r="D83" s="120"/>
      <c r="E83" s="138"/>
      <c r="F83" s="138"/>
      <c r="G83" s="55"/>
      <c r="H83" s="144" t="str">
        <f>IF($F$5="Percentage ivullen door inschrijver","",J83-(ROUND((J83*($F$5/100)),2)))</f>
        <v/>
      </c>
      <c r="I83" s="55"/>
      <c r="J83" s="142">
        <v>69.66</v>
      </c>
      <c r="K83" s="138">
        <v>1</v>
      </c>
      <c r="L83" s="150" t="str">
        <f t="shared" ref="L83" si="24">IF(H83="","",H83*K83)</f>
        <v/>
      </c>
    </row>
    <row r="84" spans="2:12" x14ac:dyDescent="0.2">
      <c r="B84" s="20"/>
      <c r="C84" s="123"/>
      <c r="D84" s="137"/>
      <c r="E84" s="139"/>
      <c r="F84" s="139"/>
      <c r="G84" s="56"/>
      <c r="H84" s="145"/>
      <c r="I84" s="56"/>
      <c r="J84" s="143"/>
      <c r="K84" s="139"/>
      <c r="L84" s="151"/>
    </row>
    <row r="85" spans="2:12" ht="12.95" customHeight="1" x14ac:dyDescent="0.2">
      <c r="B85" s="20"/>
      <c r="C85" s="122" t="s">
        <v>124</v>
      </c>
      <c r="D85" s="120"/>
      <c r="E85" s="138"/>
      <c r="F85" s="138"/>
      <c r="G85" s="55"/>
      <c r="H85" s="144" t="str">
        <f>IF($F$5="Percentage ivullen door inschrijver","",J85-(ROUND((J85*($F$5/100)),2)))</f>
        <v/>
      </c>
      <c r="I85" s="55"/>
      <c r="J85" s="142">
        <v>104.17</v>
      </c>
      <c r="K85" s="138">
        <v>10</v>
      </c>
      <c r="L85" s="150" t="str">
        <f t="shared" ref="L85" si="25">IF(H85="","",H85*K85)</f>
        <v/>
      </c>
    </row>
    <row r="86" spans="2:12" x14ac:dyDescent="0.2">
      <c r="B86" s="20"/>
      <c r="C86" s="123"/>
      <c r="D86" s="137"/>
      <c r="E86" s="139"/>
      <c r="F86" s="139"/>
      <c r="G86" s="56"/>
      <c r="H86" s="145"/>
      <c r="I86" s="56"/>
      <c r="J86" s="143"/>
      <c r="K86" s="139"/>
      <c r="L86" s="151"/>
    </row>
    <row r="87" spans="2:12" ht="12.95" customHeight="1" x14ac:dyDescent="0.2">
      <c r="B87" s="20"/>
      <c r="C87" s="122" t="s">
        <v>125</v>
      </c>
      <c r="D87" s="120"/>
      <c r="E87" s="138"/>
      <c r="F87" s="138"/>
      <c r="G87" s="55"/>
      <c r="H87" s="144" t="str">
        <f>IF($F$5="Percentage ivullen door inschrijver","",J87-(ROUND((J87*($F$5/100)),2)))</f>
        <v/>
      </c>
      <c r="I87" s="55"/>
      <c r="J87" s="142">
        <v>98.19</v>
      </c>
      <c r="K87" s="138">
        <v>5</v>
      </c>
      <c r="L87" s="150" t="str">
        <f t="shared" ref="L87" si="26">IF(H87="","",H87*K87)</f>
        <v/>
      </c>
    </row>
    <row r="88" spans="2:12" x14ac:dyDescent="0.2">
      <c r="B88" s="20"/>
      <c r="C88" s="123"/>
      <c r="D88" s="137"/>
      <c r="E88" s="139"/>
      <c r="F88" s="139"/>
      <c r="G88" s="56"/>
      <c r="H88" s="145"/>
      <c r="I88" s="56"/>
      <c r="J88" s="143"/>
      <c r="K88" s="139"/>
      <c r="L88" s="151"/>
    </row>
    <row r="89" spans="2:12" ht="12.95" customHeight="1" x14ac:dyDescent="0.2">
      <c r="B89" s="20"/>
      <c r="C89" s="122" t="s">
        <v>145</v>
      </c>
      <c r="D89" s="120"/>
      <c r="E89" s="138"/>
      <c r="F89" s="138"/>
      <c r="G89" s="55"/>
      <c r="H89" s="144" t="str">
        <f>IF($F$5="Percentage ivullen door inschrijver","",J89-(ROUND((J89*($F$5/100)),2)))</f>
        <v/>
      </c>
      <c r="I89" s="55"/>
      <c r="J89" s="142">
        <v>69.66</v>
      </c>
      <c r="K89" s="138">
        <v>10</v>
      </c>
      <c r="L89" s="150" t="str">
        <f t="shared" ref="L89" si="27">IF(H89="","",H89*K89)</f>
        <v/>
      </c>
    </row>
    <row r="90" spans="2:12" x14ac:dyDescent="0.2">
      <c r="B90" s="20"/>
      <c r="C90" s="123"/>
      <c r="D90" s="137"/>
      <c r="E90" s="139"/>
      <c r="F90" s="139"/>
      <c r="G90" s="56"/>
      <c r="H90" s="145"/>
      <c r="I90" s="56"/>
      <c r="J90" s="143"/>
      <c r="K90" s="139"/>
      <c r="L90" s="151"/>
    </row>
    <row r="91" spans="2:12" ht="12.95" customHeight="1" x14ac:dyDescent="0.2">
      <c r="B91" s="20"/>
      <c r="C91" s="122" t="s">
        <v>124</v>
      </c>
      <c r="D91" s="120"/>
      <c r="E91" s="138"/>
      <c r="F91" s="138"/>
      <c r="G91" s="55"/>
      <c r="H91" s="144" t="str">
        <f>IF($F$5="Percentage ivullen door inschrijver","",J91-(ROUND((J91*($F$5/100)),2)))</f>
        <v/>
      </c>
      <c r="I91" s="55"/>
      <c r="J91" s="142">
        <v>104.17</v>
      </c>
      <c r="K91" s="138">
        <v>2</v>
      </c>
      <c r="L91" s="150" t="str">
        <f t="shared" ref="L91" si="28">IF(H91="","",H91*K91)</f>
        <v/>
      </c>
    </row>
    <row r="92" spans="2:12" x14ac:dyDescent="0.2">
      <c r="B92" s="20"/>
      <c r="C92" s="123"/>
      <c r="D92" s="137"/>
      <c r="E92" s="139"/>
      <c r="F92" s="139"/>
      <c r="G92" s="56"/>
      <c r="H92" s="145"/>
      <c r="I92" s="56"/>
      <c r="J92" s="143"/>
      <c r="K92" s="139"/>
      <c r="L92" s="151"/>
    </row>
    <row r="93" spans="2:12" ht="12.95" customHeight="1" x14ac:dyDescent="0.2">
      <c r="B93" s="20"/>
      <c r="C93" s="122" t="s">
        <v>125</v>
      </c>
      <c r="D93" s="120"/>
      <c r="E93" s="138"/>
      <c r="F93" s="138"/>
      <c r="G93" s="55"/>
      <c r="H93" s="144" t="str">
        <f>IF($F$5="Percentage ivullen door inschrijver","",J93-(ROUND((J93*($F$5/100)),2)))</f>
        <v/>
      </c>
      <c r="I93" s="55"/>
      <c r="J93" s="142">
        <v>98.19</v>
      </c>
      <c r="K93" s="138">
        <v>1</v>
      </c>
      <c r="L93" s="150" t="str">
        <f t="shared" ref="L93" si="29">IF(H93="","",H93*K93)</f>
        <v/>
      </c>
    </row>
    <row r="94" spans="2:12" x14ac:dyDescent="0.2">
      <c r="B94" s="20"/>
      <c r="C94" s="123"/>
      <c r="D94" s="137"/>
      <c r="E94" s="139"/>
      <c r="F94" s="139"/>
      <c r="G94" s="56"/>
      <c r="H94" s="145"/>
      <c r="I94" s="56"/>
      <c r="J94" s="143"/>
      <c r="K94" s="139"/>
      <c r="L94" s="151"/>
    </row>
    <row r="95" spans="2:12" ht="12.95" customHeight="1" x14ac:dyDescent="0.2">
      <c r="B95" s="20"/>
      <c r="C95" s="122" t="s">
        <v>123</v>
      </c>
      <c r="D95" s="120"/>
      <c r="E95" s="138"/>
      <c r="F95" s="138"/>
      <c r="G95" s="55"/>
      <c r="H95" s="144" t="str">
        <f>IF($F$5="Percentage ivullen door inschrijver","",J95-(ROUND((J95*($F$5/100)),2)))</f>
        <v/>
      </c>
      <c r="I95" s="55"/>
      <c r="J95" s="142">
        <v>69.66</v>
      </c>
      <c r="K95" s="138">
        <v>2</v>
      </c>
      <c r="L95" s="150" t="str">
        <f t="shared" ref="L95" si="30">IF(H95="","",H95*K95)</f>
        <v/>
      </c>
    </row>
    <row r="96" spans="2:12" x14ac:dyDescent="0.2">
      <c r="B96" s="20"/>
      <c r="C96" s="123"/>
      <c r="D96" s="137"/>
      <c r="E96" s="139"/>
      <c r="F96" s="139"/>
      <c r="G96" s="56"/>
      <c r="H96" s="145"/>
      <c r="I96" s="56"/>
      <c r="J96" s="143"/>
      <c r="K96" s="139"/>
      <c r="L96" s="151"/>
    </row>
    <row r="97" spans="2:12" ht="12.95" customHeight="1" x14ac:dyDescent="0.2">
      <c r="B97" s="20"/>
      <c r="C97" s="122" t="s">
        <v>124</v>
      </c>
      <c r="D97" s="120"/>
      <c r="E97" s="138"/>
      <c r="F97" s="138"/>
      <c r="G97" s="55"/>
      <c r="H97" s="144" t="str">
        <f>IF($F$5="Percentage ivullen door inschrijver","",J97-(ROUND((J97*($F$5/100)),2)))</f>
        <v/>
      </c>
      <c r="I97" s="55"/>
      <c r="J97" s="142">
        <v>104.17</v>
      </c>
      <c r="K97" s="138">
        <v>1</v>
      </c>
      <c r="L97" s="150" t="str">
        <f t="shared" ref="L97" si="31">IF(H97="","",H97*K97)</f>
        <v/>
      </c>
    </row>
    <row r="98" spans="2:12" x14ac:dyDescent="0.2">
      <c r="B98" s="20"/>
      <c r="C98" s="123"/>
      <c r="D98" s="137"/>
      <c r="E98" s="139"/>
      <c r="F98" s="139"/>
      <c r="G98" s="56"/>
      <c r="H98" s="145"/>
      <c r="I98" s="56"/>
      <c r="J98" s="143"/>
      <c r="K98" s="139"/>
      <c r="L98" s="151"/>
    </row>
    <row r="99" spans="2:12" ht="12.95" customHeight="1" x14ac:dyDescent="0.2">
      <c r="B99" s="20"/>
      <c r="C99" s="122" t="s">
        <v>125</v>
      </c>
      <c r="D99" s="120"/>
      <c r="E99" s="138"/>
      <c r="F99" s="138"/>
      <c r="G99" s="55"/>
      <c r="H99" s="144" t="str">
        <f>IF($F$5="Percentage ivullen door inschrijver","",J99-(ROUND((J99*($F$5/100)),2)))</f>
        <v/>
      </c>
      <c r="I99" s="55"/>
      <c r="J99" s="142">
        <v>98.19</v>
      </c>
      <c r="K99" s="138">
        <v>1</v>
      </c>
      <c r="L99" s="150" t="str">
        <f t="shared" ref="L99" si="32">IF(H99="","",H99*K99)</f>
        <v/>
      </c>
    </row>
    <row r="100" spans="2:12" x14ac:dyDescent="0.2">
      <c r="B100" s="20"/>
      <c r="C100" s="123"/>
      <c r="D100" s="137"/>
      <c r="E100" s="139"/>
      <c r="F100" s="139"/>
      <c r="G100" s="56"/>
      <c r="H100" s="145"/>
      <c r="I100" s="56"/>
      <c r="J100" s="143"/>
      <c r="K100" s="139"/>
      <c r="L100" s="151"/>
    </row>
    <row r="101" spans="2:12" ht="12.95" customHeight="1" x14ac:dyDescent="0.2">
      <c r="B101" s="20"/>
      <c r="C101" s="127" t="s">
        <v>114</v>
      </c>
      <c r="D101" s="128"/>
      <c r="E101" s="83"/>
      <c r="F101" s="83"/>
      <c r="G101" s="22"/>
      <c r="H101" s="91"/>
      <c r="I101" s="62"/>
      <c r="J101" s="23"/>
      <c r="K101" s="62"/>
      <c r="L101" s="60"/>
    </row>
    <row r="102" spans="2:12" x14ac:dyDescent="0.2">
      <c r="B102" s="20"/>
      <c r="C102" s="82"/>
      <c r="D102" s="82"/>
      <c r="E102" s="83" t="s">
        <v>11</v>
      </c>
      <c r="F102" s="83" t="s">
        <v>108</v>
      </c>
      <c r="G102" s="22"/>
      <c r="H102" s="91" t="str">
        <f t="shared" ref="H102:H111" si="33">IF($F$5="Percentage ivullen door inschrijver","",J102-(ROUND((J102*($F$5/100)),2)))</f>
        <v/>
      </c>
      <c r="I102" s="83"/>
      <c r="J102" s="23">
        <v>31.62</v>
      </c>
      <c r="K102" s="83">
        <v>5</v>
      </c>
      <c r="L102" s="24" t="str">
        <f t="shared" ref="L102:L111" si="34">IF(H102="","",H102*K102)</f>
        <v/>
      </c>
    </row>
    <row r="103" spans="2:12" x14ac:dyDescent="0.2">
      <c r="B103" s="20"/>
      <c r="C103" s="82"/>
      <c r="D103" s="82"/>
      <c r="E103" s="83" t="s">
        <v>11</v>
      </c>
      <c r="F103" s="83" t="s">
        <v>43</v>
      </c>
      <c r="G103" s="22"/>
      <c r="H103" s="91" t="str">
        <f t="shared" si="33"/>
        <v/>
      </c>
      <c r="I103" s="83"/>
      <c r="J103" s="23">
        <v>34.68</v>
      </c>
      <c r="K103" s="83">
        <v>5</v>
      </c>
      <c r="L103" s="24" t="str">
        <f t="shared" si="34"/>
        <v/>
      </c>
    </row>
    <row r="104" spans="2:12" x14ac:dyDescent="0.2">
      <c r="B104" s="20"/>
      <c r="C104" s="82"/>
      <c r="D104" s="82"/>
      <c r="E104" s="83" t="s">
        <v>11</v>
      </c>
      <c r="F104" s="83" t="s">
        <v>109</v>
      </c>
      <c r="G104" s="22"/>
      <c r="H104" s="91" t="str">
        <f t="shared" si="33"/>
        <v/>
      </c>
      <c r="I104" s="83"/>
      <c r="J104" s="23">
        <v>37.74</v>
      </c>
      <c r="K104" s="83">
        <v>25</v>
      </c>
      <c r="L104" s="24" t="str">
        <f t="shared" si="34"/>
        <v/>
      </c>
    </row>
    <row r="105" spans="2:12" x14ac:dyDescent="0.2">
      <c r="B105" s="20"/>
      <c r="C105" s="82"/>
      <c r="D105" s="82"/>
      <c r="E105" s="83" t="s">
        <v>11</v>
      </c>
      <c r="F105" s="83" t="s">
        <v>100</v>
      </c>
      <c r="G105" s="22"/>
      <c r="H105" s="91" t="str">
        <f t="shared" si="33"/>
        <v/>
      </c>
      <c r="I105" s="83"/>
      <c r="J105" s="23">
        <v>40.799999999999997</v>
      </c>
      <c r="K105" s="83">
        <v>20</v>
      </c>
      <c r="L105" s="24" t="str">
        <f t="shared" si="34"/>
        <v/>
      </c>
    </row>
    <row r="106" spans="2:12" x14ac:dyDescent="0.2">
      <c r="B106" s="20"/>
      <c r="C106" s="82"/>
      <c r="D106" s="82"/>
      <c r="E106" s="83" t="s">
        <v>11</v>
      </c>
      <c r="F106" s="83" t="s">
        <v>101</v>
      </c>
      <c r="G106" s="22"/>
      <c r="H106" s="91" t="str">
        <f t="shared" si="33"/>
        <v/>
      </c>
      <c r="I106" s="83"/>
      <c r="J106" s="23">
        <v>42.84</v>
      </c>
      <c r="K106" s="83">
        <v>15</v>
      </c>
      <c r="L106" s="24" t="str">
        <f t="shared" si="34"/>
        <v/>
      </c>
    </row>
    <row r="107" spans="2:12" x14ac:dyDescent="0.2">
      <c r="B107" s="20"/>
      <c r="C107" s="82"/>
      <c r="D107" s="82"/>
      <c r="E107" s="83" t="s">
        <v>11</v>
      </c>
      <c r="F107" s="83" t="s">
        <v>102</v>
      </c>
      <c r="G107" s="22"/>
      <c r="H107" s="91" t="str">
        <f t="shared" si="33"/>
        <v/>
      </c>
      <c r="I107" s="83"/>
      <c r="J107" s="23">
        <v>44.88</v>
      </c>
      <c r="K107" s="83">
        <v>25</v>
      </c>
      <c r="L107" s="24" t="str">
        <f t="shared" si="34"/>
        <v/>
      </c>
    </row>
    <row r="108" spans="2:12" x14ac:dyDescent="0.2">
      <c r="B108" s="20"/>
      <c r="C108" s="82"/>
      <c r="D108" s="82"/>
      <c r="E108" s="83" t="s">
        <v>11</v>
      </c>
      <c r="F108" s="83" t="s">
        <v>103</v>
      </c>
      <c r="G108" s="22"/>
      <c r="H108" s="91" t="str">
        <f t="shared" si="33"/>
        <v/>
      </c>
      <c r="I108" s="83"/>
      <c r="J108" s="23">
        <v>52.02</v>
      </c>
      <c r="K108" s="83">
        <v>5</v>
      </c>
      <c r="L108" s="24" t="str">
        <f t="shared" si="34"/>
        <v/>
      </c>
    </row>
    <row r="109" spans="2:12" x14ac:dyDescent="0.2">
      <c r="B109" s="20"/>
      <c r="C109" s="82"/>
      <c r="D109" s="82"/>
      <c r="E109" s="83" t="s">
        <v>11</v>
      </c>
      <c r="F109" s="83" t="s">
        <v>104</v>
      </c>
      <c r="G109" s="22"/>
      <c r="H109" s="91" t="str">
        <f t="shared" si="33"/>
        <v/>
      </c>
      <c r="I109" s="83"/>
      <c r="J109" s="23">
        <v>56.1</v>
      </c>
      <c r="K109" s="83">
        <v>5</v>
      </c>
      <c r="L109" s="24" t="str">
        <f t="shared" si="34"/>
        <v/>
      </c>
    </row>
    <row r="110" spans="2:12" x14ac:dyDescent="0.2">
      <c r="B110" s="20"/>
      <c r="C110" s="82"/>
      <c r="D110" s="82"/>
      <c r="E110" s="83" t="s">
        <v>11</v>
      </c>
      <c r="F110" s="83" t="s">
        <v>110</v>
      </c>
      <c r="G110" s="22"/>
      <c r="H110" s="91" t="str">
        <f t="shared" si="33"/>
        <v/>
      </c>
      <c r="I110" s="83"/>
      <c r="J110" s="23">
        <v>60.18</v>
      </c>
      <c r="K110" s="83">
        <v>5</v>
      </c>
      <c r="L110" s="24" t="str">
        <f t="shared" si="34"/>
        <v/>
      </c>
    </row>
    <row r="111" spans="2:12" x14ac:dyDescent="0.2">
      <c r="B111" s="20"/>
      <c r="C111" s="82"/>
      <c r="D111" s="82"/>
      <c r="E111" s="83" t="s">
        <v>11</v>
      </c>
      <c r="F111" s="83" t="s">
        <v>111</v>
      </c>
      <c r="G111" s="22"/>
      <c r="H111" s="91" t="str">
        <f t="shared" si="33"/>
        <v/>
      </c>
      <c r="I111" s="83"/>
      <c r="J111" s="23">
        <v>64.260000000000005</v>
      </c>
      <c r="K111" s="83">
        <v>5</v>
      </c>
      <c r="L111" s="24" t="str">
        <f t="shared" si="34"/>
        <v/>
      </c>
    </row>
    <row r="112" spans="2:12" ht="12.95" customHeight="1" x14ac:dyDescent="0.2">
      <c r="B112" s="20"/>
      <c r="C112" s="127" t="s">
        <v>115</v>
      </c>
      <c r="D112" s="128"/>
      <c r="E112" s="83"/>
      <c r="F112" s="83"/>
      <c r="G112" s="22"/>
      <c r="H112" s="91"/>
      <c r="I112" s="62"/>
      <c r="J112" s="23"/>
      <c r="K112" s="62"/>
      <c r="L112" s="60"/>
    </row>
    <row r="113" spans="2:12" x14ac:dyDescent="0.2">
      <c r="B113" s="20"/>
      <c r="C113" s="90" t="s">
        <v>105</v>
      </c>
      <c r="D113" s="87"/>
      <c r="E113" s="83"/>
      <c r="F113" s="83"/>
      <c r="G113" s="22"/>
      <c r="H113" s="91" t="str">
        <f t="shared" ref="H113:H115" si="35">IF($F$5="Percentage ivullen door inschrijver","",J113-(ROUND((J113*($F$5/100)),2)))</f>
        <v/>
      </c>
      <c r="I113" s="83"/>
      <c r="J113" s="23">
        <v>23.46</v>
      </c>
      <c r="K113" s="83">
        <v>40</v>
      </c>
      <c r="L113" s="24" t="str">
        <f t="shared" ref="L113:L115" si="36">IF(H113="","",H113*K113)</f>
        <v/>
      </c>
    </row>
    <row r="114" spans="2:12" x14ac:dyDescent="0.2">
      <c r="B114" s="20"/>
      <c r="C114" s="90" t="s">
        <v>112</v>
      </c>
      <c r="D114" s="87"/>
      <c r="E114" s="83"/>
      <c r="F114" s="83"/>
      <c r="G114" s="22"/>
      <c r="H114" s="91" t="str">
        <f t="shared" si="35"/>
        <v/>
      </c>
      <c r="I114" s="83"/>
      <c r="J114" s="23">
        <v>11.22</v>
      </c>
      <c r="K114" s="83">
        <v>45</v>
      </c>
      <c r="L114" s="24" t="str">
        <f t="shared" si="36"/>
        <v/>
      </c>
    </row>
    <row r="115" spans="2:12" ht="12.95" customHeight="1" x14ac:dyDescent="0.2">
      <c r="B115" s="20"/>
      <c r="C115" s="146" t="s">
        <v>113</v>
      </c>
      <c r="D115" s="147"/>
      <c r="E115" s="83"/>
      <c r="F115" s="83"/>
      <c r="G115" s="22"/>
      <c r="H115" s="91" t="str">
        <f t="shared" si="35"/>
        <v/>
      </c>
      <c r="I115" s="83"/>
      <c r="J115" s="23">
        <v>18.36</v>
      </c>
      <c r="K115" s="83">
        <v>25</v>
      </c>
      <c r="L115" s="24" t="str">
        <f t="shared" si="36"/>
        <v/>
      </c>
    </row>
    <row r="116" spans="2:12" x14ac:dyDescent="0.2">
      <c r="B116" s="20"/>
      <c r="C116" s="16" t="s">
        <v>24</v>
      </c>
      <c r="D116" s="16"/>
      <c r="E116" s="25"/>
      <c r="F116" s="83"/>
      <c r="G116" s="22"/>
      <c r="H116" s="92"/>
      <c r="I116" s="83"/>
      <c r="J116" s="83"/>
      <c r="K116" s="19"/>
      <c r="L116" s="19"/>
    </row>
    <row r="117" spans="2:12" ht="14.1" customHeight="1" x14ac:dyDescent="0.2">
      <c r="B117" s="20"/>
      <c r="C117" s="111" t="s">
        <v>25</v>
      </c>
      <c r="D117" s="112"/>
      <c r="E117" s="115" t="s">
        <v>11</v>
      </c>
      <c r="F117" s="83" t="s">
        <v>26</v>
      </c>
      <c r="G117" s="22" t="s">
        <v>89</v>
      </c>
      <c r="H117" s="91" t="str">
        <f t="shared" ref="H117:H137" si="37">IF($F$5="Percentage ivullen door inschrijver","",J117-(ROUND((J117*($F$5/100)),2)))</f>
        <v/>
      </c>
      <c r="I117" s="83"/>
      <c r="J117" s="23">
        <v>24.69</v>
      </c>
      <c r="K117" s="83">
        <v>57</v>
      </c>
      <c r="L117" s="24" t="str">
        <f t="shared" ref="L117:L137" si="38">IF(H117="","",H117*K117)</f>
        <v/>
      </c>
    </row>
    <row r="118" spans="2:12" x14ac:dyDescent="0.2">
      <c r="B118" s="20"/>
      <c r="C118" s="113"/>
      <c r="D118" s="114"/>
      <c r="E118" s="116"/>
      <c r="F118" s="83" t="s">
        <v>27</v>
      </c>
      <c r="G118" s="22" t="s">
        <v>90</v>
      </c>
      <c r="H118" s="91" t="str">
        <f t="shared" si="37"/>
        <v/>
      </c>
      <c r="I118" s="83"/>
      <c r="J118" s="23">
        <v>34.159999999999997</v>
      </c>
      <c r="K118" s="83">
        <v>5</v>
      </c>
      <c r="L118" s="24" t="str">
        <f t="shared" si="38"/>
        <v/>
      </c>
    </row>
    <row r="119" spans="2:12" ht="14.1" customHeight="1" x14ac:dyDescent="0.2">
      <c r="B119" s="20"/>
      <c r="C119" s="111" t="s">
        <v>28</v>
      </c>
      <c r="D119" s="112"/>
      <c r="E119" s="116"/>
      <c r="F119" s="83" t="s">
        <v>29</v>
      </c>
      <c r="G119" s="22" t="s">
        <v>89</v>
      </c>
      <c r="H119" s="91" t="str">
        <f t="shared" si="37"/>
        <v/>
      </c>
      <c r="I119" s="83"/>
      <c r="J119" s="23">
        <v>28.99</v>
      </c>
      <c r="K119" s="83">
        <v>5</v>
      </c>
      <c r="L119" s="24" t="str">
        <f t="shared" si="38"/>
        <v/>
      </c>
    </row>
    <row r="120" spans="2:12" x14ac:dyDescent="0.2">
      <c r="B120" s="20"/>
      <c r="C120" s="113"/>
      <c r="D120" s="114"/>
      <c r="E120" s="116"/>
      <c r="F120" s="83" t="s">
        <v>30</v>
      </c>
      <c r="G120" s="22" t="s">
        <v>90</v>
      </c>
      <c r="H120" s="91" t="str">
        <f t="shared" si="37"/>
        <v/>
      </c>
      <c r="I120" s="83"/>
      <c r="J120" s="23">
        <v>41.5</v>
      </c>
      <c r="K120" s="83">
        <v>8</v>
      </c>
      <c r="L120" s="24" t="str">
        <f t="shared" si="38"/>
        <v/>
      </c>
    </row>
    <row r="121" spans="2:12" ht="14.1" customHeight="1" x14ac:dyDescent="0.2">
      <c r="B121" s="20"/>
      <c r="C121" s="111" t="s">
        <v>31</v>
      </c>
      <c r="D121" s="112"/>
      <c r="E121" s="116"/>
      <c r="F121" s="83" t="s">
        <v>32</v>
      </c>
      <c r="G121" s="22" t="s">
        <v>89</v>
      </c>
      <c r="H121" s="91" t="str">
        <f t="shared" si="37"/>
        <v/>
      </c>
      <c r="I121" s="83"/>
      <c r="J121" s="23">
        <v>36.24</v>
      </c>
      <c r="K121" s="83">
        <v>61</v>
      </c>
      <c r="L121" s="24" t="str">
        <f t="shared" si="38"/>
        <v/>
      </c>
    </row>
    <row r="122" spans="2:12" x14ac:dyDescent="0.2">
      <c r="B122" s="20"/>
      <c r="C122" s="113"/>
      <c r="D122" s="114"/>
      <c r="E122" s="116"/>
      <c r="F122" s="83" t="s">
        <v>33</v>
      </c>
      <c r="G122" s="22" t="s">
        <v>90</v>
      </c>
      <c r="H122" s="91" t="str">
        <f t="shared" si="37"/>
        <v/>
      </c>
      <c r="I122" s="83"/>
      <c r="J122" s="23">
        <v>54.97</v>
      </c>
      <c r="K122" s="83">
        <v>5</v>
      </c>
      <c r="L122" s="24" t="str">
        <f t="shared" si="38"/>
        <v/>
      </c>
    </row>
    <row r="123" spans="2:12" x14ac:dyDescent="0.2">
      <c r="B123" s="20"/>
      <c r="C123" s="111" t="s">
        <v>34</v>
      </c>
      <c r="D123" s="112"/>
      <c r="E123" s="116"/>
      <c r="F123" s="83" t="s">
        <v>35</v>
      </c>
      <c r="G123" s="22" t="s">
        <v>89</v>
      </c>
      <c r="H123" s="91" t="str">
        <f t="shared" si="37"/>
        <v/>
      </c>
      <c r="I123" s="83"/>
      <c r="J123" s="23">
        <v>43.84</v>
      </c>
      <c r="K123" s="83">
        <v>15</v>
      </c>
      <c r="L123" s="24" t="str">
        <f t="shared" si="38"/>
        <v/>
      </c>
    </row>
    <row r="124" spans="2:12" x14ac:dyDescent="0.2">
      <c r="B124" s="20"/>
      <c r="C124" s="113"/>
      <c r="D124" s="114"/>
      <c r="E124" s="116"/>
      <c r="F124" s="83" t="s">
        <v>36</v>
      </c>
      <c r="G124" s="22" t="s">
        <v>90</v>
      </c>
      <c r="H124" s="91" t="str">
        <f t="shared" si="37"/>
        <v/>
      </c>
      <c r="I124" s="83"/>
      <c r="J124" s="23">
        <v>75.84</v>
      </c>
      <c r="K124" s="83">
        <v>7</v>
      </c>
      <c r="L124" s="24" t="str">
        <f t="shared" si="38"/>
        <v/>
      </c>
    </row>
    <row r="125" spans="2:12" ht="14.1" customHeight="1" x14ac:dyDescent="0.2">
      <c r="B125" s="20"/>
      <c r="C125" s="111" t="s">
        <v>37</v>
      </c>
      <c r="D125" s="112"/>
      <c r="E125" s="116"/>
      <c r="F125" s="83" t="s">
        <v>17</v>
      </c>
      <c r="G125" s="22" t="s">
        <v>89</v>
      </c>
      <c r="H125" s="91" t="str">
        <f t="shared" si="37"/>
        <v/>
      </c>
      <c r="I125" s="83"/>
      <c r="J125" s="23">
        <v>28.99</v>
      </c>
      <c r="K125" s="83">
        <v>7</v>
      </c>
      <c r="L125" s="24" t="str">
        <f t="shared" si="38"/>
        <v/>
      </c>
    </row>
    <row r="126" spans="2:12" x14ac:dyDescent="0.2">
      <c r="B126" s="20"/>
      <c r="C126" s="113"/>
      <c r="D126" s="114"/>
      <c r="E126" s="116"/>
      <c r="F126" s="83" t="s">
        <v>30</v>
      </c>
      <c r="G126" s="22" t="s">
        <v>90</v>
      </c>
      <c r="H126" s="91" t="str">
        <f t="shared" si="37"/>
        <v/>
      </c>
      <c r="I126" s="83"/>
      <c r="J126" s="23">
        <v>41.5</v>
      </c>
      <c r="K126" s="83">
        <v>5</v>
      </c>
      <c r="L126" s="24" t="str">
        <f t="shared" si="38"/>
        <v/>
      </c>
    </row>
    <row r="127" spans="2:12" x14ac:dyDescent="0.2">
      <c r="B127" s="20"/>
      <c r="C127" s="118" t="s">
        <v>38</v>
      </c>
      <c r="D127" s="119"/>
      <c r="E127" s="116"/>
      <c r="F127" s="83" t="s">
        <v>39</v>
      </c>
      <c r="G127" s="22" t="s">
        <v>90</v>
      </c>
      <c r="H127" s="91" t="str">
        <f t="shared" si="37"/>
        <v/>
      </c>
      <c r="I127" s="83"/>
      <c r="J127" s="23">
        <v>96.31</v>
      </c>
      <c r="K127" s="83">
        <v>7</v>
      </c>
      <c r="L127" s="24" t="str">
        <f t="shared" si="38"/>
        <v/>
      </c>
    </row>
    <row r="128" spans="2:12" x14ac:dyDescent="0.2">
      <c r="B128" s="20"/>
      <c r="C128" s="118" t="s">
        <v>40</v>
      </c>
      <c r="D128" s="119"/>
      <c r="E128" s="116"/>
      <c r="F128" s="83" t="s">
        <v>41</v>
      </c>
      <c r="G128" s="22" t="s">
        <v>89</v>
      </c>
      <c r="H128" s="91" t="str">
        <f t="shared" si="37"/>
        <v/>
      </c>
      <c r="I128" s="83"/>
      <c r="J128" s="23">
        <v>33.11</v>
      </c>
      <c r="K128" s="83">
        <v>5</v>
      </c>
      <c r="L128" s="24" t="str">
        <f t="shared" si="38"/>
        <v/>
      </c>
    </row>
    <row r="129" spans="2:12" x14ac:dyDescent="0.2">
      <c r="B129" s="20"/>
      <c r="C129" s="111" t="s">
        <v>42</v>
      </c>
      <c r="D129" s="112"/>
      <c r="E129" s="116"/>
      <c r="F129" s="83" t="s">
        <v>43</v>
      </c>
      <c r="G129" s="22" t="s">
        <v>89</v>
      </c>
      <c r="H129" s="91" t="str">
        <f t="shared" si="37"/>
        <v/>
      </c>
      <c r="I129" s="83"/>
      <c r="J129" s="23">
        <v>20.95</v>
      </c>
      <c r="K129" s="83">
        <v>5</v>
      </c>
      <c r="L129" s="24" t="str">
        <f t="shared" si="38"/>
        <v/>
      </c>
    </row>
    <row r="130" spans="2:12" x14ac:dyDescent="0.2">
      <c r="B130" s="20"/>
      <c r="C130" s="113"/>
      <c r="D130" s="114"/>
      <c r="E130" s="116"/>
      <c r="F130" s="83" t="s">
        <v>17</v>
      </c>
      <c r="G130" s="22" t="s">
        <v>90</v>
      </c>
      <c r="H130" s="91" t="str">
        <f t="shared" si="37"/>
        <v/>
      </c>
      <c r="I130" s="83"/>
      <c r="J130" s="23">
        <v>28.99</v>
      </c>
      <c r="K130" s="83">
        <v>11</v>
      </c>
      <c r="L130" s="24" t="str">
        <f t="shared" si="38"/>
        <v/>
      </c>
    </row>
    <row r="131" spans="2:12" x14ac:dyDescent="0.2">
      <c r="B131" s="20"/>
      <c r="C131" s="111" t="s">
        <v>44</v>
      </c>
      <c r="D131" s="112"/>
      <c r="E131" s="116"/>
      <c r="F131" s="83" t="s">
        <v>45</v>
      </c>
      <c r="G131" s="22" t="s">
        <v>89</v>
      </c>
      <c r="H131" s="91" t="str">
        <f t="shared" si="37"/>
        <v/>
      </c>
      <c r="I131" s="83"/>
      <c r="J131" s="23">
        <v>32.090000000000003</v>
      </c>
      <c r="K131" s="83">
        <v>6</v>
      </c>
      <c r="L131" s="24" t="str">
        <f t="shared" si="38"/>
        <v/>
      </c>
    </row>
    <row r="132" spans="2:12" x14ac:dyDescent="0.2">
      <c r="B132" s="20"/>
      <c r="C132" s="113"/>
      <c r="D132" s="114"/>
      <c r="E132" s="116"/>
      <c r="F132" s="83" t="s">
        <v>35</v>
      </c>
      <c r="G132" s="22" t="s">
        <v>90</v>
      </c>
      <c r="H132" s="91" t="str">
        <f t="shared" si="37"/>
        <v/>
      </c>
      <c r="I132" s="83"/>
      <c r="J132" s="23">
        <v>43.84</v>
      </c>
      <c r="K132" s="83">
        <v>9</v>
      </c>
      <c r="L132" s="24" t="str">
        <f t="shared" si="38"/>
        <v/>
      </c>
    </row>
    <row r="133" spans="2:12" x14ac:dyDescent="0.2">
      <c r="B133" s="20"/>
      <c r="C133" s="118" t="s">
        <v>46</v>
      </c>
      <c r="D133" s="119"/>
      <c r="E133" s="116"/>
      <c r="F133" s="83" t="s">
        <v>47</v>
      </c>
      <c r="G133" s="22" t="s">
        <v>90</v>
      </c>
      <c r="H133" s="91" t="str">
        <f t="shared" si="37"/>
        <v/>
      </c>
      <c r="I133" s="83"/>
      <c r="J133" s="23">
        <v>64.67</v>
      </c>
      <c r="K133" s="83">
        <v>5</v>
      </c>
      <c r="L133" s="24" t="str">
        <f t="shared" si="38"/>
        <v/>
      </c>
    </row>
    <row r="134" spans="2:12" x14ac:dyDescent="0.2">
      <c r="B134" s="20"/>
      <c r="C134" s="118" t="s">
        <v>48</v>
      </c>
      <c r="D134" s="119"/>
      <c r="E134" s="116"/>
      <c r="F134" s="83" t="s">
        <v>49</v>
      </c>
      <c r="G134" s="22" t="s">
        <v>90</v>
      </c>
      <c r="H134" s="91" t="str">
        <f t="shared" si="37"/>
        <v/>
      </c>
      <c r="I134" s="83"/>
      <c r="J134" s="23">
        <v>77.680000000000007</v>
      </c>
      <c r="K134" s="83">
        <v>5</v>
      </c>
      <c r="L134" s="24" t="str">
        <f t="shared" si="38"/>
        <v/>
      </c>
    </row>
    <row r="135" spans="2:12" x14ac:dyDescent="0.2">
      <c r="B135" s="20"/>
      <c r="C135" s="111" t="s">
        <v>50</v>
      </c>
      <c r="D135" s="112"/>
      <c r="E135" s="116"/>
      <c r="F135" s="83" t="s">
        <v>51</v>
      </c>
      <c r="G135" s="22" t="s">
        <v>89</v>
      </c>
      <c r="H135" s="91" t="str">
        <f t="shared" si="37"/>
        <v/>
      </c>
      <c r="I135" s="83"/>
      <c r="J135" s="23">
        <v>39.020000000000003</v>
      </c>
      <c r="K135" s="83">
        <v>5</v>
      </c>
      <c r="L135" s="24" t="str">
        <f t="shared" si="38"/>
        <v/>
      </c>
    </row>
    <row r="136" spans="2:12" x14ac:dyDescent="0.2">
      <c r="B136" s="20"/>
      <c r="C136" s="113"/>
      <c r="D136" s="114"/>
      <c r="E136" s="116"/>
      <c r="F136" s="83" t="s">
        <v>9</v>
      </c>
      <c r="G136" s="22" t="s">
        <v>90</v>
      </c>
      <c r="H136" s="91" t="str">
        <f t="shared" si="37"/>
        <v/>
      </c>
      <c r="I136" s="83"/>
      <c r="J136" s="23">
        <v>55.04</v>
      </c>
      <c r="K136" s="83">
        <v>5</v>
      </c>
      <c r="L136" s="24" t="str">
        <f t="shared" si="38"/>
        <v/>
      </c>
    </row>
    <row r="137" spans="2:12" x14ac:dyDescent="0.2">
      <c r="B137" s="20"/>
      <c r="C137" s="118" t="s">
        <v>52</v>
      </c>
      <c r="D137" s="119"/>
      <c r="E137" s="117"/>
      <c r="F137" s="83" t="s">
        <v>53</v>
      </c>
      <c r="G137" s="22" t="s">
        <v>90</v>
      </c>
      <c r="H137" s="91" t="str">
        <f t="shared" si="37"/>
        <v/>
      </c>
      <c r="I137" s="83"/>
      <c r="J137" s="23">
        <v>47.41</v>
      </c>
      <c r="K137" s="83">
        <v>5</v>
      </c>
      <c r="L137" s="24" t="str">
        <f t="shared" si="38"/>
        <v/>
      </c>
    </row>
    <row r="138" spans="2:12" x14ac:dyDescent="0.2">
      <c r="B138" s="20"/>
      <c r="C138" s="16" t="s">
        <v>54</v>
      </c>
      <c r="D138" s="16"/>
      <c r="E138" s="25"/>
      <c r="F138" s="83"/>
      <c r="G138" s="22"/>
      <c r="H138" s="62"/>
      <c r="I138" s="83"/>
      <c r="J138" s="83"/>
      <c r="K138" s="83"/>
      <c r="L138" s="83"/>
    </row>
    <row r="139" spans="2:12" x14ac:dyDescent="0.2">
      <c r="B139" s="20"/>
      <c r="C139" s="118" t="s">
        <v>55</v>
      </c>
      <c r="D139" s="119"/>
      <c r="E139" s="115" t="s">
        <v>11</v>
      </c>
      <c r="F139" s="50" t="s">
        <v>27</v>
      </c>
      <c r="G139" s="22" t="s">
        <v>90</v>
      </c>
      <c r="H139" s="91" t="str">
        <f t="shared" ref="H139:H146" si="39">IF($F$5="Percentage ivullen door inschrijver","",J139-(ROUND((J139*($F$5/100)),2)))</f>
        <v/>
      </c>
      <c r="I139" s="83"/>
      <c r="J139" s="23">
        <v>34.159999999999997</v>
      </c>
      <c r="K139" s="83">
        <v>5</v>
      </c>
      <c r="L139" s="24" t="str">
        <f t="shared" ref="L139:L146" si="40">IF(H139="","",H139*K139)</f>
        <v/>
      </c>
    </row>
    <row r="140" spans="2:12" x14ac:dyDescent="0.2">
      <c r="B140" s="20"/>
      <c r="C140" s="118" t="s">
        <v>48</v>
      </c>
      <c r="D140" s="119"/>
      <c r="E140" s="116"/>
      <c r="F140" s="50" t="s">
        <v>49</v>
      </c>
      <c r="G140" s="22" t="s">
        <v>90</v>
      </c>
      <c r="H140" s="91" t="str">
        <f t="shared" si="39"/>
        <v/>
      </c>
      <c r="I140" s="83"/>
      <c r="J140" s="23">
        <v>77.680000000000007</v>
      </c>
      <c r="K140" s="83">
        <v>5</v>
      </c>
      <c r="L140" s="24" t="str">
        <f t="shared" si="40"/>
        <v/>
      </c>
    </row>
    <row r="141" spans="2:12" x14ac:dyDescent="0.2">
      <c r="B141" s="20"/>
      <c r="C141" s="118" t="s">
        <v>52</v>
      </c>
      <c r="D141" s="119"/>
      <c r="E141" s="116"/>
      <c r="F141" s="50" t="s">
        <v>53</v>
      </c>
      <c r="G141" s="22" t="s">
        <v>90</v>
      </c>
      <c r="H141" s="91" t="str">
        <f t="shared" si="39"/>
        <v/>
      </c>
      <c r="I141" s="83"/>
      <c r="J141" s="23">
        <v>47.41</v>
      </c>
      <c r="K141" s="83">
        <v>5</v>
      </c>
      <c r="L141" s="24" t="str">
        <f t="shared" si="40"/>
        <v/>
      </c>
    </row>
    <row r="142" spans="2:12" x14ac:dyDescent="0.2">
      <c r="B142" s="20"/>
      <c r="C142" s="118" t="s">
        <v>56</v>
      </c>
      <c r="D142" s="119"/>
      <c r="E142" s="116"/>
      <c r="F142" s="50" t="s">
        <v>57</v>
      </c>
      <c r="G142" s="22" t="s">
        <v>90</v>
      </c>
      <c r="H142" s="91" t="str">
        <f t="shared" si="39"/>
        <v/>
      </c>
      <c r="I142" s="83"/>
      <c r="J142" s="23">
        <v>71.06</v>
      </c>
      <c r="K142" s="83">
        <v>5</v>
      </c>
      <c r="L142" s="24" t="str">
        <f t="shared" si="40"/>
        <v/>
      </c>
    </row>
    <row r="143" spans="2:12" x14ac:dyDescent="0.2">
      <c r="B143" s="20"/>
      <c r="C143" s="118" t="s">
        <v>58</v>
      </c>
      <c r="D143" s="119"/>
      <c r="E143" s="116"/>
      <c r="F143" s="50" t="s">
        <v>59</v>
      </c>
      <c r="G143" s="22" t="s">
        <v>90</v>
      </c>
      <c r="H143" s="91" t="str">
        <f t="shared" si="39"/>
        <v/>
      </c>
      <c r="I143" s="83"/>
      <c r="J143" s="23">
        <v>50.71</v>
      </c>
      <c r="K143" s="83">
        <v>5</v>
      </c>
      <c r="L143" s="24" t="str">
        <f t="shared" si="40"/>
        <v/>
      </c>
    </row>
    <row r="144" spans="2:12" x14ac:dyDescent="0.2">
      <c r="B144" s="20"/>
      <c r="C144" s="118" t="s">
        <v>60</v>
      </c>
      <c r="D144" s="119"/>
      <c r="E144" s="117"/>
      <c r="F144" s="50" t="s">
        <v>61</v>
      </c>
      <c r="G144" s="22" t="s">
        <v>90</v>
      </c>
      <c r="H144" s="91" t="str">
        <f t="shared" si="39"/>
        <v/>
      </c>
      <c r="I144" s="83"/>
      <c r="J144" s="23">
        <v>171.38</v>
      </c>
      <c r="K144" s="83">
        <v>5</v>
      </c>
      <c r="L144" s="24" t="str">
        <f t="shared" si="40"/>
        <v/>
      </c>
    </row>
    <row r="145" spans="2:12" x14ac:dyDescent="0.2">
      <c r="B145" s="20"/>
      <c r="C145" s="127" t="s">
        <v>62</v>
      </c>
      <c r="D145" s="128"/>
      <c r="E145" s="26" t="s">
        <v>7</v>
      </c>
      <c r="F145" s="26" t="s">
        <v>7</v>
      </c>
      <c r="G145" s="26" t="s">
        <v>7</v>
      </c>
      <c r="H145" s="91" t="str">
        <f t="shared" si="39"/>
        <v/>
      </c>
      <c r="I145" s="83"/>
      <c r="J145" s="23">
        <v>4.37</v>
      </c>
      <c r="K145" s="83">
        <v>849</v>
      </c>
      <c r="L145" s="24" t="str">
        <f t="shared" si="40"/>
        <v/>
      </c>
    </row>
    <row r="146" spans="2:12" x14ac:dyDescent="0.2">
      <c r="B146" s="20"/>
      <c r="C146" s="127" t="s">
        <v>63</v>
      </c>
      <c r="D146" s="128"/>
      <c r="E146" s="26" t="s">
        <v>7</v>
      </c>
      <c r="F146" s="26" t="s">
        <v>7</v>
      </c>
      <c r="G146" s="26" t="s">
        <v>7</v>
      </c>
      <c r="H146" s="91" t="str">
        <f t="shared" si="39"/>
        <v/>
      </c>
      <c r="I146" s="83"/>
      <c r="J146" s="23">
        <v>87.88</v>
      </c>
      <c r="K146" s="83">
        <v>25</v>
      </c>
      <c r="L146" s="24" t="str">
        <f t="shared" si="40"/>
        <v/>
      </c>
    </row>
    <row r="147" spans="2:12" x14ac:dyDescent="0.2">
      <c r="B147" s="20"/>
      <c r="C147" s="16" t="s">
        <v>64</v>
      </c>
      <c r="D147" s="16"/>
      <c r="E147" s="25"/>
      <c r="F147" s="83"/>
      <c r="G147" s="22"/>
      <c r="H147" s="91"/>
      <c r="I147" s="83"/>
      <c r="J147" s="19"/>
      <c r="K147" s="18"/>
      <c r="L147" s="60"/>
    </row>
    <row r="148" spans="2:12" x14ac:dyDescent="0.2">
      <c r="B148" s="20"/>
      <c r="C148" s="111" t="s">
        <v>65</v>
      </c>
      <c r="D148" s="112"/>
      <c r="E148" s="115" t="s">
        <v>66</v>
      </c>
      <c r="F148" s="83">
        <v>3300</v>
      </c>
      <c r="G148" s="22" t="s">
        <v>7</v>
      </c>
      <c r="H148" s="91" t="str">
        <f t="shared" ref="H148:H151" si="41">IF($F$5="Percentage ivullen door inschrijver","",J148-(ROUND((J148*($F$5/100)),2)))</f>
        <v/>
      </c>
      <c r="I148" s="83"/>
      <c r="J148" s="23">
        <v>34.06</v>
      </c>
      <c r="K148" s="83">
        <v>60</v>
      </c>
      <c r="L148" s="24" t="str">
        <f t="shared" ref="L148:L151" si="42">IF(H148="","",H148*K148)</f>
        <v/>
      </c>
    </row>
    <row r="149" spans="2:12" x14ac:dyDescent="0.2">
      <c r="B149" s="20"/>
      <c r="C149" s="129"/>
      <c r="D149" s="130"/>
      <c r="E149" s="116"/>
      <c r="F149" s="83">
        <v>3600</v>
      </c>
      <c r="G149" s="22" t="s">
        <v>7</v>
      </c>
      <c r="H149" s="91" t="str">
        <f t="shared" si="41"/>
        <v/>
      </c>
      <c r="I149" s="83"/>
      <c r="J149" s="23">
        <v>35.659999999999997</v>
      </c>
      <c r="K149" s="83">
        <v>63</v>
      </c>
      <c r="L149" s="24" t="str">
        <f t="shared" si="42"/>
        <v/>
      </c>
    </row>
    <row r="150" spans="2:12" x14ac:dyDescent="0.2">
      <c r="B150" s="20"/>
      <c r="C150" s="129"/>
      <c r="D150" s="130"/>
      <c r="E150" s="116"/>
      <c r="F150" s="83">
        <v>3900</v>
      </c>
      <c r="G150" s="22" t="s">
        <v>7</v>
      </c>
      <c r="H150" s="91" t="str">
        <f t="shared" si="41"/>
        <v/>
      </c>
      <c r="I150" s="83"/>
      <c r="J150" s="23">
        <v>41.61</v>
      </c>
      <c r="K150" s="83">
        <v>79</v>
      </c>
      <c r="L150" s="24" t="str">
        <f t="shared" si="42"/>
        <v/>
      </c>
    </row>
    <row r="151" spans="2:12" x14ac:dyDescent="0.2">
      <c r="B151" s="20"/>
      <c r="C151" s="113"/>
      <c r="D151" s="114"/>
      <c r="E151" s="117"/>
      <c r="F151" s="83">
        <v>4300</v>
      </c>
      <c r="G151" s="22" t="s">
        <v>7</v>
      </c>
      <c r="H151" s="91" t="str">
        <f t="shared" si="41"/>
        <v/>
      </c>
      <c r="I151" s="83"/>
      <c r="J151" s="23">
        <v>48.28</v>
      </c>
      <c r="K151" s="83">
        <v>36</v>
      </c>
      <c r="L151" s="24" t="str">
        <f t="shared" si="42"/>
        <v/>
      </c>
    </row>
    <row r="152" spans="2:12" x14ac:dyDescent="0.2">
      <c r="B152" s="20"/>
      <c r="C152" s="16" t="s">
        <v>67</v>
      </c>
      <c r="D152" s="16"/>
      <c r="E152" s="19"/>
      <c r="F152" s="19"/>
      <c r="G152" s="27"/>
      <c r="H152" s="91"/>
      <c r="I152" s="66"/>
      <c r="J152" s="66"/>
      <c r="K152" s="66"/>
      <c r="L152" s="60"/>
    </row>
    <row r="153" spans="2:12" x14ac:dyDescent="0.2">
      <c r="B153" s="20"/>
      <c r="C153" s="118" t="s">
        <v>68</v>
      </c>
      <c r="D153" s="119"/>
      <c r="E153" s="115" t="s">
        <v>66</v>
      </c>
      <c r="F153" s="83">
        <v>2000</v>
      </c>
      <c r="G153" s="22" t="s">
        <v>7</v>
      </c>
      <c r="H153" s="91" t="str">
        <f t="shared" ref="H153:H154" si="43">IF($F$5="Percentage ivullen door inschrijver","",J153-(ROUND((J153*($F$5/100)),2)))</f>
        <v/>
      </c>
      <c r="I153" s="19"/>
      <c r="J153" s="23">
        <v>19.68</v>
      </c>
      <c r="K153" s="83">
        <v>35</v>
      </c>
      <c r="L153" s="24" t="str">
        <f t="shared" ref="L153:L154" si="44">IF(H153="","",H153*K153)</f>
        <v/>
      </c>
    </row>
    <row r="154" spans="2:12" x14ac:dyDescent="0.2">
      <c r="B154" s="20"/>
      <c r="C154" s="118" t="s">
        <v>65</v>
      </c>
      <c r="D154" s="119"/>
      <c r="E154" s="117"/>
      <c r="F154" s="83">
        <v>2000</v>
      </c>
      <c r="G154" s="22" t="s">
        <v>7</v>
      </c>
      <c r="H154" s="91" t="str">
        <f t="shared" si="43"/>
        <v/>
      </c>
      <c r="I154" s="19"/>
      <c r="J154" s="23">
        <v>23.98</v>
      </c>
      <c r="K154" s="83">
        <v>40</v>
      </c>
      <c r="L154" s="24" t="str">
        <f t="shared" si="44"/>
        <v/>
      </c>
    </row>
    <row r="155" spans="2:12" x14ac:dyDescent="0.2">
      <c r="B155" s="20"/>
      <c r="C155" s="16" t="s">
        <v>69</v>
      </c>
      <c r="D155" s="28" t="s">
        <v>70</v>
      </c>
      <c r="E155" s="19"/>
      <c r="F155" s="83"/>
      <c r="G155" s="27"/>
      <c r="H155" s="93"/>
      <c r="I155" s="17"/>
      <c r="J155" s="19"/>
      <c r="K155" s="19"/>
      <c r="L155" s="60"/>
    </row>
    <row r="156" spans="2:12" x14ac:dyDescent="0.2">
      <c r="B156" s="20"/>
      <c r="C156" s="58" t="s">
        <v>71</v>
      </c>
      <c r="D156" s="50" t="s">
        <v>72</v>
      </c>
      <c r="E156" s="115" t="s">
        <v>11</v>
      </c>
      <c r="F156" s="83" t="s">
        <v>73</v>
      </c>
      <c r="G156" s="22" t="s">
        <v>7</v>
      </c>
      <c r="H156" s="91" t="str">
        <f t="shared" ref="H156:H167" si="45">IF($F$5="Percentage ivullen door inschrijver","",J156-(ROUND((J156*($F$5/100)),2)))</f>
        <v/>
      </c>
      <c r="I156" s="19"/>
      <c r="J156" s="23">
        <v>55.66</v>
      </c>
      <c r="K156" s="83">
        <v>5</v>
      </c>
      <c r="L156" s="24" t="str">
        <f t="shared" ref="L156:L167" si="46">IF(H156="","",H156*K156)</f>
        <v/>
      </c>
    </row>
    <row r="157" spans="2:12" x14ac:dyDescent="0.2">
      <c r="B157" s="20"/>
      <c r="C157" s="58" t="s">
        <v>74</v>
      </c>
      <c r="D157" s="124" t="s">
        <v>75</v>
      </c>
      <c r="E157" s="116"/>
      <c r="F157" s="83" t="s">
        <v>76</v>
      </c>
      <c r="G157" s="22" t="s">
        <v>7</v>
      </c>
      <c r="H157" s="91" t="str">
        <f t="shared" si="45"/>
        <v/>
      </c>
      <c r="I157" s="19"/>
      <c r="J157" s="23">
        <v>75.900000000000006</v>
      </c>
      <c r="K157" s="83">
        <v>5</v>
      </c>
      <c r="L157" s="24" t="str">
        <f t="shared" si="46"/>
        <v/>
      </c>
    </row>
    <row r="158" spans="2:12" x14ac:dyDescent="0.2">
      <c r="B158" s="20"/>
      <c r="C158" s="58" t="s">
        <v>77</v>
      </c>
      <c r="D158" s="125"/>
      <c r="E158" s="116"/>
      <c r="F158" s="83" t="s">
        <v>76</v>
      </c>
      <c r="G158" s="22" t="s">
        <v>7</v>
      </c>
      <c r="H158" s="91" t="str">
        <f t="shared" si="45"/>
        <v/>
      </c>
      <c r="I158" s="19"/>
      <c r="J158" s="23">
        <v>75.900000000000006</v>
      </c>
      <c r="K158" s="83">
        <v>5</v>
      </c>
      <c r="L158" s="24" t="str">
        <f t="shared" si="46"/>
        <v/>
      </c>
    </row>
    <row r="159" spans="2:12" x14ac:dyDescent="0.2">
      <c r="B159" s="20"/>
      <c r="C159" s="58" t="s">
        <v>78</v>
      </c>
      <c r="D159" s="125"/>
      <c r="E159" s="116"/>
      <c r="F159" s="83" t="s">
        <v>76</v>
      </c>
      <c r="G159" s="22" t="s">
        <v>7</v>
      </c>
      <c r="H159" s="91" t="str">
        <f t="shared" si="45"/>
        <v/>
      </c>
      <c r="I159" s="19"/>
      <c r="J159" s="23">
        <v>75.900000000000006</v>
      </c>
      <c r="K159" s="83">
        <v>5</v>
      </c>
      <c r="L159" s="24" t="str">
        <f t="shared" si="46"/>
        <v/>
      </c>
    </row>
    <row r="160" spans="2:12" x14ac:dyDescent="0.2">
      <c r="B160" s="20"/>
      <c r="C160" s="58" t="s">
        <v>79</v>
      </c>
      <c r="D160" s="125"/>
      <c r="E160" s="116"/>
      <c r="F160" s="83" t="s">
        <v>76</v>
      </c>
      <c r="G160" s="22" t="s">
        <v>7</v>
      </c>
      <c r="H160" s="91" t="str">
        <f t="shared" si="45"/>
        <v/>
      </c>
      <c r="I160" s="19"/>
      <c r="J160" s="23">
        <v>75.900000000000006</v>
      </c>
      <c r="K160" s="83">
        <v>5</v>
      </c>
      <c r="L160" s="24" t="str">
        <f t="shared" si="46"/>
        <v/>
      </c>
    </row>
    <row r="161" spans="2:12" x14ac:dyDescent="0.2">
      <c r="B161" s="20"/>
      <c r="C161" s="58" t="s">
        <v>80</v>
      </c>
      <c r="D161" s="125"/>
      <c r="E161" s="116"/>
      <c r="F161" s="83" t="s">
        <v>76</v>
      </c>
      <c r="G161" s="22" t="s">
        <v>7</v>
      </c>
      <c r="H161" s="91" t="str">
        <f t="shared" si="45"/>
        <v/>
      </c>
      <c r="I161" s="19"/>
      <c r="J161" s="23">
        <v>75.900000000000006</v>
      </c>
      <c r="K161" s="83">
        <v>5</v>
      </c>
      <c r="L161" s="24" t="str">
        <f t="shared" si="46"/>
        <v/>
      </c>
    </row>
    <row r="162" spans="2:12" x14ac:dyDescent="0.2">
      <c r="B162" s="20"/>
      <c r="C162" s="58" t="s">
        <v>81</v>
      </c>
      <c r="D162" s="125"/>
      <c r="E162" s="116"/>
      <c r="F162" s="83" t="s">
        <v>76</v>
      </c>
      <c r="G162" s="22" t="s">
        <v>7</v>
      </c>
      <c r="H162" s="91" t="str">
        <f t="shared" si="45"/>
        <v/>
      </c>
      <c r="I162" s="19"/>
      <c r="J162" s="23">
        <v>75.900000000000006</v>
      </c>
      <c r="K162" s="83">
        <v>5</v>
      </c>
      <c r="L162" s="24" t="str">
        <f t="shared" si="46"/>
        <v/>
      </c>
    </row>
    <row r="163" spans="2:12" x14ac:dyDescent="0.2">
      <c r="B163" s="20"/>
      <c r="C163" s="58" t="s">
        <v>82</v>
      </c>
      <c r="D163" s="125"/>
      <c r="E163" s="116"/>
      <c r="F163" s="83" t="s">
        <v>83</v>
      </c>
      <c r="G163" s="22" t="s">
        <v>7</v>
      </c>
      <c r="H163" s="91" t="str">
        <f t="shared" si="45"/>
        <v/>
      </c>
      <c r="I163" s="19"/>
      <c r="J163" s="23">
        <v>66.62</v>
      </c>
      <c r="K163" s="83">
        <v>5</v>
      </c>
      <c r="L163" s="24" t="str">
        <f t="shared" si="46"/>
        <v/>
      </c>
    </row>
    <row r="164" spans="2:12" x14ac:dyDescent="0.2">
      <c r="B164" s="20"/>
      <c r="C164" s="58" t="s">
        <v>84</v>
      </c>
      <c r="D164" s="125"/>
      <c r="E164" s="116"/>
      <c r="F164" s="83" t="s">
        <v>83</v>
      </c>
      <c r="G164" s="22" t="s">
        <v>7</v>
      </c>
      <c r="H164" s="91" t="str">
        <f t="shared" si="45"/>
        <v/>
      </c>
      <c r="I164" s="19"/>
      <c r="J164" s="23">
        <v>66.62</v>
      </c>
      <c r="K164" s="83">
        <v>5</v>
      </c>
      <c r="L164" s="24" t="str">
        <f t="shared" si="46"/>
        <v/>
      </c>
    </row>
    <row r="165" spans="2:12" x14ac:dyDescent="0.2">
      <c r="B165" s="20"/>
      <c r="C165" s="58" t="s">
        <v>85</v>
      </c>
      <c r="D165" s="126"/>
      <c r="E165" s="116"/>
      <c r="F165" s="83" t="s">
        <v>83</v>
      </c>
      <c r="G165" s="22" t="s">
        <v>7</v>
      </c>
      <c r="H165" s="91" t="str">
        <f t="shared" si="45"/>
        <v/>
      </c>
      <c r="I165" s="19"/>
      <c r="J165" s="23">
        <v>66.62</v>
      </c>
      <c r="K165" s="83">
        <v>5</v>
      </c>
      <c r="L165" s="24" t="str">
        <f t="shared" si="46"/>
        <v/>
      </c>
    </row>
    <row r="166" spans="2:12" x14ac:dyDescent="0.2">
      <c r="B166" s="20"/>
      <c r="C166" s="58" t="s">
        <v>78</v>
      </c>
      <c r="D166" s="124" t="s">
        <v>86</v>
      </c>
      <c r="E166" s="116"/>
      <c r="F166" s="83" t="s">
        <v>87</v>
      </c>
      <c r="G166" s="22" t="s">
        <v>7</v>
      </c>
      <c r="H166" s="91" t="str">
        <f t="shared" si="45"/>
        <v/>
      </c>
      <c r="I166" s="19"/>
      <c r="J166" s="23">
        <v>91.3</v>
      </c>
      <c r="K166" s="83">
        <v>5</v>
      </c>
      <c r="L166" s="24" t="str">
        <f t="shared" si="46"/>
        <v/>
      </c>
    </row>
    <row r="167" spans="2:12" x14ac:dyDescent="0.2">
      <c r="B167" s="30"/>
      <c r="C167" s="58" t="s">
        <v>80</v>
      </c>
      <c r="D167" s="126"/>
      <c r="E167" s="117"/>
      <c r="F167" s="83" t="s">
        <v>87</v>
      </c>
      <c r="G167" s="22" t="s">
        <v>7</v>
      </c>
      <c r="H167" s="91" t="str">
        <f t="shared" si="45"/>
        <v/>
      </c>
      <c r="I167" s="19"/>
      <c r="J167" s="23">
        <v>91.3</v>
      </c>
      <c r="K167" s="83">
        <v>5</v>
      </c>
      <c r="L167" s="24" t="str">
        <f t="shared" si="46"/>
        <v/>
      </c>
    </row>
    <row r="168" spans="2:12" x14ac:dyDescent="0.2">
      <c r="B168" s="31"/>
      <c r="C168" s="131" t="s">
        <v>98</v>
      </c>
      <c r="D168" s="132"/>
      <c r="E168" s="133"/>
      <c r="F168" s="133"/>
      <c r="G168" s="133"/>
      <c r="H168" s="133"/>
      <c r="I168" s="133"/>
      <c r="J168" s="74"/>
      <c r="K168" s="75"/>
      <c r="L168" s="75"/>
    </row>
    <row r="169" spans="2:12" x14ac:dyDescent="0.2">
      <c r="B169" s="32"/>
      <c r="C169" s="16" t="s">
        <v>69</v>
      </c>
      <c r="D169" s="72" t="s">
        <v>70</v>
      </c>
      <c r="E169" s="76"/>
      <c r="F169" s="77"/>
      <c r="G169" s="78"/>
      <c r="H169" s="69"/>
      <c r="I169" s="69"/>
      <c r="J169" s="68"/>
      <c r="K169" s="68"/>
      <c r="L169" s="73"/>
    </row>
    <row r="170" spans="2:12" x14ac:dyDescent="0.2">
      <c r="B170" s="20"/>
      <c r="C170" s="29" t="s">
        <v>94</v>
      </c>
      <c r="D170" s="50" t="s">
        <v>72</v>
      </c>
      <c r="E170" s="115" t="s">
        <v>11</v>
      </c>
      <c r="F170" s="83" t="s">
        <v>73</v>
      </c>
      <c r="G170" s="22" t="s">
        <v>7</v>
      </c>
      <c r="H170" s="91" t="str">
        <f t="shared" ref="H170:H179" si="47">IF($F$5="Percentage ivullen door inschrijver","",J170-(ROUND((J170*($F$5/100)),2)))</f>
        <v/>
      </c>
      <c r="I170" s="19"/>
      <c r="J170" s="23">
        <v>116.1</v>
      </c>
      <c r="K170" s="83">
        <v>6</v>
      </c>
      <c r="L170" s="24" t="str">
        <f t="shared" ref="L170:L180" si="48">IF(H170="","",H170*K170)</f>
        <v/>
      </c>
    </row>
    <row r="171" spans="2:12" x14ac:dyDescent="0.2">
      <c r="B171" s="20"/>
      <c r="C171" s="29" t="s">
        <v>143</v>
      </c>
      <c r="D171" s="124" t="s">
        <v>75</v>
      </c>
      <c r="E171" s="116"/>
      <c r="F171" s="83" t="s">
        <v>76</v>
      </c>
      <c r="G171" s="22" t="s">
        <v>7</v>
      </c>
      <c r="H171" s="91" t="str">
        <f t="shared" si="47"/>
        <v/>
      </c>
      <c r="I171" s="19"/>
      <c r="J171" s="23">
        <v>154.30000000000001</v>
      </c>
      <c r="K171" s="83">
        <v>1</v>
      </c>
      <c r="L171" s="24" t="str">
        <f t="shared" si="48"/>
        <v/>
      </c>
    </row>
    <row r="172" spans="2:12" x14ac:dyDescent="0.2">
      <c r="B172" s="20"/>
      <c r="C172" s="29"/>
      <c r="D172" s="125"/>
      <c r="E172" s="116"/>
      <c r="F172" s="83" t="s">
        <v>76</v>
      </c>
      <c r="G172" s="22" t="s">
        <v>7</v>
      </c>
      <c r="H172" s="91" t="str">
        <f t="shared" si="47"/>
        <v/>
      </c>
      <c r="I172" s="19"/>
      <c r="J172" s="23">
        <v>154.30000000000001</v>
      </c>
      <c r="K172" s="83">
        <v>1</v>
      </c>
      <c r="L172" s="24" t="str">
        <f t="shared" si="48"/>
        <v/>
      </c>
    </row>
    <row r="173" spans="2:12" x14ac:dyDescent="0.2">
      <c r="B173" s="20"/>
      <c r="C173" s="29"/>
      <c r="D173" s="125"/>
      <c r="E173" s="116"/>
      <c r="F173" s="83" t="s">
        <v>76</v>
      </c>
      <c r="G173" s="22" t="s">
        <v>7</v>
      </c>
      <c r="H173" s="91" t="str">
        <f t="shared" si="47"/>
        <v/>
      </c>
      <c r="I173" s="19"/>
      <c r="J173" s="23">
        <v>154.30000000000001</v>
      </c>
      <c r="K173" s="83">
        <v>5</v>
      </c>
      <c r="L173" s="24" t="str">
        <f t="shared" si="48"/>
        <v/>
      </c>
    </row>
    <row r="174" spans="2:12" x14ac:dyDescent="0.2">
      <c r="B174" s="20"/>
      <c r="C174" s="29"/>
      <c r="D174" s="125"/>
      <c r="E174" s="116"/>
      <c r="F174" s="83" t="s">
        <v>76</v>
      </c>
      <c r="G174" s="22" t="s">
        <v>7</v>
      </c>
      <c r="H174" s="91" t="str">
        <f t="shared" si="47"/>
        <v/>
      </c>
      <c r="I174" s="19"/>
      <c r="J174" s="23">
        <v>154.30000000000001</v>
      </c>
      <c r="K174" s="83">
        <v>1</v>
      </c>
      <c r="L174" s="24" t="str">
        <f t="shared" si="48"/>
        <v/>
      </c>
    </row>
    <row r="175" spans="2:12" x14ac:dyDescent="0.2">
      <c r="B175" s="20"/>
      <c r="C175" s="29"/>
      <c r="D175" s="125"/>
      <c r="E175" s="116"/>
      <c r="F175" s="83" t="s">
        <v>76</v>
      </c>
      <c r="G175" s="22" t="s">
        <v>7</v>
      </c>
      <c r="H175" s="91" t="str">
        <f t="shared" si="47"/>
        <v/>
      </c>
      <c r="I175" s="19"/>
      <c r="J175" s="23">
        <v>154.30000000000001</v>
      </c>
      <c r="K175" s="83">
        <v>1</v>
      </c>
      <c r="L175" s="24" t="str">
        <f t="shared" si="48"/>
        <v/>
      </c>
    </row>
    <row r="176" spans="2:12" x14ac:dyDescent="0.2">
      <c r="B176" s="20"/>
      <c r="C176" s="29"/>
      <c r="D176" s="125"/>
      <c r="E176" s="116"/>
      <c r="F176" s="83" t="s">
        <v>76</v>
      </c>
      <c r="G176" s="22" t="s">
        <v>7</v>
      </c>
      <c r="H176" s="91" t="str">
        <f t="shared" si="47"/>
        <v/>
      </c>
      <c r="I176" s="19"/>
      <c r="J176" s="23">
        <v>154.30000000000001</v>
      </c>
      <c r="K176" s="83">
        <v>1</v>
      </c>
      <c r="L176" s="24" t="str">
        <f t="shared" si="48"/>
        <v/>
      </c>
    </row>
    <row r="177" spans="2:12" x14ac:dyDescent="0.2">
      <c r="B177" s="20"/>
      <c r="C177" s="29"/>
      <c r="D177" s="125"/>
      <c r="E177" s="116"/>
      <c r="F177" s="83" t="s">
        <v>83</v>
      </c>
      <c r="G177" s="22" t="s">
        <v>7</v>
      </c>
      <c r="H177" s="91" t="str">
        <f t="shared" si="47"/>
        <v/>
      </c>
      <c r="I177" s="19"/>
      <c r="J177" s="23">
        <v>143.6</v>
      </c>
      <c r="K177" s="83">
        <v>1</v>
      </c>
      <c r="L177" s="24" t="str">
        <f t="shared" si="48"/>
        <v/>
      </c>
    </row>
    <row r="178" spans="2:12" x14ac:dyDescent="0.2">
      <c r="B178" s="20"/>
      <c r="C178" s="29"/>
      <c r="D178" s="125"/>
      <c r="E178" s="116"/>
      <c r="F178" s="83" t="s">
        <v>83</v>
      </c>
      <c r="G178" s="22" t="s">
        <v>7</v>
      </c>
      <c r="H178" s="91" t="str">
        <f t="shared" si="47"/>
        <v/>
      </c>
      <c r="I178" s="19"/>
      <c r="J178" s="23">
        <v>143.6</v>
      </c>
      <c r="K178" s="83">
        <v>1</v>
      </c>
      <c r="L178" s="24" t="str">
        <f t="shared" si="48"/>
        <v/>
      </c>
    </row>
    <row r="179" spans="2:12" x14ac:dyDescent="0.2">
      <c r="B179" s="20"/>
      <c r="C179" s="29"/>
      <c r="D179" s="126"/>
      <c r="E179" s="116"/>
      <c r="F179" s="83" t="s">
        <v>83</v>
      </c>
      <c r="G179" s="22" t="s">
        <v>7</v>
      </c>
      <c r="H179" s="91" t="str">
        <f t="shared" si="47"/>
        <v/>
      </c>
      <c r="I179" s="19"/>
      <c r="J179" s="23">
        <v>143.6</v>
      </c>
      <c r="K179" s="83">
        <v>1</v>
      </c>
      <c r="L179" s="24" t="str">
        <f t="shared" si="48"/>
        <v/>
      </c>
    </row>
    <row r="180" spans="2:12" x14ac:dyDescent="0.2">
      <c r="B180" s="20"/>
      <c r="C180" s="29"/>
      <c r="D180" s="50" t="s">
        <v>86</v>
      </c>
      <c r="E180" s="117"/>
      <c r="F180" s="83"/>
      <c r="G180" s="22"/>
      <c r="H180" s="91" t="str">
        <f>IF($F$5="Percentage ivullen door inschrijver","",J180-(ROUND((J180*($F$5/100)),2)))</f>
        <v/>
      </c>
      <c r="I180" s="19"/>
      <c r="J180" s="23"/>
      <c r="K180" s="83"/>
      <c r="L180" s="24" t="str">
        <f t="shared" si="48"/>
        <v/>
      </c>
    </row>
    <row r="181" spans="2:12" ht="28.5" customHeight="1" x14ac:dyDescent="0.2">
      <c r="B181" s="134" t="s">
        <v>95</v>
      </c>
      <c r="C181" s="135"/>
      <c r="D181" s="135"/>
      <c r="E181" s="135"/>
      <c r="F181" s="135"/>
      <c r="G181" s="135"/>
      <c r="H181" s="135"/>
      <c r="I181" s="135"/>
      <c r="J181" s="68"/>
      <c r="K181" s="69" t="s">
        <v>97</v>
      </c>
      <c r="L181" s="70">
        <f>SUM(L10:L180)</f>
        <v>0</v>
      </c>
    </row>
    <row r="182" spans="2:12" x14ac:dyDescent="0.2">
      <c r="B182" s="33"/>
      <c r="C182" s="34"/>
      <c r="D182" s="34"/>
      <c r="E182" s="34"/>
      <c r="F182" s="34"/>
      <c r="G182" s="34"/>
      <c r="H182" s="34"/>
      <c r="I182" s="34"/>
      <c r="J182" s="34"/>
      <c r="K182" s="67"/>
    </row>
    <row r="183" spans="2:12" x14ac:dyDescent="0.2">
      <c r="C183" s="1"/>
      <c r="D183" s="36"/>
      <c r="E183" s="37"/>
      <c r="F183" s="59"/>
      <c r="G183" s="136"/>
      <c r="H183" s="136"/>
      <c r="I183" s="136"/>
      <c r="J183" s="67"/>
      <c r="K183" s="67"/>
    </row>
    <row r="184" spans="2:12" x14ac:dyDescent="0.2">
      <c r="C184" s="1"/>
      <c r="D184" s="1"/>
      <c r="G184" s="39"/>
    </row>
    <row r="185" spans="2:12" x14ac:dyDescent="0.2">
      <c r="C185" s="1"/>
      <c r="D185" s="1"/>
      <c r="G185" s="39"/>
    </row>
    <row r="186" spans="2:12" x14ac:dyDescent="0.2">
      <c r="C186" s="1"/>
      <c r="D186" s="1"/>
      <c r="G186" s="39"/>
    </row>
    <row r="187" spans="2:12" x14ac:dyDescent="0.2">
      <c r="C187" s="1"/>
      <c r="D187" s="1"/>
      <c r="G187" s="39"/>
    </row>
    <row r="188" spans="2:12" x14ac:dyDescent="0.2">
      <c r="C188" s="1"/>
      <c r="D188" s="1"/>
      <c r="G188" s="39"/>
    </row>
    <row r="189" spans="2:12" x14ac:dyDescent="0.2">
      <c r="C189" s="1"/>
      <c r="D189" s="1"/>
      <c r="G189" s="39"/>
    </row>
    <row r="190" spans="2:12" x14ac:dyDescent="0.2">
      <c r="C190" s="1"/>
      <c r="D190" s="1"/>
      <c r="G190" s="39"/>
    </row>
    <row r="191" spans="2:12" x14ac:dyDescent="0.2">
      <c r="C191" s="1"/>
      <c r="D191" s="1"/>
      <c r="G191" s="39"/>
    </row>
    <row r="192" spans="2:12" x14ac:dyDescent="0.2">
      <c r="C192" s="1"/>
      <c r="D192" s="1"/>
      <c r="G192" s="39"/>
    </row>
    <row r="193" spans="3:7" x14ac:dyDescent="0.2">
      <c r="C193" s="1"/>
      <c r="D193" s="1"/>
      <c r="G193" s="39"/>
    </row>
  </sheetData>
  <sheetProtection algorithmName="SHA-512" hashValue="ig7I42bId/KLjZMQYX0/X/kWzTfJolXsexOXitPzposCvuQ230riWHSwAJLOl/Exyg3fHxRHHdbxb0KrGxwcyQ==" saltValue="EKRlXmNVWJWThHVQ0+YaqA==" spinCount="100000" sheet="1" objects="1" scenarios="1" selectLockedCells="1"/>
  <mergeCells count="326">
    <mergeCell ref="C7:D7"/>
    <mergeCell ref="E7:F7"/>
    <mergeCell ref="C8:D8"/>
    <mergeCell ref="E8:F8"/>
    <mergeCell ref="C9:D9"/>
    <mergeCell ref="E9:F9"/>
    <mergeCell ref="B1:L1"/>
    <mergeCell ref="B2:F2"/>
    <mergeCell ref="B3:D3"/>
    <mergeCell ref="F3:H3"/>
    <mergeCell ref="J3:L3"/>
    <mergeCell ref="B5:D5"/>
    <mergeCell ref="F5:H5"/>
    <mergeCell ref="J5:L5"/>
    <mergeCell ref="C18:D19"/>
    <mergeCell ref="E18:E19"/>
    <mergeCell ref="C20:D21"/>
    <mergeCell ref="E20:E21"/>
    <mergeCell ref="C22:D23"/>
    <mergeCell ref="E22:E23"/>
    <mergeCell ref="C10:D12"/>
    <mergeCell ref="E10:E12"/>
    <mergeCell ref="C13:D14"/>
    <mergeCell ref="E13:E14"/>
    <mergeCell ref="C15:D17"/>
    <mergeCell ref="E15:E17"/>
    <mergeCell ref="C35:C36"/>
    <mergeCell ref="E35:E36"/>
    <mergeCell ref="C38:C39"/>
    <mergeCell ref="D38:D39"/>
    <mergeCell ref="E38:E39"/>
    <mergeCell ref="F38:F39"/>
    <mergeCell ref="C24:D27"/>
    <mergeCell ref="E24:E25"/>
    <mergeCell ref="E26:E27"/>
    <mergeCell ref="C29:C30"/>
    <mergeCell ref="D29:D36"/>
    <mergeCell ref="E29:E30"/>
    <mergeCell ref="C31:C32"/>
    <mergeCell ref="E31:E32"/>
    <mergeCell ref="C33:C34"/>
    <mergeCell ref="E33:E34"/>
    <mergeCell ref="H38:H39"/>
    <mergeCell ref="J38:J39"/>
    <mergeCell ref="K38:K39"/>
    <mergeCell ref="L38:L39"/>
    <mergeCell ref="C40:C41"/>
    <mergeCell ref="D40:D41"/>
    <mergeCell ref="E40:E41"/>
    <mergeCell ref="F40:F41"/>
    <mergeCell ref="H40:H41"/>
    <mergeCell ref="J40:J41"/>
    <mergeCell ref="K40:K41"/>
    <mergeCell ref="L40:L41"/>
    <mergeCell ref="C42:C43"/>
    <mergeCell ref="D42:D43"/>
    <mergeCell ref="E42:E43"/>
    <mergeCell ref="F42:F43"/>
    <mergeCell ref="H42:H43"/>
    <mergeCell ref="J42:J43"/>
    <mergeCell ref="K42:K43"/>
    <mergeCell ref="L42:L43"/>
    <mergeCell ref="K44:K45"/>
    <mergeCell ref="L44:L45"/>
    <mergeCell ref="C46:C47"/>
    <mergeCell ref="D46:D47"/>
    <mergeCell ref="E46:E47"/>
    <mergeCell ref="F46:F47"/>
    <mergeCell ref="H46:H47"/>
    <mergeCell ref="J46:J47"/>
    <mergeCell ref="K46:K47"/>
    <mergeCell ref="L46:L47"/>
    <mergeCell ref="C44:C45"/>
    <mergeCell ref="D44:D45"/>
    <mergeCell ref="E44:E45"/>
    <mergeCell ref="F44:F45"/>
    <mergeCell ref="H44:H45"/>
    <mergeCell ref="J44:J45"/>
    <mergeCell ref="K48:K49"/>
    <mergeCell ref="L48:L49"/>
    <mergeCell ref="C50:C51"/>
    <mergeCell ref="D50:D51"/>
    <mergeCell ref="E50:E51"/>
    <mergeCell ref="F50:F51"/>
    <mergeCell ref="H50:H51"/>
    <mergeCell ref="J50:J51"/>
    <mergeCell ref="K50:K51"/>
    <mergeCell ref="L50:L51"/>
    <mergeCell ref="C48:C49"/>
    <mergeCell ref="D48:D49"/>
    <mergeCell ref="E48:E49"/>
    <mergeCell ref="F48:F49"/>
    <mergeCell ref="H48:H49"/>
    <mergeCell ref="J48:J49"/>
    <mergeCell ref="K52:K53"/>
    <mergeCell ref="L52:L53"/>
    <mergeCell ref="C54:C55"/>
    <mergeCell ref="D54:D55"/>
    <mergeCell ref="E54:E55"/>
    <mergeCell ref="F54:F55"/>
    <mergeCell ref="H54:H55"/>
    <mergeCell ref="J54:J55"/>
    <mergeCell ref="K54:K55"/>
    <mergeCell ref="L54:L55"/>
    <mergeCell ref="C52:C53"/>
    <mergeCell ref="D52:D53"/>
    <mergeCell ref="E52:E53"/>
    <mergeCell ref="F52:F53"/>
    <mergeCell ref="H52:H53"/>
    <mergeCell ref="J52:J53"/>
    <mergeCell ref="K56:K57"/>
    <mergeCell ref="L56:L57"/>
    <mergeCell ref="C58:C59"/>
    <mergeCell ref="D58:D59"/>
    <mergeCell ref="E58:E59"/>
    <mergeCell ref="F58:F59"/>
    <mergeCell ref="H58:H59"/>
    <mergeCell ref="J58:J59"/>
    <mergeCell ref="K58:K59"/>
    <mergeCell ref="L58:L59"/>
    <mergeCell ref="C56:C57"/>
    <mergeCell ref="D56:D57"/>
    <mergeCell ref="E56:E57"/>
    <mergeCell ref="F56:F57"/>
    <mergeCell ref="H56:H57"/>
    <mergeCell ref="J56:J57"/>
    <mergeCell ref="K60:K61"/>
    <mergeCell ref="L60:L61"/>
    <mergeCell ref="C62:C63"/>
    <mergeCell ref="D62:D63"/>
    <mergeCell ref="E62:E63"/>
    <mergeCell ref="F62:F63"/>
    <mergeCell ref="H62:H63"/>
    <mergeCell ref="J62:J63"/>
    <mergeCell ref="K62:K63"/>
    <mergeCell ref="L62:L63"/>
    <mergeCell ref="C60:C61"/>
    <mergeCell ref="D60:D61"/>
    <mergeCell ref="E60:E61"/>
    <mergeCell ref="F60:F61"/>
    <mergeCell ref="H60:H61"/>
    <mergeCell ref="J60:J61"/>
    <mergeCell ref="K64:K65"/>
    <mergeCell ref="L64:L65"/>
    <mergeCell ref="C66:C67"/>
    <mergeCell ref="D66:D67"/>
    <mergeCell ref="E66:E67"/>
    <mergeCell ref="F66:F67"/>
    <mergeCell ref="H66:H67"/>
    <mergeCell ref="J66:J67"/>
    <mergeCell ref="K66:K67"/>
    <mergeCell ref="L66:L67"/>
    <mergeCell ref="C64:C65"/>
    <mergeCell ref="D64:D65"/>
    <mergeCell ref="E64:E65"/>
    <mergeCell ref="F64:F65"/>
    <mergeCell ref="H64:H65"/>
    <mergeCell ref="J64:J65"/>
    <mergeCell ref="K68:K69"/>
    <mergeCell ref="L68:L69"/>
    <mergeCell ref="C70:C71"/>
    <mergeCell ref="D70:D71"/>
    <mergeCell ref="E70:E71"/>
    <mergeCell ref="F70:F71"/>
    <mergeCell ref="H70:H71"/>
    <mergeCell ref="J70:J71"/>
    <mergeCell ref="K70:K71"/>
    <mergeCell ref="L70:L71"/>
    <mergeCell ref="C68:C69"/>
    <mergeCell ref="D68:D69"/>
    <mergeCell ref="E68:E69"/>
    <mergeCell ref="F68:F69"/>
    <mergeCell ref="H68:H69"/>
    <mergeCell ref="J68:J69"/>
    <mergeCell ref="C76:D76"/>
    <mergeCell ref="C77:C78"/>
    <mergeCell ref="D77:D78"/>
    <mergeCell ref="E77:E78"/>
    <mergeCell ref="F77:F78"/>
    <mergeCell ref="H77:H78"/>
    <mergeCell ref="K72:K73"/>
    <mergeCell ref="L72:L73"/>
    <mergeCell ref="C74:C75"/>
    <mergeCell ref="D74:D75"/>
    <mergeCell ref="E74:E75"/>
    <mergeCell ref="F74:F75"/>
    <mergeCell ref="H74:H75"/>
    <mergeCell ref="J74:J75"/>
    <mergeCell ref="K74:K75"/>
    <mergeCell ref="L74:L75"/>
    <mergeCell ref="C72:C73"/>
    <mergeCell ref="D72:D73"/>
    <mergeCell ref="E72:E73"/>
    <mergeCell ref="F72:F73"/>
    <mergeCell ref="H72:H73"/>
    <mergeCell ref="J72:J73"/>
    <mergeCell ref="J77:J78"/>
    <mergeCell ref="K77:K78"/>
    <mergeCell ref="L77:L78"/>
    <mergeCell ref="C79:C80"/>
    <mergeCell ref="D79:D80"/>
    <mergeCell ref="E79:E80"/>
    <mergeCell ref="F79:F80"/>
    <mergeCell ref="H79:H80"/>
    <mergeCell ref="J79:J80"/>
    <mergeCell ref="K79:K80"/>
    <mergeCell ref="L79:L80"/>
    <mergeCell ref="C81:C82"/>
    <mergeCell ref="D81:D82"/>
    <mergeCell ref="E81:E82"/>
    <mergeCell ref="F81:F82"/>
    <mergeCell ref="H81:H82"/>
    <mergeCell ref="J81:J82"/>
    <mergeCell ref="K81:K82"/>
    <mergeCell ref="L81:L82"/>
    <mergeCell ref="K83:K84"/>
    <mergeCell ref="L83:L84"/>
    <mergeCell ref="C85:C86"/>
    <mergeCell ref="D85:D86"/>
    <mergeCell ref="E85:E86"/>
    <mergeCell ref="F85:F86"/>
    <mergeCell ref="H85:H86"/>
    <mergeCell ref="J85:J86"/>
    <mergeCell ref="K85:K86"/>
    <mergeCell ref="L85:L86"/>
    <mergeCell ref="C83:C84"/>
    <mergeCell ref="D83:D84"/>
    <mergeCell ref="E83:E84"/>
    <mergeCell ref="F83:F84"/>
    <mergeCell ref="H83:H84"/>
    <mergeCell ref="J83:J84"/>
    <mergeCell ref="K87:K88"/>
    <mergeCell ref="L87:L88"/>
    <mergeCell ref="C89:C90"/>
    <mergeCell ref="D89:D90"/>
    <mergeCell ref="E89:E90"/>
    <mergeCell ref="F89:F90"/>
    <mergeCell ref="H89:H90"/>
    <mergeCell ref="J89:J90"/>
    <mergeCell ref="K89:K90"/>
    <mergeCell ref="L89:L90"/>
    <mergeCell ref="C87:C88"/>
    <mergeCell ref="D87:D88"/>
    <mergeCell ref="E87:E88"/>
    <mergeCell ref="F87:F88"/>
    <mergeCell ref="H87:H88"/>
    <mergeCell ref="J87:J88"/>
    <mergeCell ref="K91:K92"/>
    <mergeCell ref="L91:L92"/>
    <mergeCell ref="C93:C94"/>
    <mergeCell ref="D93:D94"/>
    <mergeCell ref="E93:E94"/>
    <mergeCell ref="F93:F94"/>
    <mergeCell ref="H93:H94"/>
    <mergeCell ref="J93:J94"/>
    <mergeCell ref="K93:K94"/>
    <mergeCell ref="L93:L94"/>
    <mergeCell ref="C91:C92"/>
    <mergeCell ref="D91:D92"/>
    <mergeCell ref="E91:E92"/>
    <mergeCell ref="F91:F92"/>
    <mergeCell ref="H91:H92"/>
    <mergeCell ref="J91:J92"/>
    <mergeCell ref="K95:K96"/>
    <mergeCell ref="L95:L96"/>
    <mergeCell ref="C97:C98"/>
    <mergeCell ref="D97:D98"/>
    <mergeCell ref="E97:E98"/>
    <mergeCell ref="F97:F98"/>
    <mergeCell ref="H97:H98"/>
    <mergeCell ref="J97:J98"/>
    <mergeCell ref="K97:K98"/>
    <mergeCell ref="L97:L98"/>
    <mergeCell ref="C95:C96"/>
    <mergeCell ref="D95:D96"/>
    <mergeCell ref="E95:E96"/>
    <mergeCell ref="F95:F96"/>
    <mergeCell ref="H95:H96"/>
    <mergeCell ref="J95:J96"/>
    <mergeCell ref="C125:D126"/>
    <mergeCell ref="C127:D127"/>
    <mergeCell ref="C128:D128"/>
    <mergeCell ref="C129:D130"/>
    <mergeCell ref="C131:D132"/>
    <mergeCell ref="C133:D133"/>
    <mergeCell ref="K99:K100"/>
    <mergeCell ref="L99:L100"/>
    <mergeCell ref="C101:D101"/>
    <mergeCell ref="C112:D112"/>
    <mergeCell ref="C115:D115"/>
    <mergeCell ref="C117:D118"/>
    <mergeCell ref="E117:E137"/>
    <mergeCell ref="C119:D120"/>
    <mergeCell ref="C121:D122"/>
    <mergeCell ref="C123:D124"/>
    <mergeCell ref="C99:C100"/>
    <mergeCell ref="D99:D100"/>
    <mergeCell ref="E99:E100"/>
    <mergeCell ref="F99:F100"/>
    <mergeCell ref="H99:H100"/>
    <mergeCell ref="J99:J100"/>
    <mergeCell ref="C134:D134"/>
    <mergeCell ref="C135:D136"/>
    <mergeCell ref="C137:D137"/>
    <mergeCell ref="C139:D139"/>
    <mergeCell ref="E139:E144"/>
    <mergeCell ref="C140:D140"/>
    <mergeCell ref="C141:D141"/>
    <mergeCell ref="C142:D142"/>
    <mergeCell ref="C143:D143"/>
    <mergeCell ref="C144:D144"/>
    <mergeCell ref="B181:I181"/>
    <mergeCell ref="G183:I183"/>
    <mergeCell ref="E156:E167"/>
    <mergeCell ref="D157:D165"/>
    <mergeCell ref="D166:D167"/>
    <mergeCell ref="C168:I168"/>
    <mergeCell ref="E170:E180"/>
    <mergeCell ref="D171:D179"/>
    <mergeCell ref="C145:D145"/>
    <mergeCell ref="C146:D146"/>
    <mergeCell ref="C148:D151"/>
    <mergeCell ref="E148:E151"/>
    <mergeCell ref="C153:D153"/>
    <mergeCell ref="E153:E154"/>
    <mergeCell ref="C154:D154"/>
  </mergeCells>
  <dataValidations count="3">
    <dataValidation type="list" allowBlank="1" showInputMessage="1" showErrorMessage="1" sqref="F5:H5" xr:uid="{634D1DF8-B6FF-458B-ADAE-973DE6C1CBAE}">
      <formula1>"Percentage ivullen door inschrijver,0,1,2,3,4,5,6,7,8,9,10,11,12,13,14,15,16,17,18,19,20,21,22,23,24,25"</formula1>
    </dataValidation>
    <dataValidation allowBlank="1" showInputMessage="1" showErrorMessage="1" promptTitle="waarde te hoog" sqref="H156:H167 H10:H27 H170:H180 H74 H29:H36 H102:H111 H113:H115 H117:H137 H139:H146 H148:H151 H153:H154 H38 H72 H42 H44 H48 H46 H50 H52 H54 H56 H58 H60 H62 H64 H66 H68 H70 H40 H97 H77 H79 H81 H83 H85 H87 H89 H91 H93 H95 H99" xr:uid="{FFC2D3BF-C9CB-44DB-B0A6-AFE55F178852}"/>
    <dataValidation type="custom" allowBlank="1" showInputMessage="1" showErrorMessage="1" sqref="H28 H37 H76 H101 H112" xr:uid="{2EBCC380-7A1A-4F6D-9BCD-0438A02B378D}">
      <formula1>H28 &lt;=#REF!</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70561-FE40-4D8F-ACD1-5AD45AAA7EA8}">
  <dimension ref="B1:N193"/>
  <sheetViews>
    <sheetView showGridLines="0" topLeftCell="E1" zoomScale="80" zoomScaleNormal="80" workbookViewId="0">
      <selection activeCell="F5" sqref="F5:H5"/>
    </sheetView>
  </sheetViews>
  <sheetFormatPr defaultColWidth="55.42578125" defaultRowHeight="12.75" x14ac:dyDescent="0.2"/>
  <cols>
    <col min="1" max="1" width="6.85546875" style="1" customWidth="1"/>
    <col min="2" max="2" width="7" style="35" customWidth="1"/>
    <col min="3" max="3" width="27.42578125" style="40" customWidth="1"/>
    <col min="4" max="4" width="14.28515625" style="40" bestFit="1" customWidth="1"/>
    <col min="5" max="5" width="14.7109375" style="1" bestFit="1" customWidth="1"/>
    <col min="6" max="6" width="10.140625" style="38" bestFit="1" customWidth="1"/>
    <col min="7" max="7" width="5.42578125" style="41" bestFit="1" customWidth="1"/>
    <col min="8" max="8" width="12.42578125" style="1" bestFit="1" customWidth="1"/>
    <col min="9" max="9" width="1.85546875" style="1" customWidth="1"/>
    <col min="10" max="10" width="12.42578125" style="1" bestFit="1" customWidth="1"/>
    <col min="11" max="11" width="15.28515625" style="1" customWidth="1"/>
    <col min="12" max="12" width="20.42578125" style="1" customWidth="1"/>
    <col min="13" max="13" width="22" style="1" bestFit="1" customWidth="1"/>
    <col min="14" max="1420" width="15.28515625" style="1" customWidth="1"/>
    <col min="1421" max="16384" width="55.42578125" style="1"/>
  </cols>
  <sheetData>
    <row r="1" spans="2:12" ht="72" customHeight="1" x14ac:dyDescent="0.2">
      <c r="B1" s="95" t="s">
        <v>153</v>
      </c>
      <c r="C1" s="95"/>
      <c r="D1" s="95"/>
      <c r="E1" s="95"/>
      <c r="F1" s="95"/>
      <c r="G1" s="95"/>
      <c r="H1" s="95"/>
      <c r="I1" s="95"/>
      <c r="J1" s="95"/>
      <c r="K1" s="95"/>
      <c r="L1" s="95"/>
    </row>
    <row r="2" spans="2:12" ht="72" customHeight="1" x14ac:dyDescent="0.2">
      <c r="B2" s="94" t="s">
        <v>155</v>
      </c>
      <c r="C2" s="94"/>
      <c r="D2" s="94"/>
      <c r="E2" s="94"/>
      <c r="F2" s="94"/>
      <c r="G2" s="45"/>
      <c r="H2" s="45"/>
      <c r="I2" s="45"/>
      <c r="J2" s="45"/>
      <c r="K2" s="79"/>
      <c r="L2" s="45"/>
    </row>
    <row r="3" spans="2:12" ht="38.1" customHeight="1" x14ac:dyDescent="0.2">
      <c r="B3" s="96" t="s">
        <v>99</v>
      </c>
      <c r="C3" s="96"/>
      <c r="D3" s="96"/>
      <c r="E3" s="80"/>
      <c r="F3" s="149" t="s">
        <v>149</v>
      </c>
      <c r="G3" s="149"/>
      <c r="H3" s="149"/>
      <c r="I3" s="45"/>
      <c r="J3" s="149" t="s">
        <v>150</v>
      </c>
      <c r="K3" s="149"/>
      <c r="L3" s="149"/>
    </row>
    <row r="4" spans="2:12" ht="18.95" customHeight="1" x14ac:dyDescent="0.2">
      <c r="B4" s="80"/>
      <c r="C4" s="80"/>
      <c r="D4" s="80"/>
      <c r="E4" s="80"/>
      <c r="F4" s="45"/>
      <c r="G4" s="45"/>
      <c r="H4" s="45"/>
      <c r="I4" s="45"/>
      <c r="J4" s="45"/>
      <c r="K4" s="79"/>
      <c r="L4" s="45"/>
    </row>
    <row r="5" spans="2:12" ht="36" customHeight="1" x14ac:dyDescent="0.2">
      <c r="B5" s="96" t="s">
        <v>147</v>
      </c>
      <c r="C5" s="96"/>
      <c r="D5" s="96"/>
      <c r="E5" s="80"/>
      <c r="F5" s="148" t="s">
        <v>148</v>
      </c>
      <c r="G5" s="148"/>
      <c r="H5" s="148"/>
      <c r="I5" s="45"/>
      <c r="J5" s="148" t="s">
        <v>151</v>
      </c>
      <c r="K5" s="148"/>
      <c r="L5" s="148"/>
    </row>
    <row r="6" spans="2:12" ht="24" customHeight="1" x14ac:dyDescent="0.2">
      <c r="B6" s="5"/>
      <c r="C6" s="45"/>
      <c r="D6" s="45"/>
      <c r="E6" s="45"/>
      <c r="F6" s="45"/>
      <c r="G6" s="45"/>
      <c r="H6" s="45"/>
      <c r="I6" s="45"/>
    </row>
    <row r="7" spans="2:12" x14ac:dyDescent="0.2">
      <c r="B7" s="6" t="s">
        <v>92</v>
      </c>
      <c r="C7" s="105" t="s">
        <v>91</v>
      </c>
      <c r="D7" s="106"/>
      <c r="E7" s="97" t="s">
        <v>1</v>
      </c>
      <c r="F7" s="97"/>
      <c r="G7" s="7" t="s">
        <v>88</v>
      </c>
      <c r="H7" s="81" t="s">
        <v>2</v>
      </c>
      <c r="I7" s="81"/>
      <c r="J7" s="81" t="s">
        <v>93</v>
      </c>
      <c r="K7" s="9" t="s">
        <v>96</v>
      </c>
      <c r="L7" s="9"/>
    </row>
    <row r="8" spans="2:12" ht="48.95" customHeight="1" x14ac:dyDescent="0.2">
      <c r="B8" s="10"/>
      <c r="C8" s="107"/>
      <c r="D8" s="108"/>
      <c r="E8" s="107"/>
      <c r="F8" s="108"/>
      <c r="G8" s="86"/>
      <c r="H8" s="13"/>
      <c r="I8" s="11"/>
      <c r="J8" s="13"/>
      <c r="K8" s="14"/>
      <c r="L8" s="13" t="s">
        <v>146</v>
      </c>
    </row>
    <row r="9" spans="2:12" ht="14.1" customHeight="1" x14ac:dyDescent="0.2">
      <c r="B9" s="15"/>
      <c r="C9" s="103" t="s">
        <v>0</v>
      </c>
      <c r="D9" s="104"/>
      <c r="E9" s="109"/>
      <c r="F9" s="110"/>
      <c r="G9" s="18"/>
      <c r="H9" s="17"/>
      <c r="I9" s="17"/>
      <c r="J9" s="17"/>
      <c r="K9" s="19"/>
      <c r="L9" s="19"/>
    </row>
    <row r="10" spans="2:12" x14ac:dyDescent="0.2">
      <c r="B10" s="20">
        <v>1</v>
      </c>
      <c r="C10" s="98" t="s">
        <v>3</v>
      </c>
      <c r="D10" s="98"/>
      <c r="E10" s="99" t="s">
        <v>4</v>
      </c>
      <c r="F10" s="83">
        <v>400</v>
      </c>
      <c r="G10" s="22">
        <v>0</v>
      </c>
      <c r="H10" s="91" t="str">
        <f>IF($F$5="Percentage ivullen door inschrijver","",J10-(ROUND((J10*($F$5/100)),2)))</f>
        <v/>
      </c>
      <c r="I10" s="83"/>
      <c r="J10" s="23">
        <v>33.590000000000003</v>
      </c>
      <c r="K10" s="83">
        <v>15</v>
      </c>
      <c r="L10" s="24" t="str">
        <f>IF(H10="","",H10*K10)</f>
        <v/>
      </c>
    </row>
    <row r="11" spans="2:12" x14ac:dyDescent="0.2">
      <c r="B11" s="20">
        <v>2</v>
      </c>
      <c r="C11" s="98"/>
      <c r="D11" s="98"/>
      <c r="E11" s="99"/>
      <c r="F11" s="83">
        <v>600</v>
      </c>
      <c r="G11" s="22" t="s">
        <v>89</v>
      </c>
      <c r="H11" s="91" t="str">
        <f t="shared" ref="H11:H27" si="0">IF($F$5="Percentage ivullen door inschrijver","",J11-(ROUND((J11*($F$5/100)),2)))</f>
        <v/>
      </c>
      <c r="I11" s="83"/>
      <c r="J11" s="23">
        <v>53.52</v>
      </c>
      <c r="K11" s="83">
        <v>244</v>
      </c>
      <c r="L11" s="24" t="str">
        <f t="shared" ref="L11:L36" si="1">IF(H11="","",H11*K11)</f>
        <v/>
      </c>
    </row>
    <row r="12" spans="2:12" x14ac:dyDescent="0.2">
      <c r="B12" s="20">
        <v>3</v>
      </c>
      <c r="C12" s="98"/>
      <c r="D12" s="98"/>
      <c r="E12" s="99"/>
      <c r="F12" s="83">
        <v>800</v>
      </c>
      <c r="G12" s="22" t="s">
        <v>90</v>
      </c>
      <c r="H12" s="91" t="str">
        <f t="shared" si="0"/>
        <v/>
      </c>
      <c r="I12" s="83"/>
      <c r="J12" s="23">
        <v>88.61</v>
      </c>
      <c r="K12" s="83">
        <v>25</v>
      </c>
      <c r="L12" s="24" t="str">
        <f t="shared" si="1"/>
        <v/>
      </c>
    </row>
    <row r="13" spans="2:12" x14ac:dyDescent="0.2">
      <c r="B13" s="20">
        <v>4</v>
      </c>
      <c r="C13" s="98" t="s">
        <v>5</v>
      </c>
      <c r="D13" s="98"/>
      <c r="E13" s="99" t="s">
        <v>6</v>
      </c>
      <c r="F13" s="83">
        <v>700</v>
      </c>
      <c r="G13" s="22" t="s">
        <v>89</v>
      </c>
      <c r="H13" s="91" t="str">
        <f t="shared" si="0"/>
        <v/>
      </c>
      <c r="I13" s="83"/>
      <c r="J13" s="23">
        <v>41.72</v>
      </c>
      <c r="K13" s="83">
        <v>146</v>
      </c>
      <c r="L13" s="24" t="str">
        <f t="shared" si="1"/>
        <v/>
      </c>
    </row>
    <row r="14" spans="2:12" x14ac:dyDescent="0.2">
      <c r="B14" s="20">
        <v>5</v>
      </c>
      <c r="C14" s="98"/>
      <c r="D14" s="98"/>
      <c r="E14" s="99"/>
      <c r="F14" s="83">
        <v>900</v>
      </c>
      <c r="G14" s="22" t="s">
        <v>90</v>
      </c>
      <c r="H14" s="91" t="str">
        <f t="shared" si="0"/>
        <v/>
      </c>
      <c r="I14" s="83"/>
      <c r="J14" s="23">
        <v>59.18</v>
      </c>
      <c r="K14" s="83">
        <v>10</v>
      </c>
      <c r="L14" s="24" t="str">
        <f t="shared" si="1"/>
        <v/>
      </c>
    </row>
    <row r="15" spans="2:12" x14ac:dyDescent="0.2">
      <c r="B15" s="20">
        <v>6</v>
      </c>
      <c r="C15" s="98" t="s">
        <v>8</v>
      </c>
      <c r="D15" s="98"/>
      <c r="E15" s="99" t="s">
        <v>6</v>
      </c>
      <c r="F15" s="83">
        <v>400</v>
      </c>
      <c r="G15" s="22">
        <v>0</v>
      </c>
      <c r="H15" s="91" t="str">
        <f t="shared" si="0"/>
        <v/>
      </c>
      <c r="I15" s="83"/>
      <c r="J15" s="23">
        <v>33.85</v>
      </c>
      <c r="K15" s="83">
        <v>40</v>
      </c>
      <c r="L15" s="24" t="str">
        <f t="shared" si="1"/>
        <v/>
      </c>
    </row>
    <row r="16" spans="2:12" x14ac:dyDescent="0.2">
      <c r="B16" s="20">
        <v>7</v>
      </c>
      <c r="C16" s="98"/>
      <c r="D16" s="98"/>
      <c r="E16" s="99"/>
      <c r="F16" s="83">
        <v>600</v>
      </c>
      <c r="G16" s="22" t="s">
        <v>89</v>
      </c>
      <c r="H16" s="91" t="str">
        <f t="shared" si="0"/>
        <v/>
      </c>
      <c r="I16" s="83"/>
      <c r="J16" s="23">
        <v>55.04</v>
      </c>
      <c r="K16" s="83">
        <v>34</v>
      </c>
      <c r="L16" s="24" t="str">
        <f t="shared" si="1"/>
        <v/>
      </c>
    </row>
    <row r="17" spans="2:12" x14ac:dyDescent="0.2">
      <c r="B17" s="20">
        <v>8</v>
      </c>
      <c r="C17" s="98"/>
      <c r="D17" s="98"/>
      <c r="E17" s="99"/>
      <c r="F17" s="83">
        <v>800</v>
      </c>
      <c r="G17" s="22" t="s">
        <v>90</v>
      </c>
      <c r="H17" s="91" t="str">
        <f t="shared" si="0"/>
        <v/>
      </c>
      <c r="I17" s="83"/>
      <c r="J17" s="23">
        <v>91.95</v>
      </c>
      <c r="K17" s="83">
        <v>5</v>
      </c>
      <c r="L17" s="24" t="str">
        <f t="shared" si="1"/>
        <v/>
      </c>
    </row>
    <row r="18" spans="2:12" x14ac:dyDescent="0.2">
      <c r="B18" s="20">
        <v>9</v>
      </c>
      <c r="C18" s="98" t="s">
        <v>10</v>
      </c>
      <c r="D18" s="98"/>
      <c r="E18" s="99" t="s">
        <v>11</v>
      </c>
      <c r="F18" s="83" t="s">
        <v>12</v>
      </c>
      <c r="G18" s="22" t="s">
        <v>89</v>
      </c>
      <c r="H18" s="91" t="str">
        <f t="shared" si="0"/>
        <v/>
      </c>
      <c r="I18" s="83"/>
      <c r="J18" s="23">
        <v>44.68</v>
      </c>
      <c r="K18" s="83">
        <v>114</v>
      </c>
      <c r="L18" s="24" t="str">
        <f t="shared" si="1"/>
        <v/>
      </c>
    </row>
    <row r="19" spans="2:12" x14ac:dyDescent="0.2">
      <c r="B19" s="20">
        <v>10</v>
      </c>
      <c r="C19" s="98"/>
      <c r="D19" s="98"/>
      <c r="E19" s="99"/>
      <c r="F19" s="83" t="s">
        <v>13</v>
      </c>
      <c r="G19" s="22" t="s">
        <v>90</v>
      </c>
      <c r="H19" s="91" t="str">
        <f t="shared" si="0"/>
        <v/>
      </c>
      <c r="I19" s="83"/>
      <c r="J19" s="23">
        <v>84.66</v>
      </c>
      <c r="K19" s="83">
        <v>5</v>
      </c>
      <c r="L19" s="24" t="str">
        <f t="shared" si="1"/>
        <v/>
      </c>
    </row>
    <row r="20" spans="2:12" x14ac:dyDescent="0.2">
      <c r="B20" s="20">
        <v>11</v>
      </c>
      <c r="C20" s="98" t="s">
        <v>14</v>
      </c>
      <c r="D20" s="98"/>
      <c r="E20" s="99" t="s">
        <v>15</v>
      </c>
      <c r="F20" s="83">
        <v>700</v>
      </c>
      <c r="G20" s="22" t="s">
        <v>89</v>
      </c>
      <c r="H20" s="91" t="str">
        <f t="shared" si="0"/>
        <v/>
      </c>
      <c r="I20" s="83"/>
      <c r="J20" s="23">
        <v>81.7</v>
      </c>
      <c r="K20" s="83">
        <v>13</v>
      </c>
      <c r="L20" s="24" t="str">
        <f t="shared" si="1"/>
        <v/>
      </c>
    </row>
    <row r="21" spans="2:12" x14ac:dyDescent="0.2">
      <c r="B21" s="20">
        <v>12</v>
      </c>
      <c r="C21" s="98"/>
      <c r="D21" s="98"/>
      <c r="E21" s="99"/>
      <c r="F21" s="83">
        <v>900</v>
      </c>
      <c r="G21" s="22" t="s">
        <v>90</v>
      </c>
      <c r="H21" s="91" t="str">
        <f t="shared" si="0"/>
        <v/>
      </c>
      <c r="I21" s="83"/>
      <c r="J21" s="23">
        <v>114.72</v>
      </c>
      <c r="K21" s="83">
        <v>5</v>
      </c>
      <c r="L21" s="24" t="str">
        <f t="shared" si="1"/>
        <v/>
      </c>
    </row>
    <row r="22" spans="2:12" x14ac:dyDescent="0.2">
      <c r="B22" s="20">
        <v>13</v>
      </c>
      <c r="C22" s="98" t="s">
        <v>16</v>
      </c>
      <c r="D22" s="98"/>
      <c r="E22" s="99" t="s">
        <v>11</v>
      </c>
      <c r="F22" s="83" t="s">
        <v>17</v>
      </c>
      <c r="G22" s="22" t="s">
        <v>89</v>
      </c>
      <c r="H22" s="91" t="str">
        <f t="shared" si="0"/>
        <v/>
      </c>
      <c r="I22" s="83"/>
      <c r="J22" s="23">
        <v>30.17</v>
      </c>
      <c r="K22" s="83">
        <v>42</v>
      </c>
      <c r="L22" s="24" t="str">
        <f t="shared" si="1"/>
        <v/>
      </c>
    </row>
    <row r="23" spans="2:12" x14ac:dyDescent="0.2">
      <c r="B23" s="20">
        <v>14</v>
      </c>
      <c r="C23" s="98"/>
      <c r="D23" s="98"/>
      <c r="E23" s="99"/>
      <c r="F23" s="83" t="s">
        <v>13</v>
      </c>
      <c r="G23" s="22" t="s">
        <v>90</v>
      </c>
      <c r="H23" s="91" t="str">
        <f t="shared" si="0"/>
        <v/>
      </c>
      <c r="I23" s="83"/>
      <c r="J23" s="23">
        <v>84.66</v>
      </c>
      <c r="K23" s="83">
        <v>13</v>
      </c>
      <c r="L23" s="24" t="str">
        <f t="shared" si="1"/>
        <v/>
      </c>
    </row>
    <row r="24" spans="2:12" x14ac:dyDescent="0.2">
      <c r="B24" s="20">
        <v>15</v>
      </c>
      <c r="C24" s="98" t="s">
        <v>18</v>
      </c>
      <c r="D24" s="98"/>
      <c r="E24" s="99" t="s">
        <v>11</v>
      </c>
      <c r="F24" s="83" t="s">
        <v>19</v>
      </c>
      <c r="G24" s="22" t="s">
        <v>89</v>
      </c>
      <c r="H24" s="91" t="str">
        <f t="shared" si="0"/>
        <v/>
      </c>
      <c r="I24" s="83"/>
      <c r="J24" s="23">
        <v>57.48</v>
      </c>
      <c r="K24" s="83">
        <v>131</v>
      </c>
      <c r="L24" s="24" t="str">
        <f t="shared" si="1"/>
        <v/>
      </c>
    </row>
    <row r="25" spans="2:12" x14ac:dyDescent="0.2">
      <c r="B25" s="20">
        <v>16</v>
      </c>
      <c r="C25" s="98"/>
      <c r="D25" s="98"/>
      <c r="E25" s="99"/>
      <c r="F25" s="83" t="s">
        <v>20</v>
      </c>
      <c r="G25" s="22" t="s">
        <v>90</v>
      </c>
      <c r="H25" s="91" t="str">
        <f t="shared" si="0"/>
        <v/>
      </c>
      <c r="I25" s="83"/>
      <c r="J25" s="23">
        <v>114.64</v>
      </c>
      <c r="K25" s="83">
        <v>5</v>
      </c>
      <c r="L25" s="24" t="str">
        <f t="shared" si="1"/>
        <v/>
      </c>
    </row>
    <row r="26" spans="2:12" x14ac:dyDescent="0.2">
      <c r="B26" s="20">
        <v>17</v>
      </c>
      <c r="C26" s="98"/>
      <c r="D26" s="98"/>
      <c r="E26" s="99" t="s">
        <v>21</v>
      </c>
      <c r="F26" s="83" t="s">
        <v>22</v>
      </c>
      <c r="G26" s="22" t="s">
        <v>89</v>
      </c>
      <c r="H26" s="91" t="str">
        <f t="shared" si="0"/>
        <v/>
      </c>
      <c r="I26" s="83"/>
      <c r="J26" s="23">
        <v>116.48</v>
      </c>
      <c r="K26" s="83">
        <v>5</v>
      </c>
      <c r="L26" s="24" t="str">
        <f t="shared" si="1"/>
        <v/>
      </c>
    </row>
    <row r="27" spans="2:12" x14ac:dyDescent="0.2">
      <c r="B27" s="20">
        <v>18</v>
      </c>
      <c r="C27" s="98"/>
      <c r="D27" s="98"/>
      <c r="E27" s="99"/>
      <c r="F27" s="83" t="s">
        <v>23</v>
      </c>
      <c r="G27" s="22" t="s">
        <v>90</v>
      </c>
      <c r="H27" s="91" t="str">
        <f t="shared" si="0"/>
        <v/>
      </c>
      <c r="I27" s="83"/>
      <c r="J27" s="23">
        <v>213.82</v>
      </c>
      <c r="K27" s="83">
        <v>5</v>
      </c>
      <c r="L27" s="24" t="str">
        <f t="shared" si="1"/>
        <v/>
      </c>
    </row>
    <row r="28" spans="2:12" x14ac:dyDescent="0.2">
      <c r="B28" s="20"/>
      <c r="C28" s="53" t="s">
        <v>106</v>
      </c>
      <c r="D28" s="82"/>
      <c r="E28" s="83"/>
      <c r="F28" s="83"/>
      <c r="G28" s="22"/>
      <c r="H28" s="91"/>
      <c r="I28" s="83"/>
      <c r="J28" s="23"/>
      <c r="K28" s="83"/>
      <c r="L28" s="60"/>
    </row>
    <row r="29" spans="2:12" ht="14.1" customHeight="1" x14ac:dyDescent="0.2">
      <c r="B29" s="20"/>
      <c r="C29" s="120" t="s">
        <v>5</v>
      </c>
      <c r="D29" s="100" t="s">
        <v>144</v>
      </c>
      <c r="E29" s="115" t="s">
        <v>6</v>
      </c>
      <c r="F29" s="83">
        <v>700</v>
      </c>
      <c r="G29" s="22"/>
      <c r="H29" s="91" t="str">
        <f t="shared" ref="H29:H36" si="2">IF($F$5="Percentage ivullen door inschrijver","",J29-(ROUND((J29*($F$5/100)),2)))</f>
        <v/>
      </c>
      <c r="I29" s="83"/>
      <c r="J29" s="23">
        <v>15</v>
      </c>
      <c r="K29" s="83">
        <v>75</v>
      </c>
      <c r="L29" s="24" t="str">
        <f t="shared" si="1"/>
        <v/>
      </c>
    </row>
    <row r="30" spans="2:12" x14ac:dyDescent="0.2">
      <c r="B30" s="20"/>
      <c r="C30" s="121"/>
      <c r="D30" s="101"/>
      <c r="E30" s="116"/>
      <c r="F30" s="85">
        <v>900</v>
      </c>
      <c r="G30" s="88"/>
      <c r="H30" s="91" t="str">
        <f t="shared" si="2"/>
        <v/>
      </c>
      <c r="I30" s="85"/>
      <c r="J30" s="54">
        <v>25.2</v>
      </c>
      <c r="K30" s="85">
        <v>5</v>
      </c>
      <c r="L30" s="24" t="str">
        <f t="shared" si="1"/>
        <v/>
      </c>
    </row>
    <row r="31" spans="2:12" ht="14.1" customHeight="1" x14ac:dyDescent="0.2">
      <c r="B31" s="20"/>
      <c r="C31" s="120" t="s">
        <v>3</v>
      </c>
      <c r="D31" s="101"/>
      <c r="E31" s="115" t="s">
        <v>4</v>
      </c>
      <c r="F31" s="83">
        <v>400</v>
      </c>
      <c r="G31" s="22"/>
      <c r="H31" s="91" t="str">
        <f t="shared" si="2"/>
        <v/>
      </c>
      <c r="I31" s="83"/>
      <c r="J31" s="23">
        <v>15</v>
      </c>
      <c r="K31" s="83">
        <v>20</v>
      </c>
      <c r="L31" s="24" t="str">
        <f t="shared" si="1"/>
        <v/>
      </c>
    </row>
    <row r="32" spans="2:12" x14ac:dyDescent="0.2">
      <c r="B32" s="20"/>
      <c r="C32" s="137"/>
      <c r="D32" s="101"/>
      <c r="E32" s="117"/>
      <c r="F32" s="83">
        <v>600</v>
      </c>
      <c r="G32" s="22"/>
      <c r="H32" s="91" t="str">
        <f t="shared" si="2"/>
        <v/>
      </c>
      <c r="I32" s="83"/>
      <c r="J32" s="23">
        <v>22.2</v>
      </c>
      <c r="K32" s="83">
        <v>25</v>
      </c>
      <c r="L32" s="24" t="str">
        <f t="shared" si="1"/>
        <v/>
      </c>
    </row>
    <row r="33" spans="2:14" ht="14.1" customHeight="1" x14ac:dyDescent="0.2">
      <c r="B33" s="20"/>
      <c r="C33" s="120" t="s">
        <v>8</v>
      </c>
      <c r="D33" s="101"/>
      <c r="E33" s="115" t="s">
        <v>6</v>
      </c>
      <c r="F33" s="83">
        <v>400</v>
      </c>
      <c r="G33" s="22"/>
      <c r="H33" s="91" t="str">
        <f t="shared" si="2"/>
        <v/>
      </c>
      <c r="I33" s="83"/>
      <c r="J33" s="23">
        <v>15</v>
      </c>
      <c r="K33" s="83">
        <v>15</v>
      </c>
      <c r="L33" s="24" t="str">
        <f t="shared" si="1"/>
        <v/>
      </c>
    </row>
    <row r="34" spans="2:14" x14ac:dyDescent="0.2">
      <c r="B34" s="20"/>
      <c r="C34" s="137"/>
      <c r="D34" s="101"/>
      <c r="E34" s="117"/>
      <c r="F34" s="83">
        <v>600</v>
      </c>
      <c r="G34" s="22"/>
      <c r="H34" s="91" t="str">
        <f t="shared" si="2"/>
        <v/>
      </c>
      <c r="I34" s="83"/>
      <c r="J34" s="23">
        <v>22.2</v>
      </c>
      <c r="K34" s="83">
        <v>5</v>
      </c>
      <c r="L34" s="24" t="str">
        <f t="shared" si="1"/>
        <v/>
      </c>
    </row>
    <row r="35" spans="2:14" ht="14.1" customHeight="1" x14ac:dyDescent="0.2">
      <c r="B35" s="20"/>
      <c r="C35" s="120" t="s">
        <v>10</v>
      </c>
      <c r="D35" s="101"/>
      <c r="E35" s="115"/>
      <c r="F35" s="83" t="s">
        <v>35</v>
      </c>
      <c r="G35" s="22"/>
      <c r="H35" s="91" t="str">
        <f t="shared" si="2"/>
        <v/>
      </c>
      <c r="I35" s="83"/>
      <c r="J35" s="23">
        <v>20.399999999999999</v>
      </c>
      <c r="K35" s="83">
        <v>25</v>
      </c>
      <c r="L35" s="24" t="str">
        <f t="shared" si="1"/>
        <v/>
      </c>
    </row>
    <row r="36" spans="2:14" x14ac:dyDescent="0.2">
      <c r="B36" s="20"/>
      <c r="C36" s="137"/>
      <c r="D36" s="102"/>
      <c r="E36" s="117"/>
      <c r="F36" s="83" t="s">
        <v>107</v>
      </c>
      <c r="G36" s="22"/>
      <c r="H36" s="91" t="str">
        <f t="shared" si="2"/>
        <v/>
      </c>
      <c r="I36" s="83"/>
      <c r="J36" s="23">
        <v>22.2</v>
      </c>
      <c r="K36" s="83">
        <v>15</v>
      </c>
      <c r="L36" s="24" t="str">
        <f t="shared" si="1"/>
        <v/>
      </c>
      <c r="M36" s="42"/>
      <c r="N36" s="42"/>
    </row>
    <row r="37" spans="2:14" x14ac:dyDescent="0.2">
      <c r="B37" s="20"/>
      <c r="C37" s="53" t="s">
        <v>118</v>
      </c>
      <c r="D37" s="82"/>
      <c r="E37" s="83"/>
      <c r="F37" s="83"/>
      <c r="G37" s="61"/>
      <c r="H37" s="91"/>
      <c r="I37" s="62"/>
      <c r="J37" s="23"/>
      <c r="K37" s="62"/>
      <c r="L37" s="60"/>
      <c r="M37" s="42"/>
      <c r="N37" s="42"/>
    </row>
    <row r="38" spans="2:14" ht="12.95" customHeight="1" x14ac:dyDescent="0.2">
      <c r="B38" s="20"/>
      <c r="C38" s="122" t="s">
        <v>126</v>
      </c>
      <c r="D38" s="120"/>
      <c r="E38" s="138" t="s">
        <v>11</v>
      </c>
      <c r="F38" s="138" t="s">
        <v>109</v>
      </c>
      <c r="G38" s="55"/>
      <c r="H38" s="144" t="str">
        <f>IF($F$5="Percentage ivullen door inschrijver","",J38-(ROUND((J38*($F$5/100)),2)))</f>
        <v/>
      </c>
      <c r="I38" s="55"/>
      <c r="J38" s="140">
        <v>49.1</v>
      </c>
      <c r="K38" s="138">
        <v>1</v>
      </c>
      <c r="L38" s="150" t="str">
        <f>IF(H38="","",H38*K38)</f>
        <v/>
      </c>
      <c r="M38" s="42"/>
      <c r="N38" s="42"/>
    </row>
    <row r="39" spans="2:14" x14ac:dyDescent="0.2">
      <c r="B39" s="20"/>
      <c r="C39" s="123"/>
      <c r="D39" s="137"/>
      <c r="E39" s="139"/>
      <c r="F39" s="139"/>
      <c r="G39" s="56"/>
      <c r="H39" s="145"/>
      <c r="I39" s="56"/>
      <c r="J39" s="141"/>
      <c r="K39" s="139"/>
      <c r="L39" s="151"/>
      <c r="M39" s="42"/>
      <c r="N39" s="42"/>
    </row>
    <row r="40" spans="2:14" ht="27" customHeight="1" x14ac:dyDescent="0.2">
      <c r="B40" s="20"/>
      <c r="C40" s="122" t="s">
        <v>127</v>
      </c>
      <c r="D40" s="120"/>
      <c r="E40" s="138" t="s">
        <v>11</v>
      </c>
      <c r="F40" s="138" t="s">
        <v>109</v>
      </c>
      <c r="G40" s="55"/>
      <c r="H40" s="144" t="str">
        <f>IF($F$5="Percentage ivullen door inschrijver","",J40-(ROUND((J40*($F$5/100)),2)))</f>
        <v/>
      </c>
      <c r="I40" s="55"/>
      <c r="J40" s="142">
        <v>38.49</v>
      </c>
      <c r="K40" s="138">
        <v>1</v>
      </c>
      <c r="L40" s="150" t="str">
        <f t="shared" ref="L40" si="3">IF(H40="","",H40*K40)</f>
        <v/>
      </c>
    </row>
    <row r="41" spans="2:14" ht="12.95" hidden="1" customHeight="1" x14ac:dyDescent="0.2">
      <c r="B41" s="20"/>
      <c r="C41" s="123"/>
      <c r="D41" s="137"/>
      <c r="E41" s="139"/>
      <c r="F41" s="139"/>
      <c r="G41" s="56"/>
      <c r="H41" s="145"/>
      <c r="I41" s="56"/>
      <c r="J41" s="143"/>
      <c r="K41" s="139"/>
      <c r="L41" s="151"/>
    </row>
    <row r="42" spans="2:14" ht="12.95" customHeight="1" x14ac:dyDescent="0.2">
      <c r="B42" s="20"/>
      <c r="C42" s="122" t="s">
        <v>128</v>
      </c>
      <c r="D42" s="120"/>
      <c r="E42" s="138" t="s">
        <v>11</v>
      </c>
      <c r="F42" s="138" t="s">
        <v>100</v>
      </c>
      <c r="G42" s="55"/>
      <c r="H42" s="144" t="str">
        <f>IF($F$5="Percentage ivullen door inschrijver","",J42-(ROUND((J42*($F$5/100)),2)))</f>
        <v/>
      </c>
      <c r="I42" s="55"/>
      <c r="J42" s="142">
        <v>51.5</v>
      </c>
      <c r="K42" s="138">
        <v>2</v>
      </c>
      <c r="L42" s="150" t="str">
        <f t="shared" ref="L42" si="4">IF(H42="","",H42*K42)</f>
        <v/>
      </c>
    </row>
    <row r="43" spans="2:14" x14ac:dyDescent="0.2">
      <c r="B43" s="20"/>
      <c r="C43" s="123"/>
      <c r="D43" s="137"/>
      <c r="E43" s="139"/>
      <c r="F43" s="139"/>
      <c r="G43" s="56"/>
      <c r="H43" s="145"/>
      <c r="I43" s="56"/>
      <c r="J43" s="143"/>
      <c r="K43" s="139"/>
      <c r="L43" s="151"/>
    </row>
    <row r="44" spans="2:14" ht="12.95" customHeight="1" x14ac:dyDescent="0.2">
      <c r="B44" s="20"/>
      <c r="C44" s="122" t="s">
        <v>129</v>
      </c>
      <c r="D44" s="120"/>
      <c r="E44" s="138" t="s">
        <v>11</v>
      </c>
      <c r="F44" s="138" t="s">
        <v>100</v>
      </c>
      <c r="G44" s="55"/>
      <c r="H44" s="144" t="str">
        <f>IF($F$5="Percentage ivullen door inschrijver","",J44-(ROUND((J44*($F$5/100)),2)))</f>
        <v/>
      </c>
      <c r="I44" s="55"/>
      <c r="J44" s="142">
        <v>38.630000000000003</v>
      </c>
      <c r="K44" s="138">
        <v>1</v>
      </c>
      <c r="L44" s="150" t="str">
        <f t="shared" ref="L44" si="5">IF(H44="","",H44*K44)</f>
        <v/>
      </c>
    </row>
    <row r="45" spans="2:14" x14ac:dyDescent="0.2">
      <c r="B45" s="20"/>
      <c r="C45" s="123"/>
      <c r="D45" s="137"/>
      <c r="E45" s="139"/>
      <c r="F45" s="139"/>
      <c r="G45" s="56"/>
      <c r="H45" s="145"/>
      <c r="I45" s="56"/>
      <c r="J45" s="143"/>
      <c r="K45" s="139"/>
      <c r="L45" s="151"/>
    </row>
    <row r="46" spans="2:14" ht="12.95" customHeight="1" x14ac:dyDescent="0.2">
      <c r="B46" s="20"/>
      <c r="C46" s="122" t="s">
        <v>130</v>
      </c>
      <c r="D46" s="120"/>
      <c r="E46" s="138" t="s">
        <v>11</v>
      </c>
      <c r="F46" s="138" t="s">
        <v>101</v>
      </c>
      <c r="G46" s="55"/>
      <c r="H46" s="144" t="str">
        <f>IF($F$5="Percentage ivullen door inschrijver","",J46-(ROUND((J46*($F$5/100)),2)))</f>
        <v/>
      </c>
      <c r="I46" s="55"/>
      <c r="J46" s="142">
        <v>50.9</v>
      </c>
      <c r="K46" s="138">
        <v>1</v>
      </c>
      <c r="L46" s="150" t="str">
        <f t="shared" ref="L46" si="6">IF(H46="","",H46*K46)</f>
        <v/>
      </c>
    </row>
    <row r="47" spans="2:14" x14ac:dyDescent="0.2">
      <c r="B47" s="20"/>
      <c r="C47" s="123"/>
      <c r="D47" s="137"/>
      <c r="E47" s="139"/>
      <c r="F47" s="139"/>
      <c r="G47" s="56"/>
      <c r="H47" s="145"/>
      <c r="I47" s="56"/>
      <c r="J47" s="143"/>
      <c r="K47" s="139"/>
      <c r="L47" s="151"/>
    </row>
    <row r="48" spans="2:14" ht="12.95" customHeight="1" x14ac:dyDescent="0.2">
      <c r="B48" s="20"/>
      <c r="C48" s="122" t="s">
        <v>131</v>
      </c>
      <c r="D48" s="120"/>
      <c r="E48" s="138" t="s">
        <v>11</v>
      </c>
      <c r="F48" s="138" t="s">
        <v>101</v>
      </c>
      <c r="G48" s="55"/>
      <c r="H48" s="144" t="str">
        <f>IF($F$5="Percentage ivullen door inschrijver","",J48-(ROUND((J48*($F$5/100)),2)))</f>
        <v/>
      </c>
      <c r="I48" s="55"/>
      <c r="J48" s="142">
        <v>42.78</v>
      </c>
      <c r="K48" s="138">
        <v>1</v>
      </c>
      <c r="L48" s="150" t="str">
        <f t="shared" ref="L48" si="7">IF(H48="","",H48*K48)</f>
        <v/>
      </c>
    </row>
    <row r="49" spans="2:12" x14ac:dyDescent="0.2">
      <c r="B49" s="20"/>
      <c r="C49" s="123"/>
      <c r="D49" s="137"/>
      <c r="E49" s="139"/>
      <c r="F49" s="139"/>
      <c r="G49" s="56"/>
      <c r="H49" s="145"/>
      <c r="I49" s="56"/>
      <c r="J49" s="143"/>
      <c r="K49" s="139"/>
      <c r="L49" s="151"/>
    </row>
    <row r="50" spans="2:12" ht="12.95" customHeight="1" x14ac:dyDescent="0.2">
      <c r="B50" s="20"/>
      <c r="C50" s="122" t="s">
        <v>132</v>
      </c>
      <c r="D50" s="120"/>
      <c r="E50" s="138" t="s">
        <v>11</v>
      </c>
      <c r="F50" s="138" t="s">
        <v>119</v>
      </c>
      <c r="G50" s="55"/>
      <c r="H50" s="144" t="str">
        <f>IF($F$5="Percentage ivullen door inschrijver","",J50-(ROUND((J50*($F$5/100)),2)))</f>
        <v/>
      </c>
      <c r="I50" s="55"/>
      <c r="J50" s="142">
        <v>54.56</v>
      </c>
      <c r="K50" s="138">
        <v>5</v>
      </c>
      <c r="L50" s="150" t="str">
        <f t="shared" ref="L50" si="8">IF(H50="","",H50*K50)</f>
        <v/>
      </c>
    </row>
    <row r="51" spans="2:12" x14ac:dyDescent="0.2">
      <c r="B51" s="20"/>
      <c r="C51" s="123"/>
      <c r="D51" s="137"/>
      <c r="E51" s="139"/>
      <c r="F51" s="139"/>
      <c r="G51" s="56"/>
      <c r="H51" s="145"/>
      <c r="I51" s="56"/>
      <c r="J51" s="143"/>
      <c r="K51" s="139"/>
      <c r="L51" s="151"/>
    </row>
    <row r="52" spans="2:12" ht="12.95" customHeight="1" x14ac:dyDescent="0.2">
      <c r="B52" s="20"/>
      <c r="C52" s="122" t="s">
        <v>133</v>
      </c>
      <c r="D52" s="120"/>
      <c r="E52" s="138" t="s">
        <v>11</v>
      </c>
      <c r="F52" s="138" t="s">
        <v>102</v>
      </c>
      <c r="G52" s="55"/>
      <c r="H52" s="144" t="str">
        <f>IF($F$5="Percentage ivullen door inschrijver","",J52-(ROUND((J52*($F$5/100)),2)))</f>
        <v/>
      </c>
      <c r="I52" s="55"/>
      <c r="J52" s="142">
        <v>56.48</v>
      </c>
      <c r="K52" s="138">
        <v>2</v>
      </c>
      <c r="L52" s="150" t="str">
        <f t="shared" ref="L52" si="9">IF(H52="","",H52*K52)</f>
        <v/>
      </c>
    </row>
    <row r="53" spans="2:12" x14ac:dyDescent="0.2">
      <c r="B53" s="20"/>
      <c r="C53" s="123"/>
      <c r="D53" s="137"/>
      <c r="E53" s="139"/>
      <c r="F53" s="139"/>
      <c r="G53" s="56"/>
      <c r="H53" s="145"/>
      <c r="I53" s="56"/>
      <c r="J53" s="143"/>
      <c r="K53" s="139"/>
      <c r="L53" s="151"/>
    </row>
    <row r="54" spans="2:12" ht="12.95" customHeight="1" x14ac:dyDescent="0.2">
      <c r="B54" s="20"/>
      <c r="C54" s="122" t="s">
        <v>134</v>
      </c>
      <c r="D54" s="120"/>
      <c r="E54" s="138" t="s">
        <v>11</v>
      </c>
      <c r="F54" s="138" t="s">
        <v>102</v>
      </c>
      <c r="G54" s="55"/>
      <c r="H54" s="144" t="str">
        <f>IF($F$5="Percentage ivullen door inschrijver","",J54-(ROUND((J54*($F$5/100)),2)))</f>
        <v/>
      </c>
      <c r="I54" s="55"/>
      <c r="J54" s="142">
        <v>45.88</v>
      </c>
      <c r="K54" s="138">
        <v>2</v>
      </c>
      <c r="L54" s="150" t="str">
        <f t="shared" ref="L54" si="10">IF(H54="","",H54*K54)</f>
        <v/>
      </c>
    </row>
    <row r="55" spans="2:12" x14ac:dyDescent="0.2">
      <c r="B55" s="20"/>
      <c r="C55" s="123"/>
      <c r="D55" s="137"/>
      <c r="E55" s="139"/>
      <c r="F55" s="139"/>
      <c r="G55" s="56"/>
      <c r="H55" s="145"/>
      <c r="I55" s="56"/>
      <c r="J55" s="143"/>
      <c r="K55" s="139"/>
      <c r="L55" s="151"/>
    </row>
    <row r="56" spans="2:12" ht="12.95" customHeight="1" x14ac:dyDescent="0.2">
      <c r="B56" s="20"/>
      <c r="C56" s="122" t="s">
        <v>135</v>
      </c>
      <c r="D56" s="120"/>
      <c r="E56" s="138" t="s">
        <v>11</v>
      </c>
      <c r="F56" s="138" t="s">
        <v>117</v>
      </c>
      <c r="G56" s="55"/>
      <c r="H56" s="144" t="str">
        <f>IF($F$5="Percentage ivullen door inschrijver","",J56-(ROUND((J56*($F$5/100)),2)))</f>
        <v/>
      </c>
      <c r="I56" s="55"/>
      <c r="J56" s="142">
        <v>60.23</v>
      </c>
      <c r="K56" s="138">
        <v>2</v>
      </c>
      <c r="L56" s="150" t="str">
        <f t="shared" ref="L56" si="11">IF(H56="","",H56*K56)</f>
        <v/>
      </c>
    </row>
    <row r="57" spans="2:12" x14ac:dyDescent="0.2">
      <c r="B57" s="20"/>
      <c r="C57" s="123"/>
      <c r="D57" s="137"/>
      <c r="E57" s="139"/>
      <c r="F57" s="139"/>
      <c r="G57" s="56"/>
      <c r="H57" s="145"/>
      <c r="I57" s="56"/>
      <c r="J57" s="143"/>
      <c r="K57" s="139"/>
      <c r="L57" s="151"/>
    </row>
    <row r="58" spans="2:12" ht="12.95" customHeight="1" x14ac:dyDescent="0.2">
      <c r="B58" s="20"/>
      <c r="C58" s="122" t="s">
        <v>136</v>
      </c>
      <c r="D58" s="120"/>
      <c r="E58" s="138" t="s">
        <v>11</v>
      </c>
      <c r="F58" s="138" t="s">
        <v>104</v>
      </c>
      <c r="G58" s="55"/>
      <c r="H58" s="144" t="str">
        <f>IF($F$5="Percentage ivullen door inschrijver","",J58-(ROUND((J58*($F$5/100)),2)))</f>
        <v/>
      </c>
      <c r="I58" s="55"/>
      <c r="J58" s="142">
        <v>49.61</v>
      </c>
      <c r="K58" s="138">
        <v>2</v>
      </c>
      <c r="L58" s="150" t="str">
        <f t="shared" ref="L58" si="12">IF(H58="","",H58*K58)</f>
        <v/>
      </c>
    </row>
    <row r="59" spans="2:12" x14ac:dyDescent="0.2">
      <c r="B59" s="20"/>
      <c r="C59" s="123"/>
      <c r="D59" s="137"/>
      <c r="E59" s="139"/>
      <c r="F59" s="139"/>
      <c r="G59" s="56"/>
      <c r="H59" s="145"/>
      <c r="I59" s="56"/>
      <c r="J59" s="143"/>
      <c r="K59" s="139"/>
      <c r="L59" s="151"/>
    </row>
    <row r="60" spans="2:12" ht="12.95" customHeight="1" x14ac:dyDescent="0.2">
      <c r="B60" s="20"/>
      <c r="C60" s="122" t="s">
        <v>137</v>
      </c>
      <c r="D60" s="120"/>
      <c r="E60" s="138" t="s">
        <v>11</v>
      </c>
      <c r="F60" s="138" t="s">
        <v>120</v>
      </c>
      <c r="G60" s="55"/>
      <c r="H60" s="144" t="str">
        <f>IF($F$5="Percentage ivullen door inschrijver","",J60-(ROUND((J60*($F$5/100)),2)))</f>
        <v/>
      </c>
      <c r="I60" s="55"/>
      <c r="J60" s="142">
        <v>65.489999999999995</v>
      </c>
      <c r="K60" s="138">
        <v>5</v>
      </c>
      <c r="L60" s="150" t="str">
        <f t="shared" ref="L60" si="13">IF(H60="","",H60*K60)</f>
        <v/>
      </c>
    </row>
    <row r="61" spans="2:12" x14ac:dyDescent="0.2">
      <c r="B61" s="20"/>
      <c r="C61" s="123"/>
      <c r="D61" s="137"/>
      <c r="E61" s="139"/>
      <c r="F61" s="139"/>
      <c r="G61" s="56"/>
      <c r="H61" s="145"/>
      <c r="I61" s="56"/>
      <c r="J61" s="143"/>
      <c r="K61" s="139"/>
      <c r="L61" s="151"/>
    </row>
    <row r="62" spans="2:12" ht="12.95" customHeight="1" x14ac:dyDescent="0.2">
      <c r="B62" s="20"/>
      <c r="C62" s="122" t="s">
        <v>138</v>
      </c>
      <c r="D62" s="120"/>
      <c r="E62" s="138" t="s">
        <v>11</v>
      </c>
      <c r="F62" s="138" t="s">
        <v>120</v>
      </c>
      <c r="G62" s="55"/>
      <c r="H62" s="144" t="str">
        <f>IF($F$5="Percentage ivullen door inschrijver","",J62-(ROUND((J62*($F$5/100)),2)))</f>
        <v/>
      </c>
      <c r="I62" s="55"/>
      <c r="J62" s="142">
        <v>75.63</v>
      </c>
      <c r="K62" s="138">
        <v>1</v>
      </c>
      <c r="L62" s="150" t="str">
        <f t="shared" ref="L62" si="14">IF(H62="","",H62*K62)</f>
        <v/>
      </c>
    </row>
    <row r="63" spans="2:12" x14ac:dyDescent="0.2">
      <c r="B63" s="20"/>
      <c r="C63" s="123"/>
      <c r="D63" s="137"/>
      <c r="E63" s="139"/>
      <c r="F63" s="139"/>
      <c r="G63" s="56"/>
      <c r="H63" s="145"/>
      <c r="I63" s="56"/>
      <c r="J63" s="143"/>
      <c r="K63" s="139"/>
      <c r="L63" s="151"/>
    </row>
    <row r="64" spans="2:12" ht="12.95" customHeight="1" x14ac:dyDescent="0.2">
      <c r="B64" s="20"/>
      <c r="C64" s="122" t="s">
        <v>139</v>
      </c>
      <c r="D64" s="120"/>
      <c r="E64" s="138" t="s">
        <v>11</v>
      </c>
      <c r="F64" s="138" t="s">
        <v>103</v>
      </c>
      <c r="G64" s="55"/>
      <c r="H64" s="144" t="str">
        <f>IF($F$5="Percentage ivullen door inschrijver","",J64-(ROUND((J64*($F$5/100)),2)))</f>
        <v/>
      </c>
      <c r="I64" s="55"/>
      <c r="J64" s="142">
        <v>57.47</v>
      </c>
      <c r="K64" s="138">
        <v>2</v>
      </c>
      <c r="L64" s="150" t="str">
        <f t="shared" ref="L64" si="15">IF(H64="","",H64*K64)</f>
        <v/>
      </c>
    </row>
    <row r="65" spans="2:12" x14ac:dyDescent="0.2">
      <c r="B65" s="20"/>
      <c r="C65" s="123"/>
      <c r="D65" s="137"/>
      <c r="E65" s="139"/>
      <c r="F65" s="139"/>
      <c r="G65" s="56"/>
      <c r="H65" s="145"/>
      <c r="I65" s="56"/>
      <c r="J65" s="143"/>
      <c r="K65" s="139"/>
      <c r="L65" s="151"/>
    </row>
    <row r="66" spans="2:12" ht="12.95" customHeight="1" x14ac:dyDescent="0.2">
      <c r="B66" s="20"/>
      <c r="C66" s="122" t="s">
        <v>140</v>
      </c>
      <c r="D66" s="120"/>
      <c r="E66" s="138" t="s">
        <v>11</v>
      </c>
      <c r="F66" s="138" t="s">
        <v>121</v>
      </c>
      <c r="G66" s="55"/>
      <c r="H66" s="144" t="str">
        <f>IF($F$5="Percentage ivullen door inschrijver","",J66-(ROUND((J66*($F$5/100)),2)))</f>
        <v/>
      </c>
      <c r="I66" s="55"/>
      <c r="J66" s="142">
        <v>59.31</v>
      </c>
      <c r="K66" s="138">
        <v>1</v>
      </c>
      <c r="L66" s="150" t="str">
        <f t="shared" ref="L66" si="16">IF(H66="","",H66*K66)</f>
        <v/>
      </c>
    </row>
    <row r="67" spans="2:12" x14ac:dyDescent="0.2">
      <c r="B67" s="20"/>
      <c r="C67" s="123"/>
      <c r="D67" s="137"/>
      <c r="E67" s="139"/>
      <c r="F67" s="139"/>
      <c r="G67" s="56"/>
      <c r="H67" s="145"/>
      <c r="I67" s="56"/>
      <c r="J67" s="143"/>
      <c r="K67" s="139"/>
      <c r="L67" s="151"/>
    </row>
    <row r="68" spans="2:12" ht="12.95" customHeight="1" x14ac:dyDescent="0.2">
      <c r="B68" s="20"/>
      <c r="C68" s="122" t="s">
        <v>123</v>
      </c>
      <c r="D68" s="120"/>
      <c r="E68" s="138" t="s">
        <v>11</v>
      </c>
      <c r="F68" s="138" t="s">
        <v>121</v>
      </c>
      <c r="G68" s="55"/>
      <c r="H68" s="144" t="str">
        <f>IF($F$5="Percentage ivullen door inschrijver","",J68-(ROUND((J68*($F$5/100)),2)))</f>
        <v/>
      </c>
      <c r="I68" s="55"/>
      <c r="J68" s="142">
        <v>69.66</v>
      </c>
      <c r="K68" s="138">
        <v>1</v>
      </c>
      <c r="L68" s="150" t="str">
        <f t="shared" ref="L68" si="17">IF(H68="","",H68*K68)</f>
        <v/>
      </c>
    </row>
    <row r="69" spans="2:12" x14ac:dyDescent="0.2">
      <c r="B69" s="20"/>
      <c r="C69" s="123"/>
      <c r="D69" s="137"/>
      <c r="E69" s="139"/>
      <c r="F69" s="139"/>
      <c r="G69" s="56"/>
      <c r="H69" s="145"/>
      <c r="I69" s="56"/>
      <c r="J69" s="143"/>
      <c r="K69" s="139"/>
      <c r="L69" s="151"/>
    </row>
    <row r="70" spans="2:12" ht="12.95" customHeight="1" x14ac:dyDescent="0.2">
      <c r="B70" s="20"/>
      <c r="C70" s="122" t="s">
        <v>124</v>
      </c>
      <c r="D70" s="120"/>
      <c r="E70" s="138" t="s">
        <v>11</v>
      </c>
      <c r="F70" s="138" t="s">
        <v>122</v>
      </c>
      <c r="G70" s="55"/>
      <c r="H70" s="144" t="str">
        <f>IF($F$5="Percentage ivullen door inschrijver","",J70-(ROUND((J70*($F$5/100)),2)))</f>
        <v/>
      </c>
      <c r="I70" s="55"/>
      <c r="J70" s="142">
        <v>104.17</v>
      </c>
      <c r="K70" s="138">
        <v>1</v>
      </c>
      <c r="L70" s="150" t="str">
        <f t="shared" ref="L70" si="18">IF(H70="","",H70*K70)</f>
        <v/>
      </c>
    </row>
    <row r="71" spans="2:12" x14ac:dyDescent="0.2">
      <c r="B71" s="20"/>
      <c r="C71" s="123"/>
      <c r="D71" s="137"/>
      <c r="E71" s="139"/>
      <c r="F71" s="139"/>
      <c r="G71" s="56"/>
      <c r="H71" s="145"/>
      <c r="I71" s="56"/>
      <c r="J71" s="143"/>
      <c r="K71" s="139"/>
      <c r="L71" s="151"/>
    </row>
    <row r="72" spans="2:12" ht="12.95" customHeight="1" x14ac:dyDescent="0.2">
      <c r="B72" s="20"/>
      <c r="C72" s="122" t="s">
        <v>125</v>
      </c>
      <c r="D72" s="120"/>
      <c r="E72" s="138" t="s">
        <v>11</v>
      </c>
      <c r="F72" s="138" t="s">
        <v>120</v>
      </c>
      <c r="G72" s="55"/>
      <c r="H72" s="144" t="str">
        <f>IF($F$5="Percentage ivullen door inschrijver","",J72-(ROUND((J72*($F$5/100)),2)))</f>
        <v/>
      </c>
      <c r="I72" s="55"/>
      <c r="J72" s="142">
        <v>98.19</v>
      </c>
      <c r="K72" s="138">
        <v>1</v>
      </c>
      <c r="L72" s="150" t="str">
        <f t="shared" ref="L72" si="19">IF(H72="","",H72*K72)</f>
        <v/>
      </c>
    </row>
    <row r="73" spans="2:12" x14ac:dyDescent="0.2">
      <c r="B73" s="20"/>
      <c r="C73" s="123"/>
      <c r="D73" s="137"/>
      <c r="E73" s="139"/>
      <c r="F73" s="139"/>
      <c r="G73" s="56"/>
      <c r="H73" s="145"/>
      <c r="I73" s="56"/>
      <c r="J73" s="143"/>
      <c r="K73" s="139"/>
      <c r="L73" s="151"/>
    </row>
    <row r="74" spans="2:12" ht="12.95" customHeight="1" x14ac:dyDescent="0.2">
      <c r="B74" s="20"/>
      <c r="C74" s="122" t="s">
        <v>141</v>
      </c>
      <c r="D74" s="120"/>
      <c r="E74" s="138" t="s">
        <v>11</v>
      </c>
      <c r="F74" s="138" t="s">
        <v>116</v>
      </c>
      <c r="G74" s="55"/>
      <c r="H74" s="144" t="str">
        <f>IF($F$5="Percentage ivullen door inschrijver","",J74-(ROUND((J74*($F$5/100)),2)))</f>
        <v/>
      </c>
      <c r="I74" s="55"/>
      <c r="J74" s="142">
        <v>106.68</v>
      </c>
      <c r="K74" s="138">
        <v>2</v>
      </c>
      <c r="L74" s="150" t="str">
        <f t="shared" ref="L74" si="20">IF(H74="","",H74*K74)</f>
        <v/>
      </c>
    </row>
    <row r="75" spans="2:12" x14ac:dyDescent="0.2">
      <c r="B75" s="20"/>
      <c r="C75" s="123"/>
      <c r="D75" s="137"/>
      <c r="E75" s="139"/>
      <c r="F75" s="139"/>
      <c r="G75" s="56"/>
      <c r="H75" s="145"/>
      <c r="I75" s="56"/>
      <c r="J75" s="143"/>
      <c r="K75" s="139"/>
      <c r="L75" s="151"/>
    </row>
    <row r="76" spans="2:12" ht="14.1" customHeight="1" x14ac:dyDescent="0.2">
      <c r="B76" s="20"/>
      <c r="C76" s="127" t="s">
        <v>142</v>
      </c>
      <c r="D76" s="128"/>
      <c r="E76" s="88"/>
      <c r="F76" s="88"/>
      <c r="G76" s="55"/>
      <c r="H76" s="91"/>
      <c r="I76" s="63"/>
      <c r="J76" s="89"/>
      <c r="K76" s="84"/>
      <c r="L76" s="60"/>
    </row>
    <row r="77" spans="2:12" ht="12.95" customHeight="1" x14ac:dyDescent="0.2">
      <c r="B77" s="20"/>
      <c r="C77" s="122" t="s">
        <v>123</v>
      </c>
      <c r="D77" s="120"/>
      <c r="E77" s="138"/>
      <c r="F77" s="138"/>
      <c r="G77" s="55"/>
      <c r="H77" s="144" t="str">
        <f>IF($F$5="Percentage ivullen door inschrijver","",J77-(ROUND((J77*($F$5/100)),2)))</f>
        <v/>
      </c>
      <c r="I77" s="55"/>
      <c r="J77" s="142">
        <v>69.66</v>
      </c>
      <c r="K77" s="138">
        <v>10</v>
      </c>
      <c r="L77" s="150" t="str">
        <f t="shared" ref="L77" si="21">IF(H77="","",H77*K77)</f>
        <v/>
      </c>
    </row>
    <row r="78" spans="2:12" x14ac:dyDescent="0.2">
      <c r="B78" s="20"/>
      <c r="C78" s="123"/>
      <c r="D78" s="137"/>
      <c r="E78" s="139"/>
      <c r="F78" s="139"/>
      <c r="G78" s="56"/>
      <c r="H78" s="145"/>
      <c r="I78" s="56"/>
      <c r="J78" s="143"/>
      <c r="K78" s="139"/>
      <c r="L78" s="151"/>
    </row>
    <row r="79" spans="2:12" ht="12.95" customHeight="1" x14ac:dyDescent="0.2">
      <c r="B79" s="20"/>
      <c r="C79" s="122" t="s">
        <v>124</v>
      </c>
      <c r="D79" s="120"/>
      <c r="E79" s="138"/>
      <c r="F79" s="138"/>
      <c r="G79" s="55"/>
      <c r="H79" s="144" t="str">
        <f>IF($F$5="Percentage ivullen door inschrijver","",J79-(ROUND((J79*($F$5/100)),2)))</f>
        <v/>
      </c>
      <c r="I79" s="55"/>
      <c r="J79" s="142">
        <v>104.17</v>
      </c>
      <c r="K79" s="138">
        <v>10</v>
      </c>
      <c r="L79" s="150" t="str">
        <f t="shared" ref="L79" si="22">IF(H79="","",H79*K79)</f>
        <v/>
      </c>
    </row>
    <row r="80" spans="2:12" x14ac:dyDescent="0.2">
      <c r="B80" s="20"/>
      <c r="C80" s="123"/>
      <c r="D80" s="137"/>
      <c r="E80" s="139"/>
      <c r="F80" s="139"/>
      <c r="G80" s="56"/>
      <c r="H80" s="145"/>
      <c r="I80" s="56"/>
      <c r="J80" s="143"/>
      <c r="K80" s="139"/>
      <c r="L80" s="151"/>
    </row>
    <row r="81" spans="2:12" ht="12.95" customHeight="1" x14ac:dyDescent="0.2">
      <c r="B81" s="20"/>
      <c r="C81" s="122" t="s">
        <v>125</v>
      </c>
      <c r="D81" s="120"/>
      <c r="E81" s="138"/>
      <c r="F81" s="138"/>
      <c r="G81" s="55"/>
      <c r="H81" s="144" t="str">
        <f>IF($F$5="Percentage ivullen door inschrijver","",J81-(ROUND((J81*($F$5/100)),2)))</f>
        <v/>
      </c>
      <c r="I81" s="55"/>
      <c r="J81" s="142">
        <v>98.19</v>
      </c>
      <c r="K81" s="138">
        <v>2</v>
      </c>
      <c r="L81" s="150" t="str">
        <f t="shared" ref="L81" si="23">IF(H81="","",H81*K81)</f>
        <v/>
      </c>
    </row>
    <row r="82" spans="2:12" x14ac:dyDescent="0.2">
      <c r="B82" s="20"/>
      <c r="C82" s="123"/>
      <c r="D82" s="137"/>
      <c r="E82" s="139"/>
      <c r="F82" s="139"/>
      <c r="G82" s="56"/>
      <c r="H82" s="145"/>
      <c r="I82" s="56"/>
      <c r="J82" s="143"/>
      <c r="K82" s="139"/>
      <c r="L82" s="151"/>
    </row>
    <row r="83" spans="2:12" ht="12.95" customHeight="1" x14ac:dyDescent="0.2">
      <c r="B83" s="20"/>
      <c r="C83" s="122" t="s">
        <v>123</v>
      </c>
      <c r="D83" s="120"/>
      <c r="E83" s="138"/>
      <c r="F83" s="138"/>
      <c r="G83" s="55"/>
      <c r="H83" s="144" t="str">
        <f>IF($F$5="Percentage ivullen door inschrijver","",J83-(ROUND((J83*($F$5/100)),2)))</f>
        <v/>
      </c>
      <c r="I83" s="55"/>
      <c r="J83" s="142">
        <v>69.66</v>
      </c>
      <c r="K83" s="138">
        <v>1</v>
      </c>
      <c r="L83" s="150" t="str">
        <f t="shared" ref="L83" si="24">IF(H83="","",H83*K83)</f>
        <v/>
      </c>
    </row>
    <row r="84" spans="2:12" x14ac:dyDescent="0.2">
      <c r="B84" s="20"/>
      <c r="C84" s="123"/>
      <c r="D84" s="137"/>
      <c r="E84" s="139"/>
      <c r="F84" s="139"/>
      <c r="G84" s="56"/>
      <c r="H84" s="145"/>
      <c r="I84" s="56"/>
      <c r="J84" s="143"/>
      <c r="K84" s="139"/>
      <c r="L84" s="151"/>
    </row>
    <row r="85" spans="2:12" ht="12.95" customHeight="1" x14ac:dyDescent="0.2">
      <c r="B85" s="20"/>
      <c r="C85" s="122" t="s">
        <v>124</v>
      </c>
      <c r="D85" s="120"/>
      <c r="E85" s="138"/>
      <c r="F85" s="138"/>
      <c r="G85" s="55"/>
      <c r="H85" s="144" t="str">
        <f>IF($F$5="Percentage ivullen door inschrijver","",J85-(ROUND((J85*($F$5/100)),2)))</f>
        <v/>
      </c>
      <c r="I85" s="55"/>
      <c r="J85" s="142">
        <v>104.17</v>
      </c>
      <c r="K85" s="138">
        <v>10</v>
      </c>
      <c r="L85" s="150" t="str">
        <f t="shared" ref="L85" si="25">IF(H85="","",H85*K85)</f>
        <v/>
      </c>
    </row>
    <row r="86" spans="2:12" x14ac:dyDescent="0.2">
      <c r="B86" s="20"/>
      <c r="C86" s="123"/>
      <c r="D86" s="137"/>
      <c r="E86" s="139"/>
      <c r="F86" s="139"/>
      <c r="G86" s="56"/>
      <c r="H86" s="145"/>
      <c r="I86" s="56"/>
      <c r="J86" s="143"/>
      <c r="K86" s="139"/>
      <c r="L86" s="151"/>
    </row>
    <row r="87" spans="2:12" ht="12.95" customHeight="1" x14ac:dyDescent="0.2">
      <c r="B87" s="20"/>
      <c r="C87" s="122" t="s">
        <v>125</v>
      </c>
      <c r="D87" s="120"/>
      <c r="E87" s="138"/>
      <c r="F87" s="138"/>
      <c r="G87" s="55"/>
      <c r="H87" s="144" t="str">
        <f>IF($F$5="Percentage ivullen door inschrijver","",J87-(ROUND((J87*($F$5/100)),2)))</f>
        <v/>
      </c>
      <c r="I87" s="55"/>
      <c r="J87" s="142">
        <v>98.19</v>
      </c>
      <c r="K87" s="138">
        <v>5</v>
      </c>
      <c r="L87" s="150" t="str">
        <f t="shared" ref="L87" si="26">IF(H87="","",H87*K87)</f>
        <v/>
      </c>
    </row>
    <row r="88" spans="2:12" x14ac:dyDescent="0.2">
      <c r="B88" s="20"/>
      <c r="C88" s="123"/>
      <c r="D88" s="137"/>
      <c r="E88" s="139"/>
      <c r="F88" s="139"/>
      <c r="G88" s="56"/>
      <c r="H88" s="145"/>
      <c r="I88" s="56"/>
      <c r="J88" s="143"/>
      <c r="K88" s="139"/>
      <c r="L88" s="151"/>
    </row>
    <row r="89" spans="2:12" ht="12.95" customHeight="1" x14ac:dyDescent="0.2">
      <c r="B89" s="20"/>
      <c r="C89" s="122" t="s">
        <v>145</v>
      </c>
      <c r="D89" s="120"/>
      <c r="E89" s="138"/>
      <c r="F89" s="138"/>
      <c r="G89" s="55"/>
      <c r="H89" s="144" t="str">
        <f>IF($F$5="Percentage ivullen door inschrijver","",J89-(ROUND((J89*($F$5/100)),2)))</f>
        <v/>
      </c>
      <c r="I89" s="55"/>
      <c r="J89" s="142">
        <v>69.66</v>
      </c>
      <c r="K89" s="138">
        <v>10</v>
      </c>
      <c r="L89" s="150" t="str">
        <f t="shared" ref="L89" si="27">IF(H89="","",H89*K89)</f>
        <v/>
      </c>
    </row>
    <row r="90" spans="2:12" x14ac:dyDescent="0.2">
      <c r="B90" s="20"/>
      <c r="C90" s="123"/>
      <c r="D90" s="137"/>
      <c r="E90" s="139"/>
      <c r="F90" s="139"/>
      <c r="G90" s="56"/>
      <c r="H90" s="145"/>
      <c r="I90" s="56"/>
      <c r="J90" s="143"/>
      <c r="K90" s="139"/>
      <c r="L90" s="151"/>
    </row>
    <row r="91" spans="2:12" ht="12.95" customHeight="1" x14ac:dyDescent="0.2">
      <c r="B91" s="20"/>
      <c r="C91" s="122" t="s">
        <v>124</v>
      </c>
      <c r="D91" s="120"/>
      <c r="E91" s="138"/>
      <c r="F91" s="138"/>
      <c r="G91" s="55"/>
      <c r="H91" s="144" t="str">
        <f>IF($F$5="Percentage ivullen door inschrijver","",J91-(ROUND((J91*($F$5/100)),2)))</f>
        <v/>
      </c>
      <c r="I91" s="55"/>
      <c r="J91" s="142">
        <v>104.17</v>
      </c>
      <c r="K91" s="138">
        <v>2</v>
      </c>
      <c r="L91" s="150" t="str">
        <f t="shared" ref="L91" si="28">IF(H91="","",H91*K91)</f>
        <v/>
      </c>
    </row>
    <row r="92" spans="2:12" x14ac:dyDescent="0.2">
      <c r="B92" s="20"/>
      <c r="C92" s="123"/>
      <c r="D92" s="137"/>
      <c r="E92" s="139"/>
      <c r="F92" s="139"/>
      <c r="G92" s="56"/>
      <c r="H92" s="145"/>
      <c r="I92" s="56"/>
      <c r="J92" s="143"/>
      <c r="K92" s="139"/>
      <c r="L92" s="151"/>
    </row>
    <row r="93" spans="2:12" ht="12.95" customHeight="1" x14ac:dyDescent="0.2">
      <c r="B93" s="20"/>
      <c r="C93" s="122" t="s">
        <v>125</v>
      </c>
      <c r="D93" s="120"/>
      <c r="E93" s="138"/>
      <c r="F93" s="138"/>
      <c r="G93" s="55"/>
      <c r="H93" s="144" t="str">
        <f>IF($F$5="Percentage ivullen door inschrijver","",J93-(ROUND((J93*($F$5/100)),2)))</f>
        <v/>
      </c>
      <c r="I93" s="55"/>
      <c r="J93" s="142">
        <v>98.19</v>
      </c>
      <c r="K93" s="138">
        <v>1</v>
      </c>
      <c r="L93" s="150" t="str">
        <f t="shared" ref="L93" si="29">IF(H93="","",H93*K93)</f>
        <v/>
      </c>
    </row>
    <row r="94" spans="2:12" x14ac:dyDescent="0.2">
      <c r="B94" s="20"/>
      <c r="C94" s="123"/>
      <c r="D94" s="137"/>
      <c r="E94" s="139"/>
      <c r="F94" s="139"/>
      <c r="G94" s="56"/>
      <c r="H94" s="145"/>
      <c r="I94" s="56"/>
      <c r="J94" s="143"/>
      <c r="K94" s="139"/>
      <c r="L94" s="151"/>
    </row>
    <row r="95" spans="2:12" ht="12.95" customHeight="1" x14ac:dyDescent="0.2">
      <c r="B95" s="20"/>
      <c r="C95" s="122" t="s">
        <v>123</v>
      </c>
      <c r="D95" s="120"/>
      <c r="E95" s="138"/>
      <c r="F95" s="138"/>
      <c r="G95" s="55"/>
      <c r="H95" s="144" t="str">
        <f>IF($F$5="Percentage ivullen door inschrijver","",J95-(ROUND((J95*($F$5/100)),2)))</f>
        <v/>
      </c>
      <c r="I95" s="55"/>
      <c r="J95" s="142">
        <v>69.66</v>
      </c>
      <c r="K95" s="138">
        <v>2</v>
      </c>
      <c r="L95" s="150" t="str">
        <f t="shared" ref="L95" si="30">IF(H95="","",H95*K95)</f>
        <v/>
      </c>
    </row>
    <row r="96" spans="2:12" x14ac:dyDescent="0.2">
      <c r="B96" s="20"/>
      <c r="C96" s="123"/>
      <c r="D96" s="137"/>
      <c r="E96" s="139"/>
      <c r="F96" s="139"/>
      <c r="G96" s="56"/>
      <c r="H96" s="145"/>
      <c r="I96" s="56"/>
      <c r="J96" s="143"/>
      <c r="K96" s="139"/>
      <c r="L96" s="151"/>
    </row>
    <row r="97" spans="2:12" ht="12.95" customHeight="1" x14ac:dyDescent="0.2">
      <c r="B97" s="20"/>
      <c r="C97" s="122" t="s">
        <v>124</v>
      </c>
      <c r="D97" s="120"/>
      <c r="E97" s="138"/>
      <c r="F97" s="138"/>
      <c r="G97" s="55"/>
      <c r="H97" s="144" t="str">
        <f>IF($F$5="Percentage ivullen door inschrijver","",J97-(ROUND((J97*($F$5/100)),2)))</f>
        <v/>
      </c>
      <c r="I97" s="55"/>
      <c r="J97" s="142">
        <v>104.17</v>
      </c>
      <c r="K97" s="138">
        <v>1</v>
      </c>
      <c r="L97" s="150" t="str">
        <f t="shared" ref="L97" si="31">IF(H97="","",H97*K97)</f>
        <v/>
      </c>
    </row>
    <row r="98" spans="2:12" x14ac:dyDescent="0.2">
      <c r="B98" s="20"/>
      <c r="C98" s="123"/>
      <c r="D98" s="137"/>
      <c r="E98" s="139"/>
      <c r="F98" s="139"/>
      <c r="G98" s="56"/>
      <c r="H98" s="145"/>
      <c r="I98" s="56"/>
      <c r="J98" s="143"/>
      <c r="K98" s="139"/>
      <c r="L98" s="151"/>
    </row>
    <row r="99" spans="2:12" ht="12.95" customHeight="1" x14ac:dyDescent="0.2">
      <c r="B99" s="20"/>
      <c r="C99" s="122" t="s">
        <v>125</v>
      </c>
      <c r="D99" s="120"/>
      <c r="E99" s="138"/>
      <c r="F99" s="138"/>
      <c r="G99" s="55"/>
      <c r="H99" s="144" t="str">
        <f>IF($F$5="Percentage ivullen door inschrijver","",J99-(ROUND((J99*($F$5/100)),2)))</f>
        <v/>
      </c>
      <c r="I99" s="55"/>
      <c r="J99" s="142">
        <v>98.19</v>
      </c>
      <c r="K99" s="138">
        <v>1</v>
      </c>
      <c r="L99" s="150" t="str">
        <f t="shared" ref="L99" si="32">IF(H99="","",H99*K99)</f>
        <v/>
      </c>
    </row>
    <row r="100" spans="2:12" x14ac:dyDescent="0.2">
      <c r="B100" s="20"/>
      <c r="C100" s="123"/>
      <c r="D100" s="137"/>
      <c r="E100" s="139"/>
      <c r="F100" s="139"/>
      <c r="G100" s="56"/>
      <c r="H100" s="145"/>
      <c r="I100" s="56"/>
      <c r="J100" s="143"/>
      <c r="K100" s="139"/>
      <c r="L100" s="151"/>
    </row>
    <row r="101" spans="2:12" ht="12.95" customHeight="1" x14ac:dyDescent="0.2">
      <c r="B101" s="20"/>
      <c r="C101" s="127" t="s">
        <v>114</v>
      </c>
      <c r="D101" s="128"/>
      <c r="E101" s="83"/>
      <c r="F101" s="83"/>
      <c r="G101" s="22"/>
      <c r="H101" s="91"/>
      <c r="I101" s="62"/>
      <c r="J101" s="23"/>
      <c r="K101" s="62"/>
      <c r="L101" s="60"/>
    </row>
    <row r="102" spans="2:12" x14ac:dyDescent="0.2">
      <c r="B102" s="20"/>
      <c r="C102" s="82"/>
      <c r="D102" s="82"/>
      <c r="E102" s="83" t="s">
        <v>11</v>
      </c>
      <c r="F102" s="83" t="s">
        <v>108</v>
      </c>
      <c r="G102" s="22"/>
      <c r="H102" s="91" t="str">
        <f t="shared" ref="H102:H111" si="33">IF($F$5="Percentage ivullen door inschrijver","",J102-(ROUND((J102*($F$5/100)),2)))</f>
        <v/>
      </c>
      <c r="I102" s="83"/>
      <c r="J102" s="23">
        <v>31.62</v>
      </c>
      <c r="K102" s="83">
        <v>5</v>
      </c>
      <c r="L102" s="24" t="str">
        <f t="shared" ref="L102:L111" si="34">IF(H102="","",H102*K102)</f>
        <v/>
      </c>
    </row>
    <row r="103" spans="2:12" x14ac:dyDescent="0.2">
      <c r="B103" s="20"/>
      <c r="C103" s="82"/>
      <c r="D103" s="82"/>
      <c r="E103" s="83" t="s">
        <v>11</v>
      </c>
      <c r="F103" s="83" t="s">
        <v>43</v>
      </c>
      <c r="G103" s="22"/>
      <c r="H103" s="91" t="str">
        <f t="shared" si="33"/>
        <v/>
      </c>
      <c r="I103" s="83"/>
      <c r="J103" s="23">
        <v>34.68</v>
      </c>
      <c r="K103" s="83">
        <v>5</v>
      </c>
      <c r="L103" s="24" t="str">
        <f t="shared" si="34"/>
        <v/>
      </c>
    </row>
    <row r="104" spans="2:12" x14ac:dyDescent="0.2">
      <c r="B104" s="20"/>
      <c r="C104" s="82"/>
      <c r="D104" s="82"/>
      <c r="E104" s="83" t="s">
        <v>11</v>
      </c>
      <c r="F104" s="83" t="s">
        <v>109</v>
      </c>
      <c r="G104" s="22"/>
      <c r="H104" s="91" t="str">
        <f t="shared" si="33"/>
        <v/>
      </c>
      <c r="I104" s="83"/>
      <c r="J104" s="23">
        <v>37.74</v>
      </c>
      <c r="K104" s="83">
        <v>25</v>
      </c>
      <c r="L104" s="24" t="str">
        <f t="shared" si="34"/>
        <v/>
      </c>
    </row>
    <row r="105" spans="2:12" x14ac:dyDescent="0.2">
      <c r="B105" s="20"/>
      <c r="C105" s="82"/>
      <c r="D105" s="82"/>
      <c r="E105" s="83" t="s">
        <v>11</v>
      </c>
      <c r="F105" s="83" t="s">
        <v>100</v>
      </c>
      <c r="G105" s="22"/>
      <c r="H105" s="91" t="str">
        <f t="shared" si="33"/>
        <v/>
      </c>
      <c r="I105" s="83"/>
      <c r="J105" s="23">
        <v>40.799999999999997</v>
      </c>
      <c r="K105" s="83">
        <v>20</v>
      </c>
      <c r="L105" s="24" t="str">
        <f t="shared" si="34"/>
        <v/>
      </c>
    </row>
    <row r="106" spans="2:12" x14ac:dyDescent="0.2">
      <c r="B106" s="20"/>
      <c r="C106" s="82"/>
      <c r="D106" s="82"/>
      <c r="E106" s="83" t="s">
        <v>11</v>
      </c>
      <c r="F106" s="83" t="s">
        <v>101</v>
      </c>
      <c r="G106" s="22"/>
      <c r="H106" s="91" t="str">
        <f t="shared" si="33"/>
        <v/>
      </c>
      <c r="I106" s="83"/>
      <c r="J106" s="23">
        <v>42.84</v>
      </c>
      <c r="K106" s="83">
        <v>15</v>
      </c>
      <c r="L106" s="24" t="str">
        <f t="shared" si="34"/>
        <v/>
      </c>
    </row>
    <row r="107" spans="2:12" x14ac:dyDescent="0.2">
      <c r="B107" s="20"/>
      <c r="C107" s="82"/>
      <c r="D107" s="82"/>
      <c r="E107" s="83" t="s">
        <v>11</v>
      </c>
      <c r="F107" s="83" t="s">
        <v>102</v>
      </c>
      <c r="G107" s="22"/>
      <c r="H107" s="91" t="str">
        <f t="shared" si="33"/>
        <v/>
      </c>
      <c r="I107" s="83"/>
      <c r="J107" s="23">
        <v>44.88</v>
      </c>
      <c r="K107" s="83">
        <v>25</v>
      </c>
      <c r="L107" s="24" t="str">
        <f t="shared" si="34"/>
        <v/>
      </c>
    </row>
    <row r="108" spans="2:12" x14ac:dyDescent="0.2">
      <c r="B108" s="20"/>
      <c r="C108" s="82"/>
      <c r="D108" s="82"/>
      <c r="E108" s="83" t="s">
        <v>11</v>
      </c>
      <c r="F108" s="83" t="s">
        <v>103</v>
      </c>
      <c r="G108" s="22"/>
      <c r="H108" s="91" t="str">
        <f t="shared" si="33"/>
        <v/>
      </c>
      <c r="I108" s="83"/>
      <c r="J108" s="23">
        <v>52.02</v>
      </c>
      <c r="K108" s="83">
        <v>5</v>
      </c>
      <c r="L108" s="24" t="str">
        <f t="shared" si="34"/>
        <v/>
      </c>
    </row>
    <row r="109" spans="2:12" x14ac:dyDescent="0.2">
      <c r="B109" s="20"/>
      <c r="C109" s="82"/>
      <c r="D109" s="82"/>
      <c r="E109" s="83" t="s">
        <v>11</v>
      </c>
      <c r="F109" s="83" t="s">
        <v>104</v>
      </c>
      <c r="G109" s="22"/>
      <c r="H109" s="91" t="str">
        <f t="shared" si="33"/>
        <v/>
      </c>
      <c r="I109" s="83"/>
      <c r="J109" s="23">
        <v>56.1</v>
      </c>
      <c r="K109" s="83">
        <v>5</v>
      </c>
      <c r="L109" s="24" t="str">
        <f t="shared" si="34"/>
        <v/>
      </c>
    </row>
    <row r="110" spans="2:12" x14ac:dyDescent="0.2">
      <c r="B110" s="20"/>
      <c r="C110" s="82"/>
      <c r="D110" s="82"/>
      <c r="E110" s="83" t="s">
        <v>11</v>
      </c>
      <c r="F110" s="83" t="s">
        <v>110</v>
      </c>
      <c r="G110" s="22"/>
      <c r="H110" s="91" t="str">
        <f t="shared" si="33"/>
        <v/>
      </c>
      <c r="I110" s="83"/>
      <c r="J110" s="23">
        <v>60.18</v>
      </c>
      <c r="K110" s="83">
        <v>5</v>
      </c>
      <c r="L110" s="24" t="str">
        <f t="shared" si="34"/>
        <v/>
      </c>
    </row>
    <row r="111" spans="2:12" x14ac:dyDescent="0.2">
      <c r="B111" s="20"/>
      <c r="C111" s="82"/>
      <c r="D111" s="82"/>
      <c r="E111" s="83" t="s">
        <v>11</v>
      </c>
      <c r="F111" s="83" t="s">
        <v>111</v>
      </c>
      <c r="G111" s="22"/>
      <c r="H111" s="91" t="str">
        <f t="shared" si="33"/>
        <v/>
      </c>
      <c r="I111" s="83"/>
      <c r="J111" s="23">
        <v>64.260000000000005</v>
      </c>
      <c r="K111" s="83">
        <v>5</v>
      </c>
      <c r="L111" s="24" t="str">
        <f t="shared" si="34"/>
        <v/>
      </c>
    </row>
    <row r="112" spans="2:12" ht="12.95" customHeight="1" x14ac:dyDescent="0.2">
      <c r="B112" s="20"/>
      <c r="C112" s="127" t="s">
        <v>115</v>
      </c>
      <c r="D112" s="128"/>
      <c r="E112" s="83"/>
      <c r="F112" s="83"/>
      <c r="G112" s="22"/>
      <c r="H112" s="91"/>
      <c r="I112" s="62"/>
      <c r="J112" s="23"/>
      <c r="K112" s="62"/>
      <c r="L112" s="60"/>
    </row>
    <row r="113" spans="2:12" x14ac:dyDescent="0.2">
      <c r="B113" s="20"/>
      <c r="C113" s="90" t="s">
        <v>105</v>
      </c>
      <c r="D113" s="87"/>
      <c r="E113" s="83"/>
      <c r="F113" s="83"/>
      <c r="G113" s="22"/>
      <c r="H113" s="91" t="str">
        <f t="shared" ref="H113:H115" si="35">IF($F$5="Percentage ivullen door inschrijver","",J113-(ROUND((J113*($F$5/100)),2)))</f>
        <v/>
      </c>
      <c r="I113" s="83"/>
      <c r="J113" s="23">
        <v>23.46</v>
      </c>
      <c r="K113" s="83">
        <v>40</v>
      </c>
      <c r="L113" s="24" t="str">
        <f t="shared" ref="L113:L115" si="36">IF(H113="","",H113*K113)</f>
        <v/>
      </c>
    </row>
    <row r="114" spans="2:12" x14ac:dyDescent="0.2">
      <c r="B114" s="20"/>
      <c r="C114" s="90" t="s">
        <v>112</v>
      </c>
      <c r="D114" s="87"/>
      <c r="E114" s="83"/>
      <c r="F114" s="83"/>
      <c r="G114" s="22"/>
      <c r="H114" s="91" t="str">
        <f t="shared" si="35"/>
        <v/>
      </c>
      <c r="I114" s="83"/>
      <c r="J114" s="23">
        <v>11.22</v>
      </c>
      <c r="K114" s="83">
        <v>45</v>
      </c>
      <c r="L114" s="24" t="str">
        <f t="shared" si="36"/>
        <v/>
      </c>
    </row>
    <row r="115" spans="2:12" ht="12.95" customHeight="1" x14ac:dyDescent="0.2">
      <c r="B115" s="20"/>
      <c r="C115" s="146" t="s">
        <v>113</v>
      </c>
      <c r="D115" s="147"/>
      <c r="E115" s="83"/>
      <c r="F115" s="83"/>
      <c r="G115" s="22"/>
      <c r="H115" s="91" t="str">
        <f t="shared" si="35"/>
        <v/>
      </c>
      <c r="I115" s="83"/>
      <c r="J115" s="23">
        <v>18.36</v>
      </c>
      <c r="K115" s="83">
        <v>25</v>
      </c>
      <c r="L115" s="24" t="str">
        <f t="shared" si="36"/>
        <v/>
      </c>
    </row>
    <row r="116" spans="2:12" x14ac:dyDescent="0.2">
      <c r="B116" s="20"/>
      <c r="C116" s="16" t="s">
        <v>24</v>
      </c>
      <c r="D116" s="16"/>
      <c r="E116" s="25"/>
      <c r="F116" s="83"/>
      <c r="G116" s="22"/>
      <c r="H116" s="92"/>
      <c r="I116" s="83"/>
      <c r="J116" s="83"/>
      <c r="K116" s="19"/>
      <c r="L116" s="19"/>
    </row>
    <row r="117" spans="2:12" ht="14.1" customHeight="1" x14ac:dyDescent="0.2">
      <c r="B117" s="20"/>
      <c r="C117" s="111" t="s">
        <v>25</v>
      </c>
      <c r="D117" s="112"/>
      <c r="E117" s="115" t="s">
        <v>11</v>
      </c>
      <c r="F117" s="83" t="s">
        <v>26</v>
      </c>
      <c r="G117" s="22" t="s">
        <v>89</v>
      </c>
      <c r="H117" s="91" t="str">
        <f t="shared" ref="H117:H137" si="37">IF($F$5="Percentage ivullen door inschrijver","",J117-(ROUND((J117*($F$5/100)),2)))</f>
        <v/>
      </c>
      <c r="I117" s="83"/>
      <c r="J117" s="23">
        <v>24.69</v>
      </c>
      <c r="K117" s="83">
        <v>57</v>
      </c>
      <c r="L117" s="24" t="str">
        <f t="shared" ref="L117:L137" si="38">IF(H117="","",H117*K117)</f>
        <v/>
      </c>
    </row>
    <row r="118" spans="2:12" x14ac:dyDescent="0.2">
      <c r="B118" s="20"/>
      <c r="C118" s="113"/>
      <c r="D118" s="114"/>
      <c r="E118" s="116"/>
      <c r="F118" s="83" t="s">
        <v>27</v>
      </c>
      <c r="G118" s="22" t="s">
        <v>90</v>
      </c>
      <c r="H118" s="91" t="str">
        <f t="shared" si="37"/>
        <v/>
      </c>
      <c r="I118" s="83"/>
      <c r="J118" s="23">
        <v>34.159999999999997</v>
      </c>
      <c r="K118" s="83">
        <v>5</v>
      </c>
      <c r="L118" s="24" t="str">
        <f t="shared" si="38"/>
        <v/>
      </c>
    </row>
    <row r="119" spans="2:12" ht="14.1" customHeight="1" x14ac:dyDescent="0.2">
      <c r="B119" s="20"/>
      <c r="C119" s="111" t="s">
        <v>28</v>
      </c>
      <c r="D119" s="112"/>
      <c r="E119" s="116"/>
      <c r="F119" s="83" t="s">
        <v>29</v>
      </c>
      <c r="G119" s="22" t="s">
        <v>89</v>
      </c>
      <c r="H119" s="91" t="str">
        <f t="shared" si="37"/>
        <v/>
      </c>
      <c r="I119" s="83"/>
      <c r="J119" s="23">
        <v>28.99</v>
      </c>
      <c r="K119" s="83">
        <v>5</v>
      </c>
      <c r="L119" s="24" t="str">
        <f t="shared" si="38"/>
        <v/>
      </c>
    </row>
    <row r="120" spans="2:12" x14ac:dyDescent="0.2">
      <c r="B120" s="20"/>
      <c r="C120" s="113"/>
      <c r="D120" s="114"/>
      <c r="E120" s="116"/>
      <c r="F120" s="83" t="s">
        <v>30</v>
      </c>
      <c r="G120" s="22" t="s">
        <v>90</v>
      </c>
      <c r="H120" s="91" t="str">
        <f t="shared" si="37"/>
        <v/>
      </c>
      <c r="I120" s="83"/>
      <c r="J120" s="23">
        <v>41.5</v>
      </c>
      <c r="K120" s="83">
        <v>8</v>
      </c>
      <c r="L120" s="24" t="str">
        <f t="shared" si="38"/>
        <v/>
      </c>
    </row>
    <row r="121" spans="2:12" ht="14.1" customHeight="1" x14ac:dyDescent="0.2">
      <c r="B121" s="20"/>
      <c r="C121" s="111" t="s">
        <v>31</v>
      </c>
      <c r="D121" s="112"/>
      <c r="E121" s="116"/>
      <c r="F121" s="83" t="s">
        <v>32</v>
      </c>
      <c r="G121" s="22" t="s">
        <v>89</v>
      </c>
      <c r="H121" s="91" t="str">
        <f t="shared" si="37"/>
        <v/>
      </c>
      <c r="I121" s="83"/>
      <c r="J121" s="23">
        <v>36.24</v>
      </c>
      <c r="K121" s="83">
        <v>61</v>
      </c>
      <c r="L121" s="24" t="str">
        <f t="shared" si="38"/>
        <v/>
      </c>
    </row>
    <row r="122" spans="2:12" x14ac:dyDescent="0.2">
      <c r="B122" s="20"/>
      <c r="C122" s="113"/>
      <c r="D122" s="114"/>
      <c r="E122" s="116"/>
      <c r="F122" s="83" t="s">
        <v>33</v>
      </c>
      <c r="G122" s="22" t="s">
        <v>90</v>
      </c>
      <c r="H122" s="91" t="str">
        <f t="shared" si="37"/>
        <v/>
      </c>
      <c r="I122" s="83"/>
      <c r="J122" s="23">
        <v>54.97</v>
      </c>
      <c r="K122" s="83">
        <v>5</v>
      </c>
      <c r="L122" s="24" t="str">
        <f t="shared" si="38"/>
        <v/>
      </c>
    </row>
    <row r="123" spans="2:12" x14ac:dyDescent="0.2">
      <c r="B123" s="20"/>
      <c r="C123" s="111" t="s">
        <v>34</v>
      </c>
      <c r="D123" s="112"/>
      <c r="E123" s="116"/>
      <c r="F123" s="83" t="s">
        <v>35</v>
      </c>
      <c r="G123" s="22" t="s">
        <v>89</v>
      </c>
      <c r="H123" s="91" t="str">
        <f t="shared" si="37"/>
        <v/>
      </c>
      <c r="I123" s="83"/>
      <c r="J123" s="23">
        <v>43.84</v>
      </c>
      <c r="K123" s="83">
        <v>15</v>
      </c>
      <c r="L123" s="24" t="str">
        <f t="shared" si="38"/>
        <v/>
      </c>
    </row>
    <row r="124" spans="2:12" x14ac:dyDescent="0.2">
      <c r="B124" s="20"/>
      <c r="C124" s="113"/>
      <c r="D124" s="114"/>
      <c r="E124" s="116"/>
      <c r="F124" s="83" t="s">
        <v>36</v>
      </c>
      <c r="G124" s="22" t="s">
        <v>90</v>
      </c>
      <c r="H124" s="91" t="str">
        <f t="shared" si="37"/>
        <v/>
      </c>
      <c r="I124" s="83"/>
      <c r="J124" s="23">
        <v>75.84</v>
      </c>
      <c r="K124" s="83">
        <v>7</v>
      </c>
      <c r="L124" s="24" t="str">
        <f t="shared" si="38"/>
        <v/>
      </c>
    </row>
    <row r="125" spans="2:12" ht="14.1" customHeight="1" x14ac:dyDescent="0.2">
      <c r="B125" s="20"/>
      <c r="C125" s="111" t="s">
        <v>37</v>
      </c>
      <c r="D125" s="112"/>
      <c r="E125" s="116"/>
      <c r="F125" s="83" t="s">
        <v>17</v>
      </c>
      <c r="G125" s="22" t="s">
        <v>89</v>
      </c>
      <c r="H125" s="91" t="str">
        <f t="shared" si="37"/>
        <v/>
      </c>
      <c r="I125" s="83"/>
      <c r="J125" s="23">
        <v>28.99</v>
      </c>
      <c r="K125" s="83">
        <v>7</v>
      </c>
      <c r="L125" s="24" t="str">
        <f t="shared" si="38"/>
        <v/>
      </c>
    </row>
    <row r="126" spans="2:12" x14ac:dyDescent="0.2">
      <c r="B126" s="20"/>
      <c r="C126" s="113"/>
      <c r="D126" s="114"/>
      <c r="E126" s="116"/>
      <c r="F126" s="83" t="s">
        <v>30</v>
      </c>
      <c r="G126" s="22" t="s">
        <v>90</v>
      </c>
      <c r="H126" s="91" t="str">
        <f t="shared" si="37"/>
        <v/>
      </c>
      <c r="I126" s="83"/>
      <c r="J126" s="23">
        <v>41.5</v>
      </c>
      <c r="K126" s="83">
        <v>5</v>
      </c>
      <c r="L126" s="24" t="str">
        <f t="shared" si="38"/>
        <v/>
      </c>
    </row>
    <row r="127" spans="2:12" x14ac:dyDescent="0.2">
      <c r="B127" s="20"/>
      <c r="C127" s="118" t="s">
        <v>38</v>
      </c>
      <c r="D127" s="119"/>
      <c r="E127" s="116"/>
      <c r="F127" s="83" t="s">
        <v>39</v>
      </c>
      <c r="G127" s="22" t="s">
        <v>90</v>
      </c>
      <c r="H127" s="91" t="str">
        <f t="shared" si="37"/>
        <v/>
      </c>
      <c r="I127" s="83"/>
      <c r="J127" s="23">
        <v>96.31</v>
      </c>
      <c r="K127" s="83">
        <v>7</v>
      </c>
      <c r="L127" s="24" t="str">
        <f t="shared" si="38"/>
        <v/>
      </c>
    </row>
    <row r="128" spans="2:12" x14ac:dyDescent="0.2">
      <c r="B128" s="20"/>
      <c r="C128" s="118" t="s">
        <v>40</v>
      </c>
      <c r="D128" s="119"/>
      <c r="E128" s="116"/>
      <c r="F128" s="83" t="s">
        <v>41</v>
      </c>
      <c r="G128" s="22" t="s">
        <v>89</v>
      </c>
      <c r="H128" s="91" t="str">
        <f t="shared" si="37"/>
        <v/>
      </c>
      <c r="I128" s="83"/>
      <c r="J128" s="23">
        <v>33.11</v>
      </c>
      <c r="K128" s="83">
        <v>5</v>
      </c>
      <c r="L128" s="24" t="str">
        <f t="shared" si="38"/>
        <v/>
      </c>
    </row>
    <row r="129" spans="2:12" x14ac:dyDescent="0.2">
      <c r="B129" s="20"/>
      <c r="C129" s="111" t="s">
        <v>42</v>
      </c>
      <c r="D129" s="112"/>
      <c r="E129" s="116"/>
      <c r="F129" s="83" t="s">
        <v>43</v>
      </c>
      <c r="G129" s="22" t="s">
        <v>89</v>
      </c>
      <c r="H129" s="91" t="str">
        <f t="shared" si="37"/>
        <v/>
      </c>
      <c r="I129" s="83"/>
      <c r="J129" s="23">
        <v>20.95</v>
      </c>
      <c r="K129" s="83">
        <v>5</v>
      </c>
      <c r="L129" s="24" t="str">
        <f t="shared" si="38"/>
        <v/>
      </c>
    </row>
    <row r="130" spans="2:12" x14ac:dyDescent="0.2">
      <c r="B130" s="20"/>
      <c r="C130" s="113"/>
      <c r="D130" s="114"/>
      <c r="E130" s="116"/>
      <c r="F130" s="83" t="s">
        <v>17</v>
      </c>
      <c r="G130" s="22" t="s">
        <v>90</v>
      </c>
      <c r="H130" s="91" t="str">
        <f t="shared" si="37"/>
        <v/>
      </c>
      <c r="I130" s="83"/>
      <c r="J130" s="23">
        <v>28.99</v>
      </c>
      <c r="K130" s="83">
        <v>11</v>
      </c>
      <c r="L130" s="24" t="str">
        <f t="shared" si="38"/>
        <v/>
      </c>
    </row>
    <row r="131" spans="2:12" x14ac:dyDescent="0.2">
      <c r="B131" s="20"/>
      <c r="C131" s="111" t="s">
        <v>44</v>
      </c>
      <c r="D131" s="112"/>
      <c r="E131" s="116"/>
      <c r="F131" s="83" t="s">
        <v>45</v>
      </c>
      <c r="G131" s="22" t="s">
        <v>89</v>
      </c>
      <c r="H131" s="91" t="str">
        <f t="shared" si="37"/>
        <v/>
      </c>
      <c r="I131" s="83"/>
      <c r="J131" s="23">
        <v>32.090000000000003</v>
      </c>
      <c r="K131" s="83">
        <v>6</v>
      </c>
      <c r="L131" s="24" t="str">
        <f t="shared" si="38"/>
        <v/>
      </c>
    </row>
    <row r="132" spans="2:12" x14ac:dyDescent="0.2">
      <c r="B132" s="20"/>
      <c r="C132" s="113"/>
      <c r="D132" s="114"/>
      <c r="E132" s="116"/>
      <c r="F132" s="83" t="s">
        <v>35</v>
      </c>
      <c r="G132" s="22" t="s">
        <v>90</v>
      </c>
      <c r="H132" s="91" t="str">
        <f t="shared" si="37"/>
        <v/>
      </c>
      <c r="I132" s="83"/>
      <c r="J132" s="23">
        <v>43.84</v>
      </c>
      <c r="K132" s="83">
        <v>9</v>
      </c>
      <c r="L132" s="24" t="str">
        <f t="shared" si="38"/>
        <v/>
      </c>
    </row>
    <row r="133" spans="2:12" x14ac:dyDescent="0.2">
      <c r="B133" s="20"/>
      <c r="C133" s="118" t="s">
        <v>46</v>
      </c>
      <c r="D133" s="119"/>
      <c r="E133" s="116"/>
      <c r="F133" s="83" t="s">
        <v>47</v>
      </c>
      <c r="G133" s="22" t="s">
        <v>90</v>
      </c>
      <c r="H133" s="91" t="str">
        <f t="shared" si="37"/>
        <v/>
      </c>
      <c r="I133" s="83"/>
      <c r="J133" s="23">
        <v>64.67</v>
      </c>
      <c r="K133" s="83">
        <v>5</v>
      </c>
      <c r="L133" s="24" t="str">
        <f t="shared" si="38"/>
        <v/>
      </c>
    </row>
    <row r="134" spans="2:12" x14ac:dyDescent="0.2">
      <c r="B134" s="20"/>
      <c r="C134" s="118" t="s">
        <v>48</v>
      </c>
      <c r="D134" s="119"/>
      <c r="E134" s="116"/>
      <c r="F134" s="83" t="s">
        <v>49</v>
      </c>
      <c r="G134" s="22" t="s">
        <v>90</v>
      </c>
      <c r="H134" s="91" t="str">
        <f t="shared" si="37"/>
        <v/>
      </c>
      <c r="I134" s="83"/>
      <c r="J134" s="23">
        <v>77.680000000000007</v>
      </c>
      <c r="K134" s="83">
        <v>5</v>
      </c>
      <c r="L134" s="24" t="str">
        <f t="shared" si="38"/>
        <v/>
      </c>
    </row>
    <row r="135" spans="2:12" x14ac:dyDescent="0.2">
      <c r="B135" s="20"/>
      <c r="C135" s="111" t="s">
        <v>50</v>
      </c>
      <c r="D135" s="112"/>
      <c r="E135" s="116"/>
      <c r="F135" s="83" t="s">
        <v>51</v>
      </c>
      <c r="G135" s="22" t="s">
        <v>89</v>
      </c>
      <c r="H135" s="91" t="str">
        <f t="shared" si="37"/>
        <v/>
      </c>
      <c r="I135" s="83"/>
      <c r="J135" s="23">
        <v>39.020000000000003</v>
      </c>
      <c r="K135" s="83">
        <v>5</v>
      </c>
      <c r="L135" s="24" t="str">
        <f t="shared" si="38"/>
        <v/>
      </c>
    </row>
    <row r="136" spans="2:12" x14ac:dyDescent="0.2">
      <c r="B136" s="20"/>
      <c r="C136" s="113"/>
      <c r="D136" s="114"/>
      <c r="E136" s="116"/>
      <c r="F136" s="83" t="s">
        <v>9</v>
      </c>
      <c r="G136" s="22" t="s">
        <v>90</v>
      </c>
      <c r="H136" s="91" t="str">
        <f t="shared" si="37"/>
        <v/>
      </c>
      <c r="I136" s="83"/>
      <c r="J136" s="23">
        <v>55.04</v>
      </c>
      <c r="K136" s="83">
        <v>5</v>
      </c>
      <c r="L136" s="24" t="str">
        <f t="shared" si="38"/>
        <v/>
      </c>
    </row>
    <row r="137" spans="2:12" x14ac:dyDescent="0.2">
      <c r="B137" s="20"/>
      <c r="C137" s="118" t="s">
        <v>52</v>
      </c>
      <c r="D137" s="119"/>
      <c r="E137" s="117"/>
      <c r="F137" s="83" t="s">
        <v>53</v>
      </c>
      <c r="G137" s="22" t="s">
        <v>90</v>
      </c>
      <c r="H137" s="91" t="str">
        <f t="shared" si="37"/>
        <v/>
      </c>
      <c r="I137" s="83"/>
      <c r="J137" s="23">
        <v>47.41</v>
      </c>
      <c r="K137" s="83">
        <v>5</v>
      </c>
      <c r="L137" s="24" t="str">
        <f t="shared" si="38"/>
        <v/>
      </c>
    </row>
    <row r="138" spans="2:12" x14ac:dyDescent="0.2">
      <c r="B138" s="20"/>
      <c r="C138" s="16" t="s">
        <v>54</v>
      </c>
      <c r="D138" s="16"/>
      <c r="E138" s="25"/>
      <c r="F138" s="83"/>
      <c r="G138" s="22"/>
      <c r="H138" s="62"/>
      <c r="I138" s="83"/>
      <c r="J138" s="83"/>
      <c r="K138" s="83"/>
      <c r="L138" s="83"/>
    </row>
    <row r="139" spans="2:12" x14ac:dyDescent="0.2">
      <c r="B139" s="20"/>
      <c r="C139" s="118" t="s">
        <v>55</v>
      </c>
      <c r="D139" s="119"/>
      <c r="E139" s="115" t="s">
        <v>11</v>
      </c>
      <c r="F139" s="50" t="s">
        <v>27</v>
      </c>
      <c r="G139" s="22" t="s">
        <v>90</v>
      </c>
      <c r="H139" s="91" t="str">
        <f t="shared" ref="H139:H146" si="39">IF($F$5="Percentage ivullen door inschrijver","",J139-(ROUND((J139*($F$5/100)),2)))</f>
        <v/>
      </c>
      <c r="I139" s="83"/>
      <c r="J139" s="23">
        <v>34.159999999999997</v>
      </c>
      <c r="K139" s="83">
        <v>5</v>
      </c>
      <c r="L139" s="24" t="str">
        <f t="shared" ref="L139:L146" si="40">IF(H139="","",H139*K139)</f>
        <v/>
      </c>
    </row>
    <row r="140" spans="2:12" x14ac:dyDescent="0.2">
      <c r="B140" s="20"/>
      <c r="C140" s="118" t="s">
        <v>48</v>
      </c>
      <c r="D140" s="119"/>
      <c r="E140" s="116"/>
      <c r="F140" s="50" t="s">
        <v>49</v>
      </c>
      <c r="G140" s="22" t="s">
        <v>90</v>
      </c>
      <c r="H140" s="91" t="str">
        <f t="shared" si="39"/>
        <v/>
      </c>
      <c r="I140" s="83"/>
      <c r="J140" s="23">
        <v>77.680000000000007</v>
      </c>
      <c r="K140" s="83">
        <v>5</v>
      </c>
      <c r="L140" s="24" t="str">
        <f t="shared" si="40"/>
        <v/>
      </c>
    </row>
    <row r="141" spans="2:12" x14ac:dyDescent="0.2">
      <c r="B141" s="20"/>
      <c r="C141" s="118" t="s">
        <v>52</v>
      </c>
      <c r="D141" s="119"/>
      <c r="E141" s="116"/>
      <c r="F141" s="50" t="s">
        <v>53</v>
      </c>
      <c r="G141" s="22" t="s">
        <v>90</v>
      </c>
      <c r="H141" s="91" t="str">
        <f t="shared" si="39"/>
        <v/>
      </c>
      <c r="I141" s="83"/>
      <c r="J141" s="23">
        <v>47.41</v>
      </c>
      <c r="K141" s="83">
        <v>5</v>
      </c>
      <c r="L141" s="24" t="str">
        <f t="shared" si="40"/>
        <v/>
      </c>
    </row>
    <row r="142" spans="2:12" x14ac:dyDescent="0.2">
      <c r="B142" s="20"/>
      <c r="C142" s="118" t="s">
        <v>56</v>
      </c>
      <c r="D142" s="119"/>
      <c r="E142" s="116"/>
      <c r="F142" s="50" t="s">
        <v>57</v>
      </c>
      <c r="G142" s="22" t="s">
        <v>90</v>
      </c>
      <c r="H142" s="91" t="str">
        <f t="shared" si="39"/>
        <v/>
      </c>
      <c r="I142" s="83"/>
      <c r="J142" s="23">
        <v>71.06</v>
      </c>
      <c r="K142" s="83">
        <v>5</v>
      </c>
      <c r="L142" s="24" t="str">
        <f t="shared" si="40"/>
        <v/>
      </c>
    </row>
    <row r="143" spans="2:12" x14ac:dyDescent="0.2">
      <c r="B143" s="20"/>
      <c r="C143" s="118" t="s">
        <v>58</v>
      </c>
      <c r="D143" s="119"/>
      <c r="E143" s="116"/>
      <c r="F143" s="50" t="s">
        <v>59</v>
      </c>
      <c r="G143" s="22" t="s">
        <v>90</v>
      </c>
      <c r="H143" s="91" t="str">
        <f t="shared" si="39"/>
        <v/>
      </c>
      <c r="I143" s="83"/>
      <c r="J143" s="23">
        <v>50.71</v>
      </c>
      <c r="K143" s="83">
        <v>5</v>
      </c>
      <c r="L143" s="24" t="str">
        <f t="shared" si="40"/>
        <v/>
      </c>
    </row>
    <row r="144" spans="2:12" x14ac:dyDescent="0.2">
      <c r="B144" s="20"/>
      <c r="C144" s="118" t="s">
        <v>60</v>
      </c>
      <c r="D144" s="119"/>
      <c r="E144" s="117"/>
      <c r="F144" s="50" t="s">
        <v>61</v>
      </c>
      <c r="G144" s="22" t="s">
        <v>90</v>
      </c>
      <c r="H144" s="91" t="str">
        <f t="shared" si="39"/>
        <v/>
      </c>
      <c r="I144" s="83"/>
      <c r="J144" s="23">
        <v>171.38</v>
      </c>
      <c r="K144" s="83">
        <v>5</v>
      </c>
      <c r="L144" s="24" t="str">
        <f t="shared" si="40"/>
        <v/>
      </c>
    </row>
    <row r="145" spans="2:12" x14ac:dyDescent="0.2">
      <c r="B145" s="20"/>
      <c r="C145" s="127" t="s">
        <v>62</v>
      </c>
      <c r="D145" s="128"/>
      <c r="E145" s="26" t="s">
        <v>7</v>
      </c>
      <c r="F145" s="26" t="s">
        <v>7</v>
      </c>
      <c r="G145" s="26" t="s">
        <v>7</v>
      </c>
      <c r="H145" s="91" t="str">
        <f t="shared" si="39"/>
        <v/>
      </c>
      <c r="I145" s="83"/>
      <c r="J145" s="23">
        <v>4.37</v>
      </c>
      <c r="K145" s="83">
        <v>849</v>
      </c>
      <c r="L145" s="24" t="str">
        <f t="shared" si="40"/>
        <v/>
      </c>
    </row>
    <row r="146" spans="2:12" x14ac:dyDescent="0.2">
      <c r="B146" s="20"/>
      <c r="C146" s="127" t="s">
        <v>63</v>
      </c>
      <c r="D146" s="128"/>
      <c r="E146" s="26" t="s">
        <v>7</v>
      </c>
      <c r="F146" s="26" t="s">
        <v>7</v>
      </c>
      <c r="G146" s="26" t="s">
        <v>7</v>
      </c>
      <c r="H146" s="91" t="str">
        <f t="shared" si="39"/>
        <v/>
      </c>
      <c r="I146" s="83"/>
      <c r="J146" s="23">
        <v>87.88</v>
      </c>
      <c r="K146" s="83">
        <v>25</v>
      </c>
      <c r="L146" s="24" t="str">
        <f t="shared" si="40"/>
        <v/>
      </c>
    </row>
    <row r="147" spans="2:12" x14ac:dyDescent="0.2">
      <c r="B147" s="20"/>
      <c r="C147" s="16" t="s">
        <v>64</v>
      </c>
      <c r="D147" s="16"/>
      <c r="E147" s="25"/>
      <c r="F147" s="83"/>
      <c r="G147" s="22"/>
      <c r="H147" s="91"/>
      <c r="I147" s="83"/>
      <c r="J147" s="19"/>
      <c r="K147" s="18"/>
      <c r="L147" s="60"/>
    </row>
    <row r="148" spans="2:12" x14ac:dyDescent="0.2">
      <c r="B148" s="20"/>
      <c r="C148" s="111" t="s">
        <v>65</v>
      </c>
      <c r="D148" s="112"/>
      <c r="E148" s="115" t="s">
        <v>66</v>
      </c>
      <c r="F148" s="83">
        <v>3300</v>
      </c>
      <c r="G148" s="22" t="s">
        <v>7</v>
      </c>
      <c r="H148" s="91" t="str">
        <f t="shared" ref="H148:H151" si="41">IF($F$5="Percentage ivullen door inschrijver","",J148-(ROUND((J148*($F$5/100)),2)))</f>
        <v/>
      </c>
      <c r="I148" s="83"/>
      <c r="J148" s="23">
        <v>34.06</v>
      </c>
      <c r="K148" s="83">
        <v>60</v>
      </c>
      <c r="L148" s="24" t="str">
        <f t="shared" ref="L148:L151" si="42">IF(H148="","",H148*K148)</f>
        <v/>
      </c>
    </row>
    <row r="149" spans="2:12" x14ac:dyDescent="0.2">
      <c r="B149" s="20"/>
      <c r="C149" s="129"/>
      <c r="D149" s="130"/>
      <c r="E149" s="116"/>
      <c r="F149" s="83">
        <v>3600</v>
      </c>
      <c r="G149" s="22" t="s">
        <v>7</v>
      </c>
      <c r="H149" s="91" t="str">
        <f t="shared" si="41"/>
        <v/>
      </c>
      <c r="I149" s="83"/>
      <c r="J149" s="23">
        <v>35.659999999999997</v>
      </c>
      <c r="K149" s="83">
        <v>63</v>
      </c>
      <c r="L149" s="24" t="str">
        <f t="shared" si="42"/>
        <v/>
      </c>
    </row>
    <row r="150" spans="2:12" x14ac:dyDescent="0.2">
      <c r="B150" s="20"/>
      <c r="C150" s="129"/>
      <c r="D150" s="130"/>
      <c r="E150" s="116"/>
      <c r="F150" s="83">
        <v>3900</v>
      </c>
      <c r="G150" s="22" t="s">
        <v>7</v>
      </c>
      <c r="H150" s="91" t="str">
        <f t="shared" si="41"/>
        <v/>
      </c>
      <c r="I150" s="83"/>
      <c r="J150" s="23">
        <v>41.61</v>
      </c>
      <c r="K150" s="83">
        <v>79</v>
      </c>
      <c r="L150" s="24" t="str">
        <f t="shared" si="42"/>
        <v/>
      </c>
    </row>
    <row r="151" spans="2:12" x14ac:dyDescent="0.2">
      <c r="B151" s="20"/>
      <c r="C151" s="113"/>
      <c r="D151" s="114"/>
      <c r="E151" s="117"/>
      <c r="F151" s="83">
        <v>4300</v>
      </c>
      <c r="G151" s="22" t="s">
        <v>7</v>
      </c>
      <c r="H151" s="91" t="str">
        <f t="shared" si="41"/>
        <v/>
      </c>
      <c r="I151" s="83"/>
      <c r="J151" s="23">
        <v>48.28</v>
      </c>
      <c r="K151" s="83">
        <v>36</v>
      </c>
      <c r="L151" s="24" t="str">
        <f t="shared" si="42"/>
        <v/>
      </c>
    </row>
    <row r="152" spans="2:12" x14ac:dyDescent="0.2">
      <c r="B152" s="20"/>
      <c r="C152" s="16" t="s">
        <v>67</v>
      </c>
      <c r="D152" s="16"/>
      <c r="E152" s="19"/>
      <c r="F152" s="19"/>
      <c r="G152" s="27"/>
      <c r="H152" s="91"/>
      <c r="I152" s="66"/>
      <c r="J152" s="66"/>
      <c r="K152" s="66"/>
      <c r="L152" s="60"/>
    </row>
    <row r="153" spans="2:12" x14ac:dyDescent="0.2">
      <c r="B153" s="20"/>
      <c r="C153" s="118" t="s">
        <v>68</v>
      </c>
      <c r="D153" s="119"/>
      <c r="E153" s="115" t="s">
        <v>66</v>
      </c>
      <c r="F153" s="83">
        <v>2000</v>
      </c>
      <c r="G153" s="22" t="s">
        <v>7</v>
      </c>
      <c r="H153" s="91" t="str">
        <f t="shared" ref="H153:H154" si="43">IF($F$5="Percentage ivullen door inschrijver","",J153-(ROUND((J153*($F$5/100)),2)))</f>
        <v/>
      </c>
      <c r="I153" s="19"/>
      <c r="J153" s="23">
        <v>19.68</v>
      </c>
      <c r="K153" s="83">
        <v>35</v>
      </c>
      <c r="L153" s="24" t="str">
        <f t="shared" ref="L153:L154" si="44">IF(H153="","",H153*K153)</f>
        <v/>
      </c>
    </row>
    <row r="154" spans="2:12" x14ac:dyDescent="0.2">
      <c r="B154" s="20"/>
      <c r="C154" s="118" t="s">
        <v>65</v>
      </c>
      <c r="D154" s="119"/>
      <c r="E154" s="117"/>
      <c r="F154" s="83">
        <v>2000</v>
      </c>
      <c r="G154" s="22" t="s">
        <v>7</v>
      </c>
      <c r="H154" s="91" t="str">
        <f t="shared" si="43"/>
        <v/>
      </c>
      <c r="I154" s="19"/>
      <c r="J154" s="23">
        <v>23.98</v>
      </c>
      <c r="K154" s="83">
        <v>40</v>
      </c>
      <c r="L154" s="24" t="str">
        <f t="shared" si="44"/>
        <v/>
      </c>
    </row>
    <row r="155" spans="2:12" x14ac:dyDescent="0.2">
      <c r="B155" s="20"/>
      <c r="C155" s="16" t="s">
        <v>69</v>
      </c>
      <c r="D155" s="28" t="s">
        <v>70</v>
      </c>
      <c r="E155" s="19"/>
      <c r="F155" s="83"/>
      <c r="G155" s="27"/>
      <c r="H155" s="93"/>
      <c r="I155" s="17"/>
      <c r="J155" s="19"/>
      <c r="K155" s="19"/>
      <c r="L155" s="60"/>
    </row>
    <row r="156" spans="2:12" x14ac:dyDescent="0.2">
      <c r="B156" s="20"/>
      <c r="C156" s="58" t="s">
        <v>71</v>
      </c>
      <c r="D156" s="50" t="s">
        <v>72</v>
      </c>
      <c r="E156" s="115" t="s">
        <v>11</v>
      </c>
      <c r="F156" s="83" t="s">
        <v>73</v>
      </c>
      <c r="G156" s="22" t="s">
        <v>7</v>
      </c>
      <c r="H156" s="91" t="str">
        <f t="shared" ref="H156:H167" si="45">IF($F$5="Percentage ivullen door inschrijver","",J156-(ROUND((J156*($F$5/100)),2)))</f>
        <v/>
      </c>
      <c r="I156" s="19"/>
      <c r="J156" s="23">
        <v>55.66</v>
      </c>
      <c r="K156" s="83">
        <v>5</v>
      </c>
      <c r="L156" s="24" t="str">
        <f t="shared" ref="L156:L167" si="46">IF(H156="","",H156*K156)</f>
        <v/>
      </c>
    </row>
    <row r="157" spans="2:12" x14ac:dyDescent="0.2">
      <c r="B157" s="20"/>
      <c r="C157" s="58" t="s">
        <v>74</v>
      </c>
      <c r="D157" s="124" t="s">
        <v>75</v>
      </c>
      <c r="E157" s="116"/>
      <c r="F157" s="83" t="s">
        <v>76</v>
      </c>
      <c r="G157" s="22" t="s">
        <v>7</v>
      </c>
      <c r="H157" s="91" t="str">
        <f t="shared" si="45"/>
        <v/>
      </c>
      <c r="I157" s="19"/>
      <c r="J157" s="23">
        <v>75.900000000000006</v>
      </c>
      <c r="K157" s="83">
        <v>5</v>
      </c>
      <c r="L157" s="24" t="str">
        <f t="shared" si="46"/>
        <v/>
      </c>
    </row>
    <row r="158" spans="2:12" x14ac:dyDescent="0.2">
      <c r="B158" s="20"/>
      <c r="C158" s="58" t="s">
        <v>77</v>
      </c>
      <c r="D158" s="125"/>
      <c r="E158" s="116"/>
      <c r="F158" s="83" t="s">
        <v>76</v>
      </c>
      <c r="G158" s="22" t="s">
        <v>7</v>
      </c>
      <c r="H158" s="91" t="str">
        <f t="shared" si="45"/>
        <v/>
      </c>
      <c r="I158" s="19"/>
      <c r="J158" s="23">
        <v>75.900000000000006</v>
      </c>
      <c r="K158" s="83">
        <v>5</v>
      </c>
      <c r="L158" s="24" t="str">
        <f t="shared" si="46"/>
        <v/>
      </c>
    </row>
    <row r="159" spans="2:12" x14ac:dyDescent="0.2">
      <c r="B159" s="20"/>
      <c r="C159" s="58" t="s">
        <v>78</v>
      </c>
      <c r="D159" s="125"/>
      <c r="E159" s="116"/>
      <c r="F159" s="83" t="s">
        <v>76</v>
      </c>
      <c r="G159" s="22" t="s">
        <v>7</v>
      </c>
      <c r="H159" s="91" t="str">
        <f t="shared" si="45"/>
        <v/>
      </c>
      <c r="I159" s="19"/>
      <c r="J159" s="23">
        <v>75.900000000000006</v>
      </c>
      <c r="K159" s="83">
        <v>5</v>
      </c>
      <c r="L159" s="24" t="str">
        <f t="shared" si="46"/>
        <v/>
      </c>
    </row>
    <row r="160" spans="2:12" x14ac:dyDescent="0.2">
      <c r="B160" s="20"/>
      <c r="C160" s="58" t="s">
        <v>79</v>
      </c>
      <c r="D160" s="125"/>
      <c r="E160" s="116"/>
      <c r="F160" s="83" t="s">
        <v>76</v>
      </c>
      <c r="G160" s="22" t="s">
        <v>7</v>
      </c>
      <c r="H160" s="91" t="str">
        <f t="shared" si="45"/>
        <v/>
      </c>
      <c r="I160" s="19"/>
      <c r="J160" s="23">
        <v>75.900000000000006</v>
      </c>
      <c r="K160" s="83">
        <v>5</v>
      </c>
      <c r="L160" s="24" t="str">
        <f t="shared" si="46"/>
        <v/>
      </c>
    </row>
    <row r="161" spans="2:12" x14ac:dyDescent="0.2">
      <c r="B161" s="20"/>
      <c r="C161" s="58" t="s">
        <v>80</v>
      </c>
      <c r="D161" s="125"/>
      <c r="E161" s="116"/>
      <c r="F161" s="83" t="s">
        <v>76</v>
      </c>
      <c r="G161" s="22" t="s">
        <v>7</v>
      </c>
      <c r="H161" s="91" t="str">
        <f t="shared" si="45"/>
        <v/>
      </c>
      <c r="I161" s="19"/>
      <c r="J161" s="23">
        <v>75.900000000000006</v>
      </c>
      <c r="K161" s="83">
        <v>5</v>
      </c>
      <c r="L161" s="24" t="str">
        <f t="shared" si="46"/>
        <v/>
      </c>
    </row>
    <row r="162" spans="2:12" x14ac:dyDescent="0.2">
      <c r="B162" s="20"/>
      <c r="C162" s="58" t="s">
        <v>81</v>
      </c>
      <c r="D162" s="125"/>
      <c r="E162" s="116"/>
      <c r="F162" s="83" t="s">
        <v>76</v>
      </c>
      <c r="G162" s="22" t="s">
        <v>7</v>
      </c>
      <c r="H162" s="91" t="str">
        <f t="shared" si="45"/>
        <v/>
      </c>
      <c r="I162" s="19"/>
      <c r="J162" s="23">
        <v>75.900000000000006</v>
      </c>
      <c r="K162" s="83">
        <v>5</v>
      </c>
      <c r="L162" s="24" t="str">
        <f t="shared" si="46"/>
        <v/>
      </c>
    </row>
    <row r="163" spans="2:12" x14ac:dyDescent="0.2">
      <c r="B163" s="20"/>
      <c r="C163" s="58" t="s">
        <v>82</v>
      </c>
      <c r="D163" s="125"/>
      <c r="E163" s="116"/>
      <c r="F163" s="83" t="s">
        <v>83</v>
      </c>
      <c r="G163" s="22" t="s">
        <v>7</v>
      </c>
      <c r="H163" s="91" t="str">
        <f t="shared" si="45"/>
        <v/>
      </c>
      <c r="I163" s="19"/>
      <c r="J163" s="23">
        <v>66.62</v>
      </c>
      <c r="K163" s="83">
        <v>5</v>
      </c>
      <c r="L163" s="24" t="str">
        <f t="shared" si="46"/>
        <v/>
      </c>
    </row>
    <row r="164" spans="2:12" x14ac:dyDescent="0.2">
      <c r="B164" s="20"/>
      <c r="C164" s="58" t="s">
        <v>84</v>
      </c>
      <c r="D164" s="125"/>
      <c r="E164" s="116"/>
      <c r="F164" s="83" t="s">
        <v>83</v>
      </c>
      <c r="G164" s="22" t="s">
        <v>7</v>
      </c>
      <c r="H164" s="91" t="str">
        <f t="shared" si="45"/>
        <v/>
      </c>
      <c r="I164" s="19"/>
      <c r="J164" s="23">
        <v>66.62</v>
      </c>
      <c r="K164" s="83">
        <v>5</v>
      </c>
      <c r="L164" s="24" t="str">
        <f t="shared" si="46"/>
        <v/>
      </c>
    </row>
    <row r="165" spans="2:12" x14ac:dyDescent="0.2">
      <c r="B165" s="20"/>
      <c r="C165" s="58" t="s">
        <v>85</v>
      </c>
      <c r="D165" s="126"/>
      <c r="E165" s="116"/>
      <c r="F165" s="83" t="s">
        <v>83</v>
      </c>
      <c r="G165" s="22" t="s">
        <v>7</v>
      </c>
      <c r="H165" s="91" t="str">
        <f t="shared" si="45"/>
        <v/>
      </c>
      <c r="I165" s="19"/>
      <c r="J165" s="23">
        <v>66.62</v>
      </c>
      <c r="K165" s="83">
        <v>5</v>
      </c>
      <c r="L165" s="24" t="str">
        <f t="shared" si="46"/>
        <v/>
      </c>
    </row>
    <row r="166" spans="2:12" x14ac:dyDescent="0.2">
      <c r="B166" s="20"/>
      <c r="C166" s="58" t="s">
        <v>78</v>
      </c>
      <c r="D166" s="124" t="s">
        <v>86</v>
      </c>
      <c r="E166" s="116"/>
      <c r="F166" s="83" t="s">
        <v>87</v>
      </c>
      <c r="G166" s="22" t="s">
        <v>7</v>
      </c>
      <c r="H166" s="91" t="str">
        <f t="shared" si="45"/>
        <v/>
      </c>
      <c r="I166" s="19"/>
      <c r="J166" s="23">
        <v>91.3</v>
      </c>
      <c r="K166" s="83">
        <v>5</v>
      </c>
      <c r="L166" s="24" t="str">
        <f t="shared" si="46"/>
        <v/>
      </c>
    </row>
    <row r="167" spans="2:12" x14ac:dyDescent="0.2">
      <c r="B167" s="30"/>
      <c r="C167" s="58" t="s">
        <v>80</v>
      </c>
      <c r="D167" s="126"/>
      <c r="E167" s="117"/>
      <c r="F167" s="83" t="s">
        <v>87</v>
      </c>
      <c r="G167" s="22" t="s">
        <v>7</v>
      </c>
      <c r="H167" s="91" t="str">
        <f t="shared" si="45"/>
        <v/>
      </c>
      <c r="I167" s="19"/>
      <c r="J167" s="23">
        <v>91.3</v>
      </c>
      <c r="K167" s="83">
        <v>5</v>
      </c>
      <c r="L167" s="24" t="str">
        <f t="shared" si="46"/>
        <v/>
      </c>
    </row>
    <row r="168" spans="2:12" x14ac:dyDescent="0.2">
      <c r="B168" s="31"/>
      <c r="C168" s="131" t="s">
        <v>98</v>
      </c>
      <c r="D168" s="132"/>
      <c r="E168" s="133"/>
      <c r="F168" s="133"/>
      <c r="G168" s="133"/>
      <c r="H168" s="133"/>
      <c r="I168" s="133"/>
      <c r="J168" s="74"/>
      <c r="K168" s="75"/>
      <c r="L168" s="75"/>
    </row>
    <row r="169" spans="2:12" x14ac:dyDescent="0.2">
      <c r="B169" s="32"/>
      <c r="C169" s="16" t="s">
        <v>69</v>
      </c>
      <c r="D169" s="72" t="s">
        <v>70</v>
      </c>
      <c r="E169" s="76"/>
      <c r="F169" s="77"/>
      <c r="G169" s="78"/>
      <c r="H169" s="69"/>
      <c r="I169" s="69"/>
      <c r="J169" s="68"/>
      <c r="K169" s="68"/>
      <c r="L169" s="73"/>
    </row>
    <row r="170" spans="2:12" x14ac:dyDescent="0.2">
      <c r="B170" s="20"/>
      <c r="C170" s="29" t="s">
        <v>94</v>
      </c>
      <c r="D170" s="50" t="s">
        <v>72</v>
      </c>
      <c r="E170" s="115" t="s">
        <v>11</v>
      </c>
      <c r="F170" s="83" t="s">
        <v>73</v>
      </c>
      <c r="G170" s="22" t="s">
        <v>7</v>
      </c>
      <c r="H170" s="91" t="str">
        <f t="shared" ref="H170:H179" si="47">IF($F$5="Percentage ivullen door inschrijver","",J170-(ROUND((J170*($F$5/100)),2)))</f>
        <v/>
      </c>
      <c r="I170" s="19"/>
      <c r="J170" s="23">
        <v>116.1</v>
      </c>
      <c r="K170" s="83">
        <v>6</v>
      </c>
      <c r="L170" s="24" t="str">
        <f t="shared" ref="L170:L180" si="48">IF(H170="","",H170*K170)</f>
        <v/>
      </c>
    </row>
    <row r="171" spans="2:12" x14ac:dyDescent="0.2">
      <c r="B171" s="20"/>
      <c r="C171" s="29" t="s">
        <v>143</v>
      </c>
      <c r="D171" s="124" t="s">
        <v>75</v>
      </c>
      <c r="E171" s="116"/>
      <c r="F171" s="83" t="s">
        <v>76</v>
      </c>
      <c r="G171" s="22" t="s">
        <v>7</v>
      </c>
      <c r="H171" s="91" t="str">
        <f t="shared" si="47"/>
        <v/>
      </c>
      <c r="I171" s="19"/>
      <c r="J171" s="23">
        <v>154.30000000000001</v>
      </c>
      <c r="K171" s="83">
        <v>1</v>
      </c>
      <c r="L171" s="24" t="str">
        <f t="shared" si="48"/>
        <v/>
      </c>
    </row>
    <row r="172" spans="2:12" x14ac:dyDescent="0.2">
      <c r="B172" s="20"/>
      <c r="C172" s="29"/>
      <c r="D172" s="125"/>
      <c r="E172" s="116"/>
      <c r="F172" s="83" t="s">
        <v>76</v>
      </c>
      <c r="G172" s="22" t="s">
        <v>7</v>
      </c>
      <c r="H172" s="91" t="str">
        <f t="shared" si="47"/>
        <v/>
      </c>
      <c r="I172" s="19"/>
      <c r="J172" s="23">
        <v>154.30000000000001</v>
      </c>
      <c r="K172" s="83">
        <v>1</v>
      </c>
      <c r="L172" s="24" t="str">
        <f t="shared" si="48"/>
        <v/>
      </c>
    </row>
    <row r="173" spans="2:12" x14ac:dyDescent="0.2">
      <c r="B173" s="20"/>
      <c r="C173" s="29"/>
      <c r="D173" s="125"/>
      <c r="E173" s="116"/>
      <c r="F173" s="83" t="s">
        <v>76</v>
      </c>
      <c r="G173" s="22" t="s">
        <v>7</v>
      </c>
      <c r="H173" s="91" t="str">
        <f t="shared" si="47"/>
        <v/>
      </c>
      <c r="I173" s="19"/>
      <c r="J173" s="23">
        <v>154.30000000000001</v>
      </c>
      <c r="K173" s="83">
        <v>5</v>
      </c>
      <c r="L173" s="24" t="str">
        <f t="shared" si="48"/>
        <v/>
      </c>
    </row>
    <row r="174" spans="2:12" x14ac:dyDescent="0.2">
      <c r="B174" s="20"/>
      <c r="C174" s="29"/>
      <c r="D174" s="125"/>
      <c r="E174" s="116"/>
      <c r="F174" s="83" t="s">
        <v>76</v>
      </c>
      <c r="G174" s="22" t="s">
        <v>7</v>
      </c>
      <c r="H174" s="91" t="str">
        <f t="shared" si="47"/>
        <v/>
      </c>
      <c r="I174" s="19"/>
      <c r="J174" s="23">
        <v>154.30000000000001</v>
      </c>
      <c r="K174" s="83">
        <v>1</v>
      </c>
      <c r="L174" s="24" t="str">
        <f t="shared" si="48"/>
        <v/>
      </c>
    </row>
    <row r="175" spans="2:12" x14ac:dyDescent="0.2">
      <c r="B175" s="20"/>
      <c r="C175" s="29"/>
      <c r="D175" s="125"/>
      <c r="E175" s="116"/>
      <c r="F175" s="83" t="s">
        <v>76</v>
      </c>
      <c r="G175" s="22" t="s">
        <v>7</v>
      </c>
      <c r="H175" s="91" t="str">
        <f t="shared" si="47"/>
        <v/>
      </c>
      <c r="I175" s="19"/>
      <c r="J175" s="23">
        <v>154.30000000000001</v>
      </c>
      <c r="K175" s="83">
        <v>1</v>
      </c>
      <c r="L175" s="24" t="str">
        <f t="shared" si="48"/>
        <v/>
      </c>
    </row>
    <row r="176" spans="2:12" x14ac:dyDescent="0.2">
      <c r="B176" s="20"/>
      <c r="C176" s="29"/>
      <c r="D176" s="125"/>
      <c r="E176" s="116"/>
      <c r="F176" s="83" t="s">
        <v>76</v>
      </c>
      <c r="G176" s="22" t="s">
        <v>7</v>
      </c>
      <c r="H176" s="91" t="str">
        <f t="shared" si="47"/>
        <v/>
      </c>
      <c r="I176" s="19"/>
      <c r="J176" s="23">
        <v>154.30000000000001</v>
      </c>
      <c r="K176" s="83">
        <v>1</v>
      </c>
      <c r="L176" s="24" t="str">
        <f t="shared" si="48"/>
        <v/>
      </c>
    </row>
    <row r="177" spans="2:12" x14ac:dyDescent="0.2">
      <c r="B177" s="20"/>
      <c r="C177" s="29"/>
      <c r="D177" s="125"/>
      <c r="E177" s="116"/>
      <c r="F177" s="83" t="s">
        <v>83</v>
      </c>
      <c r="G177" s="22" t="s">
        <v>7</v>
      </c>
      <c r="H177" s="91" t="str">
        <f t="shared" si="47"/>
        <v/>
      </c>
      <c r="I177" s="19"/>
      <c r="J177" s="23">
        <v>143.6</v>
      </c>
      <c r="K177" s="83">
        <v>1</v>
      </c>
      <c r="L177" s="24" t="str">
        <f t="shared" si="48"/>
        <v/>
      </c>
    </row>
    <row r="178" spans="2:12" x14ac:dyDescent="0.2">
      <c r="B178" s="20"/>
      <c r="C178" s="29"/>
      <c r="D178" s="125"/>
      <c r="E178" s="116"/>
      <c r="F178" s="83" t="s">
        <v>83</v>
      </c>
      <c r="G178" s="22" t="s">
        <v>7</v>
      </c>
      <c r="H178" s="91" t="str">
        <f t="shared" si="47"/>
        <v/>
      </c>
      <c r="I178" s="19"/>
      <c r="J178" s="23">
        <v>143.6</v>
      </c>
      <c r="K178" s="83">
        <v>1</v>
      </c>
      <c r="L178" s="24" t="str">
        <f t="shared" si="48"/>
        <v/>
      </c>
    </row>
    <row r="179" spans="2:12" x14ac:dyDescent="0.2">
      <c r="B179" s="20"/>
      <c r="C179" s="29"/>
      <c r="D179" s="126"/>
      <c r="E179" s="116"/>
      <c r="F179" s="83" t="s">
        <v>83</v>
      </c>
      <c r="G179" s="22" t="s">
        <v>7</v>
      </c>
      <c r="H179" s="91" t="str">
        <f t="shared" si="47"/>
        <v/>
      </c>
      <c r="I179" s="19"/>
      <c r="J179" s="23">
        <v>143.6</v>
      </c>
      <c r="K179" s="83">
        <v>1</v>
      </c>
      <c r="L179" s="24" t="str">
        <f t="shared" si="48"/>
        <v/>
      </c>
    </row>
    <row r="180" spans="2:12" x14ac:dyDescent="0.2">
      <c r="B180" s="20"/>
      <c r="C180" s="29"/>
      <c r="D180" s="50" t="s">
        <v>86</v>
      </c>
      <c r="E180" s="117"/>
      <c r="F180" s="83"/>
      <c r="G180" s="22"/>
      <c r="H180" s="91" t="str">
        <f>IF($F$5="Percentage ivullen door inschrijver","",J180-(ROUND((J180*($F$5/100)),2)))</f>
        <v/>
      </c>
      <c r="I180" s="19"/>
      <c r="J180" s="23"/>
      <c r="K180" s="83"/>
      <c r="L180" s="24" t="str">
        <f t="shared" si="48"/>
        <v/>
      </c>
    </row>
    <row r="181" spans="2:12" ht="28.5" customHeight="1" x14ac:dyDescent="0.2">
      <c r="B181" s="134" t="s">
        <v>95</v>
      </c>
      <c r="C181" s="135"/>
      <c r="D181" s="135"/>
      <c r="E181" s="135"/>
      <c r="F181" s="135"/>
      <c r="G181" s="135"/>
      <c r="H181" s="135"/>
      <c r="I181" s="135"/>
      <c r="J181" s="68"/>
      <c r="K181" s="69" t="s">
        <v>97</v>
      </c>
      <c r="L181" s="70">
        <f>SUM(L10:L180)</f>
        <v>0</v>
      </c>
    </row>
    <row r="182" spans="2:12" x14ac:dyDescent="0.2">
      <c r="B182" s="33"/>
      <c r="C182" s="34"/>
      <c r="D182" s="34"/>
      <c r="E182" s="34"/>
      <c r="F182" s="34"/>
      <c r="G182" s="34"/>
      <c r="H182" s="34"/>
      <c r="I182" s="34"/>
      <c r="J182" s="34"/>
      <c r="K182" s="67"/>
    </row>
    <row r="183" spans="2:12" x14ac:dyDescent="0.2">
      <c r="C183" s="1"/>
      <c r="D183" s="36"/>
      <c r="E183" s="37"/>
      <c r="F183" s="59"/>
      <c r="G183" s="136"/>
      <c r="H183" s="136"/>
      <c r="I183" s="136"/>
      <c r="J183" s="67"/>
      <c r="K183" s="67"/>
    </row>
    <row r="184" spans="2:12" x14ac:dyDescent="0.2">
      <c r="C184" s="1"/>
      <c r="D184" s="1"/>
      <c r="G184" s="39"/>
    </row>
    <row r="185" spans="2:12" x14ac:dyDescent="0.2">
      <c r="C185" s="1"/>
      <c r="D185" s="1"/>
      <c r="G185" s="39"/>
    </row>
    <row r="186" spans="2:12" x14ac:dyDescent="0.2">
      <c r="C186" s="1"/>
      <c r="D186" s="1"/>
      <c r="G186" s="39"/>
    </row>
    <row r="187" spans="2:12" x14ac:dyDescent="0.2">
      <c r="C187" s="1"/>
      <c r="D187" s="1"/>
      <c r="G187" s="39"/>
    </row>
    <row r="188" spans="2:12" x14ac:dyDescent="0.2">
      <c r="C188" s="1"/>
      <c r="D188" s="1"/>
      <c r="G188" s="39"/>
    </row>
    <row r="189" spans="2:12" x14ac:dyDescent="0.2">
      <c r="C189" s="1"/>
      <c r="D189" s="1"/>
      <c r="G189" s="39"/>
    </row>
    <row r="190" spans="2:12" x14ac:dyDescent="0.2">
      <c r="C190" s="1"/>
      <c r="D190" s="1"/>
      <c r="G190" s="39"/>
    </row>
    <row r="191" spans="2:12" x14ac:dyDescent="0.2">
      <c r="C191" s="1"/>
      <c r="D191" s="1"/>
      <c r="G191" s="39"/>
    </row>
    <row r="192" spans="2:12" x14ac:dyDescent="0.2">
      <c r="C192" s="1"/>
      <c r="D192" s="1"/>
      <c r="G192" s="39"/>
    </row>
    <row r="193" spans="3:7" x14ac:dyDescent="0.2">
      <c r="C193" s="1"/>
      <c r="D193" s="1"/>
      <c r="G193" s="39"/>
    </row>
  </sheetData>
  <sheetProtection algorithmName="SHA-512" hashValue="tk0nVR8QKSlt3VK1GvuNOD+QedT5R8YGL5AuBXEg1ED2o/b+h8w0x3wfeDVjpBiIQSUAEWtrHiFvNkPISKA0XQ==" saltValue="u8+83EPJSft8wZn/GFlK3A==" spinCount="100000" sheet="1" objects="1" scenarios="1" selectLockedCells="1"/>
  <mergeCells count="326">
    <mergeCell ref="C7:D7"/>
    <mergeCell ref="E7:F7"/>
    <mergeCell ref="C8:D8"/>
    <mergeCell ref="E8:F8"/>
    <mergeCell ref="C9:D9"/>
    <mergeCell ref="E9:F9"/>
    <mergeCell ref="B1:L1"/>
    <mergeCell ref="B2:F2"/>
    <mergeCell ref="B3:D3"/>
    <mergeCell ref="F3:H3"/>
    <mergeCell ref="J3:L3"/>
    <mergeCell ref="B5:D5"/>
    <mergeCell ref="F5:H5"/>
    <mergeCell ref="J5:L5"/>
    <mergeCell ref="C18:D19"/>
    <mergeCell ref="E18:E19"/>
    <mergeCell ref="C20:D21"/>
    <mergeCell ref="E20:E21"/>
    <mergeCell ref="C22:D23"/>
    <mergeCell ref="E22:E23"/>
    <mergeCell ref="C10:D12"/>
    <mergeCell ref="E10:E12"/>
    <mergeCell ref="C13:D14"/>
    <mergeCell ref="E13:E14"/>
    <mergeCell ref="C15:D17"/>
    <mergeCell ref="E15:E17"/>
    <mergeCell ref="C35:C36"/>
    <mergeCell ref="E35:E36"/>
    <mergeCell ref="C38:C39"/>
    <mergeCell ref="D38:D39"/>
    <mergeCell ref="E38:E39"/>
    <mergeCell ref="F38:F39"/>
    <mergeCell ref="C24:D27"/>
    <mergeCell ref="E24:E25"/>
    <mergeCell ref="E26:E27"/>
    <mergeCell ref="C29:C30"/>
    <mergeCell ref="D29:D36"/>
    <mergeCell ref="E29:E30"/>
    <mergeCell ref="C31:C32"/>
    <mergeCell ref="E31:E32"/>
    <mergeCell ref="C33:C34"/>
    <mergeCell ref="E33:E34"/>
    <mergeCell ref="H38:H39"/>
    <mergeCell ref="J38:J39"/>
    <mergeCell ref="K38:K39"/>
    <mergeCell ref="L38:L39"/>
    <mergeCell ref="C40:C41"/>
    <mergeCell ref="D40:D41"/>
    <mergeCell ref="E40:E41"/>
    <mergeCell ref="F40:F41"/>
    <mergeCell ref="H40:H41"/>
    <mergeCell ref="J40:J41"/>
    <mergeCell ref="K40:K41"/>
    <mergeCell ref="L40:L41"/>
    <mergeCell ref="C42:C43"/>
    <mergeCell ref="D42:D43"/>
    <mergeCell ref="E42:E43"/>
    <mergeCell ref="F42:F43"/>
    <mergeCell ref="H42:H43"/>
    <mergeCell ref="J42:J43"/>
    <mergeCell ref="K42:K43"/>
    <mergeCell ref="L42:L43"/>
    <mergeCell ref="K44:K45"/>
    <mergeCell ref="L44:L45"/>
    <mergeCell ref="C46:C47"/>
    <mergeCell ref="D46:D47"/>
    <mergeCell ref="E46:E47"/>
    <mergeCell ref="F46:F47"/>
    <mergeCell ref="H46:H47"/>
    <mergeCell ref="J46:J47"/>
    <mergeCell ref="K46:K47"/>
    <mergeCell ref="L46:L47"/>
    <mergeCell ref="C44:C45"/>
    <mergeCell ref="D44:D45"/>
    <mergeCell ref="E44:E45"/>
    <mergeCell ref="F44:F45"/>
    <mergeCell ref="H44:H45"/>
    <mergeCell ref="J44:J45"/>
    <mergeCell ref="K48:K49"/>
    <mergeCell ref="L48:L49"/>
    <mergeCell ref="C50:C51"/>
    <mergeCell ref="D50:D51"/>
    <mergeCell ref="E50:E51"/>
    <mergeCell ref="F50:F51"/>
    <mergeCell ref="H50:H51"/>
    <mergeCell ref="J50:J51"/>
    <mergeCell ref="K50:K51"/>
    <mergeCell ref="L50:L51"/>
    <mergeCell ref="C48:C49"/>
    <mergeCell ref="D48:D49"/>
    <mergeCell ref="E48:E49"/>
    <mergeCell ref="F48:F49"/>
    <mergeCell ref="H48:H49"/>
    <mergeCell ref="J48:J49"/>
    <mergeCell ref="K52:K53"/>
    <mergeCell ref="L52:L53"/>
    <mergeCell ref="C54:C55"/>
    <mergeCell ref="D54:D55"/>
    <mergeCell ref="E54:E55"/>
    <mergeCell ref="F54:F55"/>
    <mergeCell ref="H54:H55"/>
    <mergeCell ref="J54:J55"/>
    <mergeCell ref="K54:K55"/>
    <mergeCell ref="L54:L55"/>
    <mergeCell ref="C52:C53"/>
    <mergeCell ref="D52:D53"/>
    <mergeCell ref="E52:E53"/>
    <mergeCell ref="F52:F53"/>
    <mergeCell ref="H52:H53"/>
    <mergeCell ref="J52:J53"/>
    <mergeCell ref="K56:K57"/>
    <mergeCell ref="L56:L57"/>
    <mergeCell ref="C58:C59"/>
    <mergeCell ref="D58:D59"/>
    <mergeCell ref="E58:E59"/>
    <mergeCell ref="F58:F59"/>
    <mergeCell ref="H58:H59"/>
    <mergeCell ref="J58:J59"/>
    <mergeCell ref="K58:K59"/>
    <mergeCell ref="L58:L59"/>
    <mergeCell ref="C56:C57"/>
    <mergeCell ref="D56:D57"/>
    <mergeCell ref="E56:E57"/>
    <mergeCell ref="F56:F57"/>
    <mergeCell ref="H56:H57"/>
    <mergeCell ref="J56:J57"/>
    <mergeCell ref="K60:K61"/>
    <mergeCell ref="L60:L61"/>
    <mergeCell ref="C62:C63"/>
    <mergeCell ref="D62:D63"/>
    <mergeCell ref="E62:E63"/>
    <mergeCell ref="F62:F63"/>
    <mergeCell ref="H62:H63"/>
    <mergeCell ref="J62:J63"/>
    <mergeCell ref="K62:K63"/>
    <mergeCell ref="L62:L63"/>
    <mergeCell ref="C60:C61"/>
    <mergeCell ref="D60:D61"/>
    <mergeCell ref="E60:E61"/>
    <mergeCell ref="F60:F61"/>
    <mergeCell ref="H60:H61"/>
    <mergeCell ref="J60:J61"/>
    <mergeCell ref="K64:K65"/>
    <mergeCell ref="L64:L65"/>
    <mergeCell ref="C66:C67"/>
    <mergeCell ref="D66:D67"/>
    <mergeCell ref="E66:E67"/>
    <mergeCell ref="F66:F67"/>
    <mergeCell ref="H66:H67"/>
    <mergeCell ref="J66:J67"/>
    <mergeCell ref="K66:K67"/>
    <mergeCell ref="L66:L67"/>
    <mergeCell ref="C64:C65"/>
    <mergeCell ref="D64:D65"/>
    <mergeCell ref="E64:E65"/>
    <mergeCell ref="F64:F65"/>
    <mergeCell ref="H64:H65"/>
    <mergeCell ref="J64:J65"/>
    <mergeCell ref="K68:K69"/>
    <mergeCell ref="L68:L69"/>
    <mergeCell ref="C70:C71"/>
    <mergeCell ref="D70:D71"/>
    <mergeCell ref="E70:E71"/>
    <mergeCell ref="F70:F71"/>
    <mergeCell ref="H70:H71"/>
    <mergeCell ref="J70:J71"/>
    <mergeCell ref="K70:K71"/>
    <mergeCell ref="L70:L71"/>
    <mergeCell ref="C68:C69"/>
    <mergeCell ref="D68:D69"/>
    <mergeCell ref="E68:E69"/>
    <mergeCell ref="F68:F69"/>
    <mergeCell ref="H68:H69"/>
    <mergeCell ref="J68:J69"/>
    <mergeCell ref="C76:D76"/>
    <mergeCell ref="C77:C78"/>
    <mergeCell ref="D77:D78"/>
    <mergeCell ref="E77:E78"/>
    <mergeCell ref="F77:F78"/>
    <mergeCell ref="H77:H78"/>
    <mergeCell ref="K72:K73"/>
    <mergeCell ref="L72:L73"/>
    <mergeCell ref="C74:C75"/>
    <mergeCell ref="D74:D75"/>
    <mergeCell ref="E74:E75"/>
    <mergeCell ref="F74:F75"/>
    <mergeCell ref="H74:H75"/>
    <mergeCell ref="J74:J75"/>
    <mergeCell ref="K74:K75"/>
    <mergeCell ref="L74:L75"/>
    <mergeCell ref="C72:C73"/>
    <mergeCell ref="D72:D73"/>
    <mergeCell ref="E72:E73"/>
    <mergeCell ref="F72:F73"/>
    <mergeCell ref="H72:H73"/>
    <mergeCell ref="J72:J73"/>
    <mergeCell ref="J77:J78"/>
    <mergeCell ref="K77:K78"/>
    <mergeCell ref="L77:L78"/>
    <mergeCell ref="C79:C80"/>
    <mergeCell ref="D79:D80"/>
    <mergeCell ref="E79:E80"/>
    <mergeCell ref="F79:F80"/>
    <mergeCell ref="H79:H80"/>
    <mergeCell ref="J79:J80"/>
    <mergeCell ref="K79:K80"/>
    <mergeCell ref="L79:L80"/>
    <mergeCell ref="C81:C82"/>
    <mergeCell ref="D81:D82"/>
    <mergeCell ref="E81:E82"/>
    <mergeCell ref="F81:F82"/>
    <mergeCell ref="H81:H82"/>
    <mergeCell ref="J81:J82"/>
    <mergeCell ref="K81:K82"/>
    <mergeCell ref="L81:L82"/>
    <mergeCell ref="K83:K84"/>
    <mergeCell ref="L83:L84"/>
    <mergeCell ref="C85:C86"/>
    <mergeCell ref="D85:D86"/>
    <mergeCell ref="E85:E86"/>
    <mergeCell ref="F85:F86"/>
    <mergeCell ref="H85:H86"/>
    <mergeCell ref="J85:J86"/>
    <mergeCell ref="K85:K86"/>
    <mergeCell ref="L85:L86"/>
    <mergeCell ref="C83:C84"/>
    <mergeCell ref="D83:D84"/>
    <mergeCell ref="E83:E84"/>
    <mergeCell ref="F83:F84"/>
    <mergeCell ref="H83:H84"/>
    <mergeCell ref="J83:J84"/>
    <mergeCell ref="K87:K88"/>
    <mergeCell ref="L87:L88"/>
    <mergeCell ref="C89:C90"/>
    <mergeCell ref="D89:D90"/>
    <mergeCell ref="E89:E90"/>
    <mergeCell ref="F89:F90"/>
    <mergeCell ref="H89:H90"/>
    <mergeCell ref="J89:J90"/>
    <mergeCell ref="K89:K90"/>
    <mergeCell ref="L89:L90"/>
    <mergeCell ref="C87:C88"/>
    <mergeCell ref="D87:D88"/>
    <mergeCell ref="E87:E88"/>
    <mergeCell ref="F87:F88"/>
    <mergeCell ref="H87:H88"/>
    <mergeCell ref="J87:J88"/>
    <mergeCell ref="K91:K92"/>
    <mergeCell ref="L91:L92"/>
    <mergeCell ref="C93:C94"/>
    <mergeCell ref="D93:D94"/>
    <mergeCell ref="E93:E94"/>
    <mergeCell ref="F93:F94"/>
    <mergeCell ref="H93:H94"/>
    <mergeCell ref="J93:J94"/>
    <mergeCell ref="K93:K94"/>
    <mergeCell ref="L93:L94"/>
    <mergeCell ref="C91:C92"/>
    <mergeCell ref="D91:D92"/>
    <mergeCell ref="E91:E92"/>
    <mergeCell ref="F91:F92"/>
    <mergeCell ref="H91:H92"/>
    <mergeCell ref="J91:J92"/>
    <mergeCell ref="K95:K96"/>
    <mergeCell ref="L95:L96"/>
    <mergeCell ref="C97:C98"/>
    <mergeCell ref="D97:D98"/>
    <mergeCell ref="E97:E98"/>
    <mergeCell ref="F97:F98"/>
    <mergeCell ref="H97:H98"/>
    <mergeCell ref="J97:J98"/>
    <mergeCell ref="K97:K98"/>
    <mergeCell ref="L97:L98"/>
    <mergeCell ref="C95:C96"/>
    <mergeCell ref="D95:D96"/>
    <mergeCell ref="E95:E96"/>
    <mergeCell ref="F95:F96"/>
    <mergeCell ref="H95:H96"/>
    <mergeCell ref="J95:J96"/>
    <mergeCell ref="C125:D126"/>
    <mergeCell ref="C127:D127"/>
    <mergeCell ref="C128:D128"/>
    <mergeCell ref="C129:D130"/>
    <mergeCell ref="C131:D132"/>
    <mergeCell ref="C133:D133"/>
    <mergeCell ref="K99:K100"/>
    <mergeCell ref="L99:L100"/>
    <mergeCell ref="C101:D101"/>
    <mergeCell ref="C112:D112"/>
    <mergeCell ref="C115:D115"/>
    <mergeCell ref="C117:D118"/>
    <mergeCell ref="E117:E137"/>
    <mergeCell ref="C119:D120"/>
    <mergeCell ref="C121:D122"/>
    <mergeCell ref="C123:D124"/>
    <mergeCell ref="C99:C100"/>
    <mergeCell ref="D99:D100"/>
    <mergeCell ref="E99:E100"/>
    <mergeCell ref="F99:F100"/>
    <mergeCell ref="H99:H100"/>
    <mergeCell ref="J99:J100"/>
    <mergeCell ref="C134:D134"/>
    <mergeCell ref="C135:D136"/>
    <mergeCell ref="C137:D137"/>
    <mergeCell ref="C139:D139"/>
    <mergeCell ref="E139:E144"/>
    <mergeCell ref="C140:D140"/>
    <mergeCell ref="C141:D141"/>
    <mergeCell ref="C142:D142"/>
    <mergeCell ref="C143:D143"/>
    <mergeCell ref="C144:D144"/>
    <mergeCell ref="B181:I181"/>
    <mergeCell ref="G183:I183"/>
    <mergeCell ref="E156:E167"/>
    <mergeCell ref="D157:D165"/>
    <mergeCell ref="D166:D167"/>
    <mergeCell ref="C168:I168"/>
    <mergeCell ref="E170:E180"/>
    <mergeCell ref="D171:D179"/>
    <mergeCell ref="C145:D145"/>
    <mergeCell ref="C146:D146"/>
    <mergeCell ref="C148:D151"/>
    <mergeCell ref="E148:E151"/>
    <mergeCell ref="C153:D153"/>
    <mergeCell ref="E153:E154"/>
    <mergeCell ref="C154:D154"/>
  </mergeCells>
  <dataValidations count="3">
    <dataValidation type="custom" allowBlank="1" showInputMessage="1" showErrorMessage="1" sqref="H28 H37 H76 H101 H112" xr:uid="{1EFDD27F-6A97-442F-8A5D-95DBF927FEF8}">
      <formula1>H28 &lt;=#REF!</formula1>
    </dataValidation>
    <dataValidation allowBlank="1" showInputMessage="1" showErrorMessage="1" promptTitle="waarde te hoog" sqref="H156:H167 H10:H27 H170:H180 H74 H29:H36 H102:H111 H113:H115 H117:H137 H139:H146 H148:H151 H153:H154 H38 H72 H42 H44 H48 H46 H50 H52 H54 H56 H58 H60 H62 H64 H66 H68 H70 H40 H97 H77 H79 H81 H83 H85 H87 H89 H91 H93 H95 H99" xr:uid="{F0A343ED-F0BD-4A6F-A2A7-9F0E345F0ECC}"/>
    <dataValidation type="list" allowBlank="1" showInputMessage="1" showErrorMessage="1" sqref="F5:H5" xr:uid="{3A33E452-40E3-4152-8D54-431297302376}">
      <formula1>"Percentage ivullen door inschrijver,0,1,2,3,4,5,6,7,8,9,10,11,12,13,14,15,16,17,18,19,20,21,22,23,24,25"</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insch-variant A</vt:lpstr>
      <vt:lpstr>insch-variant B</vt:lpstr>
      <vt:lpstr>insch-variant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 Dick</dc:creator>
  <cp:lastModifiedBy>Philippo, Thomas</cp:lastModifiedBy>
  <cp:lastPrinted>2020-12-03T09:16:02Z</cp:lastPrinted>
  <dcterms:created xsi:type="dcterms:W3CDTF">2020-06-19T10:03:13Z</dcterms:created>
  <dcterms:modified xsi:type="dcterms:W3CDTF">2021-02-16T09:19:22Z</dcterms:modified>
</cp:coreProperties>
</file>