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rankDijkzeulPrintSc\Frank PrintScan\OneDrive\Trajecten 2019\Onderwijsspecialisten\Aanbesteding\"/>
    </mc:Choice>
  </mc:AlternateContent>
  <xr:revisionPtr revIDLastSave="196" documentId="13_ncr:1_{08A0A585-D6DB-45B5-B0FC-BF62228AB017}" xr6:coauthVersionLast="45" xr6:coauthVersionMax="45" xr10:uidLastSave="{22CC371F-E8A8-4778-B4DC-36D7C9155E47}"/>
  <bookViews>
    <workbookView xWindow="-110" yWindow="-110" windowWidth="22780" windowHeight="14660" xr2:uid="{00000000-000D-0000-FFFF-FFFF00000000}"/>
  </bookViews>
  <sheets>
    <sheet name="Huur" sheetId="1" r:id="rId1"/>
  </sheets>
  <definedNames>
    <definedName name="_xlnm.Print_Area" localSheetId="0">Huur!$A$1:$E$44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" l="1"/>
  <c r="E8" i="1"/>
  <c r="C38" i="1" l="1"/>
  <c r="E33" i="1"/>
  <c r="E32" i="1"/>
  <c r="E18" i="1"/>
  <c r="E16" i="1"/>
  <c r="E14" i="1"/>
  <c r="E12" i="1"/>
  <c r="E10" i="1"/>
  <c r="E6" i="1"/>
  <c r="E4" i="1"/>
  <c r="E20" i="1" l="1"/>
  <c r="E34" i="1"/>
  <c r="D25" i="1" l="1"/>
  <c r="E25" i="1" s="1"/>
  <c r="D26" i="1" l="1"/>
  <c r="E26" i="1" l="1"/>
  <c r="E27" i="1" s="1"/>
  <c r="D27" i="1"/>
  <c r="B43" i="1" l="1"/>
  <c r="C43" i="1" s="1"/>
</calcChain>
</file>

<file path=xl/sharedStrings.xml><?xml version="1.0" encoding="utf-8"?>
<sst xmlns="http://schemas.openxmlformats.org/spreadsheetml/2006/main" count="47" uniqueCount="44">
  <si>
    <t>HARDWARE</t>
  </si>
  <si>
    <t>Model</t>
  </si>
  <si>
    <t xml:space="preserve">Aantal </t>
  </si>
  <si>
    <t>Totalen</t>
  </si>
  <si>
    <t>Afdrukken  mfp/ printer</t>
  </si>
  <si>
    <t>Geprognotiseerd aantal</t>
  </si>
  <si>
    <t>Afdrukprijs</t>
  </si>
  <si>
    <t>Maandbedrag</t>
  </si>
  <si>
    <t>Zwart/wit</t>
  </si>
  <si>
    <t>Kleur</t>
  </si>
  <si>
    <t>Projectprijs éénmalig</t>
  </si>
  <si>
    <t>Projectprijs</t>
  </si>
  <si>
    <t>ONDERHOUD</t>
  </si>
  <si>
    <t>Aantal</t>
  </si>
  <si>
    <t>Serverlicentie</t>
  </si>
  <si>
    <t>PROJECTPRIJS</t>
  </si>
  <si>
    <t>Huurbedrag mnd</t>
  </si>
  <si>
    <t xml:space="preserve">Onderhoud per jaar </t>
  </si>
  <si>
    <t>Totaal per maand</t>
  </si>
  <si>
    <t>Let op! Graag een realistisch bedrag voor de volledige installatie, implementatie en projectmanagement afgeven.</t>
  </si>
  <si>
    <t xml:space="preserve">TOTAAL INSCHRIJVING </t>
  </si>
  <si>
    <t>Web to print software</t>
  </si>
  <si>
    <t>Per mfp/ locatie</t>
  </si>
  <si>
    <t>Type 1: A3 Kleurenmultifunctional 30PPM</t>
  </si>
  <si>
    <t>Type 2: A3 Kleurenmultifunctional 50PPM</t>
  </si>
  <si>
    <t xml:space="preserve">Optioneel HCF 1.500 vel </t>
  </si>
  <si>
    <t>Optioneel Booklet finisher</t>
  </si>
  <si>
    <t>Projectprijs bij 72 mnd per maand</t>
  </si>
  <si>
    <t>Huurprijs unit/ mnd bij 72 mnd</t>
  </si>
  <si>
    <t>Huurbedrag over 72 mnd</t>
  </si>
  <si>
    <t>Totaal over 72 maanden</t>
  </si>
  <si>
    <t>Totaal 72 maanden</t>
  </si>
  <si>
    <t>72 maanden</t>
  </si>
  <si>
    <t>Overige diensten</t>
  </si>
  <si>
    <t>Uurtarief monteur</t>
  </si>
  <si>
    <t>Voorrijdkosten éénmalig</t>
  </si>
  <si>
    <t>Interne verhuizing</t>
  </si>
  <si>
    <t>externe verhuizing</t>
  </si>
  <si>
    <t>Type 3: A4 Kleurenmultifunctional 30PPM</t>
  </si>
  <si>
    <t>Type 4: A4 Kleurenprinter 30PPM</t>
  </si>
  <si>
    <t>Het onderhoud inclusief voor 72 maanden</t>
  </si>
  <si>
    <t>Optioneel FOLLOW ME OPLOSSING</t>
  </si>
  <si>
    <t>Optioneel Externe finisher</t>
  </si>
  <si>
    <t>Optioneel Perforatiekit 2/4 gaats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</si>
</sst>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2" borderId="1" xfId="0" applyFont="1" applyFill="1" applyBorder="1" applyAlignment="1" applyProtection="1">
      <alignment horizontal="center"/>
    </xf>
    <xf numFmtId="164" fontId="3" fillId="5" borderId="1" xfId="0" applyNumberFormat="1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64" fontId="3" fillId="3" borderId="1" xfId="0" applyNumberFormat="1" applyFont="1" applyFill="1" applyBorder="1" applyAlignment="1" applyProtection="1">
      <alignment horizontal="center"/>
    </xf>
    <xf numFmtId="164" fontId="6" fillId="4" borderId="2" xfId="0" applyNumberFormat="1" applyFont="1" applyFill="1" applyBorder="1" applyAlignment="1" applyProtection="1">
      <alignment horizontal="center"/>
    </xf>
    <xf numFmtId="164" fontId="6" fillId="4" borderId="1" xfId="0" applyNumberFormat="1" applyFont="1" applyFill="1" applyBorder="1" applyAlignment="1" applyProtection="1">
      <alignment horizontal="center"/>
    </xf>
    <xf numFmtId="0" fontId="7" fillId="2" borderId="1" xfId="0" applyFont="1" applyFill="1" applyBorder="1" applyProtection="1"/>
    <xf numFmtId="0" fontId="3" fillId="0" borderId="1" xfId="0" applyFont="1" applyBorder="1" applyProtection="1"/>
    <xf numFmtId="164" fontId="3" fillId="0" borderId="1" xfId="0" applyNumberFormat="1" applyFont="1" applyFill="1" applyBorder="1" applyAlignment="1" applyProtection="1">
      <alignment horizontal="center"/>
    </xf>
    <xf numFmtId="0" fontId="3" fillId="5" borderId="1" xfId="0" applyFont="1" applyFill="1" applyBorder="1" applyProtection="1"/>
    <xf numFmtId="0" fontId="4" fillId="0" borderId="0" xfId="0" applyFont="1" applyAlignment="1" applyProtection="1">
      <alignment horizontal="right"/>
    </xf>
    <xf numFmtId="0" fontId="3" fillId="0" borderId="1" xfId="0" applyFont="1" applyFill="1" applyBorder="1" applyProtection="1"/>
    <xf numFmtId="0" fontId="3" fillId="0" borderId="0" xfId="0" applyFont="1" applyBorder="1" applyProtection="1"/>
    <xf numFmtId="164" fontId="3" fillId="0" borderId="0" xfId="0" applyNumberFormat="1" applyFont="1" applyProtection="1"/>
    <xf numFmtId="0" fontId="8" fillId="0" borderId="0" xfId="0" applyFont="1" applyBorder="1" applyProtection="1"/>
    <xf numFmtId="0" fontId="7" fillId="2" borderId="1" xfId="0" applyFont="1" applyFill="1" applyBorder="1" applyAlignment="1" applyProtection="1">
      <alignment horizontal="center"/>
    </xf>
    <xf numFmtId="164" fontId="6" fillId="6" borderId="1" xfId="0" applyNumberFormat="1" applyFont="1" applyFill="1" applyBorder="1" applyAlignment="1" applyProtection="1">
      <alignment horizontal="center"/>
      <protection locked="0"/>
    </xf>
    <xf numFmtId="164" fontId="3" fillId="6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Protection="1"/>
    <xf numFmtId="3" fontId="5" fillId="5" borderId="1" xfId="0" applyNumberFormat="1" applyFont="1" applyFill="1" applyBorder="1" applyAlignment="1" applyProtection="1">
      <alignment horizontal="center"/>
    </xf>
    <xf numFmtId="0" fontId="3" fillId="0" borderId="0" xfId="0" applyFont="1" applyProtection="1">
      <protection locked="0"/>
    </xf>
    <xf numFmtId="0" fontId="5" fillId="0" borderId="0" xfId="0" applyFont="1" applyBorder="1" applyAlignment="1" applyProtection="1">
      <alignment horizontal="right"/>
    </xf>
    <xf numFmtId="0" fontId="4" fillId="2" borderId="1" xfId="0" applyFont="1" applyFill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8" fontId="3" fillId="0" borderId="1" xfId="0" applyNumberFormat="1" applyFont="1" applyBorder="1" applyAlignment="1" applyProtection="1">
      <alignment horizontal="center"/>
    </xf>
    <xf numFmtId="0" fontId="7" fillId="7" borderId="1" xfId="0" applyFont="1" applyFill="1" applyBorder="1" applyProtection="1"/>
    <xf numFmtId="0" fontId="10" fillId="7" borderId="1" xfId="0" applyFont="1" applyFill="1" applyBorder="1" applyAlignment="1" applyProtection="1">
      <alignment horizontal="center"/>
    </xf>
    <xf numFmtId="0" fontId="7" fillId="7" borderId="1" xfId="0" applyFont="1" applyFill="1" applyBorder="1" applyAlignment="1" applyProtection="1">
      <alignment horizontal="center"/>
    </xf>
    <xf numFmtId="0" fontId="12" fillId="0" borderId="0" xfId="0" applyFont="1" applyProtection="1"/>
    <xf numFmtId="8" fontId="8" fillId="6" borderId="1" xfId="0" applyNumberFormat="1" applyFont="1" applyFill="1" applyBorder="1" applyAlignment="1" applyProtection="1">
      <alignment horizontal="center"/>
    </xf>
    <xf numFmtId="8" fontId="11" fillId="8" borderId="1" xfId="0" applyNumberFormat="1" applyFont="1" applyFill="1" applyBorder="1" applyAlignment="1" applyProtection="1">
      <alignment horizontal="center"/>
    </xf>
    <xf numFmtId="0" fontId="11" fillId="0" borderId="0" xfId="0" applyFont="1" applyProtection="1"/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</xf>
    <xf numFmtId="164" fontId="6" fillId="8" borderId="2" xfId="0" applyNumberFormat="1" applyFont="1" applyFill="1" applyBorder="1" applyAlignment="1" applyProtection="1">
      <alignment horizontal="center"/>
    </xf>
    <xf numFmtId="1" fontId="5" fillId="5" borderId="2" xfId="0" applyNumberFormat="1" applyFont="1" applyFill="1" applyBorder="1" applyAlignment="1" applyProtection="1">
      <alignment horizontal="center"/>
    </xf>
    <xf numFmtId="1" fontId="5" fillId="5" borderId="3" xfId="0" applyNumberFormat="1" applyFont="1" applyFill="1" applyBorder="1" applyAlignment="1" applyProtection="1">
      <alignment horizontal="center"/>
    </xf>
    <xf numFmtId="1" fontId="5" fillId="3" borderId="2" xfId="0" applyNumberFormat="1" applyFont="1" applyFill="1" applyBorder="1" applyAlignment="1" applyProtection="1">
      <alignment horizontal="center"/>
    </xf>
    <xf numFmtId="1" fontId="5" fillId="3" borderId="3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wrapText="1"/>
    </xf>
    <xf numFmtId="0" fontId="0" fillId="0" borderId="3" xfId="0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1" fontId="5" fillId="3" borderId="1" xfId="0" applyNumberFormat="1" applyFont="1" applyFill="1" applyBorder="1" applyAlignment="1" applyProtection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view="pageLayout" zoomScaleNormal="100" workbookViewId="0">
      <selection activeCell="C35" sqref="C35"/>
    </sheetView>
  </sheetViews>
  <sheetFormatPr defaultColWidth="9.1796875" defaultRowHeight="12" x14ac:dyDescent="0.3"/>
  <cols>
    <col min="1" max="1" width="50" style="2" customWidth="1"/>
    <col min="2" max="2" width="18.1796875" style="2" bestFit="1" customWidth="1"/>
    <col min="3" max="4" width="25.54296875" style="2" bestFit="1" customWidth="1"/>
    <col min="5" max="5" width="18.81640625" style="2" bestFit="1" customWidth="1"/>
    <col min="6" max="6" width="23.1796875" style="2" bestFit="1" customWidth="1"/>
    <col min="7" max="7" width="18.81640625" style="2" bestFit="1" customWidth="1"/>
    <col min="8" max="8" width="14.7265625" style="2" bestFit="1" customWidth="1"/>
    <col min="9" max="16384" width="9.1796875" style="2"/>
  </cols>
  <sheetData>
    <row r="1" spans="1:6" x14ac:dyDescent="0.3">
      <c r="A1" s="1" t="s">
        <v>0</v>
      </c>
    </row>
    <row r="3" spans="1:6" ht="14.5" x14ac:dyDescent="0.35">
      <c r="A3" s="25" t="s">
        <v>1</v>
      </c>
      <c r="B3" s="42" t="s">
        <v>2</v>
      </c>
      <c r="C3" s="43"/>
      <c r="D3" s="3" t="s">
        <v>28</v>
      </c>
      <c r="E3" s="3" t="s">
        <v>29</v>
      </c>
    </row>
    <row r="4" spans="1:6" ht="14.5" x14ac:dyDescent="0.35">
      <c r="A4" s="21" t="s">
        <v>23</v>
      </c>
      <c r="B4" s="38">
        <v>29</v>
      </c>
      <c r="C4" s="44"/>
      <c r="D4" s="20">
        <v>0</v>
      </c>
      <c r="E4" s="4">
        <f>(B4*D4)*72</f>
        <v>0</v>
      </c>
    </row>
    <row r="5" spans="1:6" x14ac:dyDescent="0.3">
      <c r="A5" s="5"/>
      <c r="B5" s="40"/>
      <c r="C5" s="41"/>
      <c r="D5" s="6"/>
      <c r="E5" s="6"/>
    </row>
    <row r="6" spans="1:6" ht="14.5" x14ac:dyDescent="0.35">
      <c r="A6" s="21" t="s">
        <v>24</v>
      </c>
      <c r="B6" s="38">
        <v>20</v>
      </c>
      <c r="C6" s="44"/>
      <c r="D6" s="20">
        <v>0</v>
      </c>
      <c r="E6" s="4">
        <f>(B6*D6)*72</f>
        <v>0</v>
      </c>
    </row>
    <row r="7" spans="1:6" ht="14.5" x14ac:dyDescent="0.35">
      <c r="A7" s="5"/>
      <c r="B7" s="40"/>
      <c r="C7" s="45"/>
      <c r="D7" s="6"/>
      <c r="E7" s="6"/>
    </row>
    <row r="8" spans="1:6" x14ac:dyDescent="0.3">
      <c r="A8" s="21" t="s">
        <v>38</v>
      </c>
      <c r="B8" s="38">
        <v>3</v>
      </c>
      <c r="C8" s="39"/>
      <c r="D8" s="20">
        <v>0</v>
      </c>
      <c r="E8" s="4">
        <f>(B8*D8)*72</f>
        <v>0</v>
      </c>
    </row>
    <row r="9" spans="1:6" x14ac:dyDescent="0.3">
      <c r="A9" s="5"/>
      <c r="B9" s="40"/>
      <c r="C9" s="41"/>
      <c r="D9" s="46"/>
      <c r="E9" s="46"/>
    </row>
    <row r="10" spans="1:6" x14ac:dyDescent="0.3">
      <c r="A10" s="21" t="s">
        <v>39</v>
      </c>
      <c r="B10" s="38">
        <v>4</v>
      </c>
      <c r="C10" s="39"/>
      <c r="D10" s="20">
        <v>0</v>
      </c>
      <c r="E10" s="4">
        <f>(B10*D10)*72</f>
        <v>0</v>
      </c>
    </row>
    <row r="11" spans="1:6" x14ac:dyDescent="0.3">
      <c r="A11" s="5"/>
      <c r="B11" s="40"/>
      <c r="C11" s="41"/>
      <c r="D11" s="46"/>
      <c r="E11" s="46"/>
    </row>
    <row r="12" spans="1:6" x14ac:dyDescent="0.3">
      <c r="A12" s="21" t="s">
        <v>25</v>
      </c>
      <c r="B12" s="38">
        <v>1</v>
      </c>
      <c r="C12" s="39"/>
      <c r="D12" s="20">
        <v>0</v>
      </c>
      <c r="E12" s="4">
        <f>(B12*D12)*72</f>
        <v>0</v>
      </c>
    </row>
    <row r="13" spans="1:6" x14ac:dyDescent="0.3">
      <c r="A13" s="5"/>
      <c r="B13" s="40"/>
      <c r="C13" s="41"/>
      <c r="D13" s="46"/>
      <c r="E13" s="46"/>
    </row>
    <row r="14" spans="1:6" x14ac:dyDescent="0.3">
      <c r="A14" s="21" t="s">
        <v>26</v>
      </c>
      <c r="B14" s="38">
        <v>1</v>
      </c>
      <c r="C14" s="39"/>
      <c r="D14" s="20">
        <v>0</v>
      </c>
      <c r="E14" s="4">
        <f>(B14*D14)*72</f>
        <v>0</v>
      </c>
    </row>
    <row r="15" spans="1:6" x14ac:dyDescent="0.3">
      <c r="A15" s="5"/>
      <c r="B15" s="40"/>
      <c r="C15" s="41"/>
      <c r="D15" s="46"/>
      <c r="E15" s="46"/>
    </row>
    <row r="16" spans="1:6" x14ac:dyDescent="0.3">
      <c r="A16" s="21" t="s">
        <v>43</v>
      </c>
      <c r="B16" s="38">
        <v>1</v>
      </c>
      <c r="C16" s="39"/>
      <c r="D16" s="20">
        <v>0</v>
      </c>
      <c r="E16" s="4">
        <f>(B16*D16)*72</f>
        <v>0</v>
      </c>
      <c r="F16" s="16"/>
    </row>
    <row r="17" spans="1:5" x14ac:dyDescent="0.3">
      <c r="A17" s="5"/>
      <c r="B17" s="40"/>
      <c r="C17" s="41"/>
      <c r="D17" s="46"/>
      <c r="E17" s="46"/>
    </row>
    <row r="18" spans="1:5" x14ac:dyDescent="0.3">
      <c r="A18" s="21" t="s">
        <v>42</v>
      </c>
      <c r="B18" s="38">
        <v>1</v>
      </c>
      <c r="C18" s="39"/>
      <c r="D18" s="20">
        <v>0</v>
      </c>
      <c r="E18" s="4">
        <f>(B18*D18)*72</f>
        <v>0</v>
      </c>
    </row>
    <row r="19" spans="1:5" x14ac:dyDescent="0.3">
      <c r="A19" s="5"/>
      <c r="B19" s="40"/>
      <c r="C19" s="41"/>
      <c r="D19" s="46"/>
      <c r="E19" s="46"/>
    </row>
    <row r="20" spans="1:5" x14ac:dyDescent="0.3">
      <c r="C20" s="24" t="s">
        <v>3</v>
      </c>
      <c r="D20" s="7">
        <f>SUM(D4,D6,D8,D10,D12,D14,D16,D18)</f>
        <v>0</v>
      </c>
      <c r="E20" s="8">
        <f>SUM(E4,E6,E8,E10,E12,E14,E16,E18)</f>
        <v>0</v>
      </c>
    </row>
    <row r="22" spans="1:5" x14ac:dyDescent="0.3">
      <c r="A22" s="1" t="s">
        <v>12</v>
      </c>
    </row>
    <row r="24" spans="1:5" x14ac:dyDescent="0.3">
      <c r="A24" s="9" t="s">
        <v>4</v>
      </c>
      <c r="B24" s="3" t="s">
        <v>5</v>
      </c>
      <c r="C24" s="3" t="s">
        <v>6</v>
      </c>
      <c r="D24" s="3" t="s">
        <v>7</v>
      </c>
      <c r="E24" s="3" t="s">
        <v>30</v>
      </c>
    </row>
    <row r="25" spans="1:5" x14ac:dyDescent="0.3">
      <c r="A25" s="10" t="s">
        <v>8</v>
      </c>
      <c r="B25" s="22">
        <v>400000</v>
      </c>
      <c r="C25" s="35">
        <v>0</v>
      </c>
      <c r="D25" s="11">
        <f>B25*C25</f>
        <v>0</v>
      </c>
      <c r="E25" s="11">
        <f>D25*72</f>
        <v>0</v>
      </c>
    </row>
    <row r="26" spans="1:5" x14ac:dyDescent="0.3">
      <c r="A26" s="12" t="s">
        <v>9</v>
      </c>
      <c r="B26" s="22">
        <v>140000</v>
      </c>
      <c r="C26" s="35">
        <v>0</v>
      </c>
      <c r="D26" s="4">
        <f>B26*C26</f>
        <v>0</v>
      </c>
      <c r="E26" s="4">
        <f>D26*72</f>
        <v>0</v>
      </c>
    </row>
    <row r="27" spans="1:5" x14ac:dyDescent="0.3">
      <c r="C27" s="13" t="s">
        <v>3</v>
      </c>
      <c r="D27" s="8">
        <f>SUM(D25:D26)</f>
        <v>0</v>
      </c>
      <c r="E27" s="8">
        <f>SUM(E25:E26)</f>
        <v>0</v>
      </c>
    </row>
    <row r="28" spans="1:5" x14ac:dyDescent="0.3">
      <c r="C28" s="13"/>
      <c r="D28" s="13"/>
    </row>
    <row r="29" spans="1:5" x14ac:dyDescent="0.3">
      <c r="A29" s="1" t="s">
        <v>41</v>
      </c>
      <c r="C29" s="13"/>
      <c r="D29" s="13"/>
    </row>
    <row r="30" spans="1:5" x14ac:dyDescent="0.3">
      <c r="A30" s="1"/>
      <c r="C30" s="13"/>
      <c r="D30" s="13"/>
    </row>
    <row r="31" spans="1:5" x14ac:dyDescent="0.3">
      <c r="A31" s="28" t="s">
        <v>21</v>
      </c>
      <c r="B31" s="29" t="s">
        <v>13</v>
      </c>
      <c r="C31" s="30" t="s">
        <v>16</v>
      </c>
      <c r="D31" s="30" t="s">
        <v>17</v>
      </c>
      <c r="E31" s="29" t="s">
        <v>31</v>
      </c>
    </row>
    <row r="32" spans="1:5" x14ac:dyDescent="0.3">
      <c r="A32" s="10" t="s">
        <v>14</v>
      </c>
      <c r="B32" s="26">
        <v>1</v>
      </c>
      <c r="C32" s="32">
        <v>0</v>
      </c>
      <c r="D32" s="32">
        <v>0</v>
      </c>
      <c r="E32" s="27">
        <f>((B32*C32)*72)+(D32*6)</f>
        <v>0</v>
      </c>
    </row>
    <row r="33" spans="1:5" x14ac:dyDescent="0.3">
      <c r="A33" s="10" t="s">
        <v>22</v>
      </c>
      <c r="B33" s="26">
        <v>52</v>
      </c>
      <c r="C33" s="32">
        <v>0</v>
      </c>
      <c r="D33" s="32">
        <v>0</v>
      </c>
      <c r="E33" s="27">
        <f>((B33*C33)*72)+(D33*6)</f>
        <v>0</v>
      </c>
    </row>
    <row r="34" spans="1:5" x14ac:dyDescent="0.3">
      <c r="A34" s="31" t="s">
        <v>40</v>
      </c>
      <c r="C34" s="13"/>
      <c r="D34" s="13" t="s">
        <v>3</v>
      </c>
      <c r="E34" s="33">
        <f>SUM(E32:E33)</f>
        <v>0</v>
      </c>
    </row>
    <row r="35" spans="1:5" x14ac:dyDescent="0.3">
      <c r="A35" s="1" t="s">
        <v>15</v>
      </c>
      <c r="C35" s="13"/>
      <c r="D35" s="13"/>
    </row>
    <row r="37" spans="1:5" x14ac:dyDescent="0.3">
      <c r="A37" s="9" t="s">
        <v>11</v>
      </c>
      <c r="B37" s="18" t="s">
        <v>10</v>
      </c>
      <c r="C37" s="36" t="s">
        <v>27</v>
      </c>
      <c r="D37" s="28" t="s">
        <v>33</v>
      </c>
      <c r="E37" s="28"/>
    </row>
    <row r="38" spans="1:5" x14ac:dyDescent="0.3">
      <c r="A38" s="14" t="s">
        <v>11</v>
      </c>
      <c r="B38" s="19">
        <v>0</v>
      </c>
      <c r="C38" s="37">
        <f>B38/72</f>
        <v>0</v>
      </c>
      <c r="D38" s="10" t="s">
        <v>34</v>
      </c>
      <c r="E38" s="32">
        <v>0</v>
      </c>
    </row>
    <row r="39" spans="1:5" x14ac:dyDescent="0.3">
      <c r="A39" s="34" t="s">
        <v>19</v>
      </c>
      <c r="D39" s="10" t="s">
        <v>35</v>
      </c>
      <c r="E39" s="32">
        <v>0</v>
      </c>
    </row>
    <row r="40" spans="1:5" x14ac:dyDescent="0.3">
      <c r="B40" s="15"/>
      <c r="C40" s="15"/>
      <c r="D40" s="10" t="s">
        <v>36</v>
      </c>
      <c r="E40" s="32">
        <v>0</v>
      </c>
    </row>
    <row r="41" spans="1:5" x14ac:dyDescent="0.3">
      <c r="A41" s="17"/>
      <c r="B41" s="16"/>
      <c r="D41" s="10" t="s">
        <v>37</v>
      </c>
      <c r="E41" s="32">
        <v>0</v>
      </c>
    </row>
    <row r="42" spans="1:5" x14ac:dyDescent="0.3">
      <c r="A42" s="1" t="s">
        <v>20</v>
      </c>
      <c r="B42" s="3" t="s">
        <v>18</v>
      </c>
      <c r="C42" s="3" t="s">
        <v>32</v>
      </c>
    </row>
    <row r="43" spans="1:5" x14ac:dyDescent="0.3">
      <c r="A43" s="1"/>
      <c r="B43" s="8">
        <f>((E20+E27+E34)/72)+C38</f>
        <v>0</v>
      </c>
      <c r="C43" s="8">
        <f>B43*72</f>
        <v>0</v>
      </c>
    </row>
    <row r="47" spans="1:5" x14ac:dyDescent="0.3">
      <c r="B47" s="23"/>
    </row>
  </sheetData>
  <mergeCells count="23">
    <mergeCell ref="D9:E9"/>
    <mergeCell ref="B10:C10"/>
    <mergeCell ref="B16:C16"/>
    <mergeCell ref="D11:E11"/>
    <mergeCell ref="D17:E17"/>
    <mergeCell ref="D19:E19"/>
    <mergeCell ref="B11:C11"/>
    <mergeCell ref="B19:C19"/>
    <mergeCell ref="B13:C13"/>
    <mergeCell ref="B14:C14"/>
    <mergeCell ref="B12:C12"/>
    <mergeCell ref="D13:E13"/>
    <mergeCell ref="B15:C15"/>
    <mergeCell ref="D15:E15"/>
    <mergeCell ref="B17:C17"/>
    <mergeCell ref="B18:C18"/>
    <mergeCell ref="B8:C8"/>
    <mergeCell ref="B9:C9"/>
    <mergeCell ref="B3:C3"/>
    <mergeCell ref="B6:C6"/>
    <mergeCell ref="B7:C7"/>
    <mergeCell ref="B4:C4"/>
    <mergeCell ref="B5:C5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88" orientation="landscape" r:id="rId1"/>
  <headerFooter>
    <oddHeader>&amp;LPrijzenblad De Onderwijsspecialisten</oddHead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Huur</vt:lpstr>
      <vt:lpstr>Huur!Afdrukbereik</vt:lpstr>
    </vt:vector>
  </TitlesOfParts>
  <Company>RDC Midden 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Reijnders</dc:creator>
  <cp:lastModifiedBy>Frank Dijkzeul</cp:lastModifiedBy>
  <cp:lastPrinted>2019-06-07T07:46:55Z</cp:lastPrinted>
  <dcterms:created xsi:type="dcterms:W3CDTF">2014-04-04T09:08:18Z</dcterms:created>
  <dcterms:modified xsi:type="dcterms:W3CDTF">2020-09-21T09:54:22Z</dcterms:modified>
</cp:coreProperties>
</file>