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https://talnet.sharepoint.com/sites/GrondstoffenvooropleidingenFoodnon-food/Gedeelde documenten/General/aanbestedingsdocumenten/"/>
    </mc:Choice>
  </mc:AlternateContent>
  <xr:revisionPtr revIDLastSave="100" documentId="8_{B6A41B4A-C764-47D8-99C9-0F85D6BE0ED8}" xr6:coauthVersionLast="36" xr6:coauthVersionMax="45" xr10:uidLastSave="{6AD863DE-ACCE-4482-953B-4371AE07F32C}"/>
  <bookViews>
    <workbookView xWindow="-108" yWindow="-108" windowWidth="23652" windowHeight="15240" xr2:uid="{00000000-000D-0000-FFFF-FFFF00000000}"/>
  </bookViews>
  <sheets>
    <sheet name="Perceel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14" i="1"/>
  <c r="H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3" i="1"/>
  <c r="H42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3" i="1"/>
</calcChain>
</file>

<file path=xl/sharedStrings.xml><?xml version="1.0" encoding="utf-8"?>
<sst xmlns="http://schemas.openxmlformats.org/spreadsheetml/2006/main" count="73" uniqueCount="52">
  <si>
    <t>Productnaam</t>
  </si>
  <si>
    <t>Afname aantal periode</t>
  </si>
  <si>
    <t>Bestel Eenheid</t>
  </si>
  <si>
    <t>Totaal fictieve opdracht</t>
  </si>
  <si>
    <t>Leveranciernaam:</t>
  </si>
  <si>
    <t>Let op: Leverancier dient de gele velden te vullen. Prijzen excl. BTW, Franco huis</t>
  </si>
  <si>
    <t>Kilo</t>
  </si>
  <si>
    <t>Stuk</t>
  </si>
  <si>
    <t>Bos</t>
  </si>
  <si>
    <t>Krop</t>
  </si>
  <si>
    <t>Bakje</t>
  </si>
  <si>
    <t xml:space="preserve">Kiwi </t>
  </si>
  <si>
    <t>Watermeloen</t>
  </si>
  <si>
    <t xml:space="preserve">Ijsbergsla </t>
  </si>
  <si>
    <t xml:space="preserve">Cantaloupe meloen </t>
  </si>
  <si>
    <t xml:space="preserve">Appel Gala </t>
  </si>
  <si>
    <t>Bijlage 5a prijsblad AGF</t>
  </si>
  <si>
    <t>Aardappel Agria bonken vuil</t>
  </si>
  <si>
    <t>Komkommer</t>
  </si>
  <si>
    <t>Paprika rood</t>
  </si>
  <si>
    <t xml:space="preserve">Courgette groen </t>
  </si>
  <si>
    <t>Knolselderij</t>
  </si>
  <si>
    <t>Ananas</t>
  </si>
  <si>
    <t xml:space="preserve">Cherry tomaat rood </t>
  </si>
  <si>
    <t xml:space="preserve">Navel sinaasappels </t>
  </si>
  <si>
    <t>Aalbessen</t>
  </si>
  <si>
    <t xml:space="preserve">Aubergine </t>
  </si>
  <si>
    <t>Rucola -bak-</t>
  </si>
  <si>
    <t>Peterselie krul</t>
  </si>
  <si>
    <t xml:space="preserve">Banaan </t>
  </si>
  <si>
    <t xml:space="preserve">Paprika groen </t>
  </si>
  <si>
    <t xml:space="preserve">Avocado hass ready to eat  </t>
  </si>
  <si>
    <t>paprika geel</t>
  </si>
  <si>
    <t>Peper rood</t>
  </si>
  <si>
    <t xml:space="preserve">Aardbeien </t>
  </si>
  <si>
    <t xml:space="preserve">Mint </t>
  </si>
  <si>
    <t xml:space="preserve">Bosui </t>
  </si>
  <si>
    <t>Galia meloen</t>
  </si>
  <si>
    <t xml:space="preserve">Tomaat    </t>
  </si>
  <si>
    <t>Kortingspercentage Inschrijver op gehele assortiment</t>
  </si>
  <si>
    <t xml:space="preserve">Bak, 500 gr. </t>
  </si>
  <si>
    <t>Bakje, 250 gr.</t>
  </si>
  <si>
    <t>Bak</t>
  </si>
  <si>
    <t>Dagprijs per eenheid week 9 - 2020</t>
  </si>
  <si>
    <t>Totaal per product minus korting</t>
  </si>
  <si>
    <t>Totaal per bruto per product</t>
  </si>
  <si>
    <t>kortingspercentage (neemt over van gele cel)</t>
  </si>
  <si>
    <t>Opdrachtgever heeft de dagprijs gebruikt uit week 9 - 2020.</t>
  </si>
  <si>
    <t xml:space="preserve">Leverancier vult het kortingspercentage in. Daarna wordt de korting automatisch van de door aanbestedende dienst ingevulde dagprijs afgehaald. </t>
  </si>
  <si>
    <r>
      <t>Shiso purp</t>
    </r>
    <r>
      <rPr>
        <sz val="11"/>
        <rFont val="Calibri"/>
        <family val="2"/>
        <scheme val="minor"/>
      </rPr>
      <t>er (tuinkers)</t>
    </r>
  </si>
  <si>
    <t>De cel H40 toont het totaal bedrag van de fictieve opdracht welke gebruikt wordt voor de totaal score.</t>
  </si>
  <si>
    <t>Aan de opgegeven aantallen kunnen voor deze opdracht geen rechten worden ontleend. Het geldt hier als fictief zonder afnameverplichting.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</si>
</sst>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44" fontId="0" fillId="0" borderId="1" xfId="1" applyFont="1" applyBorder="1"/>
    <xf numFmtId="0" fontId="0" fillId="4" borderId="1" xfId="0" applyFont="1" applyFill="1" applyBorder="1" applyAlignment="1">
      <alignment wrapText="1"/>
    </xf>
    <xf numFmtId="0" fontId="0" fillId="4" borderId="0" xfId="0" applyFont="1" applyFill="1" applyBorder="1" applyAlignment="1">
      <alignment wrapText="1"/>
    </xf>
    <xf numFmtId="44" fontId="0" fillId="0" borderId="0" xfId="1" applyFont="1" applyBorder="1"/>
    <xf numFmtId="0" fontId="0" fillId="0" borderId="4" xfId="0" applyFont="1" applyBorder="1" applyAlignment="1">
      <alignment wrapText="1"/>
    </xf>
    <xf numFmtId="0" fontId="0" fillId="4" borderId="4" xfId="0" applyFont="1" applyFill="1" applyBorder="1" applyAlignment="1">
      <alignment wrapText="1"/>
    </xf>
    <xf numFmtId="44" fontId="0" fillId="0" borderId="0" xfId="1" applyFont="1" applyFill="1" applyBorder="1"/>
    <xf numFmtId="164" fontId="0" fillId="0" borderId="1" xfId="1" applyNumberFormat="1" applyFont="1" applyFill="1" applyBorder="1"/>
    <xf numFmtId="44" fontId="0" fillId="5" borderId="1" xfId="1" applyFont="1" applyFill="1" applyBorder="1"/>
    <xf numFmtId="0" fontId="0" fillId="0" borderId="0" xfId="0" applyFont="1"/>
    <xf numFmtId="0" fontId="0" fillId="0" borderId="1" xfId="0" applyFont="1" applyBorder="1"/>
    <xf numFmtId="0" fontId="3" fillId="0" borderId="0" xfId="0" applyFont="1" applyAlignment="1">
      <alignment horizontal="center"/>
    </xf>
    <xf numFmtId="164" fontId="0" fillId="3" borderId="1" xfId="0" applyNumberFormat="1" applyFont="1" applyFill="1" applyBorder="1" applyProtection="1">
      <protection locked="0"/>
    </xf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top" wrapText="1"/>
    </xf>
    <xf numFmtId="44" fontId="0" fillId="0" borderId="1" xfId="0" applyNumberFormat="1" applyFont="1" applyBorder="1"/>
    <xf numFmtId="44" fontId="0" fillId="0" borderId="0" xfId="0" applyNumberFormat="1" applyFont="1"/>
    <xf numFmtId="0" fontId="0" fillId="0" borderId="0" xfId="0" applyFont="1" applyBorder="1"/>
    <xf numFmtId="0" fontId="0" fillId="0" borderId="0" xfId="0" applyFont="1" applyAlignment="1">
      <alignment horizontal="right"/>
    </xf>
    <xf numFmtId="49" fontId="4" fillId="6" borderId="3" xfId="0" applyNumberFormat="1" applyFont="1" applyFill="1" applyBorder="1" applyAlignment="1">
      <alignment horizontal="left" vertical="center" shrinkToFit="1" readingOrder="1"/>
    </xf>
    <xf numFmtId="39" fontId="4" fillId="7" borderId="2" xfId="0" applyNumberFormat="1" applyFont="1" applyFill="1" applyBorder="1" applyAlignment="1">
      <alignment horizontal="right" vertical="center" shrinkToFit="1" readingOrder="1"/>
    </xf>
    <xf numFmtId="39" fontId="4" fillId="7" borderId="3" xfId="0" applyNumberFormat="1" applyFont="1" applyFill="1" applyBorder="1" applyAlignment="1">
      <alignment horizontal="right" vertical="center" shrinkToFit="1" readingOrder="1"/>
    </xf>
    <xf numFmtId="0" fontId="1" fillId="0" borderId="0" xfId="0" applyFont="1" applyAlignment="1"/>
    <xf numFmtId="0" fontId="6" fillId="0" borderId="0" xfId="0" applyFont="1" applyBorder="1" applyAlignment="1">
      <alignment horizontal="right"/>
    </xf>
    <xf numFmtId="44" fontId="6" fillId="8" borderId="1" xfId="0" applyNumberFormat="1" applyFont="1" applyFill="1" applyBorder="1"/>
    <xf numFmtId="0" fontId="0" fillId="0" borderId="0" xfId="0" applyFont="1" applyFill="1" applyBorder="1"/>
    <xf numFmtId="0" fontId="0" fillId="3" borderId="1" xfId="0" applyFont="1" applyFill="1" applyBorder="1" applyAlignment="1" applyProtection="1">
      <alignment horizontal="left"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4" workbookViewId="0">
      <selection activeCell="D8" sqref="D8"/>
    </sheetView>
  </sheetViews>
  <sheetFormatPr defaultRowHeight="14.4" x14ac:dyDescent="0.3"/>
  <cols>
    <col min="1" max="1" width="8.88671875" style="11"/>
    <col min="2" max="2" width="46.77734375" style="11" customWidth="1"/>
    <col min="3" max="3" width="16.6640625" style="11" customWidth="1"/>
    <col min="4" max="4" width="15.5546875" style="11" customWidth="1"/>
    <col min="5" max="5" width="8.88671875" style="11"/>
    <col min="6" max="6" width="17.33203125" style="11" customWidth="1"/>
    <col min="7" max="7" width="15.5546875" style="11" customWidth="1"/>
    <col min="8" max="8" width="17.21875" style="11" customWidth="1"/>
    <col min="9" max="9" width="11.33203125" style="11" bestFit="1" customWidth="1"/>
    <col min="10" max="16384" width="8.88671875" style="11"/>
  </cols>
  <sheetData>
    <row r="1" spans="1:9" ht="18" x14ac:dyDescent="0.35">
      <c r="A1" s="1" t="s">
        <v>16</v>
      </c>
    </row>
    <row r="2" spans="1:9" ht="18" x14ac:dyDescent="0.35">
      <c r="A2" s="1"/>
      <c r="B2" s="12" t="s">
        <v>4</v>
      </c>
      <c r="C2" s="29"/>
      <c r="D2" s="29"/>
    </row>
    <row r="3" spans="1:9" ht="18" x14ac:dyDescent="0.35">
      <c r="A3" s="1"/>
      <c r="B3" s="11" t="s">
        <v>5</v>
      </c>
    </row>
    <row r="4" spans="1:9" ht="18" x14ac:dyDescent="0.35">
      <c r="A4" s="1"/>
      <c r="B4" s="11" t="s">
        <v>48</v>
      </c>
      <c r="D4" s="13"/>
    </row>
    <row r="5" spans="1:9" ht="18" x14ac:dyDescent="0.35">
      <c r="A5" s="1"/>
      <c r="B5" s="11" t="s">
        <v>47</v>
      </c>
      <c r="D5" s="13"/>
    </row>
    <row r="6" spans="1:9" ht="18" x14ac:dyDescent="0.35">
      <c r="A6" s="1"/>
      <c r="B6" s="11" t="s">
        <v>51</v>
      </c>
      <c r="D6" s="13"/>
    </row>
    <row r="7" spans="1:9" ht="18" x14ac:dyDescent="0.35">
      <c r="A7" s="1"/>
      <c r="B7" s="28" t="s">
        <v>50</v>
      </c>
      <c r="D7" s="13"/>
    </row>
    <row r="8" spans="1:9" ht="18" x14ac:dyDescent="0.35">
      <c r="A8" s="1"/>
      <c r="B8" s="28" t="s">
        <v>50</v>
      </c>
      <c r="D8" s="13"/>
    </row>
    <row r="9" spans="1:9" ht="18" x14ac:dyDescent="0.35">
      <c r="A9" s="1"/>
      <c r="D9" s="13"/>
    </row>
    <row r="10" spans="1:9" ht="18" x14ac:dyDescent="0.35">
      <c r="A10" s="1"/>
      <c r="B10" s="11" t="s">
        <v>39</v>
      </c>
      <c r="C10" s="14">
        <v>0</v>
      </c>
      <c r="D10" s="13"/>
    </row>
    <row r="12" spans="1:9" ht="43.2" x14ac:dyDescent="0.3">
      <c r="A12" s="15"/>
      <c r="B12" s="15" t="s">
        <v>0</v>
      </c>
      <c r="C12" s="15" t="s">
        <v>2</v>
      </c>
      <c r="D12" s="16" t="s">
        <v>43</v>
      </c>
      <c r="E12" s="16" t="s">
        <v>1</v>
      </c>
      <c r="F12" s="17" t="s">
        <v>45</v>
      </c>
      <c r="G12" s="17" t="s">
        <v>46</v>
      </c>
      <c r="H12" s="17" t="s">
        <v>44</v>
      </c>
    </row>
    <row r="13" spans="1:9" x14ac:dyDescent="0.3">
      <c r="A13" s="12">
        <v>1</v>
      </c>
      <c r="B13" s="22" t="s">
        <v>17</v>
      </c>
      <c r="C13" s="6" t="s">
        <v>6</v>
      </c>
      <c r="D13" s="10">
        <v>0.79</v>
      </c>
      <c r="E13" s="23">
        <v>1199</v>
      </c>
      <c r="F13" s="2">
        <f>(D13*E13)</f>
        <v>947.21</v>
      </c>
      <c r="G13" s="9">
        <f t="shared" ref="G13:G40" si="0">$C$10</f>
        <v>0</v>
      </c>
      <c r="H13" s="18">
        <f>F13-($C$10*F13)</f>
        <v>947.21</v>
      </c>
      <c r="I13" s="19"/>
    </row>
    <row r="14" spans="1:9" x14ac:dyDescent="0.3">
      <c r="A14" s="12">
        <v>2</v>
      </c>
      <c r="B14" s="22" t="s">
        <v>18</v>
      </c>
      <c r="C14" s="6" t="s">
        <v>7</v>
      </c>
      <c r="D14" s="10">
        <v>0.89</v>
      </c>
      <c r="E14" s="23">
        <v>715</v>
      </c>
      <c r="F14" s="2">
        <f t="shared" ref="F14:F40" si="1">(D14*E14)</f>
        <v>636.35</v>
      </c>
      <c r="G14" s="9">
        <f t="shared" si="0"/>
        <v>0</v>
      </c>
      <c r="H14" s="18">
        <f>F14-($C$10*F14)</f>
        <v>636.35</v>
      </c>
    </row>
    <row r="15" spans="1:9" x14ac:dyDescent="0.3">
      <c r="A15" s="12">
        <v>3</v>
      </c>
      <c r="B15" s="22" t="s">
        <v>15</v>
      </c>
      <c r="C15" s="6" t="s">
        <v>6</v>
      </c>
      <c r="D15" s="10">
        <v>1.98</v>
      </c>
      <c r="E15" s="23">
        <v>446.7</v>
      </c>
      <c r="F15" s="2">
        <f t="shared" si="1"/>
        <v>884.46600000000001</v>
      </c>
      <c r="G15" s="9">
        <f t="shared" si="0"/>
        <v>0</v>
      </c>
      <c r="H15" s="18">
        <f t="shared" ref="H15:H40" si="2">F15-($C$10*F15)</f>
        <v>884.46600000000001</v>
      </c>
    </row>
    <row r="16" spans="1:9" x14ac:dyDescent="0.3">
      <c r="A16" s="12">
        <v>4</v>
      </c>
      <c r="B16" s="22" t="s">
        <v>19</v>
      </c>
      <c r="C16" s="6" t="s">
        <v>7</v>
      </c>
      <c r="D16" s="10">
        <v>0.75</v>
      </c>
      <c r="E16" s="23">
        <v>441</v>
      </c>
      <c r="F16" s="2">
        <f t="shared" si="1"/>
        <v>330.75</v>
      </c>
      <c r="G16" s="9">
        <f t="shared" si="0"/>
        <v>0</v>
      </c>
      <c r="H16" s="18">
        <f t="shared" si="2"/>
        <v>330.75</v>
      </c>
    </row>
    <row r="17" spans="1:8" x14ac:dyDescent="0.3">
      <c r="A17" s="12">
        <v>5</v>
      </c>
      <c r="B17" s="22" t="s">
        <v>11</v>
      </c>
      <c r="C17" s="7" t="s">
        <v>7</v>
      </c>
      <c r="D17" s="10">
        <v>0.35</v>
      </c>
      <c r="E17" s="23">
        <v>398</v>
      </c>
      <c r="F17" s="2">
        <f t="shared" si="1"/>
        <v>139.29999999999998</v>
      </c>
      <c r="G17" s="9">
        <f t="shared" si="0"/>
        <v>0</v>
      </c>
      <c r="H17" s="18">
        <f t="shared" si="2"/>
        <v>139.29999999999998</v>
      </c>
    </row>
    <row r="18" spans="1:8" x14ac:dyDescent="0.3">
      <c r="A18" s="12">
        <v>6</v>
      </c>
      <c r="B18" s="22" t="s">
        <v>20</v>
      </c>
      <c r="C18" s="7" t="s">
        <v>7</v>
      </c>
      <c r="D18" s="10">
        <v>0.99</v>
      </c>
      <c r="E18" s="23">
        <v>309</v>
      </c>
      <c r="F18" s="2">
        <f t="shared" si="1"/>
        <v>305.91000000000003</v>
      </c>
      <c r="G18" s="9">
        <f t="shared" si="0"/>
        <v>0</v>
      </c>
      <c r="H18" s="18">
        <f t="shared" si="2"/>
        <v>305.91000000000003</v>
      </c>
    </row>
    <row r="19" spans="1:8" x14ac:dyDescent="0.3">
      <c r="A19" s="12">
        <v>7</v>
      </c>
      <c r="B19" s="22" t="s">
        <v>21</v>
      </c>
      <c r="C19" s="7" t="s">
        <v>7</v>
      </c>
      <c r="D19" s="10">
        <v>1.49</v>
      </c>
      <c r="E19" s="23">
        <v>268</v>
      </c>
      <c r="F19" s="2">
        <f t="shared" si="1"/>
        <v>399.32</v>
      </c>
      <c r="G19" s="9">
        <f t="shared" si="0"/>
        <v>0</v>
      </c>
      <c r="H19" s="18">
        <f t="shared" si="2"/>
        <v>399.32</v>
      </c>
    </row>
    <row r="20" spans="1:8" x14ac:dyDescent="0.3">
      <c r="A20" s="12">
        <v>8</v>
      </c>
      <c r="B20" s="22" t="s">
        <v>22</v>
      </c>
      <c r="C20" s="7" t="s">
        <v>7</v>
      </c>
      <c r="D20" s="10">
        <v>2.29</v>
      </c>
      <c r="E20" s="23">
        <v>247</v>
      </c>
      <c r="F20" s="2">
        <f t="shared" si="1"/>
        <v>565.63</v>
      </c>
      <c r="G20" s="9">
        <f t="shared" si="0"/>
        <v>0</v>
      </c>
      <c r="H20" s="18">
        <f t="shared" si="2"/>
        <v>565.63</v>
      </c>
    </row>
    <row r="21" spans="1:8" x14ac:dyDescent="0.3">
      <c r="A21" s="12">
        <v>9</v>
      </c>
      <c r="B21" s="22" t="s">
        <v>24</v>
      </c>
      <c r="C21" s="7" t="s">
        <v>7</v>
      </c>
      <c r="D21" s="10">
        <v>0.39</v>
      </c>
      <c r="E21" s="23">
        <v>220</v>
      </c>
      <c r="F21" s="2">
        <f t="shared" si="1"/>
        <v>85.8</v>
      </c>
      <c r="G21" s="9">
        <f t="shared" si="0"/>
        <v>0</v>
      </c>
      <c r="H21" s="18">
        <f t="shared" si="2"/>
        <v>85.8</v>
      </c>
    </row>
    <row r="22" spans="1:8" x14ac:dyDescent="0.3">
      <c r="A22" s="12">
        <v>10</v>
      </c>
      <c r="B22" s="22" t="s">
        <v>23</v>
      </c>
      <c r="C22" s="7" t="s">
        <v>41</v>
      </c>
      <c r="D22" s="10">
        <v>1.99</v>
      </c>
      <c r="E22" s="23">
        <v>201</v>
      </c>
      <c r="F22" s="2">
        <f t="shared" si="1"/>
        <v>399.99</v>
      </c>
      <c r="G22" s="9">
        <f t="shared" si="0"/>
        <v>0</v>
      </c>
      <c r="H22" s="18">
        <f t="shared" si="2"/>
        <v>399.99</v>
      </c>
    </row>
    <row r="23" spans="1:8" x14ac:dyDescent="0.3">
      <c r="A23" s="12">
        <v>11</v>
      </c>
      <c r="B23" s="22" t="s">
        <v>13</v>
      </c>
      <c r="C23" s="7" t="s">
        <v>9</v>
      </c>
      <c r="D23" s="10">
        <v>1.49</v>
      </c>
      <c r="E23" s="23">
        <v>180</v>
      </c>
      <c r="F23" s="2">
        <f t="shared" si="1"/>
        <v>268.2</v>
      </c>
      <c r="G23" s="9">
        <f t="shared" si="0"/>
        <v>0</v>
      </c>
      <c r="H23" s="18">
        <f t="shared" si="2"/>
        <v>268.2</v>
      </c>
    </row>
    <row r="24" spans="1:8" x14ac:dyDescent="0.3">
      <c r="A24" s="12">
        <v>12</v>
      </c>
      <c r="B24" s="22" t="s">
        <v>26</v>
      </c>
      <c r="C24" s="7" t="s">
        <v>7</v>
      </c>
      <c r="D24" s="10">
        <v>0.89</v>
      </c>
      <c r="E24" s="23">
        <v>173</v>
      </c>
      <c r="F24" s="2">
        <f t="shared" si="1"/>
        <v>153.97</v>
      </c>
      <c r="G24" s="9">
        <f t="shared" si="0"/>
        <v>0</v>
      </c>
      <c r="H24" s="18">
        <f t="shared" si="2"/>
        <v>153.97</v>
      </c>
    </row>
    <row r="25" spans="1:8" x14ac:dyDescent="0.3">
      <c r="A25" s="12">
        <v>13</v>
      </c>
      <c r="B25" s="22" t="s">
        <v>49</v>
      </c>
      <c r="C25" s="7" t="s">
        <v>10</v>
      </c>
      <c r="D25" s="10">
        <v>0.99</v>
      </c>
      <c r="E25" s="23">
        <v>168</v>
      </c>
      <c r="F25" s="2">
        <f t="shared" si="1"/>
        <v>166.32</v>
      </c>
      <c r="G25" s="9">
        <f t="shared" si="0"/>
        <v>0</v>
      </c>
      <c r="H25" s="18">
        <f t="shared" si="2"/>
        <v>166.32</v>
      </c>
    </row>
    <row r="26" spans="1:8" x14ac:dyDescent="0.3">
      <c r="A26" s="12">
        <v>14</v>
      </c>
      <c r="B26" s="22" t="s">
        <v>27</v>
      </c>
      <c r="C26" s="7" t="s">
        <v>42</v>
      </c>
      <c r="D26" s="10">
        <v>1.19</v>
      </c>
      <c r="E26" s="23">
        <v>155</v>
      </c>
      <c r="F26" s="2">
        <f t="shared" si="1"/>
        <v>184.45</v>
      </c>
      <c r="G26" s="9">
        <f t="shared" si="0"/>
        <v>0</v>
      </c>
      <c r="H26" s="18">
        <f t="shared" si="2"/>
        <v>184.45</v>
      </c>
    </row>
    <row r="27" spans="1:8" x14ac:dyDescent="0.3">
      <c r="A27" s="12">
        <v>15</v>
      </c>
      <c r="B27" s="22" t="s">
        <v>28</v>
      </c>
      <c r="C27" s="7" t="s">
        <v>8</v>
      </c>
      <c r="D27" s="10">
        <v>0.99</v>
      </c>
      <c r="E27" s="23">
        <v>152</v>
      </c>
      <c r="F27" s="2">
        <f t="shared" si="1"/>
        <v>150.47999999999999</v>
      </c>
      <c r="G27" s="9">
        <f t="shared" si="0"/>
        <v>0</v>
      </c>
      <c r="H27" s="18">
        <f t="shared" si="2"/>
        <v>150.47999999999999</v>
      </c>
    </row>
    <row r="28" spans="1:8" x14ac:dyDescent="0.3">
      <c r="A28" s="12">
        <v>16</v>
      </c>
      <c r="B28" s="22" t="s">
        <v>29</v>
      </c>
      <c r="C28" s="7" t="s">
        <v>6</v>
      </c>
      <c r="D28" s="10">
        <v>1.1499999999999999</v>
      </c>
      <c r="E28" s="23">
        <v>148</v>
      </c>
      <c r="F28" s="2">
        <f t="shared" si="1"/>
        <v>170.2</v>
      </c>
      <c r="G28" s="9">
        <f t="shared" si="0"/>
        <v>0</v>
      </c>
      <c r="H28" s="18">
        <f t="shared" si="2"/>
        <v>170.2</v>
      </c>
    </row>
    <row r="29" spans="1:8" x14ac:dyDescent="0.3">
      <c r="A29" s="12">
        <v>17</v>
      </c>
      <c r="B29" s="22" t="s">
        <v>30</v>
      </c>
      <c r="C29" s="7" t="s">
        <v>7</v>
      </c>
      <c r="D29" s="10">
        <v>0.79</v>
      </c>
      <c r="E29" s="23">
        <v>146</v>
      </c>
      <c r="F29" s="2">
        <f t="shared" si="1"/>
        <v>115.34</v>
      </c>
      <c r="G29" s="9">
        <f t="shared" si="0"/>
        <v>0</v>
      </c>
      <c r="H29" s="18">
        <f t="shared" si="2"/>
        <v>115.34</v>
      </c>
    </row>
    <row r="30" spans="1:8" x14ac:dyDescent="0.3">
      <c r="A30" s="12">
        <v>18</v>
      </c>
      <c r="B30" s="22" t="s">
        <v>31</v>
      </c>
      <c r="C30" s="3" t="s">
        <v>7</v>
      </c>
      <c r="D30" s="10">
        <v>1.39</v>
      </c>
      <c r="E30" s="23">
        <v>141</v>
      </c>
      <c r="F30" s="2">
        <f t="shared" si="1"/>
        <v>195.98999999999998</v>
      </c>
      <c r="G30" s="9">
        <f t="shared" si="0"/>
        <v>0</v>
      </c>
      <c r="H30" s="18">
        <f t="shared" si="2"/>
        <v>195.98999999999998</v>
      </c>
    </row>
    <row r="31" spans="1:8" x14ac:dyDescent="0.3">
      <c r="A31" s="12">
        <v>19</v>
      </c>
      <c r="B31" s="22" t="s">
        <v>32</v>
      </c>
      <c r="C31" s="3" t="s">
        <v>7</v>
      </c>
      <c r="D31" s="10">
        <v>0.87</v>
      </c>
      <c r="E31" s="24">
        <v>140</v>
      </c>
      <c r="F31" s="2">
        <f t="shared" si="1"/>
        <v>121.8</v>
      </c>
      <c r="G31" s="9">
        <f t="shared" si="0"/>
        <v>0</v>
      </c>
      <c r="H31" s="18">
        <f t="shared" si="2"/>
        <v>121.8</v>
      </c>
    </row>
    <row r="32" spans="1:8" x14ac:dyDescent="0.3">
      <c r="A32" s="12">
        <v>20</v>
      </c>
      <c r="B32" s="22" t="s">
        <v>33</v>
      </c>
      <c r="C32" s="3" t="s">
        <v>7</v>
      </c>
      <c r="D32" s="10">
        <v>0.25</v>
      </c>
      <c r="E32" s="24">
        <v>137</v>
      </c>
      <c r="F32" s="2">
        <f t="shared" si="1"/>
        <v>34.25</v>
      </c>
      <c r="G32" s="9">
        <f t="shared" si="0"/>
        <v>0</v>
      </c>
      <c r="H32" s="18">
        <f t="shared" si="2"/>
        <v>34.25</v>
      </c>
    </row>
    <row r="33" spans="1:8" x14ac:dyDescent="0.3">
      <c r="A33" s="12">
        <v>21</v>
      </c>
      <c r="B33" s="22" t="s">
        <v>34</v>
      </c>
      <c r="C33" s="3" t="s">
        <v>40</v>
      </c>
      <c r="D33" s="10">
        <v>3.19</v>
      </c>
      <c r="E33" s="24">
        <v>121</v>
      </c>
      <c r="F33" s="2">
        <f t="shared" si="1"/>
        <v>385.99</v>
      </c>
      <c r="G33" s="9">
        <f t="shared" si="0"/>
        <v>0</v>
      </c>
      <c r="H33" s="18">
        <f t="shared" si="2"/>
        <v>385.99</v>
      </c>
    </row>
    <row r="34" spans="1:8" x14ac:dyDescent="0.3">
      <c r="A34" s="12">
        <v>22</v>
      </c>
      <c r="B34" s="22" t="s">
        <v>35</v>
      </c>
      <c r="C34" s="3" t="s">
        <v>8</v>
      </c>
      <c r="D34" s="10">
        <v>0.99</v>
      </c>
      <c r="E34" s="24">
        <v>109</v>
      </c>
      <c r="F34" s="2">
        <f t="shared" si="1"/>
        <v>107.91</v>
      </c>
      <c r="G34" s="9">
        <f t="shared" si="0"/>
        <v>0</v>
      </c>
      <c r="H34" s="18">
        <f t="shared" si="2"/>
        <v>107.91</v>
      </c>
    </row>
    <row r="35" spans="1:8" x14ac:dyDescent="0.3">
      <c r="A35" s="12">
        <v>23</v>
      </c>
      <c r="B35" s="22" t="s">
        <v>36</v>
      </c>
      <c r="C35" s="3" t="s">
        <v>8</v>
      </c>
      <c r="D35" s="10">
        <v>1.0900000000000001</v>
      </c>
      <c r="E35" s="24">
        <v>109</v>
      </c>
      <c r="F35" s="2">
        <f t="shared" si="1"/>
        <v>118.81</v>
      </c>
      <c r="G35" s="9">
        <f t="shared" si="0"/>
        <v>0</v>
      </c>
      <c r="H35" s="18">
        <f t="shared" si="2"/>
        <v>118.81</v>
      </c>
    </row>
    <row r="36" spans="1:8" x14ac:dyDescent="0.3">
      <c r="A36" s="12">
        <v>24</v>
      </c>
      <c r="B36" s="22" t="s">
        <v>12</v>
      </c>
      <c r="C36" s="3" t="s">
        <v>7</v>
      </c>
      <c r="D36" s="10">
        <v>5.75</v>
      </c>
      <c r="E36" s="24">
        <v>108</v>
      </c>
      <c r="F36" s="2">
        <f t="shared" si="1"/>
        <v>621</v>
      </c>
      <c r="G36" s="9">
        <f t="shared" si="0"/>
        <v>0</v>
      </c>
      <c r="H36" s="18">
        <f t="shared" si="2"/>
        <v>621</v>
      </c>
    </row>
    <row r="37" spans="1:8" x14ac:dyDescent="0.3">
      <c r="A37" s="12">
        <v>25</v>
      </c>
      <c r="B37" s="22" t="s">
        <v>14</v>
      </c>
      <c r="C37" s="3" t="s">
        <v>7</v>
      </c>
      <c r="D37" s="10">
        <v>2.69</v>
      </c>
      <c r="E37" s="24">
        <v>105</v>
      </c>
      <c r="F37" s="2">
        <f t="shared" si="1"/>
        <v>282.45</v>
      </c>
      <c r="G37" s="9">
        <f t="shared" si="0"/>
        <v>0</v>
      </c>
      <c r="H37" s="18">
        <f t="shared" si="2"/>
        <v>282.45</v>
      </c>
    </row>
    <row r="38" spans="1:8" x14ac:dyDescent="0.3">
      <c r="A38" s="12">
        <v>26</v>
      </c>
      <c r="B38" s="22" t="s">
        <v>37</v>
      </c>
      <c r="C38" s="3" t="s">
        <v>7</v>
      </c>
      <c r="D38" s="10">
        <v>2.39</v>
      </c>
      <c r="E38" s="24">
        <v>99</v>
      </c>
      <c r="F38" s="2">
        <f t="shared" si="1"/>
        <v>236.61</v>
      </c>
      <c r="G38" s="9">
        <f t="shared" si="0"/>
        <v>0</v>
      </c>
      <c r="H38" s="18">
        <f t="shared" si="2"/>
        <v>236.61</v>
      </c>
    </row>
    <row r="39" spans="1:8" x14ac:dyDescent="0.3">
      <c r="A39" s="12">
        <v>27</v>
      </c>
      <c r="B39" s="22" t="s">
        <v>38</v>
      </c>
      <c r="C39" s="3" t="s">
        <v>6</v>
      </c>
      <c r="D39" s="10">
        <v>2.42</v>
      </c>
      <c r="E39" s="24">
        <v>92</v>
      </c>
      <c r="F39" s="2">
        <f t="shared" si="1"/>
        <v>222.64</v>
      </c>
      <c r="G39" s="9">
        <f t="shared" si="0"/>
        <v>0</v>
      </c>
      <c r="H39" s="18">
        <f t="shared" si="2"/>
        <v>222.64</v>
      </c>
    </row>
    <row r="40" spans="1:8" x14ac:dyDescent="0.3">
      <c r="A40" s="12">
        <v>28</v>
      </c>
      <c r="B40" s="22" t="s">
        <v>25</v>
      </c>
      <c r="C40" s="3" t="s">
        <v>10</v>
      </c>
      <c r="D40" s="10">
        <v>3.39</v>
      </c>
      <c r="E40" s="24">
        <v>84</v>
      </c>
      <c r="F40" s="2">
        <f t="shared" si="1"/>
        <v>284.76</v>
      </c>
      <c r="G40" s="9">
        <f t="shared" si="0"/>
        <v>0</v>
      </c>
      <c r="H40" s="18">
        <f t="shared" si="2"/>
        <v>284.76</v>
      </c>
    </row>
    <row r="41" spans="1:8" x14ac:dyDescent="0.3">
      <c r="A41" s="20"/>
      <c r="B41" s="20"/>
      <c r="C41" s="4"/>
      <c r="D41" s="8"/>
      <c r="E41" s="20"/>
      <c r="F41" s="5"/>
      <c r="G41" s="8"/>
    </row>
    <row r="42" spans="1:8" ht="18" x14ac:dyDescent="0.35">
      <c r="F42" s="25" t="s">
        <v>3</v>
      </c>
      <c r="G42" s="26"/>
      <c r="H42" s="27">
        <f>SUM(H13:H40)</f>
        <v>8515.8959999999988</v>
      </c>
    </row>
    <row r="44" spans="1:8" x14ac:dyDescent="0.3">
      <c r="E44" s="21"/>
    </row>
  </sheetData>
  <sheetProtection algorithmName="SHA-512" hashValue="HDQST/jF9WetY35gsCbSMiR6dLzP8roL3l6NxoQ22Sdhed5xm+hM7+g19VMtDM3TJ1PF0AP3Lh5yMlQNA7/d3A==" saltValue="mNWF7Y1g4BKDWG8fcm29WA==" spinCount="100000" sheet="1" objects="1" scenarios="1"/>
  <mergeCells count="1">
    <mergeCell ref="C2:D2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AC1F10B0C37641A7C4C09F0C9EFB38" ma:contentTypeVersion="4" ma:contentTypeDescription="Een nieuw document maken." ma:contentTypeScope="" ma:versionID="a5dbb97201b0d78178c47c968e72e82a">
  <xsd:schema xmlns:xsd="http://www.w3.org/2001/XMLSchema" xmlns:xs="http://www.w3.org/2001/XMLSchema" xmlns:p="http://schemas.microsoft.com/office/2006/metadata/properties" xmlns:ns2="9a0d5dae-941d-4c4f-992f-02fb36eec445" targetNamespace="http://schemas.microsoft.com/office/2006/metadata/properties" ma:root="true" ma:fieldsID="9d725b15a88a228632b93f4c5ee5bedf" ns2:_="">
    <xsd:import namespace="9a0d5dae-941d-4c4f-992f-02fb36eec4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d5dae-941d-4c4f-992f-02fb36eec4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7A644D-1DCF-49DE-8A46-A81121043D49}">
  <ds:schemaRefs>
    <ds:schemaRef ds:uri="http://purl.org/dc/terms/"/>
    <ds:schemaRef ds:uri="9a0d5dae-941d-4c4f-992f-02fb36eec445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DFDA9DA-170C-4E9D-923A-9A8D7D79C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FA652C-BA2C-471D-AC56-24C0899C0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d5dae-941d-4c4f-992f-02fb36eec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Aschwin van den Eijnden</dc:creator>
  <cp:lastModifiedBy>Jolanda Krijnzen</cp:lastModifiedBy>
  <cp:lastPrinted>2016-06-15T06:59:05Z</cp:lastPrinted>
  <dcterms:created xsi:type="dcterms:W3CDTF">2016-05-24T11:03:45Z</dcterms:created>
  <dcterms:modified xsi:type="dcterms:W3CDTF">2020-07-08T07:34:56Z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0x010100EAAC1F10B0C37641A7C4C09F0C9EFB38</vt:lpwstr>
  </property>
</Properties>
</file>