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O:\Inkoop bedrijfsvoering\1 - Lopende inkopen\Wilco\2021\1796148 ICT Outsourcing\TenderNed\"/>
    </mc:Choice>
  </mc:AlternateContent>
  <xr:revisionPtr revIDLastSave="0" documentId="13_ncr:1_{C9952C6B-36DF-4C55-A86F-22236D90EFE4}" xr6:coauthVersionLast="46" xr6:coauthVersionMax="46" xr10:uidLastSave="{00000000-0000-0000-0000-000000000000}"/>
  <bookViews>
    <workbookView xWindow="-108" yWindow="-108" windowWidth="23256" windowHeight="12720" tabRatio="554" xr2:uid="{00000000-000D-0000-FFFF-FFFF00000000}"/>
  </bookViews>
  <sheets>
    <sheet name="Contractenoverzicht alles" sheetId="1" r:id="rId1"/>
    <sheet name="Centric 2020" sheetId="18" r:id="rId2"/>
  </sheets>
  <definedNames>
    <definedName name="_xlnm._FilterDatabase" localSheetId="0" hidden="1">'Contractenoverzicht alles'!#REF!</definedName>
    <definedName name="_xlnm.Print_Titles" localSheetId="1">'Centric 2020'!$1:$1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6" i="1" l="1"/>
  <c r="I3" i="18" l="1"/>
  <c r="J3" i="18" s="1"/>
  <c r="I4" i="18"/>
  <c r="J4" i="18" s="1"/>
  <c r="I5" i="18"/>
  <c r="J5" i="18" s="1"/>
  <c r="I6" i="18"/>
  <c r="J6" i="18" s="1"/>
  <c r="I7" i="18"/>
  <c r="J7" i="18" s="1"/>
  <c r="I8" i="18"/>
  <c r="J8" i="18" s="1"/>
  <c r="I9" i="18"/>
  <c r="J9" i="18" s="1"/>
  <c r="I10" i="18"/>
  <c r="J10" i="18" s="1"/>
  <c r="I11" i="18"/>
  <c r="J11" i="18" s="1"/>
  <c r="I12" i="18"/>
  <c r="J12" i="18" s="1"/>
  <c r="I13" i="18"/>
  <c r="J13" i="18" s="1"/>
  <c r="I14" i="18"/>
  <c r="J14" i="18" s="1"/>
  <c r="I15" i="18"/>
  <c r="J15" i="18" s="1"/>
  <c r="I16" i="18"/>
  <c r="J16" i="18" s="1"/>
  <c r="I17" i="18"/>
  <c r="J17" i="18" s="1"/>
  <c r="I18" i="18"/>
  <c r="J18" i="18" s="1"/>
  <c r="I19" i="18"/>
  <c r="J19" i="18" s="1"/>
  <c r="I20" i="18"/>
  <c r="J20" i="18" s="1"/>
  <c r="I21" i="18"/>
  <c r="J21" i="18" s="1"/>
  <c r="I22" i="18"/>
  <c r="J22" i="18" s="1"/>
  <c r="I23" i="18"/>
  <c r="J23" i="18" s="1"/>
  <c r="I24" i="18"/>
  <c r="J24" i="18" s="1"/>
  <c r="I25" i="18"/>
  <c r="J25" i="18" s="1"/>
  <c r="I26" i="18"/>
  <c r="J26" i="18" s="1"/>
  <c r="I27" i="18"/>
  <c r="J27" i="18" s="1"/>
  <c r="I28" i="18"/>
  <c r="J28" i="18" s="1"/>
  <c r="I29" i="18"/>
  <c r="J29" i="18" s="1"/>
  <c r="I30" i="18"/>
  <c r="J30" i="18" s="1"/>
  <c r="I31" i="18"/>
  <c r="J31" i="18" s="1"/>
  <c r="I32" i="18"/>
  <c r="J32" i="18" s="1"/>
  <c r="I33" i="18"/>
  <c r="J33" i="18" s="1"/>
  <c r="I34" i="18"/>
  <c r="J34" i="18" s="1"/>
  <c r="I35" i="18"/>
  <c r="J35" i="18" s="1"/>
  <c r="I36" i="18"/>
  <c r="J36" i="18" s="1"/>
  <c r="I37" i="18"/>
  <c r="J37" i="18" s="1"/>
  <c r="I38" i="18"/>
  <c r="J38" i="18" s="1"/>
  <c r="I39" i="18"/>
  <c r="J39" i="18" s="1"/>
  <c r="I40" i="18"/>
  <c r="J40" i="18" s="1"/>
  <c r="I41" i="18"/>
  <c r="J41" i="18" s="1"/>
  <c r="I42" i="18"/>
  <c r="J42" i="18" s="1"/>
  <c r="I43" i="18"/>
  <c r="J43" i="18" s="1"/>
  <c r="I44" i="18"/>
  <c r="J44" i="18" s="1"/>
  <c r="I45" i="18"/>
  <c r="J45" i="18" s="1"/>
  <c r="I46" i="18"/>
  <c r="J46" i="18" s="1"/>
  <c r="I47" i="18"/>
  <c r="J47" i="18" s="1"/>
  <c r="I48" i="18"/>
  <c r="J48" i="18" s="1"/>
  <c r="I49" i="18"/>
  <c r="J49" i="18" s="1"/>
  <c r="I50" i="18"/>
  <c r="J50" i="18" s="1"/>
  <c r="I51" i="18"/>
  <c r="J51" i="18" s="1"/>
  <c r="I52" i="18"/>
  <c r="J52" i="18" s="1"/>
  <c r="I53" i="18"/>
  <c r="J53" i="18" s="1"/>
  <c r="I54" i="18"/>
  <c r="J54" i="18" s="1"/>
  <c r="I55" i="18"/>
  <c r="J55" i="18" s="1"/>
  <c r="I56" i="18"/>
  <c r="J56" i="18" s="1"/>
  <c r="I57" i="18"/>
  <c r="J57" i="18" s="1"/>
  <c r="I58" i="18"/>
  <c r="J58" i="18" s="1"/>
  <c r="I59" i="18"/>
  <c r="J59" i="18" s="1"/>
  <c r="I60" i="18"/>
  <c r="J60" i="18" s="1"/>
  <c r="I61" i="18"/>
  <c r="J61" i="18" s="1"/>
  <c r="I62" i="18"/>
  <c r="J62" i="18" s="1"/>
  <c r="I63" i="18"/>
  <c r="J63" i="18" s="1"/>
  <c r="I64" i="18"/>
  <c r="J64" i="18" s="1"/>
  <c r="I65" i="18"/>
  <c r="J65" i="18" s="1"/>
  <c r="I66" i="18"/>
  <c r="J66" i="18" s="1"/>
  <c r="I67" i="18"/>
  <c r="J67" i="18" s="1"/>
  <c r="I68" i="18"/>
  <c r="J68" i="18" s="1"/>
  <c r="I69" i="18"/>
  <c r="J69" i="18" s="1"/>
  <c r="I70" i="18"/>
  <c r="J70" i="18" s="1"/>
  <c r="I71" i="18"/>
  <c r="J71" i="18" s="1"/>
  <c r="I72" i="18"/>
  <c r="J72" i="18" s="1"/>
  <c r="I73" i="18"/>
  <c r="J73" i="18" s="1"/>
  <c r="I74" i="18"/>
  <c r="J74" i="18" s="1"/>
  <c r="I75" i="18"/>
  <c r="J75" i="18" s="1"/>
  <c r="I76" i="18"/>
  <c r="J76" i="18" s="1"/>
  <c r="I77" i="18"/>
  <c r="J77" i="18" s="1"/>
  <c r="I78" i="18"/>
  <c r="J78" i="18" s="1"/>
  <c r="I79" i="18"/>
  <c r="J79" i="18" s="1"/>
  <c r="I80" i="18"/>
  <c r="J80" i="18" s="1"/>
  <c r="I81" i="18"/>
  <c r="J81" i="18" s="1"/>
  <c r="I82" i="18"/>
  <c r="J82" i="18" s="1"/>
  <c r="I83" i="18"/>
  <c r="J83" i="18" s="1"/>
  <c r="I84" i="18"/>
  <c r="J84" i="18" s="1"/>
  <c r="I85" i="18"/>
  <c r="J85" i="18" s="1"/>
  <c r="I86" i="18"/>
  <c r="J86" i="18" s="1"/>
  <c r="I87" i="18"/>
  <c r="J87" i="18" s="1"/>
  <c r="I88" i="18"/>
  <c r="J88" i="18" s="1"/>
  <c r="I89" i="18"/>
  <c r="J89" i="18" s="1"/>
  <c r="I90" i="18"/>
  <c r="J90" i="18" s="1"/>
  <c r="I91" i="18"/>
  <c r="J91" i="18" s="1"/>
  <c r="I92" i="18"/>
  <c r="J92" i="18" s="1"/>
  <c r="I93" i="18"/>
  <c r="J93" i="18" s="1"/>
  <c r="I94" i="18"/>
  <c r="J94" i="18" s="1"/>
  <c r="I95" i="18"/>
  <c r="J95" i="18" s="1"/>
  <c r="I96" i="18"/>
  <c r="J96" i="18" s="1"/>
  <c r="I97" i="18"/>
  <c r="J97" i="18" s="1"/>
  <c r="I98" i="18"/>
  <c r="J98" i="18" s="1"/>
  <c r="I99" i="18"/>
  <c r="J99" i="18" s="1"/>
  <c r="I100" i="18"/>
  <c r="J100" i="18" s="1"/>
  <c r="I101" i="18"/>
  <c r="J101" i="18" s="1"/>
  <c r="I102" i="18"/>
  <c r="J102" i="18" s="1"/>
  <c r="I103" i="18"/>
  <c r="J103" i="18" s="1"/>
  <c r="I104" i="18"/>
  <c r="J104" i="18" s="1"/>
  <c r="I105" i="18"/>
  <c r="J105" i="18" s="1"/>
  <c r="I106" i="18"/>
  <c r="J106" i="18" s="1"/>
  <c r="I107" i="18"/>
  <c r="J107" i="18" s="1"/>
  <c r="I108" i="18"/>
  <c r="J108" i="18" s="1"/>
  <c r="I109" i="18"/>
  <c r="J109" i="18" s="1"/>
  <c r="I110" i="18"/>
  <c r="J110" i="18" s="1"/>
  <c r="I111" i="18"/>
  <c r="J111" i="18" s="1"/>
  <c r="I112" i="18"/>
  <c r="J112" i="18" s="1"/>
  <c r="I113" i="18"/>
  <c r="J113" i="18" s="1"/>
  <c r="I114" i="18"/>
  <c r="J114" i="18" s="1"/>
  <c r="I115" i="18"/>
  <c r="J115" i="18" s="1"/>
  <c r="I116" i="18"/>
  <c r="J116" i="18" s="1"/>
  <c r="I117" i="18"/>
  <c r="J117" i="18" s="1"/>
  <c r="I118" i="18"/>
  <c r="J118" i="18" s="1"/>
  <c r="I119" i="18"/>
  <c r="J119" i="18" s="1"/>
  <c r="I120" i="18"/>
  <c r="J120" i="18" s="1"/>
  <c r="I121" i="18"/>
  <c r="J121" i="18" s="1"/>
  <c r="I122" i="18"/>
  <c r="J122" i="18" s="1"/>
  <c r="I123" i="18"/>
  <c r="J123" i="18" s="1"/>
  <c r="I124" i="18"/>
  <c r="J124" i="18" s="1"/>
  <c r="I125" i="18"/>
  <c r="J125" i="18" s="1"/>
  <c r="I126" i="18"/>
  <c r="J126" i="18" s="1"/>
  <c r="I127" i="18"/>
  <c r="J127" i="18" s="1"/>
  <c r="I128" i="18"/>
  <c r="J128" i="18" s="1"/>
  <c r="I129" i="18"/>
  <c r="J129" i="18" s="1"/>
  <c r="I130" i="18"/>
  <c r="J130" i="18" s="1"/>
  <c r="I131" i="18"/>
  <c r="J131" i="18" s="1"/>
  <c r="I132" i="18"/>
  <c r="J132" i="18" s="1"/>
  <c r="I133" i="18"/>
  <c r="J133" i="18" s="1"/>
  <c r="I134" i="18"/>
  <c r="J134" i="18" s="1"/>
  <c r="I135" i="18"/>
  <c r="J135" i="18" s="1"/>
  <c r="I136" i="18"/>
  <c r="J136" i="18" s="1"/>
  <c r="I137" i="18"/>
  <c r="J137" i="18" s="1"/>
  <c r="I138" i="18"/>
  <c r="J138" i="18" s="1"/>
  <c r="I139" i="18"/>
  <c r="J139" i="18" s="1"/>
  <c r="I140" i="18"/>
  <c r="J140" i="18" s="1"/>
  <c r="I141" i="18"/>
  <c r="J141" i="18" s="1"/>
  <c r="I142" i="18"/>
  <c r="J142" i="18" s="1"/>
  <c r="I143" i="18"/>
  <c r="J143" i="18" s="1"/>
  <c r="I144" i="18"/>
  <c r="J144" i="18" s="1"/>
  <c r="I145" i="18"/>
  <c r="J145" i="18" s="1"/>
  <c r="I146" i="18"/>
  <c r="J146" i="18" s="1"/>
  <c r="I147" i="18"/>
  <c r="J147" i="18" s="1"/>
  <c r="I148" i="18"/>
  <c r="J148" i="18" s="1"/>
  <c r="I149" i="18"/>
  <c r="J149" i="18" s="1"/>
  <c r="I150" i="18"/>
  <c r="J150" i="18" s="1"/>
  <c r="I151" i="18"/>
  <c r="J151" i="18" s="1"/>
  <c r="I152" i="18"/>
  <c r="J152" i="18" s="1"/>
  <c r="I153" i="18"/>
  <c r="J153" i="18" s="1"/>
  <c r="I154" i="18"/>
  <c r="J154" i="18" s="1"/>
  <c r="I155" i="18"/>
  <c r="J155" i="18" s="1"/>
  <c r="I156" i="18"/>
  <c r="J156" i="18" s="1"/>
  <c r="I2" i="18"/>
  <c r="J2" i="18" s="1"/>
</calcChain>
</file>

<file path=xl/sharedStrings.xml><?xml version="1.0" encoding="utf-8"?>
<sst xmlns="http://schemas.openxmlformats.org/spreadsheetml/2006/main" count="3027" uniqueCount="1196">
  <si>
    <t>Zaaknummer contract</t>
  </si>
  <si>
    <t>Onderneming</t>
  </si>
  <si>
    <t>Naam contract</t>
  </si>
  <si>
    <t>Einddatum</t>
  </si>
  <si>
    <t>Vaste periode</t>
  </si>
  <si>
    <t>Verlengingen</t>
  </si>
  <si>
    <t>Bijzonderheden</t>
  </si>
  <si>
    <t>Aantal</t>
  </si>
  <si>
    <t>Ingangs datum</t>
  </si>
  <si>
    <t>Vendor</t>
  </si>
  <si>
    <t>Microsoft</t>
  </si>
  <si>
    <t>Adobe</t>
  </si>
  <si>
    <t>Geen</t>
  </si>
  <si>
    <t>IBM</t>
  </si>
  <si>
    <t>Renewal 12 Months Concurrent User</t>
  </si>
  <si>
    <t>Oracle</t>
  </si>
  <si>
    <t>Sophos</t>
  </si>
  <si>
    <t>Omschrijving</t>
  </si>
  <si>
    <t>Volg Nummer</t>
  </si>
  <si>
    <t>SQL Server Standard 2016 Core License 2 licenses Software License, Software Assurance (NGVL)</t>
  </si>
  <si>
    <t>Centric Netherlands B.V.</t>
  </si>
  <si>
    <t>Logilink</t>
  </si>
  <si>
    <t>Hosting applicatie bij Centric</t>
  </si>
  <si>
    <t>stilzwijgend</t>
  </si>
  <si>
    <t>Gekoppeld aan Key2Burgerzaken.</t>
  </si>
  <si>
    <t>Onderhoud Melodies Classic voor de licenties Suite4Inkomen en Suite4Zorg inclusief Uniface</t>
  </si>
  <si>
    <t>Centric</t>
  </si>
  <si>
    <t>stilzwijgend?</t>
  </si>
  <si>
    <t>Uitzoeken aan welke Key deze is gekoopeld.</t>
  </si>
  <si>
    <t>Ricoh Nederland BV</t>
  </si>
  <si>
    <t>Easy Archive server Unlimited</t>
  </si>
  <si>
    <t>Ricoh</t>
  </si>
  <si>
    <t>Axians</t>
  </si>
  <si>
    <t>DASC</t>
  </si>
  <si>
    <t>Gebruikersrecht en Support</t>
  </si>
  <si>
    <t>DASC GBA Software voor IBM SPSS statistiek</t>
  </si>
  <si>
    <t/>
  </si>
  <si>
    <t>OND-CHF</t>
  </si>
  <si>
    <t>76020512R01</t>
  </si>
  <si>
    <t>Onderhoud Hardware Food</t>
  </si>
  <si>
    <t>Service Level Agreement</t>
  </si>
  <si>
    <t>Onderhoud conform bijlage</t>
  </si>
  <si>
    <t>Gemeente Hoorn</t>
  </si>
  <si>
    <t>EB Betalingen</t>
  </si>
  <si>
    <t>LPS</t>
  </si>
  <si>
    <t>Documentenuitvoer / Key2Brief</t>
  </si>
  <si>
    <t>82204162</t>
  </si>
  <si>
    <t>4420512S38</t>
  </si>
  <si>
    <t>Key2Financien</t>
  </si>
  <si>
    <t>Vernieuwing BBV 2017</t>
  </si>
  <si>
    <t>Onderhoud Key2Financien</t>
  </si>
  <si>
    <t>82204158</t>
  </si>
  <si>
    <t>Vennootschapsbelasting</t>
  </si>
  <si>
    <t>82204141</t>
  </si>
  <si>
    <t>StUF-BG 3.10</t>
  </si>
  <si>
    <t>82204059</t>
  </si>
  <si>
    <t>koppeling Zaaksysteem - Verplichtingen</t>
  </si>
  <si>
    <t>82204140</t>
  </si>
  <si>
    <t>Activa - Inlezen Activagegevens</t>
  </si>
  <si>
    <t>82204090</t>
  </si>
  <si>
    <t>koppeling GBA-V t.b.v. Key2Datadistributie</t>
  </si>
  <si>
    <t>82204128</t>
  </si>
  <si>
    <t>Crediteuren - Sepa</t>
  </si>
  <si>
    <t>82702011</t>
  </si>
  <si>
    <t>DIS</t>
  </si>
  <si>
    <t>Centrale Invoer en XML Importer (Classic)</t>
  </si>
  <si>
    <t>82204101</t>
  </si>
  <si>
    <t>Upgrade Telstructuren (Classic)</t>
  </si>
  <si>
    <t>82204102</t>
  </si>
  <si>
    <t>Berekenen Afschrijven Heel Jaar (Classic)</t>
  </si>
  <si>
    <t>82204002</t>
  </si>
  <si>
    <t>koppeling Key2Datadistributie (Classic)</t>
  </si>
  <si>
    <t>82204071</t>
  </si>
  <si>
    <t>uitgebreide zoek- en selectie mogelijkheden (Classic)</t>
  </si>
  <si>
    <t>82204027</t>
  </si>
  <si>
    <t>module Matching dagafschriften + integratie incl. gebruikersonderst.</t>
  </si>
  <si>
    <t>82204024</t>
  </si>
  <si>
    <t>Opschonen debiteur- en crediteurgevens incl. gebruikersonderst.</t>
  </si>
  <si>
    <t>8014060118</t>
  </si>
  <si>
    <t>Gebruikersondersteuning Key2Financien</t>
  </si>
  <si>
    <t>82204051</t>
  </si>
  <si>
    <t>801406100</t>
  </si>
  <si>
    <t>Koppeling Sportas</t>
  </si>
  <si>
    <t>Koppeling SALMEM</t>
  </si>
  <si>
    <t>801406139</t>
  </si>
  <si>
    <t>Koppeling GWS</t>
  </si>
  <si>
    <t>Key2Financien Basis</t>
  </si>
  <si>
    <t>800424001</t>
  </si>
  <si>
    <t>4120512S29</t>
  </si>
  <si>
    <t>Software derden Key2Burgerzaken, geen UP</t>
  </si>
  <si>
    <t>MF-Cobol</t>
  </si>
  <si>
    <t>82105025</t>
  </si>
  <si>
    <t>3922767S02</t>
  </si>
  <si>
    <t>module OCR</t>
  </si>
  <si>
    <t>Melodies Classic Ass.DIS Key2Burgerzaken</t>
  </si>
  <si>
    <t>82105024</t>
  </si>
  <si>
    <t>module Dubbelen CJD</t>
  </si>
  <si>
    <t>82105022</t>
  </si>
  <si>
    <t>koppeling DIS Key2Burgerzaken</t>
  </si>
  <si>
    <t>82722003</t>
  </si>
  <si>
    <t>392051250</t>
  </si>
  <si>
    <t>Melodies Classic Assurance</t>
  </si>
  <si>
    <t>801516030</t>
  </si>
  <si>
    <t>3920512S32</t>
  </si>
  <si>
    <t>Verity</t>
  </si>
  <si>
    <t>Universele viewer (Verity) 10x</t>
  </si>
  <si>
    <t>Onderhoud DIS4ALG</t>
  </si>
  <si>
    <t>801517006</t>
  </si>
  <si>
    <t>DIS4all werkplekken 10x</t>
  </si>
  <si>
    <t>3920512S04</t>
  </si>
  <si>
    <t>Universele viewer (Verity) 15x</t>
  </si>
  <si>
    <t>Onderhoud DIS4GWS</t>
  </si>
  <si>
    <t>DIS4all werkplekken 15x</t>
  </si>
  <si>
    <t>3920512S03</t>
  </si>
  <si>
    <t>Centrale Invoer en XML Importer</t>
  </si>
  <si>
    <t>Melodies Classic Assurance DIS Key2Fin.</t>
  </si>
  <si>
    <t>82204060</t>
  </si>
  <si>
    <t>82106018</t>
  </si>
  <si>
    <t>3920512S01</t>
  </si>
  <si>
    <t>Key2Betalen</t>
  </si>
  <si>
    <t>package Key2Betalen</t>
  </si>
  <si>
    <t>Melodies Classic Assurance Key2Betalen</t>
  </si>
  <si>
    <t>82106004</t>
  </si>
  <si>
    <t>82106002</t>
  </si>
  <si>
    <t>vervolglicenties Key2Betalen 3 t/m 5</t>
  </si>
  <si>
    <t>vervolglicenties Key2Betalen 1e en 2e</t>
  </si>
  <si>
    <t>82106001</t>
  </si>
  <si>
    <t>82111070</t>
  </si>
  <si>
    <t>3520512S58</t>
  </si>
  <si>
    <t>Key2BAG module Samengestelde Berichten</t>
  </si>
  <si>
    <t>Melodies Classic Assurance Key2BAG</t>
  </si>
  <si>
    <t>82111048</t>
  </si>
  <si>
    <t>Key2BAG module Bulkmutaties</t>
  </si>
  <si>
    <t>82111049</t>
  </si>
  <si>
    <t>Key2BAG Cognos Package</t>
  </si>
  <si>
    <t>82111046</t>
  </si>
  <si>
    <t>Key2BAG basis</t>
  </si>
  <si>
    <t>83105018</t>
  </si>
  <si>
    <t>3420512S55</t>
  </si>
  <si>
    <t>UP koppelvlak Vervolginschrijving</t>
  </si>
  <si>
    <t>Melodies Upgr Protection Key2Burgerzaken</t>
  </si>
  <si>
    <t>83105047</t>
  </si>
  <si>
    <t>UP koppelvlak Aangifte Overlijden door Begrafenisondernemers</t>
  </si>
  <si>
    <t>83105021</t>
  </si>
  <si>
    <t>UP koppelvlak Emigratie</t>
  </si>
  <si>
    <t>83105031</t>
  </si>
  <si>
    <t>UP koppelvlak SMS en E-mail Notificatie</t>
  </si>
  <si>
    <t>83105019</t>
  </si>
  <si>
    <t>UP koppelvlak Binnenverhuizing</t>
  </si>
  <si>
    <t>83105059</t>
  </si>
  <si>
    <t>83105017</t>
  </si>
  <si>
    <t>UP koppelvlak Uittreksel GBA</t>
  </si>
  <si>
    <t>83105007</t>
  </si>
  <si>
    <t>UP module Onderzoek</t>
  </si>
  <si>
    <t>83105003</t>
  </si>
  <si>
    <t>UP koppeling Key2Datadistributie met Key2Burgerzaken</t>
  </si>
  <si>
    <t>83106006</t>
  </si>
  <si>
    <t>UP koppeling Key2Burgerzaken - KAS4all</t>
  </si>
  <si>
    <t>83105001</t>
  </si>
  <si>
    <t>UP Key2Burgerzaken</t>
  </si>
  <si>
    <t>3420512S21</t>
  </si>
  <si>
    <t>Melodies Classic Assurance Key2Datadistr</t>
  </si>
  <si>
    <t>82112001</t>
  </si>
  <si>
    <t>Key2GBA-V</t>
  </si>
  <si>
    <t>82111016</t>
  </si>
  <si>
    <t>Key2VOA</t>
  </si>
  <si>
    <t>82111022</t>
  </si>
  <si>
    <t>Key2Datadistributie module Distribueren Onderzoekgegevens</t>
  </si>
  <si>
    <t>82111021</t>
  </si>
  <si>
    <t>Key2Datadistributie Package</t>
  </si>
  <si>
    <t>82111015</t>
  </si>
  <si>
    <t>Key2Datadistributie</t>
  </si>
  <si>
    <t>koppelvlak StUF-BG</t>
  </si>
  <si>
    <t>800427105</t>
  </si>
  <si>
    <t>3122766S01</t>
  </si>
  <si>
    <t>Uniface Suites vh Sociaal Domein</t>
  </si>
  <si>
    <t>Classic Assur. Suites vh Sociaal Domein</t>
  </si>
  <si>
    <t>82505039</t>
  </si>
  <si>
    <t>WIZ bedrijfsvoering</t>
  </si>
  <si>
    <t>WIZ koppelvlak Standaard Zaak- en Documentservices</t>
  </si>
  <si>
    <t>Suite4Zorg</t>
  </si>
  <si>
    <t>82502005</t>
  </si>
  <si>
    <t>Suite4Inkomen</t>
  </si>
  <si>
    <t>module Periodieke Controles</t>
  </si>
  <si>
    <t>82502003</t>
  </si>
  <si>
    <t>Key2Crediteuren</t>
  </si>
  <si>
    <t>82502002</t>
  </si>
  <si>
    <t>Key2Debiteuren</t>
  </si>
  <si>
    <t>82502001</t>
  </si>
  <si>
    <t>Key2Uitkeringen</t>
  </si>
  <si>
    <t>82503006</t>
  </si>
  <si>
    <t>Key2Schuldhulpverlening</t>
  </si>
  <si>
    <t>82505004</t>
  </si>
  <si>
    <t>82505018</t>
  </si>
  <si>
    <t>DIS koppeling DIS4GWS</t>
  </si>
  <si>
    <t>82505009</t>
  </si>
  <si>
    <t>82505012</t>
  </si>
  <si>
    <t>82503002</t>
  </si>
  <si>
    <t>Key2Wmo</t>
  </si>
  <si>
    <t>800452001</t>
  </si>
  <si>
    <t>2120512S57</t>
  </si>
  <si>
    <t>IBM Cognos BI rollen, database onafhankelijk, offerte 127249-2</t>
  </si>
  <si>
    <t>Onderhoud IBM Cognos licenties</t>
  </si>
  <si>
    <t>82370028</t>
  </si>
  <si>
    <t>1120512S40</t>
  </si>
  <si>
    <t>Key2Vergunningen module Vergunningen Gebruik BRK</t>
  </si>
  <si>
    <t>Mel. Cl. As.  Key2Beperkingen (PRB4all)</t>
  </si>
  <si>
    <t>82373606</t>
  </si>
  <si>
    <t>Key2Beperkingen</t>
  </si>
  <si>
    <t>Key2Beperkingen Gebruik BRK</t>
  </si>
  <si>
    <t>82373600</t>
  </si>
  <si>
    <t>82373303</t>
  </si>
  <si>
    <t>1120512S11</t>
  </si>
  <si>
    <t>Key2Percelen</t>
  </si>
  <si>
    <t>Key2Percelen koppelvlak BRK Levering</t>
  </si>
  <si>
    <t>Onderhoud MVV/Suite4Omgevingsdiensten</t>
  </si>
  <si>
    <t>82373300</t>
  </si>
  <si>
    <t>82371005</t>
  </si>
  <si>
    <t>Key2Vergunningen module Basisgegevens koppelvlak GBA-V</t>
  </si>
  <si>
    <t>82370009</t>
  </si>
  <si>
    <t>Key2Vergunningen module Vergunningen koppelvlak StUF-LVO 03.05</t>
  </si>
  <si>
    <t>82370016</t>
  </si>
  <si>
    <t>Key2Vergunningen module Activiteiten Eigen Schermen</t>
  </si>
  <si>
    <t>82370002</t>
  </si>
  <si>
    <t>Key2Vergunningen module Vergunningen Eigen Schermen</t>
  </si>
  <si>
    <t>82370013</t>
  </si>
  <si>
    <t>Key2Vergunningen Standaardset Wabo Inrichting zonder onderhoud</t>
  </si>
  <si>
    <t>82370001</t>
  </si>
  <si>
    <t>Key2Vergunningen module Vergunningen Bestanden</t>
  </si>
  <si>
    <t>82370015</t>
  </si>
  <si>
    <t>Key2Vergunningen module Activiteiten Bestanden</t>
  </si>
  <si>
    <t>82370010</t>
  </si>
  <si>
    <t>Key2Vergunningen module Vergunningen koppelvlak StUF-Zaken 02.04</t>
  </si>
  <si>
    <t>82370000</t>
  </si>
  <si>
    <t>Key2Vergunningen module Vergunningen</t>
  </si>
  <si>
    <t>82370017</t>
  </si>
  <si>
    <t>Key2Vergunningen module Activiteiten Cognos Package</t>
  </si>
  <si>
    <t>82371010</t>
  </si>
  <si>
    <t>Key2Vergunningen module Procedures Grafische Presentatie</t>
  </si>
  <si>
    <t>82371000</t>
  </si>
  <si>
    <t>Key2Vergunningen module Basisgegevens</t>
  </si>
  <si>
    <t>82370014</t>
  </si>
  <si>
    <t>Key2Vergunningen module Activiteiten</t>
  </si>
  <si>
    <t>82350091</t>
  </si>
  <si>
    <t>1120512S10</t>
  </si>
  <si>
    <t>Key2Parkeren</t>
  </si>
  <si>
    <t>Key2Parkeren koppeling Handterminal Key2Parkeren (optie 30.079)</t>
  </si>
  <si>
    <t>Melodies Classic Assurance Key2Parkeren</t>
  </si>
  <si>
    <t>82350021</t>
  </si>
  <si>
    <t>Key2Parkeren CR-ronde Parkeren 2006/2 Uitbreiding Memovelden (optie 30.089)</t>
  </si>
  <si>
    <t>82350007</t>
  </si>
  <si>
    <t>Key2Parkeren CR-ronde Parkeren 2007 (optie 30.121)</t>
  </si>
  <si>
    <t>82350002</t>
  </si>
  <si>
    <t>Key2Parkeren CR-ronde Algemeen 2007 (optie 30.119)</t>
  </si>
  <si>
    <t>82350001</t>
  </si>
  <si>
    <t>Key2Parkeren CR-ronde Algemeen 2006 (optie 30.075)</t>
  </si>
  <si>
    <t>82350073</t>
  </si>
  <si>
    <t>Key2Parkeren module Inningen koppeling Key2Betalen (optie 30.063)</t>
  </si>
  <si>
    <t>82350018</t>
  </si>
  <si>
    <t>Key2Parkeren module Vergunningen (optie 30.229)</t>
  </si>
  <si>
    <t>82350000</t>
  </si>
  <si>
    <t>Key2Parkeren Basis (optie 30.000)</t>
  </si>
  <si>
    <t>Eerst Opzeg</t>
  </si>
  <si>
    <t>Artikelnr</t>
  </si>
  <si>
    <t>Contractnr</t>
  </si>
  <si>
    <t>jaarbedrag</t>
  </si>
  <si>
    <t>Vanaf Datum</t>
  </si>
  <si>
    <t>Detgr Omschr</t>
  </si>
  <si>
    <t>Artikel Omschrijving</t>
  </si>
  <si>
    <t>Def Titel</t>
  </si>
  <si>
    <t>Klantnaam</t>
  </si>
  <si>
    <t>Gouw IT</t>
  </si>
  <si>
    <t>Cyclomedia technologie B.V.</t>
  </si>
  <si>
    <t>Logilink Proxy Key2Burgerzaken</t>
  </si>
  <si>
    <t>Contractnummer 07801829 referentie 022000028987</t>
  </si>
  <si>
    <t>Prijsverhoging 2017 4,9% in behandeling</t>
  </si>
  <si>
    <t>RDr/SvD/20168859</t>
  </si>
  <si>
    <t>Suite4Jeugdzorg Key2Jeugdwet</t>
  </si>
  <si>
    <t>Alleen onderhoudskosten</t>
  </si>
  <si>
    <t>1 keer 3 jaar</t>
  </si>
  <si>
    <t>Omzetting contract gebeurd in april 2017</t>
  </si>
  <si>
    <t>GT mobiele communicatie</t>
  </si>
  <si>
    <t>Mobiele telefonie en mobiele datacommunicatie</t>
  </si>
  <si>
    <t>Siteimprove</t>
  </si>
  <si>
    <t>Web Governance Suite</t>
  </si>
  <si>
    <t xml:space="preserve">#42828 </t>
  </si>
  <si>
    <t>6 keer 1 jaar</t>
  </si>
  <si>
    <t>Opzegtermijn 3 maanden. Gibit 2016</t>
  </si>
  <si>
    <t>Telindus-ISIT</t>
  </si>
  <si>
    <t>NSEN477402</t>
  </si>
  <si>
    <t>Economy Cisco support</t>
  </si>
  <si>
    <t>Cisco</t>
  </si>
  <si>
    <t>per jaar</t>
  </si>
  <si>
    <t>NSEN477403</t>
  </si>
  <si>
    <t>Cisco Brand Resale Services</t>
  </si>
  <si>
    <t>NSEN477404</t>
  </si>
  <si>
    <t>NSEN477409</t>
  </si>
  <si>
    <t>Cisco Software Subscription</t>
  </si>
  <si>
    <t>NSEN477411</t>
  </si>
  <si>
    <t>Economy Cisco Support</t>
  </si>
  <si>
    <t>NSEN477412</t>
  </si>
  <si>
    <t>Opzegtermijn 3 maanden. Gibit 2016. Was al gefactureerd in 2016.</t>
  </si>
  <si>
    <t>Classic Assurance Module digitale Nota's</t>
  </si>
  <si>
    <t>Pronexus</t>
  </si>
  <si>
    <t>LBA softwarepakket</t>
  </si>
  <si>
    <t>Leerlingregistratiesysteem</t>
  </si>
  <si>
    <t>2 keer 2 jaar</t>
  </si>
  <si>
    <t>Voor gehele regio Westfriesland</t>
  </si>
  <si>
    <t>LBA Multisignaal</t>
  </si>
  <si>
    <t>Koppeling met GBA</t>
  </si>
  <si>
    <t>LBA Intergrip</t>
  </si>
  <si>
    <t>Koppeling met regionale Multisignaal</t>
  </si>
  <si>
    <t>Comsave</t>
  </si>
  <si>
    <t>1 keer 1 jaar</t>
  </si>
  <si>
    <t>Zakelijk internet diverse locaties</t>
  </si>
  <si>
    <t>LIAS Software B.V.</t>
  </si>
  <si>
    <t>LIAS software voor Planning en Control website</t>
  </si>
  <si>
    <t>LIAS</t>
  </si>
  <si>
    <t>LIAS Enterprise</t>
  </si>
  <si>
    <t>Licentie en ontwerpkosten per jaar</t>
  </si>
  <si>
    <t>LIAS koppeling met Key2financiën</t>
  </si>
  <si>
    <t>ReadSpeaker B.V.</t>
  </si>
  <si>
    <t>Voorlezen va teksten op de website</t>
  </si>
  <si>
    <t>Readspeaker Enterpise, docReader en formReader</t>
  </si>
  <si>
    <t>Stilzwijgend tot 2022</t>
  </si>
  <si>
    <t>NedGraphics</t>
  </si>
  <si>
    <t>GEOCAD Basis Hoofdlicentie OH</t>
  </si>
  <si>
    <t>4 keer 1 jaar</t>
  </si>
  <si>
    <t>GEOCAD Basis Vervolglicentie OH</t>
  </si>
  <si>
    <t>GEOCAD Beheer Hoofdlicentie OH</t>
  </si>
  <si>
    <t>GEOCAD GBK-IMGEO Hoofdlicentie OH</t>
  </si>
  <si>
    <t>GEOCAD GBK-IMGEO Vervolglicentie OH</t>
  </si>
  <si>
    <t>GEOCAD Beheer Vervolglicentie OH</t>
  </si>
  <si>
    <t>GEOCAD NEN1878 Hoofdlicentie OH</t>
  </si>
  <si>
    <t>GEOCAD NEN1878 Vervolglicentielicentie OH</t>
  </si>
  <si>
    <t>GEOCAD Presentatie Hoofdlicentie OH</t>
  </si>
  <si>
    <t>GEOCAD Presentatie Vervolglicentie OH</t>
  </si>
  <si>
    <t>GEOCAD Structuren Hoofdlicentie OH</t>
  </si>
  <si>
    <t>GEOCAD Structuren Vervolglicentie OH</t>
  </si>
  <si>
    <t>GEOCAD Was/Wordt Hoofdlicentie OH</t>
  </si>
  <si>
    <t>GEOCAD Was/Wordt Vervolglicentie OH</t>
  </si>
  <si>
    <t>NedGeoberichten Bag OH</t>
  </si>
  <si>
    <t>NGdW OH</t>
  </si>
  <si>
    <t>NGdW Geo-StUF Connector OH</t>
  </si>
  <si>
    <t>Ondehoud GEOCAD NGdW Muteeraansluiting lic. 1-5</t>
  </si>
  <si>
    <t>Teamviewer</t>
  </si>
  <si>
    <t>PDF995</t>
  </si>
  <si>
    <t>Inkoop hardware</t>
  </si>
  <si>
    <t>Raamovereenkomst voor leveringen hardware</t>
  </si>
  <si>
    <t>TransIP</t>
  </si>
  <si>
    <t>Domeinbeheer websites</t>
  </si>
  <si>
    <t>10 keer 1 jaar</t>
  </si>
  <si>
    <t>Kosten afhankelijk van aantal registraties</t>
  </si>
  <si>
    <t>GW Crossmedia</t>
  </si>
  <si>
    <t>Archiefweb.eu versie Continue</t>
  </si>
  <si>
    <t>Archiefweb.eu subsite</t>
  </si>
  <si>
    <t>Poort van Hoorn/Kermis/Westfrisland</t>
  </si>
  <si>
    <t>Stilzwijgend</t>
  </si>
  <si>
    <t>Archiefweb.eu Videotulen</t>
  </si>
  <si>
    <t xml:space="preserve">Digitale Raadsvergaderingen </t>
  </si>
  <si>
    <t>2x Oracle WebLogic Suite Processor Perpetual Maintenance Renewal 12 Months</t>
  </si>
  <si>
    <t>RS03</t>
  </si>
  <si>
    <t>SWUP</t>
  </si>
  <si>
    <t>SW12</t>
  </si>
  <si>
    <t>82204120</t>
  </si>
  <si>
    <t>Debiteuren - Digitaal Versturen Nota's</t>
  </si>
  <si>
    <t>82204142</t>
  </si>
  <si>
    <t>Aanvraagformulieren - Memoriaal</t>
  </si>
  <si>
    <t>82105075</t>
  </si>
  <si>
    <t>LogiLink Proxy</t>
  </si>
  <si>
    <t>SWCL</t>
  </si>
  <si>
    <t>module documentenserver</t>
  </si>
  <si>
    <t>Soort Contract</t>
  </si>
  <si>
    <t>Klantnr</t>
  </si>
  <si>
    <t>ja</t>
  </si>
  <si>
    <t>geen</t>
  </si>
  <si>
    <t>Company Webcast</t>
  </si>
  <si>
    <t>Overeenkomst Webcast Abonnement</t>
  </si>
  <si>
    <t>Vconsyst</t>
  </si>
  <si>
    <t>Reserverings applicatie (verhuur accommodatie)</t>
  </si>
  <si>
    <t>Winconsyst Reserveren</t>
  </si>
  <si>
    <t>1 jaar (opzegtermijn staat op 3 mnd.)</t>
  </si>
  <si>
    <t>Maakt men gebruik van de periodieke evluatie momenten inzake de software?</t>
  </si>
  <si>
    <t>Webcasten middels video vanuit een vaste locatie.</t>
  </si>
  <si>
    <t>Afdrukapparatuur multifunctionals</t>
  </si>
  <si>
    <t>Multifunctionals</t>
  </si>
  <si>
    <t>De verlengbrief staat gereed voor ondertekening.</t>
  </si>
  <si>
    <t>Raamovereenkomst is niet vindbaar in Corsa noch het zaaksysteem.</t>
  </si>
  <si>
    <t>Picasse Internet en Mobile BV</t>
  </si>
  <si>
    <t>Picassse Alarmering</t>
  </si>
  <si>
    <t>Systeem voor urgente communicatie</t>
  </si>
  <si>
    <t>Algemeenbestuursrecht compleet</t>
  </si>
  <si>
    <t>Hosting licentie</t>
  </si>
  <si>
    <t>Ambtenarenrecht basis</t>
  </si>
  <si>
    <t>Woters Kluwers</t>
  </si>
  <si>
    <t>Omgevingsrecht basis</t>
  </si>
  <si>
    <t>PwrBIPro ShrdSvr ALNG SubsVL MVL PerUsr</t>
  </si>
  <si>
    <t>Kodision</t>
  </si>
  <si>
    <t>TriplEform</t>
  </si>
  <si>
    <t>Licentieovereenkomst met SLA Silver</t>
  </si>
  <si>
    <t>Ja</t>
  </si>
  <si>
    <t>Er wordt korting gegeven wanneer andere Regio gemeenten ook kodision gaan gebruiken.</t>
  </si>
  <si>
    <t>Digitale Koppelingen</t>
  </si>
  <si>
    <t>Overeenkomst Digikoppeling</t>
  </si>
  <si>
    <t>Er wordt naar verbruik gefactureerd. Daarnaast zijn er een aantal enkelvoudige opdrachten aan dit contract gekoppeld. Zie verbindingen in het zaaksysteem.</t>
  </si>
  <si>
    <t>Belastingsysteem en digitale belastingbalie</t>
  </si>
  <si>
    <t>ICT Overeenkomst belastingsysteem en digitale belastingbalie,Service Level Agreement Digitale Belastingbalie, Bewerkersovereenkomst belastingsysteem en digitale belastingbalie.</t>
  </si>
  <si>
    <t>Op verzoek van Opdrachtgever.</t>
  </si>
  <si>
    <t xml:space="preserve">Taxatiepakket  </t>
  </si>
  <si>
    <t>ICT Overeenkomst Taxatiepakket, Bewerkersovereenkomst Taxatiepakket.</t>
  </si>
  <si>
    <t>KPN Corporate Market b.v.</t>
  </si>
  <si>
    <t>1118933/1121560/1121623</t>
  </si>
  <si>
    <t>eHerkenning</t>
  </si>
  <si>
    <t>Registratieformulier beheerder eHerkenning EH3 voor Gemeenten.</t>
  </si>
  <si>
    <t>Dit betreft persoonlijke eHerkenningsmiddelen die voor 1,3 of 5 jaar zijn aangegaan. Thijs heeft 8 december 2017 de lijst met gebruikers en looptijden aangeleverd.</t>
  </si>
  <si>
    <t>Verschillend. Zie aangeleverde van lijst van Thijs Broersen.</t>
  </si>
  <si>
    <t>Metafoor Ruimtelijke Ontwikkeling</t>
  </si>
  <si>
    <t>Grexmanager</t>
  </si>
  <si>
    <t>Offerte SaaS oplossing GrexManager gebaseerd op +70.000 inwoners inclusief ‘basis’ inrichtingswensen</t>
  </si>
  <si>
    <t>Aanbesteden.</t>
  </si>
  <si>
    <t>Cyso Hosting b.v.</t>
  </si>
  <si>
    <t>Emailhosting voor domein Westfriesland academie</t>
  </si>
  <si>
    <t>Er is geen overeenkomst</t>
  </si>
  <si>
    <t>Webmailregistratie voor domein bangertenoosterpolder.nl</t>
  </si>
  <si>
    <t>Zoalng de gemeente Hoorn online is</t>
  </si>
  <si>
    <t>TenICT</t>
  </si>
  <si>
    <t>Netwerk specialist</t>
  </si>
  <si>
    <t>Er is geen overeenkomst. Dit betreft een opdracht Inkoop eenvoudig.</t>
  </si>
  <si>
    <t>Redora B.V.</t>
  </si>
  <si>
    <t>Cale enforcement law enforcement per user per year</t>
  </si>
  <si>
    <t>Cale enforcement law enforcement per divece per year</t>
  </si>
  <si>
    <t>Cale Enforcement ANPR software- per divice per year</t>
  </si>
  <si>
    <t>Oude offerte van Scheidt &amp; Bachmann</t>
  </si>
  <si>
    <t>The Solutions Factory b.v.</t>
  </si>
  <si>
    <t>Arbeidsmarktplatvorm Werken in Noord Holland Noord</t>
  </si>
  <si>
    <t>ICT Overeenkomst Arbeidsmarktplatvorm Werken in Noord Holland Noord; Service Level Agreement; Bewerkersovereenkomst Arbeidsmarktplatvorm WiNHN.</t>
  </si>
  <si>
    <t>3 x 12 mnd.</t>
  </si>
  <si>
    <t>Het beteft diverse losse opdrachten waar geen overeenkomst boven hangt.</t>
  </si>
  <si>
    <t>Het totale jaarbedrag daalt ieder jaar. In 2018 moet het jaarbedrag worden aangepast in het zaaksysteem.</t>
  </si>
  <si>
    <t>12 maanden</t>
  </si>
  <si>
    <t>Vodafone Libertel B.V.</t>
  </si>
  <si>
    <t>GT vaste communicatie</t>
  </si>
  <si>
    <t>Gemeentelijke telecommunicatie vaste communicatie</t>
  </si>
  <si>
    <t>maximaal 5 keer met een maximum van 5 jaar</t>
  </si>
  <si>
    <t>Per aansluiting wordt deze omgezet vanuit Comsave en TELE2 naar deze overeenkomst.</t>
  </si>
  <si>
    <t>ZIVVER B.V.</t>
  </si>
  <si>
    <t>Veilig e-mailen</t>
  </si>
  <si>
    <t>ZIVVER Corporate abonnement</t>
  </si>
  <si>
    <t>Vaste kosten € 499 per maand afkoop sms is € 120,00 per maand</t>
  </si>
  <si>
    <t>Relatics</t>
  </si>
  <si>
    <t>Relatics licenties</t>
  </si>
  <si>
    <t>Onbeperkt</t>
  </si>
  <si>
    <t>HowAboutYou</t>
  </si>
  <si>
    <t>Online media monitor</t>
  </si>
  <si>
    <t>OBI4wan</t>
  </si>
  <si>
    <t>onbeperkt</t>
  </si>
  <si>
    <t>Plandatis b.v.</t>
  </si>
  <si>
    <t>O-Prognose</t>
  </si>
  <si>
    <t>Software O-Prognose</t>
  </si>
  <si>
    <t>Jaarlijkse prijsverhogingen moeten in de gaten worden gehouden.</t>
  </si>
  <si>
    <t>IVU Traffic Technlogies b.v.</t>
  </si>
  <si>
    <t>Ondersteunende software verkiezingen</t>
  </si>
  <si>
    <t>Helpdesk en instructie overeenkomst</t>
  </si>
  <si>
    <t>Een referendum die samenvalt op de diverse verkiezingsdagen, zoals benoemd in het contract, worden niet in rekening gebracht.</t>
  </si>
  <si>
    <t>abonnement</t>
  </si>
  <si>
    <t>Wifinity B.V.</t>
  </si>
  <si>
    <t>Wifi as a service WAAS</t>
  </si>
  <si>
    <t>WAAS</t>
  </si>
  <si>
    <t>eerste 4 jaar Jaar 5 +  € 2.805,00</t>
  </si>
  <si>
    <t>Vodafone Libertel/Nexct</t>
  </si>
  <si>
    <t>Service 2de en 3de lijns, conform SLA</t>
  </si>
  <si>
    <t>Lync / UC telefonie</t>
  </si>
  <si>
    <t>3 keer 1 jaar</t>
  </si>
  <si>
    <t>20180305 Onderzoek gestart naar verlenging</t>
  </si>
  <si>
    <t>Pulse Secure</t>
  </si>
  <si>
    <t>Involtum B.V.</t>
  </si>
  <si>
    <t>Betalingssysteem havenliggelden</t>
  </si>
  <si>
    <t>Jaarlijks</t>
  </si>
  <si>
    <t>Kosten zijn variabel naar gebruik.</t>
  </si>
  <si>
    <t>SWOTOTPSEUA000000038
Software995 Pdf995 Suite Key Renewal 12 Months 25 Users</t>
  </si>
  <si>
    <t>per 3 jaar</t>
  </si>
  <si>
    <t>looptijd: 10.04.2018 tot 10.04.2021</t>
  </si>
  <si>
    <t>Qmatic Holland b.v.</t>
  </si>
  <si>
    <t>Service en maintenance Cliënten Begeleidingssysteem (CBS)</t>
  </si>
  <si>
    <t>CBS Maintenance Overeenkomst</t>
  </si>
  <si>
    <t>jaarlijks</t>
  </si>
  <si>
    <t>Dit project loopt nog. Naast de CBS overeenkomst, moet er ook een Service overeenkomst zijn. Peter Kaarsemaker en Roos Langendijk zouden dit aanleveren bij Inkoop Bedrijfsvoering. De kosten die het service contract met zich meebrengt is € 5172,49. De prijsverhoging moet naar worden ter discussie worden gesteld. Volgens de cijfers van het CPI komt de daadwerkelijke prijsverhoging niet overeen.</t>
  </si>
  <si>
    <t>20 x Oracle WebLogic Suite - Named User Plus Perpetual Maintenance Renewal 12 Months</t>
  </si>
  <si>
    <t>Oracle Database Standard Edition 2  Oracle 1-Click Ordering Program Processor Perpetual Maintenance Renewal 12 Months</t>
  </si>
  <si>
    <t>Prosoft ICT Services</t>
  </si>
  <si>
    <t>Fact Periode Mm</t>
  </si>
  <si>
    <t>Serienr Of Instl</t>
  </si>
  <si>
    <t>20512201305151</t>
  </si>
  <si>
    <t>205128316401</t>
  </si>
  <si>
    <t>20512200605181</t>
  </si>
  <si>
    <t>20512201305153</t>
  </si>
  <si>
    <t>20512201305154</t>
  </si>
  <si>
    <t>20512201305155</t>
  </si>
  <si>
    <t>20512201305156</t>
  </si>
  <si>
    <t>20512201305157</t>
  </si>
  <si>
    <t>205128316601</t>
  </si>
  <si>
    <t>205128316602</t>
  </si>
  <si>
    <t>20512200905191</t>
  </si>
  <si>
    <t>20512200907131</t>
  </si>
  <si>
    <t>20512201008251</t>
  </si>
  <si>
    <t>20512201008253</t>
  </si>
  <si>
    <t>20512201012291</t>
  </si>
  <si>
    <t>20512201012292</t>
  </si>
  <si>
    <t>20512201012301</t>
  </si>
  <si>
    <t>20512201101111</t>
  </si>
  <si>
    <t>20512201101112</t>
  </si>
  <si>
    <t>20512201101113</t>
  </si>
  <si>
    <t>20512198898001</t>
  </si>
  <si>
    <t>20512276017006</t>
  </si>
  <si>
    <t>20512278249001</t>
  </si>
  <si>
    <t>Key2Vergunningen Basisset VTH</t>
  </si>
  <si>
    <t>82381004</t>
  </si>
  <si>
    <t>20512305803001</t>
  </si>
  <si>
    <t>Key2Vergunningen Basisset APV's</t>
  </si>
  <si>
    <t>82381005</t>
  </si>
  <si>
    <t>20512305803002</t>
  </si>
  <si>
    <t>20512200802131</t>
  </si>
  <si>
    <t>20512295808001</t>
  </si>
  <si>
    <t>20512295808002</t>
  </si>
  <si>
    <t>LPS verwerking</t>
  </si>
  <si>
    <t>LPS-C</t>
  </si>
  <si>
    <t>Basis verwerking conform overeenkomst LPS maandverwerking</t>
  </si>
  <si>
    <t>20512LPS1</t>
  </si>
  <si>
    <t>LPS4000</t>
  </si>
  <si>
    <t>LPS20512</t>
  </si>
  <si>
    <t>20512201605271</t>
  </si>
  <si>
    <t>Onderhoud Electronic Banking</t>
  </si>
  <si>
    <t>302020512C01</t>
  </si>
  <si>
    <t>80970002</t>
  </si>
  <si>
    <t>205122017120801</t>
  </si>
  <si>
    <t>227667404104</t>
  </si>
  <si>
    <t>227667404111</t>
  </si>
  <si>
    <t>227667404112</t>
  </si>
  <si>
    <t>22766200505244</t>
  </si>
  <si>
    <t>20512200902181</t>
  </si>
  <si>
    <t>20512201406181</t>
  </si>
  <si>
    <t>2051220162291</t>
  </si>
  <si>
    <t>2051220162292</t>
  </si>
  <si>
    <t>2051220162293</t>
  </si>
  <si>
    <t>2051220162295</t>
  </si>
  <si>
    <t>2051201603303</t>
  </si>
  <si>
    <t>Key2Jeugdwet</t>
  </si>
  <si>
    <t>82508001</t>
  </si>
  <si>
    <t>20512299881001</t>
  </si>
  <si>
    <t>package Suite4Jeugdzorg</t>
  </si>
  <si>
    <t>82508003</t>
  </si>
  <si>
    <t>20512299881002</t>
  </si>
  <si>
    <t>227667404118</t>
  </si>
  <si>
    <t>20512200409241</t>
  </si>
  <si>
    <t>20512201105201</t>
  </si>
  <si>
    <t>20512201005281</t>
  </si>
  <si>
    <t>205129002202</t>
  </si>
  <si>
    <t>205122009062301</t>
  </si>
  <si>
    <t>Key2Datadistributie koppeling NHR (incl. koppeling KvK)</t>
  </si>
  <si>
    <t>82111047</t>
  </si>
  <si>
    <t>20512201710191</t>
  </si>
  <si>
    <t>20512200905181</t>
  </si>
  <si>
    <t>20512200905183</t>
  </si>
  <si>
    <t>20512314047001</t>
  </si>
  <si>
    <t>20512200905187</t>
  </si>
  <si>
    <t>20512200905189</t>
  </si>
  <si>
    <t>20512225007001</t>
  </si>
  <si>
    <t>20512201210171</t>
  </si>
  <si>
    <t>20512253144001</t>
  </si>
  <si>
    <t>20512253144005</t>
  </si>
  <si>
    <t>20512253144004</t>
  </si>
  <si>
    <t>20512253144003</t>
  </si>
  <si>
    <t>20512253144002</t>
  </si>
  <si>
    <t>UP koppelvlak Bezorgen Reisdocumenten en Rijbewijzen</t>
  </si>
  <si>
    <t>83105065</t>
  </si>
  <si>
    <t>20512306498001</t>
  </si>
  <si>
    <t>20512201306261</t>
  </si>
  <si>
    <t>20512235289001</t>
  </si>
  <si>
    <t>20512235293001</t>
  </si>
  <si>
    <t>20512248016001</t>
  </si>
  <si>
    <t>20512278142001</t>
  </si>
  <si>
    <t>205124301501</t>
  </si>
  <si>
    <t>205124301502</t>
  </si>
  <si>
    <t>205124301503</t>
  </si>
  <si>
    <t>20512200603061</t>
  </si>
  <si>
    <t>20512248915001</t>
  </si>
  <si>
    <t>205124602001</t>
  </si>
  <si>
    <t>20512222271001</t>
  </si>
  <si>
    <t>20512200411161</t>
  </si>
  <si>
    <t>20512200411162</t>
  </si>
  <si>
    <t>20512200411165</t>
  </si>
  <si>
    <t>20512200603062</t>
  </si>
  <si>
    <t>20512200603063</t>
  </si>
  <si>
    <t>module Documentenuitvoer-XML tbv. Key2Financien</t>
  </si>
  <si>
    <t>20512209838001</t>
  </si>
  <si>
    <t>227674601301</t>
  </si>
  <si>
    <t>22767200801171</t>
  </si>
  <si>
    <t>22767200801172</t>
  </si>
  <si>
    <t>20512200604121</t>
  </si>
  <si>
    <t>20512298497002</t>
  </si>
  <si>
    <t>205122007101801</t>
  </si>
  <si>
    <t>205122007101802</t>
  </si>
  <si>
    <t>205122007101803</t>
  </si>
  <si>
    <t>205122007101804</t>
  </si>
  <si>
    <t>205122007101805</t>
  </si>
  <si>
    <t>205122007101806</t>
  </si>
  <si>
    <t>205122007101807</t>
  </si>
  <si>
    <t>20512200710221</t>
  </si>
  <si>
    <t>20512200710222</t>
  </si>
  <si>
    <t>20512200710223</t>
  </si>
  <si>
    <t>20512200710225</t>
  </si>
  <si>
    <t>20512200710229</t>
  </si>
  <si>
    <t>20512200811141</t>
  </si>
  <si>
    <t>20512200901141</t>
  </si>
  <si>
    <t>20512200901142</t>
  </si>
  <si>
    <t>20512201006232</t>
  </si>
  <si>
    <t>20512201009131</t>
  </si>
  <si>
    <t>20512201101171</t>
  </si>
  <si>
    <t>20512201108171</t>
  </si>
  <si>
    <t>20512201305271</t>
  </si>
  <si>
    <t>20512245846001</t>
  </si>
  <si>
    <t>20512247034001</t>
  </si>
  <si>
    <t>20512269294003</t>
  </si>
  <si>
    <t>20512201511111</t>
  </si>
  <si>
    <t>20512278191002</t>
  </si>
  <si>
    <t>20512291068001</t>
  </si>
  <si>
    <t>20512291064001</t>
  </si>
  <si>
    <t>20512302128002</t>
  </si>
  <si>
    <t>20512269294001</t>
  </si>
  <si>
    <t>205122510201101</t>
  </si>
  <si>
    <t>Instant Magazine</t>
  </si>
  <si>
    <t>Platvorm voor digitale uitingen</t>
  </si>
  <si>
    <t>Licenties digitaal platvorm Instant Magazine</t>
  </si>
  <si>
    <t>Het betreft een levering. Het contract loopt af. In het contract is er geen duur opgenomen. Marloes wordt ingeseind over de eventuele voortzetting.</t>
  </si>
  <si>
    <t>Techview</t>
  </si>
  <si>
    <t>Techview module OVL (2018-2021)</t>
  </si>
  <si>
    <t>Techview module OVL</t>
  </si>
  <si>
    <t xml:space="preserve">Jaarlijkse kosten betreft: updates, support rn back ups. </t>
  </si>
  <si>
    <t>vol jaar</t>
  </si>
  <si>
    <t>Online Academie</t>
  </si>
  <si>
    <t>CMP Licentie</t>
  </si>
  <si>
    <t>CMP Licentie t.b.v. WestFriesland Academie</t>
  </si>
  <si>
    <t>De prijs per gebruiker daalt naar € 1,50 vanaf 800 gebruikers.</t>
  </si>
  <si>
    <t>Multifunctionals incl. SafeQ follow-me gemeentelijke gebouwen</t>
  </si>
  <si>
    <t>Safe Q follow-me</t>
  </si>
  <si>
    <t>Verlenging afhankelijk van onderhoud Multifunctionals. Eenmalige kosten € 4,815,00</t>
  </si>
  <si>
    <t>Konica Minolta Business Solutions Nederland B.V.</t>
  </si>
  <si>
    <t>Tools4ever</t>
  </si>
  <si>
    <t>Identity access management</t>
  </si>
  <si>
    <t>Per jaar.</t>
  </si>
  <si>
    <t>Computacenter</t>
  </si>
  <si>
    <t>Nee</t>
  </si>
  <si>
    <t>Key2Parkeren Basis (optie 30.000), Key2Parkeren module Vergunningen (optie 30.229), Key2Parkeren module Inningen koppeling Key2Betalen (optie 30.063)</t>
  </si>
  <si>
    <t>Het zijn losse modules in één pakket en staan bij Centric bekend onder contractnr. 1120512S10.</t>
  </si>
  <si>
    <t>Key2Vergunningen module activiteiten, module Basisgegevens, module Procedures Grafische Presentatie, module Activiteiten Cognos Package, module Vergunningen, module Vergunningen koppelvlak StUF-Zaken 02.04, module Activiteiten Bestanden, module Vergunningen Bestanden, module Vergunningen Eigen Schermen, module Activiteiten Eigen Schermen, module Basisgegevens koppelvlak GBA-V, Key2Percelen koppelvlak BRK Levering.</t>
  </si>
  <si>
    <t>Key2Beperkingen, Key2Beperkingen Gebruik BRK, Key2Vergunningen Gebruik BRK</t>
  </si>
  <si>
    <t>Melodies Classic Assurance Key2Beperkingen (PRB4all)</t>
  </si>
  <si>
    <t>Het zijn losse modules in één pakket en staan bij Centric bekend onder contractnr. 1120512S40.</t>
  </si>
  <si>
    <t>IBM Cognos BI rollen, database onafhankelijk (Analytic Administrator 1x en Analytic User 60x)</t>
  </si>
  <si>
    <t>Onderhoud IBM Cognos Licenties</t>
  </si>
  <si>
    <t>Het zijn losse modules in één pakket en staan bij Centric bekend onder contractnr. 2120512S57.</t>
  </si>
  <si>
    <t>Valt onder contractnr. 302020512C01.</t>
  </si>
  <si>
    <t>Key2WMO, koppeling Key2Financiën, koppelvlak StUF-BG, DIS koppeling DIS4GWS, koppeling Digitaal Klantdossier, Key2Schuldhulpverlening, Key2Uitkeringen, Key2Debiteuren, Key2Crediteuren, WIZ koppelvlak Standaard Zaak- en Documentservices, Key2Jeugdwet, package Suite4Jeugdzorg, Uniface Suites van het Sociaal Domein.</t>
  </si>
  <si>
    <t>Dit zijn losse modules in één pakket en staan bij Centric bekend onder contractnr. 3122766S01.</t>
  </si>
  <si>
    <t>Key2Datadistributie, Key2Datadistributie Package, Key2Datadistributie module Distribueren Onderzoekgegevens, KeyVOA, Key2GBA-V, Key2GBA-V module Terugmelden, Key2Datadistributie koppeling NHR (incl. koppeling KvK)</t>
  </si>
  <si>
    <t>Melodies Classic Assurance Key2Dataditributie.</t>
  </si>
  <si>
    <t>Alle modules staan bekend bij Centric onder contractnr. 3420512S21.</t>
  </si>
  <si>
    <t>Melodies Upgrade Protection Key2Burgerzaken</t>
  </si>
  <si>
    <t>Classic Assurance Suites voor het Sociaal Domein</t>
  </si>
  <si>
    <t>UP- Key2Burgerzaken, -koppeling Key2Burgerzaken - KAS4all, module Documentenuitvoer 5.0, -koppeling Key2Datadistibutie met Key2Burgerzaken, -module Onderzoek, - koppelvlak Uittreksel GBA, -koppeling Kennisbank Burgerzaken Sdu, -koppelvlak Binnenverhuizing, -koppelvlak SMS en E-mail Notificatie, -koppelvlak Emigratie, -koppelvlak Aangifte Overlijden door Begrafenisondernemers, -koppelvlak Bezorgen Reisdocumenten en Rijbewijzen.</t>
  </si>
  <si>
    <t>Alle modules staan bekend bij Centric onder contractnr. 3420512S55.</t>
  </si>
  <si>
    <t>Key2BAG basis, Key2BAG module BAG Extract Vergelijking, Key2BAG Cognos Package, Key2BAG module Bulkmutaties, Key2BAG module Samengestelde Berichten, Key2BAG Geocomponent.</t>
  </si>
  <si>
    <t>Alle modules staan bekend bij Centric onder contractnr. 3520512S58.</t>
  </si>
  <si>
    <t>Key2Betalen, vervolglicenties Key2Betalen 1 t/m 5, module documentenserver, package Key2Betalen</t>
  </si>
  <si>
    <t>Alle modules staan bekend bij Centric onder contractnr. 3920512S01.</t>
  </si>
  <si>
    <t>koppeling DIS Key2Financiën - integratie met FIS4all, Centrale Invoer en XML Importer</t>
  </si>
  <si>
    <t>Melodies Classic Assurance DIS Key2Financiën</t>
  </si>
  <si>
    <t>Alle modules staan bekend bij Centric onder contractnr. 3920512S003.</t>
  </si>
  <si>
    <t>MF-Cobol, Logilink Proxy</t>
  </si>
  <si>
    <t>Alle modules staan bij Centric bekend onder contractnr. 4120512S29.</t>
  </si>
  <si>
    <t>Onderhoud Key2Financiën</t>
  </si>
  <si>
    <t>Alle modules staan bij Centric bekend onder contractnr. 4420512S38.</t>
  </si>
  <si>
    <t>Koppeling LPS/FIN, Aangifte Loonbelasting Digipoort.</t>
  </si>
  <si>
    <t>Melodies Classic Assurance LPS/FIN</t>
  </si>
  <si>
    <t>Alle modules staan bij Centric bekend onder contractnr. 4720512S37.</t>
  </si>
  <si>
    <t>UP- proces Verlof &amp; Verlofoverzicht, - proces Digitale Salarisstrook &amp; Jaaropgave, - proces Muteren Eigen Gegevens, - proces IKB - Gemeente</t>
  </si>
  <si>
    <t>Melodies Upgrade Protection Person.Portal</t>
  </si>
  <si>
    <t>koppeling DIS Key2Burgerzaken, module Dubbelen CJD, module OCR</t>
  </si>
  <si>
    <t>Alle modules staan bij Centric bekend onder contractnr. 3922767S02.</t>
  </si>
  <si>
    <t>DIS4GWS basisapplicatie, DIS4all werkplekken 15x, Universele Viewer (Verity) 15x</t>
  </si>
  <si>
    <t>DIS4all werkplekken 10x, Universele viewer (Verity) 10x</t>
  </si>
  <si>
    <t>Bij Centric staat dit contract bekend onder nummer 76020512R1.</t>
  </si>
  <si>
    <t>module Documentenuitvoer-XML t.b.v. Key Financiën</t>
  </si>
  <si>
    <t>Bij Centric staat dit contract bekend onder nummer 392051250.</t>
  </si>
  <si>
    <t>Office 365 Enterprise E3</t>
  </si>
  <si>
    <t>CSP Tenant RegioWF2</t>
  </si>
  <si>
    <t>Prijs per maand</t>
  </si>
  <si>
    <t>per maand</t>
  </si>
  <si>
    <r>
      <rPr>
        <b/>
        <sz val="10"/>
        <color rgb="FFFF0000"/>
        <rFont val="Calibri"/>
        <family val="2"/>
        <scheme val="minor"/>
      </rPr>
      <t>C</t>
    </r>
    <r>
      <rPr>
        <sz val="10"/>
        <color theme="1"/>
        <rFont val="Calibri"/>
        <family val="2"/>
        <scheme val="minor"/>
      </rPr>
      <t>loud</t>
    </r>
    <r>
      <rPr>
        <b/>
        <sz val="10"/>
        <color theme="1"/>
        <rFont val="Calibri"/>
        <family val="2"/>
        <scheme val="minor"/>
      </rPr>
      <t xml:space="preserve"> </t>
    </r>
    <r>
      <rPr>
        <b/>
        <sz val="10"/>
        <color rgb="FFFF0000"/>
        <rFont val="Calibri"/>
        <family val="2"/>
        <scheme val="minor"/>
      </rPr>
      <t>S</t>
    </r>
    <r>
      <rPr>
        <sz val="10"/>
        <color theme="1"/>
        <rFont val="Calibri"/>
        <family val="2"/>
        <scheme val="minor"/>
      </rPr>
      <t>olutio</t>
    </r>
    <r>
      <rPr>
        <b/>
        <sz val="10"/>
        <color theme="1"/>
        <rFont val="Calibri"/>
        <family val="2"/>
        <scheme val="minor"/>
      </rPr>
      <t xml:space="preserve"> </t>
    </r>
    <r>
      <rPr>
        <b/>
        <sz val="10"/>
        <color rgb="FFFF0000"/>
        <rFont val="Calibri"/>
        <family val="2"/>
        <scheme val="minor"/>
      </rPr>
      <t>P</t>
    </r>
    <r>
      <rPr>
        <sz val="10"/>
        <color theme="1"/>
        <rFont val="Calibri"/>
        <family val="2"/>
        <scheme val="minor"/>
      </rPr>
      <t>rovider Tenant maand abonnement</t>
    </r>
  </si>
  <si>
    <t>gaat waarschijnlijk over in EA</t>
  </si>
  <si>
    <t>Ynformed b.v.</t>
  </si>
  <si>
    <t>Ynformed Voorspellingsmodel voor Westfriesland en Noord Kennemerland</t>
  </si>
  <si>
    <t>ICT Overeenkomst SaaS oplossing Risicovoorspelling schoolloopbaanrisico's, Service Level Agreement en een Verwerkerovereenkomst.</t>
  </si>
  <si>
    <t>Alle modulen staan bij Centric bekend onder contractnr. 4720512S60.</t>
  </si>
  <si>
    <t>Alle modulen staan bij Centric Bekend onder contractnr. 3920512S04.</t>
  </si>
  <si>
    <t>Alle modulen staan bij Centric bekend onder contractnr. 3920512S32,</t>
  </si>
  <si>
    <t>Dit is ingekocht door het RMC voor de regio Westfrieland. Noord Kennemerland heeft een eigen overeenkomst met Ynformed.</t>
  </si>
  <si>
    <t>Metafoor Vastgoed b.v.</t>
  </si>
  <si>
    <t>`Hosting van vastgoedbeheersysteem VBSonline</t>
  </si>
  <si>
    <t>ICT Overeenkomst, Service Level Agreement en een Verwerkersovereenkomst.</t>
  </si>
  <si>
    <t>On-premise is stop gezet en wordt nu als SaaS oplossing gebruikt.</t>
  </si>
  <si>
    <t>Connectis b.v. (via Kodision)</t>
  </si>
  <si>
    <t>Aansluiting op eIDAS</t>
  </si>
  <si>
    <t>Abonnementen inclusief SLA's.</t>
  </si>
  <si>
    <t>Betalingen worden verricht aan Kodision b.v.</t>
  </si>
  <si>
    <t>Survey Monkey Europe</t>
  </si>
  <si>
    <t>Licentie Survey monkey</t>
  </si>
  <si>
    <t xml:space="preserve">Abonnement </t>
  </si>
  <si>
    <t xml:space="preserve">De prijs indexatie 2019 is niet in de prijs verwerkt. </t>
  </si>
  <si>
    <t>iBabs</t>
  </si>
  <si>
    <t>Informatiesysteem voor papierloos vergaderen</t>
  </si>
  <si>
    <t>ICT Overeenkomst met iBabs betreffende Informatiesysteem voor papierloos vergaderen</t>
  </si>
  <si>
    <t>Er is hier sprake van een staffelprijs naar aantal gebruikers. De licentie SaaS is € 10 per gebruiker. Contract mag nog drie (3)  keer met één jaar worden verlengd in 2019.</t>
  </si>
  <si>
    <t>TOPdesk Nederland B.V.</t>
  </si>
  <si>
    <t>Abonnement TOPdesk enterprise as a service</t>
  </si>
  <si>
    <t>Enetrpise as a service</t>
  </si>
  <si>
    <t>3 x 1 jaar</t>
  </si>
  <si>
    <t>ICT raam-Overeenkomst met Compasrex Nederland B.V. betyreffende levering Licenties voor standaardsoftware inclusief SAM diensten</t>
  </si>
  <si>
    <t>Vicrea Solutions B.V.</t>
  </si>
  <si>
    <t>Neuron aplicaties en AVG tool</t>
  </si>
  <si>
    <t>2 keer 1 jaar</t>
  </si>
  <si>
    <t>Mantelovereenkomst voor aankoop licenties en SAM diensten</t>
  </si>
  <si>
    <t>Percentage van de licenties</t>
  </si>
  <si>
    <t>Abonnement per user 3 jarige commitment in VIP overeenkomst met jaarlijkse betaling</t>
  </si>
  <si>
    <t>contractnummer oracle 10393271</t>
  </si>
  <si>
    <t>3 jaar enterprice support voor VLM3000</t>
  </si>
  <si>
    <t>VLM3000 PA078116</t>
  </si>
  <si>
    <t>Seneca B.V.</t>
  </si>
  <si>
    <t>Realisatie Calamiteitensite</t>
  </si>
  <si>
    <t>Per jaar stilzwijgend verlengen</t>
  </si>
  <si>
    <t>Fact Per Vs Bedrag</t>
  </si>
  <si>
    <t>Fact Periode Jj</t>
  </si>
  <si>
    <t>Key2Parkeren CR-ronde 2003/2 (optie 30.046)</t>
  </si>
  <si>
    <t>82350019</t>
  </si>
  <si>
    <t>20512320317001</t>
  </si>
  <si>
    <t>Key2Parkeren koppeling Key2Datadistributie (optie 30.080)</t>
  </si>
  <si>
    <t>82350079</t>
  </si>
  <si>
    <t>2051220191431</t>
  </si>
  <si>
    <t>Key2Parkeren GBA-V koppeling t.b.v. Key2Datadistributie (optie 30.139)</t>
  </si>
  <si>
    <t>82350080</t>
  </si>
  <si>
    <t>2051220193142</t>
  </si>
  <si>
    <t>Key2Parkeren Aansluiting BAG (adressen) (optie 30.161)</t>
  </si>
  <si>
    <t>82350087</t>
  </si>
  <si>
    <t>2051220193143</t>
  </si>
  <si>
    <t>Key2Vergunningen</t>
  </si>
  <si>
    <t>Key2Vergunningen koppelvlak StUF-BG 03.10</t>
  </si>
  <si>
    <t>82371007</t>
  </si>
  <si>
    <t>20512319746001</t>
  </si>
  <si>
    <t>Key2Vergunningen koppelvlak StUF-LVO 03.11 en 03.12</t>
  </si>
  <si>
    <t>82370024</t>
  </si>
  <si>
    <t>20512321723001</t>
  </si>
  <si>
    <t>97</t>
  </si>
  <si>
    <t>Suite4Jeugdzorg</t>
  </si>
  <si>
    <t>Datadistributie</t>
  </si>
  <si>
    <t>Key2Datadistributie koppelvlak Integrale Zoekvraag Personen</t>
  </si>
  <si>
    <t>82111082</t>
  </si>
  <si>
    <t>20512313893001</t>
  </si>
  <si>
    <t>Key2Burgerzaken</t>
  </si>
  <si>
    <t>UP Key2Burgerzaken module Documentenuitvoer 5</t>
  </si>
  <si>
    <t>83105101</t>
  </si>
  <si>
    <t>Key2BAG</t>
  </si>
  <si>
    <t>Key2BAG module BAG Extract Vergelijking en Herstel</t>
  </si>
  <si>
    <t>Key2BAG release 5.0 (wet BAG 2.0)</t>
  </si>
  <si>
    <t>82111092</t>
  </si>
  <si>
    <t>20512320820001</t>
  </si>
  <si>
    <t>Data Exchange Manager - Verzuim Arbodienst</t>
  </si>
  <si>
    <t>LPS Maandverwerking</t>
  </si>
  <si>
    <t>LPS-B</t>
  </si>
  <si>
    <t>LPS maandverwerking</t>
  </si>
  <si>
    <t>4720512T01</t>
  </si>
  <si>
    <t>LPS4700</t>
  </si>
  <si>
    <t>205122018062501</t>
  </si>
  <si>
    <t>TMS fee (abonnement) pinterminals</t>
  </si>
  <si>
    <t>Bentley</t>
  </si>
  <si>
    <t>Bentley Descartes for MS SELECT Sub</t>
  </si>
  <si>
    <t>Bentley Open Access License Subscription</t>
  </si>
  <si>
    <t>Bentley OpenCities Map Enterprise SELECT Sub</t>
  </si>
  <si>
    <t>Bentley OpenCities Map for MicroStation SELECT S</t>
  </si>
  <si>
    <t>Bentley MicroStation PowerDraft SELECT Sub</t>
  </si>
  <si>
    <t>Bentley ContextCapture SELECT Subscription</t>
  </si>
  <si>
    <t>Bentley LumenRT SELECT Subscription</t>
  </si>
  <si>
    <t>Bentley OpenRoads Designer SELECT Subscription</t>
  </si>
  <si>
    <t>Bentley MicroStation SELECT Subscription</t>
  </si>
  <si>
    <t>Holm Security Benelux B.V.</t>
  </si>
  <si>
    <t>Netwerkscanning IP adressen totaal 13 stuks</t>
  </si>
  <si>
    <t>Webapplicatiescanning totaal 13 stulks</t>
  </si>
  <si>
    <t>The People Group B.V.</t>
  </si>
  <si>
    <t>Per jaar</t>
  </si>
  <si>
    <t>Licenties Optimize NLCS CE en Optimize GEOdata</t>
  </si>
  <si>
    <t>Naris B.V.</t>
  </si>
  <si>
    <t>Naris risicomanagement</t>
  </si>
  <si>
    <t>GEMHO190329.RM.02</t>
  </si>
  <si>
    <t>M365 E3 Unified ShrdSvr ALNG SubsVL MVL PerUsr</t>
  </si>
  <si>
    <t>EntMobandSecE3Full ShrdSvr ALNG SubsVL MVL PerUsr</t>
  </si>
  <si>
    <t>VisioOnlnP2 ShrdSvr ALNG SubsVL MVL PerUsr</t>
  </si>
  <si>
    <t>ProjOnlnProf ShrdSvr ALNG SubsVL MVL PerUsr</t>
  </si>
  <si>
    <t>SfBSvr ALNG LicSAPk MVL</t>
  </si>
  <si>
    <t>ExchgSvrStd ALNG LicSAPk MVL</t>
  </si>
  <si>
    <t>SharePoint Server per Server Software SA</t>
  </si>
  <si>
    <t>3 jaar</t>
  </si>
  <si>
    <t>AVG beheer systeem</t>
  </si>
  <si>
    <t>Regionale aanbesteding</t>
  </si>
  <si>
    <t>Thirdwave PCS B.V.</t>
  </si>
  <si>
    <t>Loket31 B.V.</t>
  </si>
  <si>
    <t>Way2Go</t>
  </si>
  <si>
    <t>In 20121 opnieuw aanbesteden</t>
  </si>
  <si>
    <t>In 2021 opnieuw aanbesteden.</t>
  </si>
  <si>
    <t>Lost Lemon B.V.</t>
  </si>
  <si>
    <t>GBA Koppeling voor Mens Centraal</t>
  </si>
  <si>
    <t>Stichting Zorgring NHN</t>
  </si>
  <si>
    <t>Veilig mailen in de zorg</t>
  </si>
  <si>
    <t>Licenties en hosting Way2go</t>
  </si>
  <si>
    <t>Koppeling met Triptic B.V. voor Social Intranet</t>
  </si>
  <si>
    <t>Regionale overeenkomst</t>
  </si>
  <si>
    <t>Sweco Nederland B.V.</t>
  </si>
  <si>
    <t>Beheersysteem Openbare Ruimte  Obsurv</t>
  </si>
  <si>
    <t>2 x 2 jaar</t>
  </si>
  <si>
    <t>Quicklearning Licentie</t>
  </si>
  <si>
    <t>Licentie t.b.v. WestFriesland Academie</t>
  </si>
  <si>
    <t xml:space="preserve">De prijs per gebruiker </t>
  </si>
  <si>
    <t>We Brand Creative B.V.</t>
  </si>
  <si>
    <t>Algemene overeenkomst voor websites</t>
  </si>
  <si>
    <t>Enterprise Agreement Subscription (Tenant RegioWF2)</t>
  </si>
  <si>
    <t>CSP Tenant RegioWF</t>
  </si>
  <si>
    <t>Wordt uiteindelijk opgeheven</t>
  </si>
  <si>
    <t>Praktikon</t>
  </si>
  <si>
    <t>BergOp digitale checklisten</t>
  </si>
  <si>
    <t>SLTN IT Products B.V.</t>
  </si>
  <si>
    <t>Netapp renewal onderhoud</t>
  </si>
  <si>
    <t>Prijs per jaar.</t>
  </si>
  <si>
    <t>Digitale Checklisten B.V.</t>
  </si>
  <si>
    <t>Sdu Uitgevers B.V.</t>
  </si>
  <si>
    <t>Sdu VIND Burgerzaken</t>
  </si>
  <si>
    <t>Op dit moment is Cyso 1 van onze Domeinregistrars waar we domeinnamen kunnen beheren en eventueel hostingpakketten kunnen afnemen.
Hier is momenteel geen contractbeheer op, dit komt uit het verleden.
Onze ‘huis’- registrar is sinds dit jaar de firma Transip. We zijn bezig om de domeinnamen stuk voor stuk over te zetten naar Transip (indien er geen bezwaren of problemen te verwachten zijn)
Voor Transip is er zaaknr. 1438428 (samen met Wilco gedaan)</t>
  </si>
  <si>
    <t>Backup voor 2 computers</t>
  </si>
  <si>
    <t>website www.hoorn.nl</t>
  </si>
  <si>
    <t>Beheer Key2DD en koppelvlakken</t>
  </si>
  <si>
    <t>Maandelijks</t>
  </si>
  <si>
    <t>Inforing B.V.</t>
  </si>
  <si>
    <t>RIS Matching en RIS Vroeg Eropaf</t>
  </si>
  <si>
    <t xml:space="preserve">Nee </t>
  </si>
  <si>
    <t>Totale vergoedingswaarde maximaal 3 keer 1 jaar verlengen.</t>
  </si>
  <si>
    <t>Marktportaal (service contract, SLA en Licenties</t>
  </si>
  <si>
    <t>Jaarlijksekosten na 2021 stilzwijgend verlengen.</t>
  </si>
  <si>
    <t>Geonavation</t>
  </si>
  <si>
    <t>Licentie kaartvieuwer</t>
  </si>
  <si>
    <t>Performance module</t>
  </si>
  <si>
    <t>Loopt gelijk met Web governance suite</t>
  </si>
  <si>
    <t>Optimize Plot</t>
  </si>
  <si>
    <t>The People Group</t>
  </si>
  <si>
    <t>SWAPGPTPPL0000000001 /
TPPLOPPLSUB12M1CU</t>
  </si>
  <si>
    <t xml:space="preserve">12 maanden </t>
  </si>
  <si>
    <t>verstaffel prijs 1, 2-5, 6-10 (concurrent Users</t>
  </si>
  <si>
    <t>Betty Blocks Licensing B.V.</t>
  </si>
  <si>
    <t xml:space="preserve">1 keer 1 jaar </t>
  </si>
  <si>
    <t>andSafety B.V.</t>
  </si>
  <si>
    <t>Licenties digitaal Logboek andsafety</t>
  </si>
  <si>
    <t xml:space="preserve">Microsoft Product and Services Agreement (MPSA)
</t>
  </si>
  <si>
    <t>BLITTS B.V.</t>
  </si>
  <si>
    <t>Gebruik van vergunningsvrij bouwen etc.</t>
  </si>
  <si>
    <t>Bedragen afhankelijk gebruik burgers.</t>
  </si>
  <si>
    <t>HTA B.V.</t>
  </si>
  <si>
    <t>Zie DFA van het contract</t>
  </si>
  <si>
    <t>Regionaal Begraafplaats administratie management</t>
  </si>
  <si>
    <t>Licenties CRM Online systeem economische zaken</t>
  </si>
  <si>
    <t>Portaal leefomgeving voor 75 gebruikers</t>
  </si>
  <si>
    <t>Alleen onboarding en ondersteuning voor 2020.</t>
  </si>
  <si>
    <t>Vektis C.V.</t>
  </si>
  <si>
    <t>Zorgspiegel</t>
  </si>
  <si>
    <t>Per jaar de eerste twee jaar hierna 7500</t>
  </si>
  <si>
    <t>PerfectView B.V.</t>
  </si>
  <si>
    <t>Gunnebo B.V.</t>
  </si>
  <si>
    <t>Service cash management systeem</t>
  </si>
  <si>
    <t>Kostendekkendheid.nl B.V.</t>
  </si>
  <si>
    <t>Webapplicatie kostendekkendheid</t>
  </si>
  <si>
    <t>Eind Datum</t>
  </si>
  <si>
    <t>Brief Dat</t>
  </si>
  <si>
    <t>Klant Ref</t>
  </si>
  <si>
    <t>Contr Free1</t>
  </si>
  <si>
    <t>Key2Parkeren module Aansluiting Nationaa l Parkeer Register (NPR) (optie 30.170)</t>
  </si>
  <si>
    <t>82350033</t>
  </si>
  <si>
    <t>20512324022001</t>
  </si>
  <si>
    <t>Key2Parkeren StUF 3.10 Adressen (optie 30.255)</t>
  </si>
  <si>
    <t>82350152</t>
  </si>
  <si>
    <t>20512326880001</t>
  </si>
  <si>
    <t>Key2Parkeren StUF 3.10 Natuurlijke Personen (optie 30.273)</t>
  </si>
  <si>
    <t>82350153</t>
  </si>
  <si>
    <t>20512326880003</t>
  </si>
  <si>
    <t>63385 / 1597831</t>
  </si>
  <si>
    <t>Key2Beperkingen koppelvlak StUF- LVWKPB versie 02.05</t>
  </si>
  <si>
    <t>82373605</t>
  </si>
  <si>
    <t>20512334175001</t>
  </si>
  <si>
    <t>Betreft werkgever 2480</t>
  </si>
  <si>
    <t>Zaaknummer 1247682</t>
  </si>
  <si>
    <t>Verplichtingennummer 60707</t>
  </si>
  <si>
    <t>IBM Cognos</t>
  </si>
  <si>
    <t>SWK04065</t>
  </si>
  <si>
    <t>Mw. C. Beijer</t>
  </si>
  <si>
    <t>koppelvlak Key2Financiën</t>
  </si>
  <si>
    <t>koppelvlak Digitaal KlantDossier</t>
  </si>
  <si>
    <t>Uniface</t>
  </si>
  <si>
    <t>Key2Datadistributie Terugmelden</t>
  </si>
  <si>
    <t>82111096</t>
  </si>
  <si>
    <t>20512331183001</t>
  </si>
  <si>
    <t>uw kenmerk 09.10143(DvdB/Aba/G200900052)</t>
  </si>
  <si>
    <t>Automatisering - afd. Middelen en Beheer</t>
  </si>
  <si>
    <t>UP koppeling Kennisbank Burgerzaken Sdu /VIND</t>
  </si>
  <si>
    <t>82111074</t>
  </si>
  <si>
    <t>Afdeling CO/CFZ</t>
  </si>
  <si>
    <t>koppelvlak DIS met Key2Financiën</t>
  </si>
  <si>
    <t>12,01542/FCL46041123</t>
  </si>
  <si>
    <t>Onderhoud DIS Sociaal Domein</t>
  </si>
  <si>
    <t>koppelvlak DIS met Suites Sociaal Domein</t>
  </si>
  <si>
    <t>1630</t>
  </si>
  <si>
    <t>H. de Ruiter</t>
  </si>
  <si>
    <t>MF Cobol</t>
  </si>
  <si>
    <t>82204001</t>
  </si>
  <si>
    <t>module Rechten en Verplichtingen</t>
  </si>
  <si>
    <t>82204031</t>
  </si>
  <si>
    <t>module Activa</t>
  </si>
  <si>
    <t>82204026</t>
  </si>
  <si>
    <t>module Leningen</t>
  </si>
  <si>
    <t>82204029</t>
  </si>
  <si>
    <t>module Reserves en Voorzieningen</t>
  </si>
  <si>
    <t>82204032</t>
  </si>
  <si>
    <t>module Kredietbewaking</t>
  </si>
  <si>
    <t>82204028</t>
  </si>
  <si>
    <t>package Key2Financiën</t>
  </si>
  <si>
    <t>82204003</t>
  </si>
  <si>
    <t>koppelvlak Key2Betalen</t>
  </si>
  <si>
    <t>Crediteuren - Prestatieverklaring Digitale Facturen</t>
  </si>
  <si>
    <t>82204086</t>
  </si>
  <si>
    <t>koppelvlak Key2Financiën met DIS</t>
  </si>
  <si>
    <t>82204084</t>
  </si>
  <si>
    <t>20512201908141</t>
  </si>
  <si>
    <t>wg 02480</t>
  </si>
  <si>
    <t>Saas contract Motion</t>
  </si>
  <si>
    <t>SAAS-D</t>
  </si>
  <si>
    <t>SAAS Motion Pro</t>
  </si>
  <si>
    <t>4720515S56</t>
  </si>
  <si>
    <t>85420700</t>
  </si>
  <si>
    <t>20512331893001</t>
  </si>
  <si>
    <t>motion</t>
  </si>
  <si>
    <t>SAAS module Signaleringen</t>
  </si>
  <si>
    <t>85420709</t>
  </si>
  <si>
    <t>20512331893002</t>
  </si>
  <si>
    <t>SAAS module Competentie Management</t>
  </si>
  <si>
    <t>85420704</t>
  </si>
  <si>
    <t>20512331893003</t>
  </si>
  <si>
    <t>SAAS module Managementinformatie</t>
  </si>
  <si>
    <t>85420705</t>
  </si>
  <si>
    <t>20512331893004</t>
  </si>
  <si>
    <t>SAAS module Integriteit</t>
  </si>
  <si>
    <t>85420707</t>
  </si>
  <si>
    <t>20512331893005</t>
  </si>
  <si>
    <t>SAAS module Voormalig Personeel</t>
  </si>
  <si>
    <t>85420706</t>
  </si>
  <si>
    <t>20512331893006</t>
  </si>
  <si>
    <t>SAAS module Externen</t>
  </si>
  <si>
    <t>85420710</t>
  </si>
  <si>
    <t>20512331893007</t>
  </si>
  <si>
    <t>SAAS Motion basis</t>
  </si>
  <si>
    <t>85420600</t>
  </si>
  <si>
    <t>20512331893009</t>
  </si>
  <si>
    <t>SAAS Verzuim</t>
  </si>
  <si>
    <t>85420602</t>
  </si>
  <si>
    <t>20512331893010</t>
  </si>
  <si>
    <t>SAAS Verlof</t>
  </si>
  <si>
    <t>85420601</t>
  </si>
  <si>
    <t>20512331893011</t>
  </si>
  <si>
    <t>SAAS IKB overheid</t>
  </si>
  <si>
    <t>85420603</t>
  </si>
  <si>
    <t>20512331893013</t>
  </si>
  <si>
    <t>SAAS Declaraties (reis- en onkosten)</t>
  </si>
  <si>
    <t>85420612</t>
  </si>
  <si>
    <t>20512331893016</t>
  </si>
  <si>
    <t>SAAS Declaraties (tijd)</t>
  </si>
  <si>
    <t>85420613</t>
  </si>
  <si>
    <t>20512331893017</t>
  </si>
  <si>
    <t>SAAS Personeelsdossier</t>
  </si>
  <si>
    <t>85420611</t>
  </si>
  <si>
    <t>20512331893018</t>
  </si>
  <si>
    <t>SAAS HR Rapportages</t>
  </si>
  <si>
    <t>85420703</t>
  </si>
  <si>
    <t>20512331893019</t>
  </si>
  <si>
    <t>SAAS koppelvlak Key2Financiën (exclusief maandelijkse bestanden)</t>
  </si>
  <si>
    <t>85420713</t>
  </si>
  <si>
    <t>20512331893022</t>
  </si>
  <si>
    <t>85420801</t>
  </si>
  <si>
    <t>20512331893023</t>
  </si>
  <si>
    <t>SAAS koppeling MS-Visio t.b.v. Organisatieschema's</t>
  </si>
  <si>
    <t>85420718</t>
  </si>
  <si>
    <t>20512331893024</t>
  </si>
  <si>
    <t>HR module Documentenuitvoer 5 Documentenuitvoer 5</t>
  </si>
  <si>
    <t>85420652</t>
  </si>
  <si>
    <t>20512331893028</t>
  </si>
  <si>
    <t>SAAS Pay non-profit loonbelasting Digipoort</t>
  </si>
  <si>
    <t>85420636</t>
  </si>
  <si>
    <t>20512331893033</t>
  </si>
  <si>
    <t>Data Exchange Manager - Flexquery</t>
  </si>
  <si>
    <t>85420803</t>
  </si>
  <si>
    <t>20512331893030</t>
  </si>
  <si>
    <t>SAAS Pay non-profit koppeling fin</t>
  </si>
  <si>
    <t>85420625</t>
  </si>
  <si>
    <t>20512331893031</t>
  </si>
  <si>
    <t>SAAS module Werving en Selectie</t>
  </si>
  <si>
    <t>85420726</t>
  </si>
  <si>
    <t>205122019081901</t>
  </si>
  <si>
    <t>Bedrag 2019</t>
  </si>
  <si>
    <t>verschil 19-20</t>
  </si>
  <si>
    <t>ZorgDomein Nederland B.V.</t>
  </si>
  <si>
    <t>Verwijsapplicatie voor zorg</t>
  </si>
  <si>
    <t>SoftwareOne Ilionx zaaksysteem</t>
  </si>
  <si>
    <t>Onegov KCS Zaaksysteem</t>
  </si>
  <si>
    <t>SoftwareOne Nederland B.V.</t>
  </si>
  <si>
    <t>Adobe Creative Cloud All Apps Multiple Platforms
Multi European Languages Enterprise Licensing Subscription Renewal 1 User VIP Government Level 2 10 49</t>
  </si>
  <si>
    <t>Adobe Acrobat Pro DC Multiple Platforms Multi
European Languages Enterprise Licensing Subscription Renewal Renewal 1 User VIP Government Level 2 10 49</t>
  </si>
  <si>
    <t>Bakker en Spees B.V.</t>
  </si>
  <si>
    <t>CiViel Online</t>
  </si>
  <si>
    <t>Betaling jaar 2: 1-1-2020 t/m 31-12-2020 Totaal 3 termijnen</t>
  </si>
  <si>
    <t>Betaling jaar 2: betalen in 3 gelijke termijnen van 1 jaar
Om Compliant te zijn moeten er 11 bij (advies SoftwareOne in de EAS afnemen)</t>
  </si>
  <si>
    <t>SoftwareOne Sparx Systems</t>
  </si>
  <si>
    <t>Owet B.V.</t>
  </si>
  <si>
    <t>Totaalprijs</t>
  </si>
  <si>
    <t>Omgevingswet leerlijn voor regio Westfriesland</t>
  </si>
  <si>
    <t>Visa Roxit B.V.</t>
  </si>
  <si>
    <t>Rx zone</t>
  </si>
  <si>
    <t>Stichting Govenment Roaming NederlaND</t>
  </si>
  <si>
    <t>Govroam in het gemeentehuis</t>
  </si>
  <si>
    <t>Jarlijks</t>
  </si>
  <si>
    <t>VISI gebruikerslicenties</t>
  </si>
  <si>
    <t>Per jaar op budget van P. Hoogeveen.</t>
  </si>
  <si>
    <t>ZICHT OP DATA B.V.</t>
  </si>
  <si>
    <t>Raamovereenkomst Smart City Dashboard</t>
  </si>
  <si>
    <t>Afhankelijk van de bestellingen.</t>
  </si>
  <si>
    <t>Atos Nederland B.V.</t>
  </si>
  <si>
    <t>GT Connect</t>
  </si>
  <si>
    <t>3X1 jaar</t>
  </si>
  <si>
    <t>Nadere overeenkomsten moeten nog afgesloten worden.</t>
  </si>
  <si>
    <t>GT mobiele telefonie</t>
  </si>
  <si>
    <t>Afhankelijk van maandverbruik.</t>
  </si>
  <si>
    <t>Axis INTO ICT B.V.</t>
  </si>
  <si>
    <t>Mindtime Backup B.V.</t>
  </si>
  <si>
    <t>X-ict B.V.</t>
  </si>
  <si>
    <t>Pim+ Monitoring ict systemen</t>
  </si>
  <si>
    <t>Jaarlijks onderhoud en 4x bezoek aan stadhuis.</t>
  </si>
  <si>
    <t>Adobe InDesign Multiple Platforms Multi European Languages Enterprise Licensing Subscription New 1 User VIP  Government Level 2 10 ­ 49</t>
  </si>
  <si>
    <t>2 stuks voor 11 maanden</t>
  </si>
  <si>
    <t>SWAPCOTEVI0000000148 / S312 TeamViewer Corporate Subscription License 12 Months ESD</t>
  </si>
  <si>
    <t>Digitale checklisten B.V.</t>
  </si>
  <si>
    <t>STTR</t>
  </si>
  <si>
    <t>Licenties Bouw en Drank&amp;horeca</t>
  </si>
  <si>
    <t>People Group B.V.</t>
  </si>
  <si>
    <t>Licenties NLCS</t>
  </si>
  <si>
    <t>2 stuks voor 10 maanden</t>
  </si>
  <si>
    <t>0- prognose</t>
  </si>
  <si>
    <t>Green Building Control B.V.</t>
  </si>
  <si>
    <t>SWSRSTIBM00000000547 / E09PWLL STATS CLIENT BASE CONC USER ANNUAL SW S&amp;S RNWL</t>
  </si>
  <si>
    <t>SWSRSMIBM00000041081 / E09PYLL IBM Stats Client Custom Tables Conc User Annual SW S&amp;S Rnwl ESD</t>
  </si>
  <si>
    <t>Sudum</t>
  </si>
  <si>
    <t>i-marina</t>
  </si>
  <si>
    <t>Rem automatisering B.V.</t>
  </si>
  <si>
    <t>licenties Big Ben tijdschrijven</t>
  </si>
  <si>
    <r>
      <t xml:space="preserve">Prijs per maand. Zijn en worden uitgefaseerd Tenant wordt ook gebruikt door SOM
</t>
    </r>
    <r>
      <rPr>
        <b/>
        <sz val="10"/>
        <color theme="1"/>
        <rFont val="Calibri"/>
        <family val="2"/>
        <scheme val="minor"/>
      </rPr>
      <t xml:space="preserve">24-04-2020: </t>
    </r>
    <r>
      <rPr>
        <sz val="10"/>
        <color theme="1"/>
        <rFont val="Calibri"/>
        <family val="2"/>
        <scheme val="minor"/>
      </rPr>
      <t>135 stuks opgezegd</t>
    </r>
  </si>
  <si>
    <t>Ilionx</t>
  </si>
  <si>
    <t>Licenties Onegov TeamWork</t>
  </si>
  <si>
    <t>A.R.K. Audiovideo B.V.</t>
  </si>
  <si>
    <t>Onderhoud installatie raadszaal en storingsdienst</t>
  </si>
  <si>
    <t>Accommodatiehuur B.V.</t>
  </si>
  <si>
    <t>Licentie voor accommodatiehuur.nl voor 20 objecten</t>
  </si>
  <si>
    <t>Bluebeam Revu eXtreme Open License (Versie 2019/ML)</t>
  </si>
  <si>
    <t>Richard Harlaar (Onbekend wanneer begin datum) Rond 10-06-2020</t>
  </si>
  <si>
    <t>Engage process B.V.</t>
  </si>
  <si>
    <t>User pack en Suite platium</t>
  </si>
  <si>
    <t>27-05-20-2020</t>
  </si>
  <si>
    <t>Via portal besteld voor 9 maanden</t>
  </si>
  <si>
    <t>Stichting meld Misdaad Anoniem</t>
  </si>
  <si>
    <t>Abonnement</t>
  </si>
  <si>
    <t>Euphoria</t>
  </si>
  <si>
    <t>Software doelgroepenvervoer</t>
  </si>
  <si>
    <t>Raamovereenkomst 2020</t>
  </si>
  <si>
    <t>5 x 1 jaar</t>
  </si>
  <si>
    <t>Het zijn losse modules in één pakket en staan bij Centric bekend onder contractnr. 1120512S11. Key2 vergunningen is in 2020 omgezet naat Portaal leefomgeving en zal worden uitgefaseerd binnen 5 jaar.</t>
  </si>
  <si>
    <t xml:space="preserve">Motion </t>
  </si>
  <si>
    <t>Eenmalig</t>
  </si>
  <si>
    <t>N.v.t.</t>
  </si>
  <si>
    <t xml:space="preserve">Eenmalige opdracht en valt onder huidige overeenkomst </t>
  </si>
  <si>
    <t>Migratie van TriplEforms 4.2 naar 4.3</t>
  </si>
  <si>
    <t>Upgrade TriplEform 4.3</t>
  </si>
  <si>
    <t>Stichting Tympaan Instituut</t>
  </si>
  <si>
    <t>Monitor leerplicht</t>
  </si>
  <si>
    <t>Vanaf 1-1-2021 Per jaar</t>
  </si>
  <si>
    <t>Oracle en SQL serverbatabase beheer</t>
  </si>
  <si>
    <t>Per jaar maandelijks opzegbaar</t>
  </si>
  <si>
    <t>Pulse secure virtual appliance 3000 base system 1 year support</t>
  </si>
  <si>
    <t>Met Axians afspraak maken dat na 11-3-2021 de overeenkomst maandelijks opzegbaar is.</t>
  </si>
  <si>
    <t>Pulse sucure 50 concurrent user subscription essentials edition 1 year</t>
  </si>
  <si>
    <t>Uitgezocht i.v.m. Outsourcing ICT</t>
  </si>
  <si>
    <t>1 keer 4 jaar</t>
  </si>
  <si>
    <t>vol jaar (net na jaar2 opdracht besteld)</t>
  </si>
  <si>
    <t>Lassooy Design B.V.</t>
  </si>
  <si>
    <t>Beeldbank foto's t.b.v. communicatie</t>
  </si>
  <si>
    <t>Hostingkosten 10 Gb.</t>
  </si>
  <si>
    <t>Nederlandse Vereniging voor Sociale innovatie</t>
  </si>
  <si>
    <t>Mijn Inwoner Portaal i.s.m. Lost Lemon</t>
  </si>
  <si>
    <t>Endpoint Protection Advanced 12 MonthsGov Subscription License Renewal for 12 Month</t>
  </si>
  <si>
    <t>Verlengd afgebouwd naar 132 stuks</t>
  </si>
  <si>
    <t>Sophos 100-199 SUB  (132 users)</t>
  </si>
  <si>
    <t>Voorheen B2B nu bij SoftwareOne verlengd</t>
  </si>
  <si>
    <t xml:space="preserve">SafeGuard Disk Encryption Advanced </t>
  </si>
  <si>
    <t>Verlengd afgebouwd naar 100 stuks</t>
  </si>
  <si>
    <t xml:space="preserve">SafeGuard Disk Encryption Advanced Gov Subscription License Renewal for 12 Months </t>
  </si>
  <si>
    <t>Inspark B.V.</t>
  </si>
  <si>
    <t>OXYGEN dataplatform</t>
  </si>
  <si>
    <t>Voor mij onduidelijk wat de jaarlijkse kosten zijn.</t>
  </si>
  <si>
    <t>Nog een 7 tal aansluitingen zijn actief via Comsafe. Hans Bouwman zoekt dit uit.</t>
  </si>
  <si>
    <t>Mens Centraal</t>
  </si>
  <si>
    <t>Yenlo Cloud Services B.V.</t>
  </si>
  <si>
    <t>Koppeling zaaksysteem met Key2Burgerzaken</t>
  </si>
  <si>
    <t>Hosting 10 Gb opslag t.b.v. Beeldband</t>
  </si>
  <si>
    <t>SoftwareONE Nederland B.V.</t>
  </si>
  <si>
    <t>VISMA Roxit Rx Base licentie voor 75 gebruikers</t>
  </si>
  <si>
    <t>2x10 stuks in 2 bestellingen voor 10 maanden</t>
  </si>
  <si>
    <t>Kondar gegevensbeheer B.V.</t>
  </si>
  <si>
    <t>Prijs per maand (deze zijn tijdelijk i.v.m. collega's die nog niet op DNDW zitten maar toch teams nodig hebben) gaan mogelijk uiteindelijk over op M365E3</t>
  </si>
  <si>
    <r>
      <rPr>
        <b/>
        <sz val="10"/>
        <color theme="1"/>
        <rFont val="Calibri"/>
        <family val="2"/>
        <scheme val="minor"/>
      </rPr>
      <t>Office</t>
    </r>
    <r>
      <rPr>
        <sz val="10"/>
        <color theme="1"/>
        <rFont val="Calibri"/>
        <family val="2"/>
        <scheme val="minor"/>
      </rPr>
      <t xml:space="preserve"> 365</t>
    </r>
    <r>
      <rPr>
        <b/>
        <sz val="14"/>
        <color theme="1"/>
        <rFont val="Calibri"/>
        <family val="2"/>
        <scheme val="minor"/>
      </rPr>
      <t xml:space="preserve"> F3</t>
    </r>
  </si>
  <si>
    <t>ExchgOnlnPlan1 ShrdSvr ALNG SubsVL MVL PerUsr</t>
  </si>
  <si>
    <t>82 stuks voor 10 maanden</t>
  </si>
  <si>
    <r>
      <rPr>
        <b/>
        <sz val="10"/>
        <color theme="1"/>
        <rFont val="Calibri"/>
        <family val="2"/>
        <scheme val="minor"/>
      </rPr>
      <t>Office</t>
    </r>
    <r>
      <rPr>
        <sz val="10"/>
        <color theme="1"/>
        <rFont val="Calibri"/>
        <family val="2"/>
        <scheme val="minor"/>
      </rPr>
      <t xml:space="preserve"> 365 </t>
    </r>
    <r>
      <rPr>
        <b/>
        <sz val="14"/>
        <color theme="1"/>
        <rFont val="Calibri"/>
        <family val="2"/>
        <scheme val="minor"/>
      </rPr>
      <t>E3</t>
    </r>
  </si>
  <si>
    <t>15 stuks telefonisch Onur 10 maanden</t>
  </si>
  <si>
    <t xml:space="preserve">Verlenging Kodision TriplEforms 2021 </t>
  </si>
  <si>
    <t>Digital Insights Platform B.V.</t>
  </si>
  <si>
    <t>Licentie voor aplicatie om alle websites te beheren</t>
  </si>
  <si>
    <t>Verlenging Serviceovereenkomst Smartsite 7 Toptaken 2021</t>
  </si>
  <si>
    <t>Verlening van contract</t>
  </si>
  <si>
    <t>9 maanden</t>
  </si>
  <si>
    <t>Power Automate plan Shared Server SubsVL MVL PerUsr</t>
  </si>
  <si>
    <t xml:space="preserve">Validsign Licenties digitaal ondertekenen </t>
  </si>
  <si>
    <t>2 stuks voor 9 maanden (zonder offerte besteld)</t>
  </si>
  <si>
    <t>8 maanden</t>
  </si>
  <si>
    <t>FormsPro AddlResponses Government Monthly Subscription Add Prod</t>
  </si>
  <si>
    <t>Clyclorama's</t>
  </si>
  <si>
    <t>-</t>
  </si>
  <si>
    <t>Azure Simple in combinatie met Pyracloud</t>
  </si>
  <si>
    <t>LNR Global Infinity TPS Scanning Bundle</t>
  </si>
  <si>
    <t>VisioOnlnP1 per User</t>
  </si>
  <si>
    <t>3 stuks voor 7 maanden WFA</t>
  </si>
  <si>
    <t>3 stuks 7 maanden WFA</t>
  </si>
  <si>
    <t>1 stuks 7 maanden WFA</t>
  </si>
  <si>
    <t>Koop Eeuwig durend met license key.</t>
  </si>
  <si>
    <t>koop</t>
  </si>
  <si>
    <t>WFA Koop licentie 3 stuks (key in zaaksysteem)</t>
  </si>
  <si>
    <t>BleuAi B.V. 5 licenties briscad</t>
  </si>
  <si>
    <t>Adobe Photoshop Elements Perpetual (eeuwig durend) Gov License</t>
  </si>
  <si>
    <t>Technosoft B.V.</t>
  </si>
  <si>
    <t>Rekensoftware voor contructies</t>
  </si>
  <si>
    <t>opgezegd Luuk is met pensioen</t>
  </si>
  <si>
    <t>Niet verlengen Luuk met pensioen</t>
  </si>
  <si>
    <t>17-12-2020 in bestelling 15 stuks telefonisch Onur 7 maanden</t>
  </si>
  <si>
    <t>Sparx</t>
  </si>
  <si>
    <t>Bluebeam</t>
  </si>
  <si>
    <t>Backup Office 365</t>
  </si>
  <si>
    <t>Key2Financiën Basis, Rechten en Verplichtingen, Activa, Leningen, Reserves en Voorzieningen, Kredietbewaking, Package, Koppeling GWS, Koppeling SALMEM, Koppeling Sportas, Koppeling Key2Betalen, XML@all aanleveren omzetbelasting, Gebruikersondersteuning Key2Financiën, Prestatie verklaring incl. gebruikersonderst., module Matching dagafschriften plus integratie incl. gebruikersonderst., uitgebreide zoek- en selectie mogelijkheden (Classic), koppeling Key2Datadistributie (Classic), Berekenen Afschrijven heel jaar (Classsic), Upgrade Telstructuren (Classic), Centrale Invoer en XML Importer (Classic), Crediteuren- Sepa, koppeling GBA-V t.b.v. Key2Datadistributie, Activa Inlezen Activagegevens, koppeling Zaaksysteem - Verplichtingen, StUF-BG 3.10,  Vernieuwing BBV 2017, Debiteuren - Digitaal Versturen Nota's.</t>
  </si>
  <si>
    <t>KCM Survey B.V.</t>
  </si>
  <si>
    <t>Regionale overeenkomst voor klantmonitoring</t>
  </si>
  <si>
    <t>Verzekeringen module</t>
  </si>
  <si>
    <t>iAsset B.V.</t>
  </si>
  <si>
    <t>Inspectie en beheer civiele kunstwerken</t>
  </si>
  <si>
    <t>Askey Dataloggers B.V.</t>
  </si>
  <si>
    <t>Kalibratieovereenkomst dataloggers archief</t>
  </si>
  <si>
    <t>Kodision B.V.</t>
  </si>
  <si>
    <t>eIDAS jaarlijks onderhoud</t>
  </si>
  <si>
    <t>SCCM beheer</t>
  </si>
  <si>
    <t>Per maand</t>
  </si>
  <si>
    <t>Purple Cloud Innovators B.V.</t>
  </si>
  <si>
    <t>EACFRENEW</t>
  </si>
  <si>
    <t>Sparx Systems Enterprise Architect Corporate Edition Full RE3 Floating License Maintenance 12 Months ESD 1­49 Users</t>
  </si>
  <si>
    <t>A2 Antwoordenservice</t>
  </si>
  <si>
    <t>Wanneer telefooncentrale een storing heeft schakelen de telefoontjes over naar A2 die de calls dan gaat beantwoorden.</t>
  </si>
  <si>
    <t>SmartDocuments Jaarabonnement Web Outputmodule PDF &amp; HTML en consultancy</t>
  </si>
  <si>
    <t>n.v.t.</t>
  </si>
  <si>
    <t>SmartDocuments softwarepakketten</t>
  </si>
  <si>
    <t>SmartDocuments B.V.</t>
  </si>
  <si>
    <t xml:space="preserve">Adobe Acrobat Pro DC </t>
  </si>
  <si>
    <t>35 stuks voor 6 maanden</t>
  </si>
  <si>
    <t>4 stuks besteld via Adobe Portal door Cor Verhulst voor 1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</si>
</sst>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quot;\ * #,##0.00_ ;_ &quot;€&quot;\ * \-#,##0.00_ ;_ &quot;€&quot;\ * &quot;-&quot;??_ ;_ @_ "/>
    <numFmt numFmtId="164" formatCode="_(&quot;$&quot;* #,##0.00_);_(&quot;$&quot;* \(#,##0.00\);_(&quot;$&quot;* &quot;-&quot;??_);_(@_)"/>
    <numFmt numFmtId="165" formatCode="_-* #,##0.00\ [$€-1]_-;\-* #,##0.00\ [$€-1]_-;_-* &quot;-&quot;??\ [$€-1]_-"/>
    <numFmt numFmtId="166" formatCode="_([$€]* #,##0.00_);_([$€]* \(#,##0.00\);_([$€]* &quot;-&quot;??_);_(@_)"/>
    <numFmt numFmtId="167" formatCode="_-* #,##0.00\ _F_B_-;\-* #,##0.00\ _F_B_-;_-* &quot;-&quot;??\ _F_B_-;_-@_-"/>
    <numFmt numFmtId="168" formatCode="_-* #,##0.00\ &quot;FB&quot;_-;\-* #,##0.00\ &quot;FB&quot;_-;_-* &quot;-&quot;??\ &quot;FB&quot;_-;_-@_-"/>
    <numFmt numFmtId="169" formatCode="dd\-mm\-yyyy"/>
    <numFmt numFmtId="170" formatCode="dd\-mm\-yy"/>
    <numFmt numFmtId="171" formatCode="##0.00_);\-##0.00_);##0.00_)"/>
    <numFmt numFmtId="172" formatCode="0;\-0;0"/>
    <numFmt numFmtId="173" formatCode="d\-m\-yyyy\ hh:mm"/>
  </numFmts>
  <fonts count="55">
    <font>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0"/>
      <color indexed="8"/>
      <name val="MS Sans Serif"/>
      <family val="2"/>
    </font>
    <font>
      <sz val="10"/>
      <name val="Arial"/>
      <family val="2"/>
    </font>
    <font>
      <sz val="9"/>
      <color indexed="10"/>
      <name val="Geneva"/>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charset val="177"/>
    </font>
    <font>
      <b/>
      <sz val="10"/>
      <name val="Helv"/>
    </font>
    <font>
      <i/>
      <sz val="11"/>
      <color indexed="23"/>
      <name val="Calibri"/>
      <family val="2"/>
    </font>
    <font>
      <sz val="11"/>
      <color indexed="17"/>
      <name val="Calibri"/>
      <family val="2"/>
    </font>
    <font>
      <b/>
      <sz val="26"/>
      <name val="Times New Roman"/>
      <family val="1"/>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i/>
      <sz val="16"/>
      <name val="Helv"/>
    </font>
    <font>
      <b/>
      <sz val="11"/>
      <color indexed="63"/>
      <name val="Calibri"/>
      <family val="2"/>
    </font>
    <font>
      <b/>
      <sz val="14"/>
      <color indexed="9"/>
      <name val="Times New Roman"/>
      <family val="1"/>
    </font>
    <font>
      <sz val="10"/>
      <name val="Helv"/>
      <charset val="204"/>
    </font>
    <font>
      <b/>
      <sz val="18"/>
      <color indexed="56"/>
      <name val="Cambria"/>
      <family val="2"/>
    </font>
    <font>
      <b/>
      <sz val="11"/>
      <color indexed="8"/>
      <name val="Calibri"/>
      <family val="2"/>
    </font>
    <font>
      <sz val="11"/>
      <color indexed="10"/>
      <name val="Calibri"/>
      <family val="2"/>
    </font>
    <font>
      <sz val="10"/>
      <color theme="1"/>
      <name val="Calibri"/>
      <family val="2"/>
      <scheme val="minor"/>
    </font>
    <font>
      <sz val="11"/>
      <name val="Calibri"/>
      <family val="2"/>
    </font>
    <font>
      <sz val="10"/>
      <color theme="1"/>
      <name val="Calibri"/>
      <family val="2"/>
      <scheme val="minor"/>
    </font>
    <font>
      <sz val="11"/>
      <name val="Calibri"/>
      <family val="2"/>
    </font>
    <font>
      <sz val="10"/>
      <color theme="1"/>
      <name val="Arial"/>
      <family val="2"/>
    </font>
    <font>
      <sz val="10"/>
      <color rgb="FFFF0000"/>
      <name val="Calibri"/>
      <family val="2"/>
      <scheme val="minor"/>
    </font>
    <font>
      <b/>
      <sz val="10"/>
      <color rgb="FFFF0000"/>
      <name val="Calibri"/>
      <family val="2"/>
      <scheme val="minor"/>
    </font>
    <font>
      <strike/>
      <sz val="10"/>
      <color theme="1"/>
      <name val="Calibri"/>
      <family val="2"/>
      <scheme val="minor"/>
    </font>
    <font>
      <sz val="10"/>
      <color theme="1"/>
      <name val="Calibri"/>
      <family val="2"/>
      <scheme val="minor"/>
    </font>
    <font>
      <sz val="10"/>
      <color theme="1"/>
      <name val="Calibri"/>
      <family val="2"/>
      <scheme val="minor"/>
    </font>
    <font>
      <b/>
      <sz val="10"/>
      <color theme="1"/>
      <name val="Calibri"/>
      <family val="2"/>
      <scheme val="minor"/>
    </font>
    <font>
      <sz val="11"/>
      <name val="Calibri"/>
      <family val="2"/>
    </font>
    <font>
      <sz val="8"/>
      <color rgb="FF000000"/>
      <name val="Arial"/>
      <family val="2"/>
    </font>
    <font>
      <sz val="10"/>
      <color theme="1"/>
      <name val="Calibri"/>
      <family val="2"/>
      <scheme val="minor"/>
    </font>
    <font>
      <sz val="10"/>
      <color theme="1"/>
      <name val="Calibri"/>
      <family val="2"/>
      <scheme val="minor"/>
    </font>
    <font>
      <sz val="10"/>
      <name val="Calibri"/>
      <family val="2"/>
      <scheme val="minor"/>
    </font>
    <font>
      <sz val="10"/>
      <color theme="1"/>
      <name val="Segoe UI Semilight"/>
      <family val="2"/>
    </font>
    <font>
      <sz val="11"/>
      <name val="Calibri"/>
      <family val="2"/>
    </font>
    <font>
      <sz val="8"/>
      <color rgb="FF000000"/>
      <name val="Arial"/>
      <family val="2"/>
    </font>
    <font>
      <sz val="10"/>
      <color theme="1"/>
      <name val="Calibri"/>
      <family val="2"/>
      <scheme val="minor"/>
    </font>
    <font>
      <sz val="10"/>
      <color theme="1"/>
      <name val="Calibri"/>
      <family val="2"/>
      <scheme val="minor"/>
    </font>
    <font>
      <b/>
      <sz val="14"/>
      <color theme="1"/>
      <name val="Calibri"/>
      <family val="2"/>
      <scheme val="minor"/>
    </font>
    <font>
      <sz val="8"/>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3" tint="0.59999389629810485"/>
        <bgColor rgb="FF000000"/>
      </patternFill>
    </fill>
    <fill>
      <patternFill patternType="solid">
        <fgColor rgb="FFFFFF00"/>
        <bgColor rgb="FF000000"/>
      </patternFill>
    </fill>
    <fill>
      <patternFill patternType="solid">
        <fgColor theme="6" tint="0.399975585192419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s>
  <cellStyleXfs count="422">
    <xf numFmtId="0" fontId="0"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10" fillId="20" borderId="6" applyNumberFormat="0" applyAlignment="0" applyProtection="0"/>
    <xf numFmtId="0" fontId="6" fillId="0" borderId="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0" fontId="11" fillId="21" borderId="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8" applyFont="0" applyFill="0" applyBorder="0" applyAlignment="0" applyProtection="0">
      <alignment horizontal="right" vertical="center"/>
      <protection hidden="1"/>
    </xf>
    <xf numFmtId="2" fontId="13" fillId="0" borderId="0">
      <alignment horizontal="center"/>
    </xf>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0" applyNumberFormat="0"/>
    <xf numFmtId="38" fontId="17" fillId="22" borderId="0" applyNumberFormat="0" applyBorder="0" applyAlignment="0" applyProtection="0"/>
    <xf numFmtId="0" fontId="18" fillId="0" borderId="9" applyNumberFormat="0" applyAlignment="0" applyProtection="0">
      <alignment horizontal="left" vertical="center"/>
    </xf>
    <xf numFmtId="0" fontId="18" fillId="0" borderId="10">
      <alignment horizontal="left" vertical="center"/>
    </xf>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19" fillId="0" borderId="11"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0" fontId="17" fillId="23" borderId="14" applyNumberFormat="0" applyBorder="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0" fontId="22" fillId="7" borderId="6" applyNumberFormat="0" applyAlignment="0" applyProtection="0"/>
    <xf numFmtId="167" fontId="5" fillId="0" borderId="0" applyFont="0" applyFill="0" applyBorder="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3" fillId="0" borderId="15"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1" fontId="25" fillId="0" borderId="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7" fillId="25" borderId="16" applyNumberFormat="0" applyFon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0" fontId="26" fillId="20" borderId="17" applyNumberFormat="0" applyAlignment="0" applyProtection="0"/>
    <xf numFmtId="10" fontId="5" fillId="0" borderId="0" applyFont="0" applyFill="0" applyBorder="0" applyAlignment="0" applyProtection="0"/>
    <xf numFmtId="0" fontId="27" fillId="26" borderId="0" applyNumberFormat="0" applyFont="0" applyAlignment="0"/>
    <xf numFmtId="0" fontId="28"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168" fontId="5"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0"/>
    <xf numFmtId="0" fontId="35" fillId="0" borderId="0"/>
    <xf numFmtId="0" fontId="36" fillId="0" borderId="0"/>
    <xf numFmtId="0" fontId="43" fillId="0" borderId="0"/>
    <xf numFmtId="0" fontId="49" fillId="0" borderId="0"/>
  </cellStyleXfs>
  <cellXfs count="127">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Fill="1" applyAlignment="1">
      <alignment vertical="center"/>
    </xf>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14" fontId="1" fillId="0" borderId="1" xfId="0" applyNumberFormat="1" applyFont="1" applyFill="1" applyBorder="1" applyAlignment="1">
      <alignment horizontal="left" vertical="top" wrapText="1"/>
    </xf>
    <xf numFmtId="0" fontId="32" fillId="27" borderId="3" xfId="0" applyFont="1" applyFill="1" applyBorder="1" applyAlignment="1">
      <alignment horizontal="left" vertical="center" wrapText="1"/>
    </xf>
    <xf numFmtId="0" fontId="32" fillId="27" borderId="2" xfId="0" applyFont="1" applyFill="1" applyBorder="1" applyAlignment="1">
      <alignment horizontal="left" vertical="center" wrapText="1"/>
    </xf>
    <xf numFmtId="0" fontId="32" fillId="27" borderId="2" xfId="0" applyFont="1" applyFill="1" applyBorder="1" applyAlignment="1">
      <alignment horizontal="center" vertical="center" wrapText="1"/>
    </xf>
    <xf numFmtId="0" fontId="32" fillId="27" borderId="2" xfId="0" applyFont="1" applyFill="1" applyBorder="1" applyAlignment="1">
      <alignment horizontal="right" vertical="center"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5" xfId="0" applyNumberFormat="1" applyFont="1" applyFill="1" applyBorder="1" applyAlignment="1">
      <alignment horizontal="left" vertical="top" wrapText="1"/>
    </xf>
    <xf numFmtId="0" fontId="37"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39" fillId="0" borderId="1" xfId="0" applyFont="1" applyFill="1" applyBorder="1" applyAlignment="1">
      <alignment horizontal="left" vertical="top" wrapText="1"/>
    </xf>
    <xf numFmtId="0" fontId="39" fillId="0" borderId="1" xfId="0" applyNumberFormat="1" applyFont="1" applyFill="1" applyBorder="1" applyAlignment="1">
      <alignment horizontal="left" vertical="top" wrapText="1"/>
    </xf>
    <xf numFmtId="0" fontId="40" fillId="0" borderId="1" xfId="0" applyFont="1" applyFill="1" applyBorder="1" applyAlignment="1">
      <alignment horizontal="left" vertical="top" wrapText="1"/>
    </xf>
    <xf numFmtId="0" fontId="40" fillId="0" borderId="1" xfId="0" applyNumberFormat="1" applyFont="1" applyFill="1" applyBorder="1" applyAlignment="1">
      <alignment horizontal="left" vertical="top" wrapText="1"/>
    </xf>
    <xf numFmtId="0" fontId="40" fillId="0" borderId="4" xfId="0" applyFont="1" applyFill="1" applyBorder="1" applyAlignment="1">
      <alignment horizontal="left" vertical="top" wrapText="1"/>
    </xf>
    <xf numFmtId="0" fontId="37" fillId="0" borderId="4" xfId="0" applyFont="1" applyFill="1" applyBorder="1" applyAlignment="1">
      <alignment horizontal="left" vertical="top" wrapText="1"/>
    </xf>
    <xf numFmtId="0" fontId="1" fillId="0" borderId="14" xfId="0" applyFont="1" applyFill="1" applyBorder="1" applyAlignment="1">
      <alignment horizontal="left" vertical="top" wrapText="1"/>
    </xf>
    <xf numFmtId="14" fontId="1" fillId="0" borderId="14" xfId="0" applyNumberFormat="1"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4" xfId="0" applyFont="1" applyFill="1" applyBorder="1" applyAlignment="1">
      <alignment horizontal="left" vertical="top" wrapText="1"/>
    </xf>
    <xf numFmtId="0" fontId="41" fillId="0" borderId="14" xfId="0" applyFont="1" applyFill="1" applyBorder="1" applyAlignment="1">
      <alignment horizontal="left" vertical="top" wrapText="1"/>
    </xf>
    <xf numFmtId="0" fontId="41" fillId="0" borderId="14" xfId="0" applyNumberFormat="1" applyFont="1" applyFill="1" applyBorder="1" applyAlignment="1">
      <alignment horizontal="left" vertical="top" wrapText="1"/>
    </xf>
    <xf numFmtId="0" fontId="41" fillId="0" borderId="23" xfId="0" applyFont="1" applyFill="1" applyBorder="1" applyAlignment="1">
      <alignment horizontal="left" vertical="top" wrapText="1"/>
    </xf>
    <xf numFmtId="1" fontId="1" fillId="0" borderId="1" xfId="0" applyNumberFormat="1" applyFont="1" applyFill="1" applyBorder="1" applyAlignment="1">
      <alignment horizontal="left" vertical="top" wrapText="1"/>
    </xf>
    <xf numFmtId="0" fontId="2" fillId="0" borderId="23" xfId="0" applyFont="1" applyFill="1" applyBorder="1" applyAlignment="1">
      <alignment horizontal="left" vertical="top" wrapText="1"/>
    </xf>
    <xf numFmtId="0" fontId="41" fillId="0" borderId="3" xfId="0" applyFont="1" applyFill="1" applyBorder="1" applyAlignment="1">
      <alignment horizontal="left" vertical="top" wrapText="1"/>
    </xf>
    <xf numFmtId="0" fontId="45" fillId="0" borderId="1" xfId="0" applyFont="1" applyFill="1" applyBorder="1" applyAlignment="1">
      <alignment horizontal="left" vertical="top" wrapText="1"/>
    </xf>
    <xf numFmtId="0" fontId="45" fillId="0" borderId="23" xfId="0" applyFont="1" applyFill="1" applyBorder="1" applyAlignment="1">
      <alignment horizontal="left" vertical="top" wrapText="1"/>
    </xf>
    <xf numFmtId="0" fontId="47" fillId="0" borderId="1" xfId="0" applyFont="1" applyFill="1" applyBorder="1" applyAlignment="1">
      <alignment horizontal="left" vertical="top" wrapText="1"/>
    </xf>
    <xf numFmtId="0" fontId="47" fillId="0" borderId="1" xfId="0" applyNumberFormat="1" applyFont="1" applyFill="1" applyBorder="1" applyAlignment="1">
      <alignment horizontal="left" vertical="top" wrapText="1"/>
    </xf>
    <xf numFmtId="0" fontId="46" fillId="0" borderId="1" xfId="0" applyFont="1" applyFill="1" applyBorder="1" applyAlignment="1">
      <alignment horizontal="left" vertical="top" wrapText="1"/>
    </xf>
    <xf numFmtId="0" fontId="46" fillId="0" borderId="1" xfId="0" applyNumberFormat="1"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 fontId="1" fillId="0" borderId="14" xfId="0" applyNumberFormat="1" applyFont="1" applyFill="1" applyBorder="1" applyAlignment="1">
      <alignment horizontal="left" vertical="top" wrapText="1"/>
    </xf>
    <xf numFmtId="1" fontId="41" fillId="0" borderId="14" xfId="0" applyNumberFormat="1" applyFont="1" applyFill="1" applyBorder="1" applyAlignment="1">
      <alignment horizontal="left" vertical="top" wrapText="1"/>
    </xf>
    <xf numFmtId="14" fontId="41" fillId="0" borderId="14" xfId="0" applyNumberFormat="1" applyFont="1" applyFill="1" applyBorder="1" applyAlignment="1">
      <alignment horizontal="left" vertical="top" wrapText="1"/>
    </xf>
    <xf numFmtId="1" fontId="47" fillId="0" borderId="1" xfId="0" applyNumberFormat="1" applyFont="1" applyFill="1" applyBorder="1" applyAlignment="1">
      <alignment horizontal="left" vertical="top" wrapText="1"/>
    </xf>
    <xf numFmtId="14" fontId="47" fillId="0" borderId="1" xfId="0" applyNumberFormat="1" applyFont="1" applyFill="1" applyBorder="1" applyAlignment="1">
      <alignment horizontal="left" vertical="top" wrapText="1"/>
    </xf>
    <xf numFmtId="14" fontId="46" fillId="0" borderId="1" xfId="0" applyNumberFormat="1" applyFont="1" applyFill="1" applyBorder="1" applyAlignment="1">
      <alignment horizontal="left" vertical="top" wrapText="1"/>
    </xf>
    <xf numFmtId="1" fontId="2" fillId="0" borderId="1" xfId="0" applyNumberFormat="1" applyFont="1" applyFill="1" applyBorder="1" applyAlignment="1">
      <alignment horizontal="left" vertical="top" wrapText="1"/>
    </xf>
    <xf numFmtId="14" fontId="40" fillId="0" borderId="1" xfId="0" applyNumberFormat="1" applyFont="1" applyFill="1" applyBorder="1" applyAlignment="1">
      <alignment horizontal="left" vertical="top" wrapText="1"/>
    </xf>
    <xf numFmtId="1" fontId="45" fillId="0" borderId="1" xfId="0" applyNumberFormat="1" applyFont="1" applyFill="1" applyBorder="1" applyAlignment="1">
      <alignment horizontal="left" vertical="top" wrapText="1"/>
    </xf>
    <xf numFmtId="0" fontId="45" fillId="0" borderId="1" xfId="0" applyNumberFormat="1" applyFont="1" applyFill="1" applyBorder="1" applyAlignment="1">
      <alignment horizontal="left" vertical="top" wrapText="1"/>
    </xf>
    <xf numFmtId="14" fontId="45" fillId="0" borderId="1" xfId="0" applyNumberFormat="1" applyFont="1" applyFill="1" applyBorder="1" applyAlignment="1">
      <alignment horizontal="left" vertical="top" wrapText="1"/>
    </xf>
    <xf numFmtId="1" fontId="39" fillId="0" borderId="1" xfId="0" applyNumberFormat="1" applyFont="1" applyFill="1" applyBorder="1" applyAlignment="1">
      <alignment horizontal="left" vertical="top" wrapText="1"/>
    </xf>
    <xf numFmtId="14" fontId="39" fillId="0" borderId="1" xfId="0" applyNumberFormat="1" applyFont="1" applyFill="1" applyBorder="1" applyAlignment="1">
      <alignment horizontal="left" vertical="top" wrapText="1"/>
    </xf>
    <xf numFmtId="1" fontId="1" fillId="0" borderId="5" xfId="0" applyNumberFormat="1" applyFont="1" applyFill="1" applyBorder="1" applyAlignment="1">
      <alignment horizontal="left" vertical="top" wrapText="1"/>
    </xf>
    <xf numFmtId="14" fontId="1" fillId="0" borderId="5" xfId="0" applyNumberFormat="1" applyFont="1" applyFill="1" applyBorder="1" applyAlignment="1">
      <alignment horizontal="left" vertical="top" wrapText="1"/>
    </xf>
    <xf numFmtId="1" fontId="34" fillId="0" borderId="14" xfId="0" applyNumberFormat="1" applyFont="1" applyFill="1" applyBorder="1" applyAlignment="1">
      <alignment horizontal="left" vertical="top" wrapText="1"/>
    </xf>
    <xf numFmtId="0" fontId="34" fillId="0" borderId="14" xfId="0" applyNumberFormat="1" applyFont="1" applyFill="1" applyBorder="1" applyAlignment="1">
      <alignment horizontal="left" vertical="top" wrapText="1"/>
    </xf>
    <xf numFmtId="14" fontId="34" fillId="0" borderId="14" xfId="0" applyNumberFormat="1" applyFont="1" applyFill="1" applyBorder="1" applyAlignment="1">
      <alignment horizontal="left" vertical="top" wrapText="1"/>
    </xf>
    <xf numFmtId="1" fontId="40" fillId="0" borderId="1" xfId="0" applyNumberFormat="1" applyFont="1" applyFill="1" applyBorder="1" applyAlignment="1">
      <alignment horizontal="left" vertical="top" wrapText="1"/>
    </xf>
    <xf numFmtId="14" fontId="1" fillId="0" borderId="1" xfId="0" applyNumberFormat="1" applyFont="1" applyFill="1" applyBorder="1" applyAlignment="1">
      <alignment horizontal="left" vertical="center" wrapText="1"/>
    </xf>
    <xf numFmtId="1" fontId="1" fillId="0" borderId="23" xfId="0" applyNumberFormat="1" applyFont="1" applyFill="1" applyBorder="1" applyAlignment="1">
      <alignment horizontal="center" vertical="top" wrapText="1"/>
    </xf>
    <xf numFmtId="1" fontId="46" fillId="0" borderId="1" xfId="0" applyNumberFormat="1" applyFont="1" applyFill="1" applyBorder="1" applyAlignment="1">
      <alignment horizontal="left" vertical="top" wrapText="1"/>
    </xf>
    <xf numFmtId="0" fontId="41" fillId="29" borderId="14" xfId="0" applyNumberFormat="1" applyFont="1" applyFill="1" applyBorder="1" applyAlignment="1">
      <alignment horizontal="left" vertical="top" wrapText="1"/>
    </xf>
    <xf numFmtId="0" fontId="50" fillId="28" borderId="21" xfId="421" applyFont="1" applyFill="1" applyBorder="1" applyAlignment="1">
      <alignment horizontal="center" vertical="top" wrapText="1"/>
    </xf>
    <xf numFmtId="0" fontId="50" fillId="28" borderId="22" xfId="421" applyFont="1" applyFill="1" applyBorder="1" applyAlignment="1">
      <alignment horizontal="left" vertical="top" wrapText="1"/>
    </xf>
    <xf numFmtId="0" fontId="49" fillId="0" borderId="0" xfId="421"/>
    <xf numFmtId="172" fontId="50" fillId="28" borderId="21" xfId="421" applyNumberFormat="1" applyFont="1" applyFill="1" applyBorder="1" applyAlignment="1">
      <alignment horizontal="right" vertical="top"/>
    </xf>
    <xf numFmtId="0" fontId="50" fillId="28" borderId="21" xfId="421" applyFont="1" applyFill="1" applyBorder="1" applyAlignment="1">
      <alignment horizontal="left" vertical="top"/>
    </xf>
    <xf numFmtId="170" fontId="50" fillId="28" borderId="21" xfId="421" applyNumberFormat="1" applyFont="1" applyFill="1" applyBorder="1" applyAlignment="1">
      <alignment horizontal="left" vertical="top"/>
    </xf>
    <xf numFmtId="171" fontId="50" fillId="28" borderId="21" xfId="421" applyNumberFormat="1" applyFont="1" applyFill="1" applyBorder="1" applyAlignment="1">
      <alignment horizontal="right" vertical="top"/>
    </xf>
    <xf numFmtId="0" fontId="50" fillId="28" borderId="21" xfId="421" applyFont="1" applyFill="1" applyBorder="1" applyAlignment="1">
      <alignment horizontal="right" vertical="top"/>
    </xf>
    <xf numFmtId="173" fontId="50" fillId="28" borderId="21" xfId="421" applyNumberFormat="1" applyFont="1" applyFill="1" applyBorder="1" applyAlignment="1">
      <alignment horizontal="left" vertical="top"/>
    </xf>
    <xf numFmtId="169" fontId="50" fillId="28" borderId="21" xfId="421" applyNumberFormat="1" applyFont="1" applyFill="1" applyBorder="1" applyAlignment="1">
      <alignment horizontal="left" vertical="top"/>
    </xf>
    <xf numFmtId="172" fontId="50" fillId="28" borderId="20" xfId="421" applyNumberFormat="1" applyFont="1" applyFill="1" applyBorder="1" applyAlignment="1">
      <alignment horizontal="right" vertical="top"/>
    </xf>
    <xf numFmtId="0" fontId="50" fillId="28" borderId="20" xfId="421" applyFont="1" applyFill="1" applyBorder="1" applyAlignment="1">
      <alignment horizontal="left" vertical="top"/>
    </xf>
    <xf numFmtId="170" fontId="50" fillId="28" borderId="20" xfId="421" applyNumberFormat="1" applyFont="1" applyFill="1" applyBorder="1" applyAlignment="1">
      <alignment horizontal="left" vertical="top"/>
    </xf>
    <xf numFmtId="171" fontId="50" fillId="28" borderId="20" xfId="421" applyNumberFormat="1" applyFont="1" applyFill="1" applyBorder="1" applyAlignment="1">
      <alignment horizontal="right" vertical="top"/>
    </xf>
    <xf numFmtId="0" fontId="50" fillId="28" borderId="20" xfId="421" applyFont="1" applyFill="1" applyBorder="1" applyAlignment="1">
      <alignment horizontal="right" vertical="top"/>
    </xf>
    <xf numFmtId="173" fontId="50" fillId="28" borderId="20" xfId="421" applyNumberFormat="1" applyFont="1" applyFill="1" applyBorder="1" applyAlignment="1">
      <alignment horizontal="left" vertical="top"/>
    </xf>
    <xf numFmtId="169" fontId="50" fillId="28" borderId="20" xfId="421" applyNumberFormat="1" applyFont="1" applyFill="1" applyBorder="1" applyAlignment="1">
      <alignment horizontal="left" vertical="top"/>
    </xf>
    <xf numFmtId="172" fontId="50" fillId="28" borderId="19" xfId="421" applyNumberFormat="1" applyFont="1" applyFill="1" applyBorder="1" applyAlignment="1">
      <alignment horizontal="right" vertical="top"/>
    </xf>
    <xf numFmtId="0" fontId="50" fillId="28" borderId="19" xfId="421" applyFont="1" applyFill="1" applyBorder="1" applyAlignment="1">
      <alignment horizontal="left" vertical="top"/>
    </xf>
    <xf numFmtId="170" fontId="50" fillId="28" borderId="19" xfId="421" applyNumberFormat="1" applyFont="1" applyFill="1" applyBorder="1" applyAlignment="1">
      <alignment horizontal="left" vertical="top"/>
    </xf>
    <xf numFmtId="171" fontId="50" fillId="28" borderId="19" xfId="421" applyNumberFormat="1" applyFont="1" applyFill="1" applyBorder="1" applyAlignment="1">
      <alignment horizontal="right" vertical="top"/>
    </xf>
    <xf numFmtId="0" fontId="50" fillId="28" borderId="19" xfId="421" applyFont="1" applyFill="1" applyBorder="1" applyAlignment="1">
      <alignment horizontal="right" vertical="top"/>
    </xf>
    <xf numFmtId="173" fontId="50" fillId="28" borderId="19" xfId="421" applyNumberFormat="1" applyFont="1" applyFill="1" applyBorder="1" applyAlignment="1">
      <alignment horizontal="left" vertical="top"/>
    </xf>
    <xf numFmtId="169" fontId="50" fillId="28" borderId="19" xfId="421" applyNumberFormat="1" applyFont="1" applyFill="1" applyBorder="1" applyAlignment="1">
      <alignment horizontal="left" vertical="top"/>
    </xf>
    <xf numFmtId="0" fontId="50" fillId="30" borderId="22" xfId="421" applyFont="1" applyFill="1" applyBorder="1" applyAlignment="1">
      <alignment horizontal="left" vertical="top" wrapText="1"/>
    </xf>
    <xf numFmtId="171" fontId="50" fillId="30" borderId="21" xfId="421" applyNumberFormat="1" applyFont="1" applyFill="1" applyBorder="1" applyAlignment="1">
      <alignment horizontal="right" vertical="top"/>
    </xf>
    <xf numFmtId="0" fontId="49" fillId="27" borderId="0" xfId="421" applyFill="1"/>
    <xf numFmtId="0" fontId="1" fillId="27" borderId="2" xfId="0" applyFont="1" applyFill="1" applyBorder="1" applyAlignment="1">
      <alignment horizontal="left" vertical="center" wrapText="1"/>
    </xf>
    <xf numFmtId="173" fontId="50" fillId="31" borderId="20" xfId="421" applyNumberFormat="1" applyFont="1" applyFill="1" applyBorder="1" applyAlignment="1">
      <alignment horizontal="left" vertical="top"/>
    </xf>
    <xf numFmtId="1" fontId="51" fillId="0" borderId="23" xfId="0" applyNumberFormat="1" applyFont="1" applyFill="1" applyBorder="1" applyAlignment="1">
      <alignment horizontal="center" vertical="top" wrapText="1"/>
    </xf>
    <xf numFmtId="0" fontId="51" fillId="0" borderId="1" xfId="0" applyNumberFormat="1" applyFont="1" applyFill="1" applyBorder="1" applyAlignment="1">
      <alignment horizontal="left" vertical="top" wrapText="1"/>
    </xf>
    <xf numFmtId="14" fontId="51" fillId="0" borderId="1" xfId="0" applyNumberFormat="1" applyFont="1" applyFill="1" applyBorder="1" applyAlignment="1">
      <alignment horizontal="left" vertical="top" wrapText="1"/>
    </xf>
    <xf numFmtId="0" fontId="51" fillId="0" borderId="5" xfId="0" applyFont="1" applyFill="1" applyBorder="1" applyAlignment="1">
      <alignment horizontal="left" vertical="top" wrapText="1"/>
    </xf>
    <xf numFmtId="1" fontId="51" fillId="0" borderId="5" xfId="0" applyNumberFormat="1" applyFont="1" applyFill="1" applyBorder="1" applyAlignment="1">
      <alignment horizontal="left" vertical="top" wrapText="1"/>
    </xf>
    <xf numFmtId="0" fontId="51" fillId="0" borderId="5" xfId="0" applyNumberFormat="1" applyFont="1" applyFill="1" applyBorder="1" applyAlignment="1">
      <alignment horizontal="left" vertical="top" wrapText="1"/>
    </xf>
    <xf numFmtId="14" fontId="51" fillId="0" borderId="5" xfId="0" applyNumberFormat="1" applyFont="1" applyFill="1" applyBorder="1" applyAlignment="1">
      <alignment horizontal="left" vertical="top" wrapText="1"/>
    </xf>
    <xf numFmtId="0" fontId="1" fillId="0" borderId="24" xfId="0" applyFont="1" applyFill="1" applyBorder="1" applyAlignment="1">
      <alignment horizontal="left" vertical="top" wrapText="1"/>
    </xf>
    <xf numFmtId="0" fontId="51" fillId="0" borderId="14" xfId="0" applyFont="1" applyFill="1" applyBorder="1" applyAlignment="1">
      <alignment horizontal="left" vertical="top" wrapText="1"/>
    </xf>
    <xf numFmtId="1" fontId="51" fillId="0" borderId="14" xfId="0" applyNumberFormat="1" applyFont="1" applyFill="1" applyBorder="1" applyAlignment="1">
      <alignment horizontal="left" vertical="top" wrapText="1"/>
    </xf>
    <xf numFmtId="0" fontId="51" fillId="0" borderId="14" xfId="0" applyNumberFormat="1" applyFont="1" applyFill="1" applyBorder="1" applyAlignment="1">
      <alignment horizontal="left" vertical="top" wrapText="1"/>
    </xf>
    <xf numFmtId="14" fontId="51" fillId="0" borderId="14" xfId="0" applyNumberFormat="1" applyFont="1" applyFill="1" applyBorder="1" applyAlignment="1">
      <alignment horizontal="left" vertical="top" wrapText="1"/>
    </xf>
    <xf numFmtId="0" fontId="51" fillId="0" borderId="23" xfId="0" applyFont="1" applyFill="1" applyBorder="1" applyAlignment="1">
      <alignment horizontal="left" vertical="top" wrapText="1"/>
    </xf>
    <xf numFmtId="1" fontId="1" fillId="0" borderId="23" xfId="0" applyNumberFormat="1" applyFont="1" applyFill="1" applyBorder="1" applyAlignment="1">
      <alignment horizontal="left" vertical="top" wrapText="1"/>
    </xf>
    <xf numFmtId="0" fontId="48" fillId="0" borderId="1" xfId="0" applyFont="1" applyBorder="1" applyAlignment="1">
      <alignment vertical="top" wrapText="1"/>
    </xf>
    <xf numFmtId="44" fontId="0" fillId="0" borderId="0" xfId="0" applyNumberFormat="1" applyAlignment="1">
      <alignment vertical="center"/>
    </xf>
    <xf numFmtId="0" fontId="0" fillId="32" borderId="0" xfId="0" applyFill="1" applyAlignment="1">
      <alignment horizontal="left" vertical="center"/>
    </xf>
    <xf numFmtId="0" fontId="52" fillId="0" borderId="1" xfId="0" applyFont="1" applyFill="1" applyBorder="1" applyAlignment="1">
      <alignment horizontal="left" vertical="top" wrapText="1"/>
    </xf>
    <xf numFmtId="1" fontId="52" fillId="0" borderId="1" xfId="0" applyNumberFormat="1" applyFont="1" applyFill="1" applyBorder="1" applyAlignment="1">
      <alignment horizontal="left" vertical="top" wrapText="1"/>
    </xf>
    <xf numFmtId="0" fontId="52" fillId="0" borderId="1" xfId="0" applyNumberFormat="1" applyFont="1" applyFill="1" applyBorder="1" applyAlignment="1">
      <alignment horizontal="left" vertical="top" wrapText="1"/>
    </xf>
    <xf numFmtId="14" fontId="52" fillId="0" borderId="1" xfId="0" applyNumberFormat="1" applyFont="1" applyFill="1" applyBorder="1" applyAlignment="1">
      <alignment horizontal="left" vertical="top" wrapText="1"/>
    </xf>
    <xf numFmtId="172" fontId="50" fillId="31" borderId="20" xfId="421" applyNumberFormat="1" applyFont="1" applyFill="1" applyBorder="1" applyAlignment="1">
      <alignment horizontal="right" vertical="top"/>
    </xf>
    <xf numFmtId="0" fontId="50" fillId="31" borderId="20" xfId="421" applyFont="1" applyFill="1" applyBorder="1" applyAlignment="1">
      <alignment horizontal="left" vertical="top"/>
    </xf>
    <xf numFmtId="170" fontId="50" fillId="31" borderId="20" xfId="421" applyNumberFormat="1" applyFont="1" applyFill="1" applyBorder="1" applyAlignment="1">
      <alignment horizontal="left" vertical="top"/>
    </xf>
    <xf numFmtId="171" fontId="50" fillId="31" borderId="20" xfId="421" applyNumberFormat="1" applyFont="1" applyFill="1" applyBorder="1" applyAlignment="1">
      <alignment horizontal="right" vertical="top"/>
    </xf>
    <xf numFmtId="171" fontId="50" fillId="31" borderId="21" xfId="421" applyNumberFormat="1" applyFont="1" applyFill="1" applyBorder="1" applyAlignment="1">
      <alignment horizontal="right" vertical="top"/>
    </xf>
    <xf numFmtId="0" fontId="50" fillId="31" borderId="20" xfId="421" applyFont="1" applyFill="1" applyBorder="1" applyAlignment="1">
      <alignment horizontal="right" vertical="top"/>
    </xf>
    <xf numFmtId="169" fontId="50" fillId="31" borderId="20" xfId="421" applyNumberFormat="1" applyFont="1" applyFill="1" applyBorder="1" applyAlignment="1">
      <alignment horizontal="left" vertical="top"/>
    </xf>
    <xf numFmtId="0" fontId="48" fillId="0" borderId="1" xfId="0" applyFont="1" applyFill="1" applyBorder="1" applyAlignment="1">
      <alignment vertical="top" wrapText="1"/>
    </xf>
    <xf numFmtId="0" fontId="44" fillId="28" borderId="20" xfId="421" applyFont="1" applyFill="1" applyBorder="1" applyAlignment="1">
      <alignment horizontal="left" vertical="top"/>
    </xf>
    <xf numFmtId="0" fontId="44" fillId="31" borderId="20" xfId="421" applyFont="1" applyFill="1" applyBorder="1" applyAlignment="1">
      <alignment horizontal="left" vertical="top"/>
    </xf>
  </cellXfs>
  <cellStyles count="422">
    <cellStyle name="_x000d__x000a_JournalTemplate=C:\COMFO\CTALK\JOURSTD.TPL_x000d__x000a_LbStateAddress=3 3 0 251 1 89 2 311_x000d__x000a_LbStateJou" xfId="3" xr:uid="{00000000-0005-0000-0000-000000000000}"/>
    <cellStyle name="_x000d__x000a_JournalTemplate=C:\COMFO\CTALK\JOURSTD.TPL_x000d__x000a_LbStateAddress=3 3 0 251 1 89 2 311_x000d__x000a_LbStateJou 10" xfId="4" xr:uid="{00000000-0005-0000-0000-000001000000}"/>
    <cellStyle name="_x000d__x000a_JournalTemplate=C:\COMFO\CTALK\JOURSTD.TPL_x000d__x000a_LbStateAddress=3 3 0 251 1 89 2 311_x000d__x000a_LbStateJou 2" xfId="5" xr:uid="{00000000-0005-0000-0000-000002000000}"/>
    <cellStyle name="_x000d__x000a_JournalTemplate=C:\COMFO\CTALK\JOURSTD.TPL_x000d__x000a_LbStateAddress=3 3 0 251 1 89 2 311_x000d__x000a_LbStateJou 3" xfId="6" xr:uid="{00000000-0005-0000-0000-000003000000}"/>
    <cellStyle name="_x000d__x000a_JournalTemplate=C:\COMFO\CTALK\JOURSTD.TPL_x000d__x000a_LbStateAddress=3 3 0 251 1 89 2 311_x000d__x000a_LbStateJou 4" xfId="7" xr:uid="{00000000-0005-0000-0000-000004000000}"/>
    <cellStyle name="_x000d__x000a_JournalTemplate=C:\COMFO\CTALK\JOURSTD.TPL_x000d__x000a_LbStateAddress=3 3 0 251 1 89 2 311_x000d__x000a_LbStateJou 5" xfId="8" xr:uid="{00000000-0005-0000-0000-000005000000}"/>
    <cellStyle name="_x000d__x000a_JournalTemplate=C:\COMFO\CTALK\JOURSTD.TPL_x000d__x000a_LbStateAddress=3 3 0 251 1 89 2 311_x000d__x000a_LbStateJou 6" xfId="9" xr:uid="{00000000-0005-0000-0000-000006000000}"/>
    <cellStyle name="_x000d__x000a_JournalTemplate=C:\COMFO\CTALK\JOURSTD.TPL_x000d__x000a_LbStateAddress=3 3 0 251 1 89 2 311_x000d__x000a_LbStateJou 7" xfId="10" xr:uid="{00000000-0005-0000-0000-000007000000}"/>
    <cellStyle name="_x000d__x000a_JournalTemplate=C:\COMFO\CTALK\JOURSTD.TPL_x000d__x000a_LbStateAddress=3 3 0 251 1 89 2 311_x000d__x000a_LbStateJou 8" xfId="11" xr:uid="{00000000-0005-0000-0000-000008000000}"/>
    <cellStyle name="_x000d__x000a_JournalTemplate=C:\COMFO\CTALK\JOURSTD.TPL_x000d__x000a_LbStateAddress=3 3 0 251 1 89 2 311_x000d__x000a_LbStateJou 9" xfId="12" xr:uid="{00000000-0005-0000-0000-000009000000}"/>
    <cellStyle name="_McAfee Distri Pricebook Q2_2006 (Internal only)" xfId="13" xr:uid="{00000000-0005-0000-0000-00000A000000}"/>
    <cellStyle name="20% - Accent1 10" xfId="14" xr:uid="{00000000-0005-0000-0000-00000B000000}"/>
    <cellStyle name="20% - Accent1 2" xfId="15" xr:uid="{00000000-0005-0000-0000-00000C000000}"/>
    <cellStyle name="20% - Accent1 3" xfId="16" xr:uid="{00000000-0005-0000-0000-00000D000000}"/>
    <cellStyle name="20% - Accent1 4" xfId="17" xr:uid="{00000000-0005-0000-0000-00000E000000}"/>
    <cellStyle name="20% - Accent1 5" xfId="18" xr:uid="{00000000-0005-0000-0000-00000F000000}"/>
    <cellStyle name="20% - Accent1 6" xfId="19" xr:uid="{00000000-0005-0000-0000-000010000000}"/>
    <cellStyle name="20% - Accent1 7" xfId="20" xr:uid="{00000000-0005-0000-0000-000011000000}"/>
    <cellStyle name="20% - Accent1 8" xfId="21" xr:uid="{00000000-0005-0000-0000-000012000000}"/>
    <cellStyle name="20% - Accent1 9" xfId="22" xr:uid="{00000000-0005-0000-0000-000013000000}"/>
    <cellStyle name="20% - Accent2 10" xfId="23" xr:uid="{00000000-0005-0000-0000-000014000000}"/>
    <cellStyle name="20% - Accent2 2" xfId="24" xr:uid="{00000000-0005-0000-0000-000015000000}"/>
    <cellStyle name="20% - Accent2 3" xfId="25" xr:uid="{00000000-0005-0000-0000-000016000000}"/>
    <cellStyle name="20% - Accent2 4" xfId="26" xr:uid="{00000000-0005-0000-0000-000017000000}"/>
    <cellStyle name="20% - Accent2 5" xfId="27" xr:uid="{00000000-0005-0000-0000-000018000000}"/>
    <cellStyle name="20% - Accent2 6" xfId="28" xr:uid="{00000000-0005-0000-0000-000019000000}"/>
    <cellStyle name="20% - Accent2 7" xfId="29" xr:uid="{00000000-0005-0000-0000-00001A000000}"/>
    <cellStyle name="20% - Accent2 8" xfId="30" xr:uid="{00000000-0005-0000-0000-00001B000000}"/>
    <cellStyle name="20% - Accent2 9" xfId="31" xr:uid="{00000000-0005-0000-0000-00001C000000}"/>
    <cellStyle name="20% - Accent3 10" xfId="32" xr:uid="{00000000-0005-0000-0000-00001D000000}"/>
    <cellStyle name="20% - Accent3 2" xfId="33" xr:uid="{00000000-0005-0000-0000-00001E000000}"/>
    <cellStyle name="20% - Accent3 3" xfId="34" xr:uid="{00000000-0005-0000-0000-00001F000000}"/>
    <cellStyle name="20% - Accent3 4" xfId="35" xr:uid="{00000000-0005-0000-0000-000020000000}"/>
    <cellStyle name="20% - Accent3 5" xfId="36" xr:uid="{00000000-0005-0000-0000-000021000000}"/>
    <cellStyle name="20% - Accent3 6" xfId="37" xr:uid="{00000000-0005-0000-0000-000022000000}"/>
    <cellStyle name="20% - Accent3 7" xfId="38" xr:uid="{00000000-0005-0000-0000-000023000000}"/>
    <cellStyle name="20% - Accent3 8" xfId="39" xr:uid="{00000000-0005-0000-0000-000024000000}"/>
    <cellStyle name="20% - Accent3 9" xfId="40" xr:uid="{00000000-0005-0000-0000-000025000000}"/>
    <cellStyle name="20% - Accent4 10" xfId="41" xr:uid="{00000000-0005-0000-0000-000026000000}"/>
    <cellStyle name="20% - Accent4 2" xfId="42" xr:uid="{00000000-0005-0000-0000-000027000000}"/>
    <cellStyle name="20% - Accent4 3" xfId="43" xr:uid="{00000000-0005-0000-0000-000028000000}"/>
    <cellStyle name="20% - Accent4 4" xfId="44" xr:uid="{00000000-0005-0000-0000-000029000000}"/>
    <cellStyle name="20% - Accent4 5" xfId="45" xr:uid="{00000000-0005-0000-0000-00002A000000}"/>
    <cellStyle name="20% - Accent4 6" xfId="46" xr:uid="{00000000-0005-0000-0000-00002B000000}"/>
    <cellStyle name="20% - Accent4 7" xfId="47" xr:uid="{00000000-0005-0000-0000-00002C000000}"/>
    <cellStyle name="20% - Accent4 8" xfId="48" xr:uid="{00000000-0005-0000-0000-00002D000000}"/>
    <cellStyle name="20% - Accent4 9" xfId="49" xr:uid="{00000000-0005-0000-0000-00002E000000}"/>
    <cellStyle name="20% - Accent5 10" xfId="50" xr:uid="{00000000-0005-0000-0000-00002F000000}"/>
    <cellStyle name="20% - Accent5 2" xfId="51" xr:uid="{00000000-0005-0000-0000-000030000000}"/>
    <cellStyle name="20% - Accent5 3" xfId="52" xr:uid="{00000000-0005-0000-0000-000031000000}"/>
    <cellStyle name="20% - Accent5 4" xfId="53" xr:uid="{00000000-0005-0000-0000-000032000000}"/>
    <cellStyle name="20% - Accent5 5" xfId="54" xr:uid="{00000000-0005-0000-0000-000033000000}"/>
    <cellStyle name="20% - Accent5 6" xfId="55" xr:uid="{00000000-0005-0000-0000-000034000000}"/>
    <cellStyle name="20% - Accent5 7" xfId="56" xr:uid="{00000000-0005-0000-0000-000035000000}"/>
    <cellStyle name="20% - Accent5 8" xfId="57" xr:uid="{00000000-0005-0000-0000-000036000000}"/>
    <cellStyle name="20% - Accent5 9" xfId="58" xr:uid="{00000000-0005-0000-0000-000037000000}"/>
    <cellStyle name="20% - Accent6 10" xfId="59" xr:uid="{00000000-0005-0000-0000-000038000000}"/>
    <cellStyle name="20% - Accent6 2" xfId="60" xr:uid="{00000000-0005-0000-0000-000039000000}"/>
    <cellStyle name="20% - Accent6 3" xfId="61" xr:uid="{00000000-0005-0000-0000-00003A000000}"/>
    <cellStyle name="20% - Accent6 4" xfId="62" xr:uid="{00000000-0005-0000-0000-00003B000000}"/>
    <cellStyle name="20% - Accent6 5" xfId="63" xr:uid="{00000000-0005-0000-0000-00003C000000}"/>
    <cellStyle name="20% - Accent6 6" xfId="64" xr:uid="{00000000-0005-0000-0000-00003D000000}"/>
    <cellStyle name="20% - Accent6 7" xfId="65" xr:uid="{00000000-0005-0000-0000-00003E000000}"/>
    <cellStyle name="20% - Accent6 8" xfId="66" xr:uid="{00000000-0005-0000-0000-00003F000000}"/>
    <cellStyle name="20% - Accent6 9" xfId="67" xr:uid="{00000000-0005-0000-0000-000040000000}"/>
    <cellStyle name="40% - Accent1 10" xfId="68" xr:uid="{00000000-0005-0000-0000-000041000000}"/>
    <cellStyle name="40% - Accent1 2" xfId="69" xr:uid="{00000000-0005-0000-0000-000042000000}"/>
    <cellStyle name="40% - Accent1 3" xfId="70" xr:uid="{00000000-0005-0000-0000-000043000000}"/>
    <cellStyle name="40% - Accent1 4" xfId="71" xr:uid="{00000000-0005-0000-0000-000044000000}"/>
    <cellStyle name="40% - Accent1 5" xfId="72" xr:uid="{00000000-0005-0000-0000-000045000000}"/>
    <cellStyle name="40% - Accent1 6" xfId="73" xr:uid="{00000000-0005-0000-0000-000046000000}"/>
    <cellStyle name="40% - Accent1 7" xfId="74" xr:uid="{00000000-0005-0000-0000-000047000000}"/>
    <cellStyle name="40% - Accent1 8" xfId="75" xr:uid="{00000000-0005-0000-0000-000048000000}"/>
    <cellStyle name="40% - Accent1 9" xfId="76" xr:uid="{00000000-0005-0000-0000-000049000000}"/>
    <cellStyle name="40% - Accent2 10" xfId="77" xr:uid="{00000000-0005-0000-0000-00004A000000}"/>
    <cellStyle name="40% - Accent2 2" xfId="78" xr:uid="{00000000-0005-0000-0000-00004B000000}"/>
    <cellStyle name="40% - Accent2 3" xfId="79" xr:uid="{00000000-0005-0000-0000-00004C000000}"/>
    <cellStyle name="40% - Accent2 4" xfId="80" xr:uid="{00000000-0005-0000-0000-00004D000000}"/>
    <cellStyle name="40% - Accent2 5" xfId="81" xr:uid="{00000000-0005-0000-0000-00004E000000}"/>
    <cellStyle name="40% - Accent2 6" xfId="82" xr:uid="{00000000-0005-0000-0000-00004F000000}"/>
    <cellStyle name="40% - Accent2 7" xfId="83" xr:uid="{00000000-0005-0000-0000-000050000000}"/>
    <cellStyle name="40% - Accent2 8" xfId="84" xr:uid="{00000000-0005-0000-0000-000051000000}"/>
    <cellStyle name="40% - Accent2 9" xfId="85" xr:uid="{00000000-0005-0000-0000-000052000000}"/>
    <cellStyle name="40% - Accent3 10" xfId="86" xr:uid="{00000000-0005-0000-0000-000053000000}"/>
    <cellStyle name="40% - Accent3 2" xfId="87" xr:uid="{00000000-0005-0000-0000-000054000000}"/>
    <cellStyle name="40% - Accent3 3" xfId="88" xr:uid="{00000000-0005-0000-0000-000055000000}"/>
    <cellStyle name="40% - Accent3 4" xfId="89" xr:uid="{00000000-0005-0000-0000-000056000000}"/>
    <cellStyle name="40% - Accent3 5" xfId="90" xr:uid="{00000000-0005-0000-0000-000057000000}"/>
    <cellStyle name="40% - Accent3 6" xfId="91" xr:uid="{00000000-0005-0000-0000-000058000000}"/>
    <cellStyle name="40% - Accent3 7" xfId="92" xr:uid="{00000000-0005-0000-0000-000059000000}"/>
    <cellStyle name="40% - Accent3 8" xfId="93" xr:uid="{00000000-0005-0000-0000-00005A000000}"/>
    <cellStyle name="40% - Accent3 9" xfId="94" xr:uid="{00000000-0005-0000-0000-00005B000000}"/>
    <cellStyle name="40% - Accent4 10" xfId="95" xr:uid="{00000000-0005-0000-0000-00005C000000}"/>
    <cellStyle name="40% - Accent4 2" xfId="96" xr:uid="{00000000-0005-0000-0000-00005D000000}"/>
    <cellStyle name="40% - Accent4 3" xfId="97" xr:uid="{00000000-0005-0000-0000-00005E000000}"/>
    <cellStyle name="40% - Accent4 4" xfId="98" xr:uid="{00000000-0005-0000-0000-00005F000000}"/>
    <cellStyle name="40% - Accent4 5" xfId="99" xr:uid="{00000000-0005-0000-0000-000060000000}"/>
    <cellStyle name="40% - Accent4 6" xfId="100" xr:uid="{00000000-0005-0000-0000-000061000000}"/>
    <cellStyle name="40% - Accent4 7" xfId="101" xr:uid="{00000000-0005-0000-0000-000062000000}"/>
    <cellStyle name="40% - Accent4 8" xfId="102" xr:uid="{00000000-0005-0000-0000-000063000000}"/>
    <cellStyle name="40% - Accent4 9" xfId="103" xr:uid="{00000000-0005-0000-0000-000064000000}"/>
    <cellStyle name="40% - Accent5 10" xfId="104" xr:uid="{00000000-0005-0000-0000-000065000000}"/>
    <cellStyle name="40% - Accent5 2" xfId="105" xr:uid="{00000000-0005-0000-0000-000066000000}"/>
    <cellStyle name="40% - Accent5 3" xfId="106" xr:uid="{00000000-0005-0000-0000-000067000000}"/>
    <cellStyle name="40% - Accent5 4" xfId="107" xr:uid="{00000000-0005-0000-0000-000068000000}"/>
    <cellStyle name="40% - Accent5 5" xfId="108" xr:uid="{00000000-0005-0000-0000-000069000000}"/>
    <cellStyle name="40% - Accent5 6" xfId="109" xr:uid="{00000000-0005-0000-0000-00006A000000}"/>
    <cellStyle name="40% - Accent5 7" xfId="110" xr:uid="{00000000-0005-0000-0000-00006B000000}"/>
    <cellStyle name="40% - Accent5 8" xfId="111" xr:uid="{00000000-0005-0000-0000-00006C000000}"/>
    <cellStyle name="40% - Accent5 9" xfId="112" xr:uid="{00000000-0005-0000-0000-00006D000000}"/>
    <cellStyle name="40% - Accent6 10" xfId="113" xr:uid="{00000000-0005-0000-0000-00006E000000}"/>
    <cellStyle name="40% - Accent6 2" xfId="114" xr:uid="{00000000-0005-0000-0000-00006F000000}"/>
    <cellStyle name="40% - Accent6 3" xfId="115" xr:uid="{00000000-0005-0000-0000-000070000000}"/>
    <cellStyle name="40% - Accent6 4" xfId="116" xr:uid="{00000000-0005-0000-0000-000071000000}"/>
    <cellStyle name="40% - Accent6 5" xfId="117" xr:uid="{00000000-0005-0000-0000-000072000000}"/>
    <cellStyle name="40% - Accent6 6" xfId="118" xr:uid="{00000000-0005-0000-0000-000073000000}"/>
    <cellStyle name="40% - Accent6 7" xfId="119" xr:uid="{00000000-0005-0000-0000-000074000000}"/>
    <cellStyle name="40% - Accent6 8" xfId="120" xr:uid="{00000000-0005-0000-0000-000075000000}"/>
    <cellStyle name="40% - Accent6 9" xfId="121" xr:uid="{00000000-0005-0000-0000-000076000000}"/>
    <cellStyle name="60% - Accent1 10" xfId="122" xr:uid="{00000000-0005-0000-0000-000077000000}"/>
    <cellStyle name="60% - Accent1 2" xfId="123" xr:uid="{00000000-0005-0000-0000-000078000000}"/>
    <cellStyle name="60% - Accent1 3" xfId="124" xr:uid="{00000000-0005-0000-0000-000079000000}"/>
    <cellStyle name="60% - Accent1 4" xfId="125" xr:uid="{00000000-0005-0000-0000-00007A000000}"/>
    <cellStyle name="60% - Accent1 5" xfId="126" xr:uid="{00000000-0005-0000-0000-00007B000000}"/>
    <cellStyle name="60% - Accent1 6" xfId="127" xr:uid="{00000000-0005-0000-0000-00007C000000}"/>
    <cellStyle name="60% - Accent1 7" xfId="128" xr:uid="{00000000-0005-0000-0000-00007D000000}"/>
    <cellStyle name="60% - Accent1 8" xfId="129" xr:uid="{00000000-0005-0000-0000-00007E000000}"/>
    <cellStyle name="60% - Accent1 9" xfId="130" xr:uid="{00000000-0005-0000-0000-00007F000000}"/>
    <cellStyle name="60% - Accent2 10" xfId="131" xr:uid="{00000000-0005-0000-0000-000080000000}"/>
    <cellStyle name="60% - Accent2 2" xfId="132" xr:uid="{00000000-0005-0000-0000-000081000000}"/>
    <cellStyle name="60% - Accent2 3" xfId="133" xr:uid="{00000000-0005-0000-0000-000082000000}"/>
    <cellStyle name="60% - Accent2 4" xfId="134" xr:uid="{00000000-0005-0000-0000-000083000000}"/>
    <cellStyle name="60% - Accent2 5" xfId="135" xr:uid="{00000000-0005-0000-0000-000084000000}"/>
    <cellStyle name="60% - Accent2 6" xfId="136" xr:uid="{00000000-0005-0000-0000-000085000000}"/>
    <cellStyle name="60% - Accent2 7" xfId="137" xr:uid="{00000000-0005-0000-0000-000086000000}"/>
    <cellStyle name="60% - Accent2 8" xfId="138" xr:uid="{00000000-0005-0000-0000-000087000000}"/>
    <cellStyle name="60% - Accent2 9" xfId="139" xr:uid="{00000000-0005-0000-0000-000088000000}"/>
    <cellStyle name="60% - Accent3 10" xfId="140" xr:uid="{00000000-0005-0000-0000-000089000000}"/>
    <cellStyle name="60% - Accent3 2" xfId="141" xr:uid="{00000000-0005-0000-0000-00008A000000}"/>
    <cellStyle name="60% - Accent3 3" xfId="142" xr:uid="{00000000-0005-0000-0000-00008B000000}"/>
    <cellStyle name="60% - Accent3 4" xfId="143" xr:uid="{00000000-0005-0000-0000-00008C000000}"/>
    <cellStyle name="60% - Accent3 5" xfId="144" xr:uid="{00000000-0005-0000-0000-00008D000000}"/>
    <cellStyle name="60% - Accent3 6" xfId="145" xr:uid="{00000000-0005-0000-0000-00008E000000}"/>
    <cellStyle name="60% - Accent3 7" xfId="146" xr:uid="{00000000-0005-0000-0000-00008F000000}"/>
    <cellStyle name="60% - Accent3 8" xfId="147" xr:uid="{00000000-0005-0000-0000-000090000000}"/>
    <cellStyle name="60% - Accent3 9" xfId="148" xr:uid="{00000000-0005-0000-0000-000091000000}"/>
    <cellStyle name="60% - Accent4 10" xfId="149" xr:uid="{00000000-0005-0000-0000-000092000000}"/>
    <cellStyle name="60% - Accent4 2" xfId="150" xr:uid="{00000000-0005-0000-0000-000093000000}"/>
    <cellStyle name="60% - Accent4 3" xfId="151" xr:uid="{00000000-0005-0000-0000-000094000000}"/>
    <cellStyle name="60% - Accent4 4" xfId="152" xr:uid="{00000000-0005-0000-0000-000095000000}"/>
    <cellStyle name="60% - Accent4 5" xfId="153" xr:uid="{00000000-0005-0000-0000-000096000000}"/>
    <cellStyle name="60% - Accent4 6" xfId="154" xr:uid="{00000000-0005-0000-0000-000097000000}"/>
    <cellStyle name="60% - Accent4 7" xfId="155" xr:uid="{00000000-0005-0000-0000-000098000000}"/>
    <cellStyle name="60% - Accent4 8" xfId="156" xr:uid="{00000000-0005-0000-0000-000099000000}"/>
    <cellStyle name="60% - Accent4 9" xfId="157" xr:uid="{00000000-0005-0000-0000-00009A000000}"/>
    <cellStyle name="60% - Accent5 10" xfId="158" xr:uid="{00000000-0005-0000-0000-00009B000000}"/>
    <cellStyle name="60% - Accent5 2" xfId="159" xr:uid="{00000000-0005-0000-0000-00009C000000}"/>
    <cellStyle name="60% - Accent5 3" xfId="160" xr:uid="{00000000-0005-0000-0000-00009D000000}"/>
    <cellStyle name="60% - Accent5 4" xfId="161" xr:uid="{00000000-0005-0000-0000-00009E000000}"/>
    <cellStyle name="60% - Accent5 5" xfId="162" xr:uid="{00000000-0005-0000-0000-00009F000000}"/>
    <cellStyle name="60% - Accent5 6" xfId="163" xr:uid="{00000000-0005-0000-0000-0000A0000000}"/>
    <cellStyle name="60% - Accent5 7" xfId="164" xr:uid="{00000000-0005-0000-0000-0000A1000000}"/>
    <cellStyle name="60% - Accent5 8" xfId="165" xr:uid="{00000000-0005-0000-0000-0000A2000000}"/>
    <cellStyle name="60% - Accent5 9" xfId="166" xr:uid="{00000000-0005-0000-0000-0000A3000000}"/>
    <cellStyle name="60% - Accent6 10" xfId="167" xr:uid="{00000000-0005-0000-0000-0000A4000000}"/>
    <cellStyle name="60% - Accent6 2" xfId="168" xr:uid="{00000000-0005-0000-0000-0000A5000000}"/>
    <cellStyle name="60% - Accent6 3" xfId="169" xr:uid="{00000000-0005-0000-0000-0000A6000000}"/>
    <cellStyle name="60% - Accent6 4" xfId="170" xr:uid="{00000000-0005-0000-0000-0000A7000000}"/>
    <cellStyle name="60% - Accent6 5" xfId="171" xr:uid="{00000000-0005-0000-0000-0000A8000000}"/>
    <cellStyle name="60% - Accent6 6" xfId="172" xr:uid="{00000000-0005-0000-0000-0000A9000000}"/>
    <cellStyle name="60% - Accent6 7" xfId="173" xr:uid="{00000000-0005-0000-0000-0000AA000000}"/>
    <cellStyle name="60% - Accent6 8" xfId="174" xr:uid="{00000000-0005-0000-0000-0000AB000000}"/>
    <cellStyle name="60% - Accent6 9" xfId="175" xr:uid="{00000000-0005-0000-0000-0000AC000000}"/>
    <cellStyle name="Accent1 10" xfId="176" xr:uid="{00000000-0005-0000-0000-0000AD000000}"/>
    <cellStyle name="Accent1 2" xfId="177" xr:uid="{00000000-0005-0000-0000-0000AE000000}"/>
    <cellStyle name="Accent1 3" xfId="178" xr:uid="{00000000-0005-0000-0000-0000AF000000}"/>
    <cellStyle name="Accent1 4" xfId="179" xr:uid="{00000000-0005-0000-0000-0000B0000000}"/>
    <cellStyle name="Accent1 5" xfId="180" xr:uid="{00000000-0005-0000-0000-0000B1000000}"/>
    <cellStyle name="Accent1 6" xfId="181" xr:uid="{00000000-0005-0000-0000-0000B2000000}"/>
    <cellStyle name="Accent1 7" xfId="182" xr:uid="{00000000-0005-0000-0000-0000B3000000}"/>
    <cellStyle name="Accent1 8" xfId="183" xr:uid="{00000000-0005-0000-0000-0000B4000000}"/>
    <cellStyle name="Accent1 9" xfId="184" xr:uid="{00000000-0005-0000-0000-0000B5000000}"/>
    <cellStyle name="Accent2 10" xfId="185" xr:uid="{00000000-0005-0000-0000-0000B6000000}"/>
    <cellStyle name="Accent2 2" xfId="186" xr:uid="{00000000-0005-0000-0000-0000B7000000}"/>
    <cellStyle name="Accent2 3" xfId="187" xr:uid="{00000000-0005-0000-0000-0000B8000000}"/>
    <cellStyle name="Accent2 4" xfId="188" xr:uid="{00000000-0005-0000-0000-0000B9000000}"/>
    <cellStyle name="Accent2 5" xfId="189" xr:uid="{00000000-0005-0000-0000-0000BA000000}"/>
    <cellStyle name="Accent2 6" xfId="190" xr:uid="{00000000-0005-0000-0000-0000BB000000}"/>
    <cellStyle name="Accent2 7" xfId="191" xr:uid="{00000000-0005-0000-0000-0000BC000000}"/>
    <cellStyle name="Accent2 8" xfId="192" xr:uid="{00000000-0005-0000-0000-0000BD000000}"/>
    <cellStyle name="Accent2 9" xfId="193" xr:uid="{00000000-0005-0000-0000-0000BE000000}"/>
    <cellStyle name="Accent3 10" xfId="194" xr:uid="{00000000-0005-0000-0000-0000BF000000}"/>
    <cellStyle name="Accent3 2" xfId="195" xr:uid="{00000000-0005-0000-0000-0000C0000000}"/>
    <cellStyle name="Accent3 3" xfId="196" xr:uid="{00000000-0005-0000-0000-0000C1000000}"/>
    <cellStyle name="Accent3 4" xfId="197" xr:uid="{00000000-0005-0000-0000-0000C2000000}"/>
    <cellStyle name="Accent3 5" xfId="198" xr:uid="{00000000-0005-0000-0000-0000C3000000}"/>
    <cellStyle name="Accent3 6" xfId="199" xr:uid="{00000000-0005-0000-0000-0000C4000000}"/>
    <cellStyle name="Accent3 7" xfId="200" xr:uid="{00000000-0005-0000-0000-0000C5000000}"/>
    <cellStyle name="Accent3 8" xfId="201" xr:uid="{00000000-0005-0000-0000-0000C6000000}"/>
    <cellStyle name="Accent3 9" xfId="202" xr:uid="{00000000-0005-0000-0000-0000C7000000}"/>
    <cellStyle name="Accent4 10" xfId="203" xr:uid="{00000000-0005-0000-0000-0000C8000000}"/>
    <cellStyle name="Accent4 2" xfId="204" xr:uid="{00000000-0005-0000-0000-0000C9000000}"/>
    <cellStyle name="Accent4 3" xfId="205" xr:uid="{00000000-0005-0000-0000-0000CA000000}"/>
    <cellStyle name="Accent4 4" xfId="206" xr:uid="{00000000-0005-0000-0000-0000CB000000}"/>
    <cellStyle name="Accent4 5" xfId="207" xr:uid="{00000000-0005-0000-0000-0000CC000000}"/>
    <cellStyle name="Accent4 6" xfId="208" xr:uid="{00000000-0005-0000-0000-0000CD000000}"/>
    <cellStyle name="Accent4 7" xfId="209" xr:uid="{00000000-0005-0000-0000-0000CE000000}"/>
    <cellStyle name="Accent4 8" xfId="210" xr:uid="{00000000-0005-0000-0000-0000CF000000}"/>
    <cellStyle name="Accent4 9" xfId="211" xr:uid="{00000000-0005-0000-0000-0000D0000000}"/>
    <cellStyle name="Accent5 10" xfId="212" xr:uid="{00000000-0005-0000-0000-0000D1000000}"/>
    <cellStyle name="Accent5 2" xfId="213" xr:uid="{00000000-0005-0000-0000-0000D2000000}"/>
    <cellStyle name="Accent5 3" xfId="214" xr:uid="{00000000-0005-0000-0000-0000D3000000}"/>
    <cellStyle name="Accent5 4" xfId="215" xr:uid="{00000000-0005-0000-0000-0000D4000000}"/>
    <cellStyle name="Accent5 5" xfId="216" xr:uid="{00000000-0005-0000-0000-0000D5000000}"/>
    <cellStyle name="Accent5 6" xfId="217" xr:uid="{00000000-0005-0000-0000-0000D6000000}"/>
    <cellStyle name="Accent5 7" xfId="218" xr:uid="{00000000-0005-0000-0000-0000D7000000}"/>
    <cellStyle name="Accent5 8" xfId="219" xr:uid="{00000000-0005-0000-0000-0000D8000000}"/>
    <cellStyle name="Accent5 9" xfId="220" xr:uid="{00000000-0005-0000-0000-0000D9000000}"/>
    <cellStyle name="Accent6 10" xfId="221" xr:uid="{00000000-0005-0000-0000-0000DA000000}"/>
    <cellStyle name="Accent6 2" xfId="222" xr:uid="{00000000-0005-0000-0000-0000DB000000}"/>
    <cellStyle name="Accent6 3" xfId="223" xr:uid="{00000000-0005-0000-0000-0000DC000000}"/>
    <cellStyle name="Accent6 4" xfId="224" xr:uid="{00000000-0005-0000-0000-0000DD000000}"/>
    <cellStyle name="Accent6 5" xfId="225" xr:uid="{00000000-0005-0000-0000-0000DE000000}"/>
    <cellStyle name="Accent6 6" xfId="226" xr:uid="{00000000-0005-0000-0000-0000DF000000}"/>
    <cellStyle name="Accent6 7" xfId="227" xr:uid="{00000000-0005-0000-0000-0000E0000000}"/>
    <cellStyle name="Accent6 8" xfId="228" xr:uid="{00000000-0005-0000-0000-0000E1000000}"/>
    <cellStyle name="Accent6 9" xfId="229" xr:uid="{00000000-0005-0000-0000-0000E2000000}"/>
    <cellStyle name="Bad 10" xfId="230" xr:uid="{00000000-0005-0000-0000-0000E3000000}"/>
    <cellStyle name="Bad 2" xfId="231" xr:uid="{00000000-0005-0000-0000-0000E4000000}"/>
    <cellStyle name="Bad 3" xfId="232" xr:uid="{00000000-0005-0000-0000-0000E5000000}"/>
    <cellStyle name="Bad 4" xfId="233" xr:uid="{00000000-0005-0000-0000-0000E6000000}"/>
    <cellStyle name="Bad 5" xfId="234" xr:uid="{00000000-0005-0000-0000-0000E7000000}"/>
    <cellStyle name="Bad 6" xfId="235" xr:uid="{00000000-0005-0000-0000-0000E8000000}"/>
    <cellStyle name="Bad 7" xfId="236" xr:uid="{00000000-0005-0000-0000-0000E9000000}"/>
    <cellStyle name="Bad 8" xfId="237" xr:uid="{00000000-0005-0000-0000-0000EA000000}"/>
    <cellStyle name="Bad 9" xfId="238" xr:uid="{00000000-0005-0000-0000-0000EB000000}"/>
    <cellStyle name="Calculation 10" xfId="239" xr:uid="{00000000-0005-0000-0000-0000EC000000}"/>
    <cellStyle name="Calculation 2" xfId="240" xr:uid="{00000000-0005-0000-0000-0000ED000000}"/>
    <cellStyle name="Calculation 3" xfId="241" xr:uid="{00000000-0005-0000-0000-0000EE000000}"/>
    <cellStyle name="Calculation 4" xfId="242" xr:uid="{00000000-0005-0000-0000-0000EF000000}"/>
    <cellStyle name="Calculation 5" xfId="243" xr:uid="{00000000-0005-0000-0000-0000F0000000}"/>
    <cellStyle name="Calculation 6" xfId="244" xr:uid="{00000000-0005-0000-0000-0000F1000000}"/>
    <cellStyle name="Calculation 7" xfId="245" xr:uid="{00000000-0005-0000-0000-0000F2000000}"/>
    <cellStyle name="Calculation 8" xfId="246" xr:uid="{00000000-0005-0000-0000-0000F3000000}"/>
    <cellStyle name="Calculation 9" xfId="247" xr:uid="{00000000-0005-0000-0000-0000F4000000}"/>
    <cellStyle name="Cancel" xfId="248" xr:uid="{00000000-0005-0000-0000-0000F5000000}"/>
    <cellStyle name="Check Cell 10" xfId="249" xr:uid="{00000000-0005-0000-0000-0000F6000000}"/>
    <cellStyle name="Check Cell 2" xfId="250" xr:uid="{00000000-0005-0000-0000-0000F7000000}"/>
    <cellStyle name="Check Cell 3" xfId="251" xr:uid="{00000000-0005-0000-0000-0000F8000000}"/>
    <cellStyle name="Check Cell 4" xfId="252" xr:uid="{00000000-0005-0000-0000-0000F9000000}"/>
    <cellStyle name="Check Cell 5" xfId="253" xr:uid="{00000000-0005-0000-0000-0000FA000000}"/>
    <cellStyle name="Check Cell 6" xfId="254" xr:uid="{00000000-0005-0000-0000-0000FB000000}"/>
    <cellStyle name="Check Cell 7" xfId="255" xr:uid="{00000000-0005-0000-0000-0000FC000000}"/>
    <cellStyle name="Check Cell 8" xfId="256" xr:uid="{00000000-0005-0000-0000-0000FD000000}"/>
    <cellStyle name="Check Cell 9" xfId="257" xr:uid="{00000000-0005-0000-0000-0000FE000000}"/>
    <cellStyle name="Currency 2 10" xfId="258" xr:uid="{00000000-0005-0000-0000-0000FF000000}"/>
    <cellStyle name="Currency 2 2" xfId="259" xr:uid="{00000000-0005-0000-0000-000000010000}"/>
    <cellStyle name="Currency 2 3" xfId="260" xr:uid="{00000000-0005-0000-0000-000001010000}"/>
    <cellStyle name="Currency 2 4" xfId="261" xr:uid="{00000000-0005-0000-0000-000002010000}"/>
    <cellStyle name="Currency 2 5" xfId="262" xr:uid="{00000000-0005-0000-0000-000003010000}"/>
    <cellStyle name="Currency 2 6" xfId="263" xr:uid="{00000000-0005-0000-0000-000004010000}"/>
    <cellStyle name="Currency 2 7" xfId="264" xr:uid="{00000000-0005-0000-0000-000005010000}"/>
    <cellStyle name="Currency 2 8" xfId="265" xr:uid="{00000000-0005-0000-0000-000006010000}"/>
    <cellStyle name="Currency 2 9" xfId="266" xr:uid="{00000000-0005-0000-0000-000007010000}"/>
    <cellStyle name="Currency 6" xfId="267" xr:uid="{00000000-0005-0000-0000-000008010000}"/>
    <cellStyle name="Currency2" xfId="268" xr:uid="{00000000-0005-0000-0000-000009010000}"/>
    <cellStyle name="EDS" xfId="269" xr:uid="{00000000-0005-0000-0000-00000A010000}"/>
    <cellStyle name="Euro" xfId="270" xr:uid="{00000000-0005-0000-0000-00000B010000}"/>
    <cellStyle name="Euro 10" xfId="271" xr:uid="{00000000-0005-0000-0000-00000C010000}"/>
    <cellStyle name="Euro 2" xfId="272" xr:uid="{00000000-0005-0000-0000-00000D010000}"/>
    <cellStyle name="Euro 3" xfId="273" xr:uid="{00000000-0005-0000-0000-00000E010000}"/>
    <cellStyle name="Euro 4" xfId="274" xr:uid="{00000000-0005-0000-0000-00000F010000}"/>
    <cellStyle name="Euro 5" xfId="275" xr:uid="{00000000-0005-0000-0000-000010010000}"/>
    <cellStyle name="Euro 6" xfId="276" xr:uid="{00000000-0005-0000-0000-000011010000}"/>
    <cellStyle name="Euro 7" xfId="277" xr:uid="{00000000-0005-0000-0000-000012010000}"/>
    <cellStyle name="Euro 8" xfId="278" xr:uid="{00000000-0005-0000-0000-000013010000}"/>
    <cellStyle name="Euro 9" xfId="279" xr:uid="{00000000-0005-0000-0000-000014010000}"/>
    <cellStyle name="Explanatory Text 10" xfId="280" xr:uid="{00000000-0005-0000-0000-000015010000}"/>
    <cellStyle name="Explanatory Text 2" xfId="281" xr:uid="{00000000-0005-0000-0000-000016010000}"/>
    <cellStyle name="Explanatory Text 3" xfId="282" xr:uid="{00000000-0005-0000-0000-000017010000}"/>
    <cellStyle name="Explanatory Text 4" xfId="283" xr:uid="{00000000-0005-0000-0000-000018010000}"/>
    <cellStyle name="Explanatory Text 5" xfId="284" xr:uid="{00000000-0005-0000-0000-000019010000}"/>
    <cellStyle name="Explanatory Text 6" xfId="285" xr:uid="{00000000-0005-0000-0000-00001A010000}"/>
    <cellStyle name="Explanatory Text 7" xfId="286" xr:uid="{00000000-0005-0000-0000-00001B010000}"/>
    <cellStyle name="Explanatory Text 8" xfId="287" xr:uid="{00000000-0005-0000-0000-00001C010000}"/>
    <cellStyle name="Explanatory Text 9" xfId="288" xr:uid="{00000000-0005-0000-0000-00001D010000}"/>
    <cellStyle name="Good 10" xfId="289" xr:uid="{00000000-0005-0000-0000-00001E010000}"/>
    <cellStyle name="Good 2" xfId="290" xr:uid="{00000000-0005-0000-0000-00001F010000}"/>
    <cellStyle name="Good 3" xfId="291" xr:uid="{00000000-0005-0000-0000-000020010000}"/>
    <cellStyle name="Good 4" xfId="292" xr:uid="{00000000-0005-0000-0000-000021010000}"/>
    <cellStyle name="Good 5" xfId="293" xr:uid="{00000000-0005-0000-0000-000022010000}"/>
    <cellStyle name="Good 6" xfId="294" xr:uid="{00000000-0005-0000-0000-000023010000}"/>
    <cellStyle name="Good 7" xfId="295" xr:uid="{00000000-0005-0000-0000-000024010000}"/>
    <cellStyle name="Good 8" xfId="296" xr:uid="{00000000-0005-0000-0000-000025010000}"/>
    <cellStyle name="Good 9" xfId="297" xr:uid="{00000000-0005-0000-0000-000026010000}"/>
    <cellStyle name="Grand titre" xfId="298" xr:uid="{00000000-0005-0000-0000-000027010000}"/>
    <cellStyle name="Grey" xfId="299" xr:uid="{00000000-0005-0000-0000-000028010000}"/>
    <cellStyle name="Header1" xfId="300" xr:uid="{00000000-0005-0000-0000-000029010000}"/>
    <cellStyle name="Header2" xfId="301" xr:uid="{00000000-0005-0000-0000-00002A010000}"/>
    <cellStyle name="Heading 1 10" xfId="302" xr:uid="{00000000-0005-0000-0000-00002B010000}"/>
    <cellStyle name="Heading 1 2" xfId="303" xr:uid="{00000000-0005-0000-0000-00002C010000}"/>
    <cellStyle name="Heading 1 3" xfId="304" xr:uid="{00000000-0005-0000-0000-00002D010000}"/>
    <cellStyle name="Heading 1 4" xfId="305" xr:uid="{00000000-0005-0000-0000-00002E010000}"/>
    <cellStyle name="Heading 1 5" xfId="306" xr:uid="{00000000-0005-0000-0000-00002F010000}"/>
    <cellStyle name="Heading 1 6" xfId="307" xr:uid="{00000000-0005-0000-0000-000030010000}"/>
    <cellStyle name="Heading 1 7" xfId="308" xr:uid="{00000000-0005-0000-0000-000031010000}"/>
    <cellStyle name="Heading 1 8" xfId="309" xr:uid="{00000000-0005-0000-0000-000032010000}"/>
    <cellStyle name="Heading 1 9" xfId="310" xr:uid="{00000000-0005-0000-0000-000033010000}"/>
    <cellStyle name="Heading 2 10" xfId="311" xr:uid="{00000000-0005-0000-0000-000034010000}"/>
    <cellStyle name="Heading 2 2" xfId="312" xr:uid="{00000000-0005-0000-0000-000035010000}"/>
    <cellStyle name="Heading 2 3" xfId="313" xr:uid="{00000000-0005-0000-0000-000036010000}"/>
    <cellStyle name="Heading 2 4" xfId="314" xr:uid="{00000000-0005-0000-0000-000037010000}"/>
    <cellStyle name="Heading 2 5" xfId="315" xr:uid="{00000000-0005-0000-0000-000038010000}"/>
    <cellStyle name="Heading 2 6" xfId="316" xr:uid="{00000000-0005-0000-0000-000039010000}"/>
    <cellStyle name="Heading 2 7" xfId="317" xr:uid="{00000000-0005-0000-0000-00003A010000}"/>
    <cellStyle name="Heading 2 8" xfId="318" xr:uid="{00000000-0005-0000-0000-00003B010000}"/>
    <cellStyle name="Heading 2 9" xfId="319" xr:uid="{00000000-0005-0000-0000-00003C010000}"/>
    <cellStyle name="Heading 3 10" xfId="320" xr:uid="{00000000-0005-0000-0000-00003D010000}"/>
    <cellStyle name="Heading 3 2" xfId="321" xr:uid="{00000000-0005-0000-0000-00003E010000}"/>
    <cellStyle name="Heading 3 3" xfId="322" xr:uid="{00000000-0005-0000-0000-00003F010000}"/>
    <cellStyle name="Heading 3 4" xfId="323" xr:uid="{00000000-0005-0000-0000-000040010000}"/>
    <cellStyle name="Heading 3 5" xfId="324" xr:uid="{00000000-0005-0000-0000-000041010000}"/>
    <cellStyle name="Heading 3 6" xfId="325" xr:uid="{00000000-0005-0000-0000-000042010000}"/>
    <cellStyle name="Heading 3 7" xfId="326" xr:uid="{00000000-0005-0000-0000-000043010000}"/>
    <cellStyle name="Heading 3 8" xfId="327" xr:uid="{00000000-0005-0000-0000-000044010000}"/>
    <cellStyle name="Heading 3 9" xfId="328" xr:uid="{00000000-0005-0000-0000-000045010000}"/>
    <cellStyle name="Heading 4 10" xfId="329" xr:uid="{00000000-0005-0000-0000-000046010000}"/>
    <cellStyle name="Heading 4 2" xfId="330" xr:uid="{00000000-0005-0000-0000-000047010000}"/>
    <cellStyle name="Heading 4 3" xfId="331" xr:uid="{00000000-0005-0000-0000-000048010000}"/>
    <cellStyle name="Heading 4 4" xfId="332" xr:uid="{00000000-0005-0000-0000-000049010000}"/>
    <cellStyle name="Heading 4 5" xfId="333" xr:uid="{00000000-0005-0000-0000-00004A010000}"/>
    <cellStyle name="Heading 4 6" xfId="334" xr:uid="{00000000-0005-0000-0000-00004B010000}"/>
    <cellStyle name="Heading 4 7" xfId="335" xr:uid="{00000000-0005-0000-0000-00004C010000}"/>
    <cellStyle name="Heading 4 8" xfId="336" xr:uid="{00000000-0005-0000-0000-00004D010000}"/>
    <cellStyle name="Heading 4 9" xfId="337" xr:uid="{00000000-0005-0000-0000-00004E010000}"/>
    <cellStyle name="Input [yellow]" xfId="338" xr:uid="{00000000-0005-0000-0000-00004F010000}"/>
    <cellStyle name="Input 10" xfId="339" xr:uid="{00000000-0005-0000-0000-000050010000}"/>
    <cellStyle name="Input 2" xfId="340" xr:uid="{00000000-0005-0000-0000-000051010000}"/>
    <cellStyle name="Input 3" xfId="341" xr:uid="{00000000-0005-0000-0000-000052010000}"/>
    <cellStyle name="Input 4" xfId="342" xr:uid="{00000000-0005-0000-0000-000053010000}"/>
    <cellStyle name="Input 5" xfId="343" xr:uid="{00000000-0005-0000-0000-000054010000}"/>
    <cellStyle name="Input 6" xfId="344" xr:uid="{00000000-0005-0000-0000-000055010000}"/>
    <cellStyle name="Input 7" xfId="345" xr:uid="{00000000-0005-0000-0000-000056010000}"/>
    <cellStyle name="Input 8" xfId="346" xr:uid="{00000000-0005-0000-0000-000057010000}"/>
    <cellStyle name="Input 9" xfId="347" xr:uid="{00000000-0005-0000-0000-000058010000}"/>
    <cellStyle name="Komma 2" xfId="348" xr:uid="{00000000-0005-0000-0000-000059010000}"/>
    <cellStyle name="Linked Cell 10" xfId="349" xr:uid="{00000000-0005-0000-0000-00005A010000}"/>
    <cellStyle name="Linked Cell 2" xfId="350" xr:uid="{00000000-0005-0000-0000-00005B010000}"/>
    <cellStyle name="Linked Cell 3" xfId="351" xr:uid="{00000000-0005-0000-0000-00005C010000}"/>
    <cellStyle name="Linked Cell 4" xfId="352" xr:uid="{00000000-0005-0000-0000-00005D010000}"/>
    <cellStyle name="Linked Cell 5" xfId="353" xr:uid="{00000000-0005-0000-0000-00005E010000}"/>
    <cellStyle name="Linked Cell 6" xfId="354" xr:uid="{00000000-0005-0000-0000-00005F010000}"/>
    <cellStyle name="Linked Cell 7" xfId="355" xr:uid="{00000000-0005-0000-0000-000060010000}"/>
    <cellStyle name="Linked Cell 8" xfId="356" xr:uid="{00000000-0005-0000-0000-000061010000}"/>
    <cellStyle name="Linked Cell 9" xfId="357" xr:uid="{00000000-0005-0000-0000-000062010000}"/>
    <cellStyle name="Neutral 10" xfId="358" xr:uid="{00000000-0005-0000-0000-000063010000}"/>
    <cellStyle name="Neutral 2" xfId="359" xr:uid="{00000000-0005-0000-0000-000064010000}"/>
    <cellStyle name="Neutral 3" xfId="360" xr:uid="{00000000-0005-0000-0000-000065010000}"/>
    <cellStyle name="Neutral 4" xfId="361" xr:uid="{00000000-0005-0000-0000-000066010000}"/>
    <cellStyle name="Neutral 5" xfId="362" xr:uid="{00000000-0005-0000-0000-000067010000}"/>
    <cellStyle name="Neutral 6" xfId="363" xr:uid="{00000000-0005-0000-0000-000068010000}"/>
    <cellStyle name="Neutral 7" xfId="364" xr:uid="{00000000-0005-0000-0000-000069010000}"/>
    <cellStyle name="Neutral 8" xfId="365" xr:uid="{00000000-0005-0000-0000-00006A010000}"/>
    <cellStyle name="Neutral 9" xfId="366" xr:uid="{00000000-0005-0000-0000-00006B010000}"/>
    <cellStyle name="Normal" xfId="1" xr:uid="{00000000-0005-0000-0000-00006C010000}"/>
    <cellStyle name="Normal - Style1" xfId="367" xr:uid="{00000000-0005-0000-0000-00006D010000}"/>
    <cellStyle name="Note 10" xfId="368" xr:uid="{00000000-0005-0000-0000-00006E010000}"/>
    <cellStyle name="Note 2" xfId="369" xr:uid="{00000000-0005-0000-0000-00006F010000}"/>
    <cellStyle name="Note 3" xfId="370" xr:uid="{00000000-0005-0000-0000-000070010000}"/>
    <cellStyle name="Note 4" xfId="371" xr:uid="{00000000-0005-0000-0000-000071010000}"/>
    <cellStyle name="Note 5" xfId="372" xr:uid="{00000000-0005-0000-0000-000072010000}"/>
    <cellStyle name="Note 6" xfId="373" xr:uid="{00000000-0005-0000-0000-000073010000}"/>
    <cellStyle name="Note 7" xfId="374" xr:uid="{00000000-0005-0000-0000-000074010000}"/>
    <cellStyle name="Note 8" xfId="375" xr:uid="{00000000-0005-0000-0000-000075010000}"/>
    <cellStyle name="Note 9" xfId="376" xr:uid="{00000000-0005-0000-0000-000076010000}"/>
    <cellStyle name="Output 10" xfId="377" xr:uid="{00000000-0005-0000-0000-000077010000}"/>
    <cellStyle name="Output 2" xfId="378" xr:uid="{00000000-0005-0000-0000-000078010000}"/>
    <cellStyle name="Output 3" xfId="379" xr:uid="{00000000-0005-0000-0000-000079010000}"/>
    <cellStyle name="Output 4" xfId="380" xr:uid="{00000000-0005-0000-0000-00007A010000}"/>
    <cellStyle name="Output 5" xfId="381" xr:uid="{00000000-0005-0000-0000-00007B010000}"/>
    <cellStyle name="Output 6" xfId="382" xr:uid="{00000000-0005-0000-0000-00007C010000}"/>
    <cellStyle name="Output 7" xfId="383" xr:uid="{00000000-0005-0000-0000-00007D010000}"/>
    <cellStyle name="Output 8" xfId="384" xr:uid="{00000000-0005-0000-0000-00007E010000}"/>
    <cellStyle name="Output 9" xfId="385" xr:uid="{00000000-0005-0000-0000-00007F010000}"/>
    <cellStyle name="Percent [2]" xfId="386" xr:uid="{00000000-0005-0000-0000-000080010000}"/>
    <cellStyle name="Petit titre" xfId="387" xr:uid="{00000000-0005-0000-0000-000081010000}"/>
    <cellStyle name="Standaard" xfId="0" builtinId="0"/>
    <cellStyle name="Standaard 2" xfId="2" xr:uid="{00000000-0005-0000-0000-000083010000}"/>
    <cellStyle name="Standaard 3" xfId="417" xr:uid="{00000000-0005-0000-0000-000084010000}"/>
    <cellStyle name="Standaard 4" xfId="418" xr:uid="{00000000-0005-0000-0000-000085010000}"/>
    <cellStyle name="Standaard 5" xfId="419" xr:uid="{00000000-0005-0000-0000-000086010000}"/>
    <cellStyle name="Standaard 6" xfId="420" xr:uid="{00000000-0005-0000-0000-000087010000}"/>
    <cellStyle name="Standaard 7" xfId="421" xr:uid="{00000000-0005-0000-0000-000088010000}"/>
    <cellStyle name="Style 1" xfId="388" xr:uid="{00000000-0005-0000-0000-000089010000}"/>
    <cellStyle name="Title 10" xfId="389" xr:uid="{00000000-0005-0000-0000-00008A010000}"/>
    <cellStyle name="Title 2" xfId="390" xr:uid="{00000000-0005-0000-0000-00008B010000}"/>
    <cellStyle name="Title 3" xfId="391" xr:uid="{00000000-0005-0000-0000-00008C010000}"/>
    <cellStyle name="Title 4" xfId="392" xr:uid="{00000000-0005-0000-0000-00008D010000}"/>
    <cellStyle name="Title 5" xfId="393" xr:uid="{00000000-0005-0000-0000-00008E010000}"/>
    <cellStyle name="Title 6" xfId="394" xr:uid="{00000000-0005-0000-0000-00008F010000}"/>
    <cellStyle name="Title 7" xfId="395" xr:uid="{00000000-0005-0000-0000-000090010000}"/>
    <cellStyle name="Title 8" xfId="396" xr:uid="{00000000-0005-0000-0000-000091010000}"/>
    <cellStyle name="Title 9" xfId="397" xr:uid="{00000000-0005-0000-0000-000092010000}"/>
    <cellStyle name="Total 10" xfId="398" xr:uid="{00000000-0005-0000-0000-000093010000}"/>
    <cellStyle name="Total 2" xfId="399" xr:uid="{00000000-0005-0000-0000-000094010000}"/>
    <cellStyle name="Total 3" xfId="400" xr:uid="{00000000-0005-0000-0000-000095010000}"/>
    <cellStyle name="Total 4" xfId="401" xr:uid="{00000000-0005-0000-0000-000096010000}"/>
    <cellStyle name="Total 5" xfId="402" xr:uid="{00000000-0005-0000-0000-000097010000}"/>
    <cellStyle name="Total 6" xfId="403" xr:uid="{00000000-0005-0000-0000-000098010000}"/>
    <cellStyle name="Total 7" xfId="404" xr:uid="{00000000-0005-0000-0000-000099010000}"/>
    <cellStyle name="Total 8" xfId="405" xr:uid="{00000000-0005-0000-0000-00009A010000}"/>
    <cellStyle name="Total 9" xfId="406" xr:uid="{00000000-0005-0000-0000-00009B010000}"/>
    <cellStyle name="Valuta 2" xfId="407" xr:uid="{00000000-0005-0000-0000-00009C010000}"/>
    <cellStyle name="Warning Text 10" xfId="408" xr:uid="{00000000-0005-0000-0000-00009D010000}"/>
    <cellStyle name="Warning Text 2" xfId="409" xr:uid="{00000000-0005-0000-0000-00009E010000}"/>
    <cellStyle name="Warning Text 3" xfId="410" xr:uid="{00000000-0005-0000-0000-00009F010000}"/>
    <cellStyle name="Warning Text 4" xfId="411" xr:uid="{00000000-0005-0000-0000-0000A0010000}"/>
    <cellStyle name="Warning Text 5" xfId="412" xr:uid="{00000000-0005-0000-0000-0000A1010000}"/>
    <cellStyle name="Warning Text 6" xfId="413" xr:uid="{00000000-0005-0000-0000-0000A2010000}"/>
    <cellStyle name="Warning Text 7" xfId="414" xr:uid="{00000000-0005-0000-0000-0000A3010000}"/>
    <cellStyle name="Warning Text 8" xfId="415" xr:uid="{00000000-0005-0000-0000-0000A4010000}"/>
    <cellStyle name="Warning Text 9" xfId="416" xr:uid="{00000000-0005-0000-0000-0000A5010000}"/>
  </cellStyles>
  <dxfs count="29">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alignment horizontal="left" vertical="top" textRotation="0" wrapText="1" indent="0" justifyLastLine="0" shrinkToFit="0" readingOrder="0"/>
      <border diagonalUp="0" diagonalDown="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19" formatCode="d/m/yyyy"/>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19"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numFmt numFmtId="1" formatCode="0"/>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alignment horizontal="center" vertical="top" textRotation="0" wrapText="0" indent="0" justifyLastLine="0" shrinkToFit="0" readingOrder="0"/>
      <border diagonalUp="0" diagonalDown="0" outline="0">
        <left/>
        <right style="thin">
          <color auto="1"/>
        </right>
        <top style="thin">
          <color auto="1"/>
        </top>
        <bottom/>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border>
    </dxf>
    <dxf>
      <border outline="0">
        <top style="thin">
          <color auto="1"/>
        </top>
      </border>
    </dxf>
    <dxf>
      <border outline="0">
        <left style="thin">
          <color auto="1"/>
        </left>
        <right style="thin">
          <color auto="1"/>
        </right>
        <top style="thick">
          <color auto="1"/>
        </top>
        <bottom style="thin">
          <color auto="1"/>
        </bottom>
      </border>
    </dxf>
    <dxf>
      <font>
        <strike val="0"/>
        <outline val="0"/>
        <shadow val="0"/>
        <u val="none"/>
        <vertAlign val="baseline"/>
        <sz val="10"/>
        <name val="Calibri"/>
        <scheme val="minor"/>
      </font>
      <fill>
        <patternFill patternType="none">
          <fgColor indexed="64"/>
          <bgColor auto="1"/>
        </patternFill>
      </fill>
      <alignment horizontal="left" vertical="center" textRotation="0" wrapText="1" indent="0" justifyLastLine="0" shrinkToFit="0" readingOrder="0"/>
    </dxf>
    <dxf>
      <border outline="0">
        <bottom style="thin">
          <color auto="1"/>
        </bottom>
      </border>
    </dxf>
    <dxf>
      <font>
        <strike val="0"/>
        <outline val="0"/>
        <shadow val="0"/>
        <u val="none"/>
        <vertAlign val="baseline"/>
        <sz val="10"/>
        <name val="Calibri"/>
        <scheme val="minor"/>
      </font>
      <fill>
        <patternFill>
          <fgColor indexed="64"/>
          <bgColor theme="3" tint="0.59999389629810485"/>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EB5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L262" headerRowDxfId="28" dataDxfId="26" headerRowBorderDxfId="27" tableBorderDxfId="25" totalsRowBorderDxfId="24">
  <autoFilter ref="A1:L262" xr:uid="{2D58F70E-0D88-49D0-B7F1-394D82714CD1}"/>
  <tableColumns count="12">
    <tableColumn id="1" xr3:uid="{00000000-0010-0000-0000-000001000000}" name="Volg Nummer" totalsRowLabel="Totaal" dataDxfId="23" totalsRowDxfId="22"/>
    <tableColumn id="4" xr3:uid="{00000000-0010-0000-0000-000004000000}" name="Onderneming" dataDxfId="21" totalsRowDxfId="20"/>
    <tableColumn id="3" xr3:uid="{00000000-0010-0000-0000-000003000000}" name="Zaaknummer contract" dataDxfId="19" totalsRowDxfId="18"/>
    <tableColumn id="13" xr3:uid="{00000000-0010-0000-0000-00000D000000}" name="Aantal" dataDxfId="17" totalsRowDxfId="16"/>
    <tableColumn id="16" xr3:uid="{00000000-0010-0000-0000-000010000000}" name="Omschrijving" dataDxfId="15" totalsRowDxfId="14"/>
    <tableColumn id="17" xr3:uid="{00000000-0010-0000-0000-000011000000}" name="Vendor" dataDxfId="13" totalsRowDxfId="12"/>
    <tableColumn id="6" xr3:uid="{00000000-0010-0000-0000-000006000000}" name="Naam contract" dataDxfId="11" totalsRowDxfId="10"/>
    <tableColumn id="7" xr3:uid="{00000000-0010-0000-0000-000007000000}" name="Ingangs datum" dataDxfId="9" totalsRowDxfId="8"/>
    <tableColumn id="8" xr3:uid="{00000000-0010-0000-0000-000008000000}" name="Einddatum" dataDxfId="7" totalsRowDxfId="6"/>
    <tableColumn id="9" xr3:uid="{00000000-0010-0000-0000-000009000000}" name="Vaste periode" dataDxfId="5" totalsRowDxfId="4"/>
    <tableColumn id="10" xr3:uid="{00000000-0010-0000-0000-00000A000000}" name="Verlengingen" dataDxfId="3" totalsRowDxfId="2"/>
    <tableColumn id="12" xr3:uid="{00000000-0010-0000-0000-00000C000000}" name="Bijzonderheden" totalsRowFunction="count" dataDxfId="1" totalsRowDxfId="0"/>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84"/>
  <sheetViews>
    <sheetView tabSelected="1" topLeftCell="E1" zoomScale="70" zoomScaleNormal="70" workbookViewId="0">
      <pane ySplit="1" topLeftCell="A2" activePane="bottomLeft" state="frozen"/>
      <selection pane="bottomLeft" activeCell="E94" sqref="A94:XFD94"/>
    </sheetView>
  </sheetViews>
  <sheetFormatPr defaultColWidth="8.88671875" defaultRowHeight="14.4"/>
  <cols>
    <col min="1" max="1" width="9.88671875" style="1" customWidth="1"/>
    <col min="2" max="2" width="25.6640625" style="1" customWidth="1"/>
    <col min="3" max="3" width="17.5546875" style="1" customWidth="1"/>
    <col min="4" max="4" width="9.5546875" style="3" bestFit="1" customWidth="1"/>
    <col min="5" max="5" width="53.88671875" style="3" customWidth="1"/>
    <col min="6" max="6" width="12.6640625" style="3" customWidth="1"/>
    <col min="7" max="7" width="47.88671875" style="1" bestFit="1" customWidth="1"/>
    <col min="8" max="8" width="16.5546875" style="4" bestFit="1" customWidth="1"/>
    <col min="9" max="9" width="18.44140625" style="4" customWidth="1"/>
    <col min="10" max="10" width="17.5546875" style="1" customWidth="1"/>
    <col min="11" max="11" width="24.44140625" style="1" bestFit="1" customWidth="1"/>
    <col min="12" max="12" width="66.33203125" style="1" customWidth="1"/>
    <col min="13" max="13" width="11.5546875" style="1" bestFit="1" customWidth="1"/>
    <col min="14" max="16384" width="8.88671875" style="1"/>
  </cols>
  <sheetData>
    <row r="1" spans="1:12" ht="51.6" customHeight="1">
      <c r="A1" s="9" t="s">
        <v>18</v>
      </c>
      <c r="B1" s="10" t="s">
        <v>1</v>
      </c>
      <c r="C1" s="10" t="s">
        <v>0</v>
      </c>
      <c r="D1" s="11" t="s">
        <v>7</v>
      </c>
      <c r="E1" s="11" t="s">
        <v>17</v>
      </c>
      <c r="F1" s="10" t="s">
        <v>9</v>
      </c>
      <c r="G1" s="94" t="s">
        <v>2</v>
      </c>
      <c r="H1" s="12" t="s">
        <v>8</v>
      </c>
      <c r="I1" s="12" t="s">
        <v>3</v>
      </c>
      <c r="J1" s="10" t="s">
        <v>4</v>
      </c>
      <c r="K1" s="10" t="s">
        <v>5</v>
      </c>
      <c r="L1" s="10" t="s">
        <v>6</v>
      </c>
    </row>
    <row r="2" spans="1:12" ht="69">
      <c r="A2" s="64">
        <v>1</v>
      </c>
      <c r="B2" s="25" t="s">
        <v>1024</v>
      </c>
      <c r="C2" s="44">
        <v>1664620</v>
      </c>
      <c r="D2" s="41">
        <v>6</v>
      </c>
      <c r="E2" s="7" t="s">
        <v>1026</v>
      </c>
      <c r="F2" s="27" t="s">
        <v>11</v>
      </c>
      <c r="G2" s="25" t="s">
        <v>727</v>
      </c>
      <c r="H2" s="26">
        <v>43889</v>
      </c>
      <c r="I2" s="26">
        <v>44254</v>
      </c>
      <c r="J2" s="28" t="s">
        <v>733</v>
      </c>
      <c r="K2" s="25" t="s">
        <v>374</v>
      </c>
      <c r="L2" s="28" t="s">
        <v>1057</v>
      </c>
    </row>
    <row r="3" spans="1:12" ht="42.9" customHeight="1">
      <c r="A3" s="96">
        <v>2</v>
      </c>
      <c r="B3" s="25" t="s">
        <v>1024</v>
      </c>
      <c r="C3" s="44">
        <v>1664620</v>
      </c>
      <c r="D3" s="97">
        <v>2</v>
      </c>
      <c r="E3" s="7" t="s">
        <v>1026</v>
      </c>
      <c r="F3" s="27" t="s">
        <v>11</v>
      </c>
      <c r="G3" s="25" t="s">
        <v>727</v>
      </c>
      <c r="H3" s="98">
        <v>43914</v>
      </c>
      <c r="I3" s="26">
        <v>44254</v>
      </c>
      <c r="J3" s="28" t="s">
        <v>733</v>
      </c>
      <c r="K3" s="25" t="s">
        <v>374</v>
      </c>
      <c r="L3" s="28" t="s">
        <v>1057</v>
      </c>
    </row>
    <row r="4" spans="1:12" ht="42.9" customHeight="1">
      <c r="A4" s="64">
        <v>3</v>
      </c>
      <c r="B4" s="25" t="s">
        <v>1024</v>
      </c>
      <c r="C4" s="44">
        <v>1664620</v>
      </c>
      <c r="D4" s="97">
        <v>4</v>
      </c>
      <c r="E4" s="7" t="s">
        <v>1193</v>
      </c>
      <c r="F4" s="27" t="s">
        <v>11</v>
      </c>
      <c r="G4" s="25" t="s">
        <v>727</v>
      </c>
      <c r="H4" s="98">
        <v>43849</v>
      </c>
      <c r="I4" s="26">
        <v>44254</v>
      </c>
      <c r="J4" s="28" t="s">
        <v>733</v>
      </c>
      <c r="K4" s="25" t="s">
        <v>374</v>
      </c>
      <c r="L4" s="28" t="s">
        <v>1195</v>
      </c>
    </row>
    <row r="5" spans="1:12" ht="41.7" customHeight="1">
      <c r="A5" s="96">
        <v>4</v>
      </c>
      <c r="B5" s="25" t="s">
        <v>1024</v>
      </c>
      <c r="C5" s="44">
        <v>1664620</v>
      </c>
      <c r="D5" s="97">
        <v>2</v>
      </c>
      <c r="E5" s="7" t="s">
        <v>1056</v>
      </c>
      <c r="F5" s="27" t="s">
        <v>11</v>
      </c>
      <c r="G5" s="25" t="s">
        <v>727</v>
      </c>
      <c r="H5" s="98">
        <v>43914</v>
      </c>
      <c r="I5" s="26">
        <v>44254</v>
      </c>
      <c r="J5" s="28" t="s">
        <v>733</v>
      </c>
      <c r="K5" s="25" t="s">
        <v>374</v>
      </c>
      <c r="L5" s="28" t="s">
        <v>1057</v>
      </c>
    </row>
    <row r="6" spans="1:12" ht="41.7" customHeight="1">
      <c r="A6" s="64">
        <v>5</v>
      </c>
      <c r="B6" s="25" t="s">
        <v>1024</v>
      </c>
      <c r="C6" s="44">
        <v>1664620</v>
      </c>
      <c r="D6" s="97">
        <v>2</v>
      </c>
      <c r="E6" s="7" t="s">
        <v>1056</v>
      </c>
      <c r="F6" s="27" t="s">
        <v>11</v>
      </c>
      <c r="G6" s="25" t="s">
        <v>727</v>
      </c>
      <c r="H6" s="98">
        <v>43934</v>
      </c>
      <c r="I6" s="26">
        <v>44254</v>
      </c>
      <c r="J6" s="28" t="s">
        <v>733</v>
      </c>
      <c r="K6" s="25" t="s">
        <v>374</v>
      </c>
      <c r="L6" s="28" t="s">
        <v>1064</v>
      </c>
    </row>
    <row r="7" spans="1:12" ht="41.7" customHeight="1">
      <c r="A7" s="96">
        <v>6</v>
      </c>
      <c r="B7" s="25" t="s">
        <v>1024</v>
      </c>
      <c r="C7" s="44">
        <v>1664620</v>
      </c>
      <c r="D7" s="97">
        <v>1</v>
      </c>
      <c r="E7" s="7" t="s">
        <v>1056</v>
      </c>
      <c r="F7" s="27" t="s">
        <v>11</v>
      </c>
      <c r="G7" s="25" t="s">
        <v>727</v>
      </c>
      <c r="H7" s="98">
        <v>43997</v>
      </c>
      <c r="I7" s="26">
        <v>44254</v>
      </c>
      <c r="J7" s="28" t="s">
        <v>733</v>
      </c>
      <c r="K7" s="25" t="s">
        <v>374</v>
      </c>
      <c r="L7" s="28" t="s">
        <v>1085</v>
      </c>
    </row>
    <row r="8" spans="1:12" ht="69">
      <c r="A8" s="64">
        <v>7</v>
      </c>
      <c r="B8" s="25" t="s">
        <v>1024</v>
      </c>
      <c r="C8" s="44">
        <v>1664620</v>
      </c>
      <c r="D8" s="27">
        <v>23</v>
      </c>
      <c r="E8" s="27" t="s">
        <v>1025</v>
      </c>
      <c r="F8" s="27" t="s">
        <v>11</v>
      </c>
      <c r="G8" s="25" t="s">
        <v>727</v>
      </c>
      <c r="H8" s="26">
        <v>43889</v>
      </c>
      <c r="I8" s="26">
        <v>44254</v>
      </c>
      <c r="J8" s="28" t="s">
        <v>733</v>
      </c>
      <c r="K8" s="25" t="s">
        <v>374</v>
      </c>
      <c r="L8" s="35"/>
    </row>
    <row r="9" spans="1:12" ht="69">
      <c r="A9" s="96">
        <v>8</v>
      </c>
      <c r="B9" s="25" t="s">
        <v>1024</v>
      </c>
      <c r="C9" s="44">
        <v>1664620</v>
      </c>
      <c r="D9" s="27">
        <v>1</v>
      </c>
      <c r="E9" s="27" t="s">
        <v>1025</v>
      </c>
      <c r="F9" s="27" t="s">
        <v>11</v>
      </c>
      <c r="G9" s="25" t="s">
        <v>727</v>
      </c>
      <c r="H9" s="26" t="s">
        <v>1084</v>
      </c>
      <c r="I9" s="26">
        <v>44254</v>
      </c>
      <c r="J9" s="28" t="s">
        <v>733</v>
      </c>
      <c r="K9" s="25" t="s">
        <v>374</v>
      </c>
      <c r="L9" s="28" t="s">
        <v>1085</v>
      </c>
    </row>
    <row r="10" spans="1:12" ht="51.9" customHeight="1">
      <c r="A10" s="64">
        <v>9</v>
      </c>
      <c r="B10" s="25" t="s">
        <v>1024</v>
      </c>
      <c r="C10" s="44">
        <v>1834059</v>
      </c>
      <c r="D10" s="115">
        <v>3</v>
      </c>
      <c r="E10" s="7" t="s">
        <v>1163</v>
      </c>
      <c r="F10" s="7" t="s">
        <v>11</v>
      </c>
      <c r="G10" s="6" t="s">
        <v>1159</v>
      </c>
      <c r="H10" s="8" t="s">
        <v>1160</v>
      </c>
      <c r="I10" s="8" t="s">
        <v>1160</v>
      </c>
      <c r="J10" s="6" t="s">
        <v>1152</v>
      </c>
      <c r="K10" s="113"/>
      <c r="L10" s="28" t="s">
        <v>1161</v>
      </c>
    </row>
    <row r="11" spans="1:12" ht="41.4">
      <c r="A11" s="96">
        <v>10</v>
      </c>
      <c r="B11" s="30" t="s">
        <v>1024</v>
      </c>
      <c r="C11" s="45">
        <v>1635389</v>
      </c>
      <c r="D11" s="66">
        <v>10</v>
      </c>
      <c r="E11" s="31" t="s">
        <v>694</v>
      </c>
      <c r="F11" s="31" t="s">
        <v>10</v>
      </c>
      <c r="G11" s="25" t="s">
        <v>695</v>
      </c>
      <c r="H11" s="46" t="s">
        <v>697</v>
      </c>
      <c r="I11" s="46" t="s">
        <v>697</v>
      </c>
      <c r="J11" s="25" t="s">
        <v>698</v>
      </c>
      <c r="K11" s="25" t="s">
        <v>699</v>
      </c>
      <c r="L11" s="32" t="s">
        <v>696</v>
      </c>
    </row>
    <row r="12" spans="1:12" ht="41.4">
      <c r="A12" s="64">
        <v>11</v>
      </c>
      <c r="B12" s="30" t="s">
        <v>1024</v>
      </c>
      <c r="C12" s="45">
        <v>1635389</v>
      </c>
      <c r="D12" s="66">
        <v>53</v>
      </c>
      <c r="E12" s="27" t="s">
        <v>1135</v>
      </c>
      <c r="F12" s="31" t="s">
        <v>10</v>
      </c>
      <c r="G12" s="25" t="s">
        <v>695</v>
      </c>
      <c r="H12" s="46" t="s">
        <v>697</v>
      </c>
      <c r="I12" s="46" t="s">
        <v>697</v>
      </c>
      <c r="J12" s="25" t="s">
        <v>698</v>
      </c>
      <c r="K12" s="25" t="s">
        <v>699</v>
      </c>
      <c r="L12" s="28" t="s">
        <v>1134</v>
      </c>
    </row>
    <row r="13" spans="1:12" ht="41.4">
      <c r="A13" s="96">
        <v>12</v>
      </c>
      <c r="B13" s="40" t="s">
        <v>1024</v>
      </c>
      <c r="C13" s="65">
        <v>1727399</v>
      </c>
      <c r="D13" s="66">
        <v>15</v>
      </c>
      <c r="E13" s="27" t="s">
        <v>1138</v>
      </c>
      <c r="F13" s="41" t="s">
        <v>10</v>
      </c>
      <c r="G13" s="25" t="s">
        <v>833</v>
      </c>
      <c r="H13" s="49" t="s">
        <v>697</v>
      </c>
      <c r="I13" s="49" t="s">
        <v>697</v>
      </c>
      <c r="J13" s="25" t="s">
        <v>698</v>
      </c>
      <c r="K13" s="40" t="s">
        <v>834</v>
      </c>
      <c r="L13" s="28" t="s">
        <v>1073</v>
      </c>
    </row>
    <row r="14" spans="1:12" ht="26.4" customHeight="1">
      <c r="A14" s="64">
        <v>13</v>
      </c>
      <c r="B14" s="13" t="s">
        <v>1024</v>
      </c>
      <c r="C14" s="47">
        <v>1708727</v>
      </c>
      <c r="D14" s="39">
        <v>777</v>
      </c>
      <c r="E14" s="39" t="s">
        <v>802</v>
      </c>
      <c r="F14" s="39" t="s">
        <v>10</v>
      </c>
      <c r="G14" s="110" t="s">
        <v>832</v>
      </c>
      <c r="H14" s="48">
        <v>44044</v>
      </c>
      <c r="I14" s="48">
        <v>44408</v>
      </c>
      <c r="J14" s="13" t="s">
        <v>464</v>
      </c>
      <c r="K14" s="38"/>
      <c r="L14" s="34" t="s">
        <v>638</v>
      </c>
    </row>
    <row r="15" spans="1:12" ht="26.4" customHeight="1">
      <c r="A15" s="96">
        <v>14</v>
      </c>
      <c r="B15" s="13" t="s">
        <v>1024</v>
      </c>
      <c r="C15" s="47">
        <v>1708727</v>
      </c>
      <c r="D15" s="18">
        <v>10</v>
      </c>
      <c r="E15" s="39" t="s">
        <v>802</v>
      </c>
      <c r="F15" s="39" t="s">
        <v>10</v>
      </c>
      <c r="G15" s="110" t="s">
        <v>832</v>
      </c>
      <c r="H15" s="48">
        <v>44044</v>
      </c>
      <c r="I15" s="48">
        <v>44408</v>
      </c>
      <c r="J15" s="13" t="s">
        <v>464</v>
      </c>
      <c r="K15" s="38"/>
      <c r="L15" s="34" t="s">
        <v>1109</v>
      </c>
    </row>
    <row r="16" spans="1:12" ht="26.4" customHeight="1">
      <c r="A16" s="64">
        <v>15</v>
      </c>
      <c r="B16" s="13" t="s">
        <v>1024</v>
      </c>
      <c r="C16" s="47">
        <v>1708727</v>
      </c>
      <c r="D16" s="18">
        <v>20</v>
      </c>
      <c r="E16" s="39" t="s">
        <v>802</v>
      </c>
      <c r="F16" s="39" t="s">
        <v>10</v>
      </c>
      <c r="G16" s="110" t="s">
        <v>832</v>
      </c>
      <c r="H16" s="48">
        <v>44105</v>
      </c>
      <c r="I16" s="48">
        <v>44408</v>
      </c>
      <c r="J16" s="13" t="s">
        <v>464</v>
      </c>
      <c r="K16" s="38"/>
      <c r="L16" s="34" t="s">
        <v>1132</v>
      </c>
    </row>
    <row r="17" spans="1:14" ht="26.4" customHeight="1">
      <c r="A17" s="96">
        <v>16</v>
      </c>
      <c r="B17" s="13" t="s">
        <v>1024</v>
      </c>
      <c r="C17" s="47">
        <v>1708727</v>
      </c>
      <c r="D17" s="18">
        <v>15</v>
      </c>
      <c r="E17" s="39" t="s">
        <v>802</v>
      </c>
      <c r="F17" s="39" t="s">
        <v>10</v>
      </c>
      <c r="G17" s="110" t="s">
        <v>832</v>
      </c>
      <c r="H17" s="48">
        <v>44105</v>
      </c>
      <c r="I17" s="48">
        <v>44408</v>
      </c>
      <c r="J17" s="13" t="s">
        <v>464</v>
      </c>
      <c r="K17" s="38"/>
      <c r="L17" s="34" t="s">
        <v>1139</v>
      </c>
    </row>
    <row r="18" spans="1:14" ht="26.4" customHeight="1">
      <c r="A18" s="64">
        <v>17</v>
      </c>
      <c r="B18" s="13" t="s">
        <v>1024</v>
      </c>
      <c r="C18" s="47">
        <v>1708727</v>
      </c>
      <c r="D18" s="18">
        <v>15</v>
      </c>
      <c r="E18" s="39" t="s">
        <v>802</v>
      </c>
      <c r="F18" s="39" t="s">
        <v>10</v>
      </c>
      <c r="G18" s="124" t="s">
        <v>832</v>
      </c>
      <c r="H18" s="48">
        <v>44166</v>
      </c>
      <c r="I18" s="48">
        <v>44408</v>
      </c>
      <c r="J18" s="13" t="s">
        <v>464</v>
      </c>
      <c r="K18" s="38"/>
      <c r="L18" s="34" t="s">
        <v>1168</v>
      </c>
    </row>
    <row r="19" spans="1:14" ht="26.4" customHeight="1">
      <c r="A19" s="96">
        <v>18</v>
      </c>
      <c r="B19" s="13" t="s">
        <v>1024</v>
      </c>
      <c r="C19" s="47">
        <v>1708727</v>
      </c>
      <c r="D19" s="18">
        <v>83</v>
      </c>
      <c r="E19" s="18" t="s">
        <v>1136</v>
      </c>
      <c r="F19" s="39" t="s">
        <v>10</v>
      </c>
      <c r="G19" s="110" t="s">
        <v>832</v>
      </c>
      <c r="H19" s="48">
        <v>44105</v>
      </c>
      <c r="I19" s="48">
        <v>44408</v>
      </c>
      <c r="J19" s="13" t="s">
        <v>464</v>
      </c>
      <c r="K19" s="38"/>
      <c r="L19" s="34" t="s">
        <v>1137</v>
      </c>
    </row>
    <row r="20" spans="1:14" ht="15">
      <c r="A20" s="64">
        <v>19</v>
      </c>
      <c r="B20" s="13" t="s">
        <v>1024</v>
      </c>
      <c r="C20" s="47">
        <v>1708727</v>
      </c>
      <c r="D20" s="39">
        <v>20</v>
      </c>
      <c r="E20" s="39" t="s">
        <v>803</v>
      </c>
      <c r="F20" s="39" t="s">
        <v>10</v>
      </c>
      <c r="G20" s="110" t="s">
        <v>832</v>
      </c>
      <c r="H20" s="48">
        <v>44044</v>
      </c>
      <c r="I20" s="48">
        <v>44408</v>
      </c>
      <c r="J20" s="13" t="s">
        <v>464</v>
      </c>
      <c r="K20" s="38"/>
      <c r="L20" s="34" t="s">
        <v>638</v>
      </c>
    </row>
    <row r="21" spans="1:14" ht="15">
      <c r="A21" s="96">
        <v>20</v>
      </c>
      <c r="B21" s="13" t="s">
        <v>1024</v>
      </c>
      <c r="C21" s="47">
        <v>1708727</v>
      </c>
      <c r="D21" s="39">
        <v>6</v>
      </c>
      <c r="E21" s="39" t="s">
        <v>804</v>
      </c>
      <c r="F21" s="39" t="s">
        <v>10</v>
      </c>
      <c r="G21" s="110" t="s">
        <v>832</v>
      </c>
      <c r="H21" s="48">
        <v>44044</v>
      </c>
      <c r="I21" s="48">
        <v>44408</v>
      </c>
      <c r="J21" s="13" t="s">
        <v>464</v>
      </c>
      <c r="K21" s="38"/>
      <c r="L21" s="34" t="s">
        <v>638</v>
      </c>
    </row>
    <row r="22" spans="1:14" ht="15">
      <c r="A22" s="64">
        <v>21</v>
      </c>
      <c r="B22" s="13" t="s">
        <v>1024</v>
      </c>
      <c r="C22" s="47">
        <v>1708727</v>
      </c>
      <c r="D22" s="39">
        <v>1</v>
      </c>
      <c r="E22" s="39" t="s">
        <v>804</v>
      </c>
      <c r="F22" s="39" t="s">
        <v>10</v>
      </c>
      <c r="G22" s="124" t="s">
        <v>832</v>
      </c>
      <c r="H22" s="48">
        <v>44197</v>
      </c>
      <c r="I22" s="48">
        <v>44408</v>
      </c>
      <c r="J22" s="13" t="s">
        <v>464</v>
      </c>
      <c r="K22" s="38"/>
      <c r="L22" s="34" t="s">
        <v>1158</v>
      </c>
    </row>
    <row r="23" spans="1:14" ht="15">
      <c r="A23" s="96">
        <v>22</v>
      </c>
      <c r="B23" s="13" t="s">
        <v>1024</v>
      </c>
      <c r="C23" s="47">
        <v>1708727</v>
      </c>
      <c r="D23" s="39">
        <v>1</v>
      </c>
      <c r="E23" s="39" t="s">
        <v>1155</v>
      </c>
      <c r="F23" s="39" t="s">
        <v>10</v>
      </c>
      <c r="G23" s="124" t="s">
        <v>832</v>
      </c>
      <c r="H23" s="48">
        <v>44166</v>
      </c>
      <c r="I23" s="48">
        <v>44408</v>
      </c>
      <c r="J23" s="13" t="s">
        <v>464</v>
      </c>
      <c r="K23" s="38"/>
      <c r="L23" s="34" t="s">
        <v>1149</v>
      </c>
    </row>
    <row r="24" spans="1:14" ht="15">
      <c r="A24" s="64">
        <v>23</v>
      </c>
      <c r="B24" s="13" t="s">
        <v>1024</v>
      </c>
      <c r="C24" s="47">
        <v>1708727</v>
      </c>
      <c r="D24" s="39">
        <v>3</v>
      </c>
      <c r="E24" s="39" t="s">
        <v>1155</v>
      </c>
      <c r="F24" s="39" t="s">
        <v>10</v>
      </c>
      <c r="G24" s="124" t="s">
        <v>832</v>
      </c>
      <c r="H24" s="48">
        <v>44197</v>
      </c>
      <c r="I24" s="48">
        <v>44408</v>
      </c>
      <c r="J24" s="13" t="s">
        <v>464</v>
      </c>
      <c r="K24" s="38"/>
      <c r="L24" s="34" t="s">
        <v>1157</v>
      </c>
    </row>
    <row r="25" spans="1:14" ht="15">
      <c r="A25" s="96">
        <v>24</v>
      </c>
      <c r="B25" s="13" t="s">
        <v>1024</v>
      </c>
      <c r="C25" s="47">
        <v>1708727</v>
      </c>
      <c r="D25" s="39">
        <v>1</v>
      </c>
      <c r="E25" s="39" t="s">
        <v>805</v>
      </c>
      <c r="F25" s="39" t="s">
        <v>10</v>
      </c>
      <c r="G25" s="124" t="s">
        <v>832</v>
      </c>
      <c r="H25" s="48">
        <v>44044</v>
      </c>
      <c r="I25" s="48">
        <v>44408</v>
      </c>
      <c r="J25" s="13" t="s">
        <v>464</v>
      </c>
      <c r="K25" s="38"/>
      <c r="L25" s="34" t="s">
        <v>638</v>
      </c>
    </row>
    <row r="26" spans="1:14" ht="15">
      <c r="A26" s="64">
        <v>25</v>
      </c>
      <c r="B26" s="13" t="s">
        <v>1024</v>
      </c>
      <c r="C26" s="47">
        <v>1708727</v>
      </c>
      <c r="D26" s="39">
        <v>70</v>
      </c>
      <c r="E26" s="39" t="s">
        <v>396</v>
      </c>
      <c r="F26" s="39" t="s">
        <v>10</v>
      </c>
      <c r="G26" s="124" t="s">
        <v>832</v>
      </c>
      <c r="H26" s="48">
        <v>44044</v>
      </c>
      <c r="I26" s="48">
        <v>44408</v>
      </c>
      <c r="J26" s="13" t="s">
        <v>464</v>
      </c>
      <c r="K26" s="38"/>
      <c r="L26" s="34" t="s">
        <v>638</v>
      </c>
      <c r="N26" s="1">
        <f>76.32/12</f>
        <v>6.3599999999999994</v>
      </c>
    </row>
    <row r="27" spans="1:14" ht="15">
      <c r="A27" s="96">
        <v>26</v>
      </c>
      <c r="B27" s="13" t="s">
        <v>1024</v>
      </c>
      <c r="C27" s="47">
        <v>1708727</v>
      </c>
      <c r="D27" s="39">
        <v>2</v>
      </c>
      <c r="E27" s="39" t="s">
        <v>396</v>
      </c>
      <c r="F27" s="39" t="s">
        <v>10</v>
      </c>
      <c r="G27" s="124" t="s">
        <v>832</v>
      </c>
      <c r="H27" s="48">
        <v>44136</v>
      </c>
      <c r="I27" s="48">
        <v>44408</v>
      </c>
      <c r="J27" s="13" t="s">
        <v>464</v>
      </c>
      <c r="K27" s="38"/>
      <c r="L27" s="34" t="s">
        <v>1148</v>
      </c>
    </row>
    <row r="28" spans="1:14" ht="22.8" customHeight="1">
      <c r="A28" s="64">
        <v>27</v>
      </c>
      <c r="B28" s="13" t="s">
        <v>1024</v>
      </c>
      <c r="C28" s="47">
        <v>1708727</v>
      </c>
      <c r="D28" s="39">
        <v>3</v>
      </c>
      <c r="E28" s="39" t="s">
        <v>396</v>
      </c>
      <c r="F28" s="39" t="s">
        <v>10</v>
      </c>
      <c r="G28" s="124" t="s">
        <v>832</v>
      </c>
      <c r="H28" s="48">
        <v>44197</v>
      </c>
      <c r="I28" s="48">
        <v>44408</v>
      </c>
      <c r="J28" s="13" t="s">
        <v>464</v>
      </c>
      <c r="K28" s="38"/>
      <c r="L28" s="34" t="s">
        <v>1156</v>
      </c>
    </row>
    <row r="29" spans="1:14" ht="22.8" customHeight="1">
      <c r="A29" s="96">
        <v>28</v>
      </c>
      <c r="B29" s="13" t="s">
        <v>1024</v>
      </c>
      <c r="C29" s="47">
        <v>1708727</v>
      </c>
      <c r="D29" s="39">
        <v>35</v>
      </c>
      <c r="E29" s="39" t="s">
        <v>396</v>
      </c>
      <c r="F29" s="39" t="s">
        <v>10</v>
      </c>
      <c r="G29" s="124" t="s">
        <v>832</v>
      </c>
      <c r="H29" s="48">
        <v>44228</v>
      </c>
      <c r="I29" s="48">
        <v>44408</v>
      </c>
      <c r="J29" s="13" t="s">
        <v>464</v>
      </c>
      <c r="K29" s="38"/>
      <c r="L29" s="34" t="s">
        <v>1194</v>
      </c>
    </row>
    <row r="30" spans="1:14" ht="15">
      <c r="A30" s="64">
        <v>29</v>
      </c>
      <c r="B30" s="13" t="s">
        <v>1024</v>
      </c>
      <c r="C30" s="47">
        <v>1708727</v>
      </c>
      <c r="D30" s="39">
        <v>2</v>
      </c>
      <c r="E30" s="39" t="s">
        <v>806</v>
      </c>
      <c r="F30" s="39" t="s">
        <v>10</v>
      </c>
      <c r="G30" s="110" t="s">
        <v>832</v>
      </c>
      <c r="H30" s="48">
        <v>43678</v>
      </c>
      <c r="I30" s="48">
        <v>44043</v>
      </c>
      <c r="J30" s="13" t="s">
        <v>464</v>
      </c>
      <c r="K30" s="38"/>
      <c r="L30" s="34" t="s">
        <v>638</v>
      </c>
    </row>
    <row r="31" spans="1:14" ht="15">
      <c r="A31" s="96">
        <v>30</v>
      </c>
      <c r="B31" s="13" t="s">
        <v>1024</v>
      </c>
      <c r="C31" s="47">
        <v>1708727</v>
      </c>
      <c r="D31" s="39">
        <v>2</v>
      </c>
      <c r="E31" s="39" t="s">
        <v>807</v>
      </c>
      <c r="F31" s="39" t="s">
        <v>10</v>
      </c>
      <c r="G31" s="110" t="s">
        <v>832</v>
      </c>
      <c r="H31" s="48">
        <v>43678</v>
      </c>
      <c r="I31" s="48">
        <v>44043</v>
      </c>
      <c r="J31" s="13" t="s">
        <v>464</v>
      </c>
      <c r="K31" s="38"/>
      <c r="L31" s="34" t="s">
        <v>638</v>
      </c>
    </row>
    <row r="32" spans="1:14" ht="15">
      <c r="A32" s="64">
        <v>31</v>
      </c>
      <c r="B32" s="13" t="s">
        <v>1024</v>
      </c>
      <c r="C32" s="47">
        <v>1708727</v>
      </c>
      <c r="D32" s="39">
        <v>3</v>
      </c>
      <c r="E32" s="18" t="s">
        <v>1146</v>
      </c>
      <c r="F32" s="39" t="s">
        <v>10</v>
      </c>
      <c r="G32" s="110" t="s">
        <v>832</v>
      </c>
      <c r="H32" s="48">
        <v>44136</v>
      </c>
      <c r="I32" s="48">
        <v>44043</v>
      </c>
      <c r="J32" s="13" t="s">
        <v>464</v>
      </c>
      <c r="K32" s="38"/>
      <c r="L32" s="34" t="s">
        <v>1145</v>
      </c>
    </row>
    <row r="33" spans="1:12" ht="27.6">
      <c r="A33" s="96">
        <v>32</v>
      </c>
      <c r="B33" s="13" t="s">
        <v>1024</v>
      </c>
      <c r="C33" s="47">
        <v>1708727</v>
      </c>
      <c r="D33" s="39">
        <v>1</v>
      </c>
      <c r="E33" s="18" t="s">
        <v>1150</v>
      </c>
      <c r="F33" s="39" t="s">
        <v>10</v>
      </c>
      <c r="G33" s="110" t="s">
        <v>832</v>
      </c>
      <c r="H33" s="48">
        <v>44166</v>
      </c>
      <c r="I33" s="48">
        <v>44043</v>
      </c>
      <c r="J33" s="13" t="s">
        <v>464</v>
      </c>
      <c r="K33" s="38"/>
      <c r="L33" s="34" t="s">
        <v>1149</v>
      </c>
    </row>
    <row r="34" spans="1:12" ht="27" customHeight="1">
      <c r="A34" s="64">
        <v>33</v>
      </c>
      <c r="B34" s="6" t="s">
        <v>1024</v>
      </c>
      <c r="C34" s="6">
        <v>1445510</v>
      </c>
      <c r="D34" s="13">
        <v>1</v>
      </c>
      <c r="E34" s="7" t="s">
        <v>1067</v>
      </c>
      <c r="F34" s="7" t="s">
        <v>13</v>
      </c>
      <c r="G34" s="13" t="s">
        <v>14</v>
      </c>
      <c r="H34" s="14">
        <v>44013</v>
      </c>
      <c r="I34" s="14">
        <v>44377</v>
      </c>
      <c r="J34" s="13" t="s">
        <v>439</v>
      </c>
      <c r="K34" s="13"/>
      <c r="L34" s="34" t="s">
        <v>1167</v>
      </c>
    </row>
    <row r="35" spans="1:12" ht="27" customHeight="1">
      <c r="A35" s="96">
        <v>34</v>
      </c>
      <c r="B35" s="13" t="s">
        <v>1024</v>
      </c>
      <c r="C35" s="13">
        <v>1445510</v>
      </c>
      <c r="D35" s="13">
        <v>1</v>
      </c>
      <c r="E35" s="18" t="s">
        <v>1068</v>
      </c>
      <c r="F35" s="18" t="s">
        <v>13</v>
      </c>
      <c r="G35" s="13" t="s">
        <v>14</v>
      </c>
      <c r="H35" s="14">
        <v>44013</v>
      </c>
      <c r="I35" s="14">
        <v>44377</v>
      </c>
      <c r="J35" s="13" t="s">
        <v>439</v>
      </c>
      <c r="K35" s="13"/>
      <c r="L35" s="34" t="s">
        <v>1167</v>
      </c>
    </row>
    <row r="36" spans="1:12" ht="30" customHeight="1">
      <c r="A36" s="64">
        <v>35</v>
      </c>
      <c r="B36" s="6" t="s">
        <v>1024</v>
      </c>
      <c r="C36" s="33">
        <v>1386195</v>
      </c>
      <c r="D36" s="7">
        <v>20</v>
      </c>
      <c r="E36" s="7" t="s">
        <v>19</v>
      </c>
      <c r="F36" s="7" t="s">
        <v>10</v>
      </c>
      <c r="G36" s="6" t="s">
        <v>867</v>
      </c>
      <c r="H36" s="8">
        <v>43831</v>
      </c>
      <c r="I36" s="8">
        <v>44926</v>
      </c>
      <c r="J36" s="6" t="s">
        <v>374</v>
      </c>
      <c r="K36" s="6"/>
      <c r="L36" s="28" t="s">
        <v>1030</v>
      </c>
    </row>
    <row r="37" spans="1:12" ht="27.6">
      <c r="A37" s="96">
        <v>36</v>
      </c>
      <c r="B37" s="40" t="s">
        <v>1024</v>
      </c>
      <c r="C37" s="33">
        <v>1386195</v>
      </c>
      <c r="D37" s="41">
        <v>5</v>
      </c>
      <c r="E37" s="41" t="s">
        <v>808</v>
      </c>
      <c r="F37" s="41" t="s">
        <v>10</v>
      </c>
      <c r="G37" s="6" t="s">
        <v>867</v>
      </c>
      <c r="H37" s="49">
        <v>43678</v>
      </c>
      <c r="I37" s="49">
        <v>44561</v>
      </c>
      <c r="J37" s="40" t="s">
        <v>809</v>
      </c>
      <c r="K37" s="40"/>
      <c r="L37" s="28" t="s">
        <v>1029</v>
      </c>
    </row>
    <row r="38" spans="1:12">
      <c r="A38" s="64">
        <v>37</v>
      </c>
      <c r="B38" s="6" t="s">
        <v>20</v>
      </c>
      <c r="C38" s="33">
        <v>1389169</v>
      </c>
      <c r="D38" s="7"/>
      <c r="E38" s="7" t="s">
        <v>273</v>
      </c>
      <c r="F38" s="7" t="s">
        <v>21</v>
      </c>
      <c r="G38" s="6" t="s">
        <v>22</v>
      </c>
      <c r="H38" s="8">
        <v>42826</v>
      </c>
      <c r="I38" s="8">
        <v>44196</v>
      </c>
      <c r="J38" s="6"/>
      <c r="K38" s="6" t="s">
        <v>23</v>
      </c>
      <c r="L38" s="6" t="s">
        <v>24</v>
      </c>
    </row>
    <row r="39" spans="1:12" ht="27.6">
      <c r="A39" s="96">
        <v>38</v>
      </c>
      <c r="B39" s="6" t="s">
        <v>20</v>
      </c>
      <c r="C39" s="33">
        <v>1229553</v>
      </c>
      <c r="D39" s="7"/>
      <c r="E39" s="7" t="s">
        <v>25</v>
      </c>
      <c r="F39" s="7" t="s">
        <v>26</v>
      </c>
      <c r="G39" s="6"/>
      <c r="H39" s="8">
        <v>42312</v>
      </c>
      <c r="I39" s="8">
        <v>44196</v>
      </c>
      <c r="J39" s="6"/>
      <c r="K39" s="6" t="s">
        <v>27</v>
      </c>
      <c r="L39" s="6" t="s">
        <v>28</v>
      </c>
    </row>
    <row r="40" spans="1:12" ht="27.6">
      <c r="A40" s="64">
        <v>39</v>
      </c>
      <c r="B40" s="6" t="s">
        <v>1024</v>
      </c>
      <c r="C40" s="33">
        <v>1746783</v>
      </c>
      <c r="D40" s="7">
        <v>10</v>
      </c>
      <c r="E40" s="7" t="s">
        <v>860</v>
      </c>
      <c r="F40" s="7" t="s">
        <v>859</v>
      </c>
      <c r="G40" s="6" t="s">
        <v>858</v>
      </c>
      <c r="H40" s="8">
        <v>43784</v>
      </c>
      <c r="I40" s="8">
        <v>44150</v>
      </c>
      <c r="J40" s="6" t="s">
        <v>861</v>
      </c>
      <c r="K40" s="6"/>
      <c r="L40" s="6" t="s">
        <v>862</v>
      </c>
    </row>
    <row r="41" spans="1:12">
      <c r="A41" s="96">
        <v>40</v>
      </c>
      <c r="B41" s="6" t="s">
        <v>29</v>
      </c>
      <c r="C41" s="33">
        <v>1396287</v>
      </c>
      <c r="D41" s="7"/>
      <c r="E41" s="7" t="s">
        <v>30</v>
      </c>
      <c r="F41" s="7" t="s">
        <v>31</v>
      </c>
      <c r="G41" s="6" t="s">
        <v>274</v>
      </c>
      <c r="H41" s="8">
        <v>41253</v>
      </c>
      <c r="I41" s="8"/>
      <c r="J41" s="6"/>
      <c r="K41" s="6" t="s">
        <v>23</v>
      </c>
      <c r="L41" s="6" t="s">
        <v>275</v>
      </c>
    </row>
    <row r="42" spans="1:12">
      <c r="A42" s="64">
        <v>41</v>
      </c>
      <c r="B42" s="6" t="s">
        <v>33</v>
      </c>
      <c r="C42" s="33">
        <v>1392084</v>
      </c>
      <c r="D42" s="7">
        <v>1</v>
      </c>
      <c r="E42" s="7" t="s">
        <v>35</v>
      </c>
      <c r="F42" s="7" t="s">
        <v>33</v>
      </c>
      <c r="G42" s="6" t="s">
        <v>34</v>
      </c>
      <c r="H42" s="8">
        <v>43831</v>
      </c>
      <c r="I42" s="8">
        <v>44196</v>
      </c>
      <c r="J42" s="6"/>
      <c r="K42" s="6"/>
      <c r="L42" s="6" t="s">
        <v>1166</v>
      </c>
    </row>
    <row r="43" spans="1:12">
      <c r="A43" s="96">
        <v>42</v>
      </c>
      <c r="B43" s="6" t="s">
        <v>20</v>
      </c>
      <c r="C43" s="33">
        <v>1395710</v>
      </c>
      <c r="D43" s="7"/>
      <c r="E43" s="7" t="s">
        <v>277</v>
      </c>
      <c r="F43" s="7" t="s">
        <v>26</v>
      </c>
      <c r="G43" s="7" t="s">
        <v>276</v>
      </c>
      <c r="H43" s="8">
        <v>42736</v>
      </c>
      <c r="I43" s="8">
        <v>43100</v>
      </c>
      <c r="J43" s="6"/>
      <c r="K43" s="6" t="s">
        <v>23</v>
      </c>
      <c r="L43" s="6" t="s">
        <v>278</v>
      </c>
    </row>
    <row r="44" spans="1:12">
      <c r="A44" s="64">
        <v>43</v>
      </c>
      <c r="B44" s="6" t="s">
        <v>440</v>
      </c>
      <c r="C44" s="33">
        <v>1390376</v>
      </c>
      <c r="D44" s="7"/>
      <c r="E44" s="7" t="s">
        <v>282</v>
      </c>
      <c r="F44" s="7"/>
      <c r="G44" s="6" t="s">
        <v>281</v>
      </c>
      <c r="H44" s="8">
        <v>42725</v>
      </c>
      <c r="I44" s="8">
        <v>44915</v>
      </c>
      <c r="J44" s="6"/>
      <c r="K44" s="6" t="s">
        <v>279</v>
      </c>
      <c r="L44" s="6" t="s">
        <v>280</v>
      </c>
    </row>
    <row r="45" spans="1:12" ht="27.6">
      <c r="A45" s="96">
        <v>44</v>
      </c>
      <c r="B45" s="6" t="s">
        <v>1024</v>
      </c>
      <c r="C45" s="114">
        <v>1804303</v>
      </c>
      <c r="D45" s="115">
        <v>132</v>
      </c>
      <c r="E45" s="7" t="s">
        <v>1115</v>
      </c>
      <c r="F45" s="7" t="s">
        <v>16</v>
      </c>
      <c r="G45" s="7" t="s">
        <v>1117</v>
      </c>
      <c r="H45" s="116">
        <v>44095</v>
      </c>
      <c r="I45" s="116">
        <v>44460</v>
      </c>
      <c r="J45" s="6" t="s">
        <v>439</v>
      </c>
      <c r="K45" s="6" t="s">
        <v>1116</v>
      </c>
      <c r="L45" s="6" t="s">
        <v>1116</v>
      </c>
    </row>
    <row r="46" spans="1:12" ht="27.9" customHeight="1">
      <c r="A46" s="64">
        <v>45</v>
      </c>
      <c r="B46" s="6" t="s">
        <v>1024</v>
      </c>
      <c r="C46" s="114">
        <v>1406756</v>
      </c>
      <c r="D46" s="115">
        <v>100</v>
      </c>
      <c r="E46" s="7" t="s">
        <v>1121</v>
      </c>
      <c r="F46" s="7" t="s">
        <v>16</v>
      </c>
      <c r="G46" s="115" t="s">
        <v>1119</v>
      </c>
      <c r="H46" s="116">
        <v>44050</v>
      </c>
      <c r="I46" s="116">
        <v>44415</v>
      </c>
      <c r="J46" s="6" t="s">
        <v>439</v>
      </c>
      <c r="K46" s="6" t="s">
        <v>1120</v>
      </c>
      <c r="L46" s="28" t="s">
        <v>1118</v>
      </c>
    </row>
    <row r="47" spans="1:12" ht="27.6">
      <c r="A47" s="96">
        <v>46</v>
      </c>
      <c r="B47" s="13" t="s">
        <v>1024</v>
      </c>
      <c r="C47" s="50">
        <v>1447411</v>
      </c>
      <c r="D47" s="18">
        <v>20</v>
      </c>
      <c r="E47" s="18" t="s">
        <v>487</v>
      </c>
      <c r="F47" s="18" t="s">
        <v>15</v>
      </c>
      <c r="G47" s="18" t="s">
        <v>734</v>
      </c>
      <c r="H47" s="14">
        <v>43974</v>
      </c>
      <c r="I47" s="14">
        <v>44338</v>
      </c>
      <c r="J47" s="13" t="s">
        <v>439</v>
      </c>
      <c r="K47" s="13"/>
      <c r="L47" s="17"/>
    </row>
    <row r="48" spans="1:12" ht="27.6">
      <c r="A48" s="64">
        <v>47</v>
      </c>
      <c r="B48" s="13" t="s">
        <v>1024</v>
      </c>
      <c r="C48" s="50">
        <v>1447411</v>
      </c>
      <c r="D48" s="18">
        <v>2</v>
      </c>
      <c r="E48" s="18" t="s">
        <v>360</v>
      </c>
      <c r="F48" s="18" t="s">
        <v>15</v>
      </c>
      <c r="G48" s="18" t="s">
        <v>734</v>
      </c>
      <c r="H48" s="14">
        <v>43974</v>
      </c>
      <c r="I48" s="14">
        <v>44338</v>
      </c>
      <c r="J48" s="13" t="s">
        <v>439</v>
      </c>
      <c r="K48" s="17"/>
      <c r="L48" s="24"/>
    </row>
    <row r="49" spans="1:12" ht="27.6">
      <c r="A49" s="96">
        <v>48</v>
      </c>
      <c r="B49" s="13" t="s">
        <v>1024</v>
      </c>
      <c r="C49" s="50">
        <v>1447411</v>
      </c>
      <c r="D49" s="18">
        <v>2</v>
      </c>
      <c r="E49" s="18" t="s">
        <v>488</v>
      </c>
      <c r="F49" s="18" t="s">
        <v>15</v>
      </c>
      <c r="G49" s="18" t="s">
        <v>734</v>
      </c>
      <c r="H49" s="14">
        <v>43974</v>
      </c>
      <c r="I49" s="14">
        <v>44338</v>
      </c>
      <c r="J49" s="13" t="s">
        <v>439</v>
      </c>
      <c r="K49" s="13"/>
      <c r="L49" s="17"/>
    </row>
    <row r="50" spans="1:12">
      <c r="A50" s="64">
        <v>49</v>
      </c>
      <c r="B50" s="6" t="s">
        <v>283</v>
      </c>
      <c r="C50" s="33">
        <v>1412337</v>
      </c>
      <c r="D50" s="7">
        <v>1</v>
      </c>
      <c r="E50" s="7" t="s">
        <v>284</v>
      </c>
      <c r="F50" s="7" t="s">
        <v>283</v>
      </c>
      <c r="G50" s="6" t="s">
        <v>285</v>
      </c>
      <c r="H50" s="8">
        <v>42780</v>
      </c>
      <c r="I50" s="8">
        <v>44561</v>
      </c>
      <c r="J50" s="6"/>
      <c r="K50" s="6" t="s">
        <v>286</v>
      </c>
      <c r="L50" s="6" t="s">
        <v>287</v>
      </c>
    </row>
    <row r="51" spans="1:12">
      <c r="A51" s="96">
        <v>50</v>
      </c>
      <c r="B51" s="109" t="s">
        <v>288</v>
      </c>
      <c r="C51" s="109">
        <v>1411506</v>
      </c>
      <c r="D51" s="64">
        <v>1</v>
      </c>
      <c r="E51" s="64" t="s">
        <v>290</v>
      </c>
      <c r="F51" s="64" t="s">
        <v>291</v>
      </c>
      <c r="G51" s="64" t="s">
        <v>289</v>
      </c>
      <c r="H51" s="64">
        <v>42736</v>
      </c>
      <c r="I51" s="64">
        <v>44196</v>
      </c>
      <c r="J51" s="64"/>
      <c r="K51" s="64" t="s">
        <v>292</v>
      </c>
      <c r="L51" s="64" t="s">
        <v>287</v>
      </c>
    </row>
    <row r="52" spans="1:12">
      <c r="A52" s="64">
        <v>51</v>
      </c>
      <c r="B52" s="6" t="s">
        <v>288</v>
      </c>
      <c r="C52" s="33">
        <v>1411506</v>
      </c>
      <c r="D52" s="7">
        <v>1</v>
      </c>
      <c r="E52" s="7" t="s">
        <v>294</v>
      </c>
      <c r="F52" s="7" t="s">
        <v>291</v>
      </c>
      <c r="G52" s="6" t="s">
        <v>293</v>
      </c>
      <c r="H52" s="8">
        <v>42736</v>
      </c>
      <c r="I52" s="8">
        <v>44196</v>
      </c>
      <c r="J52" s="6"/>
      <c r="K52" s="6" t="s">
        <v>292</v>
      </c>
      <c r="L52" s="6" t="s">
        <v>287</v>
      </c>
    </row>
    <row r="53" spans="1:12">
      <c r="A53" s="96">
        <v>52</v>
      </c>
      <c r="B53" s="6" t="s">
        <v>288</v>
      </c>
      <c r="C53" s="33">
        <v>1411506</v>
      </c>
      <c r="D53" s="7">
        <v>1</v>
      </c>
      <c r="E53" s="7" t="s">
        <v>290</v>
      </c>
      <c r="F53" s="7" t="s">
        <v>291</v>
      </c>
      <c r="G53" s="6" t="s">
        <v>295</v>
      </c>
      <c r="H53" s="8">
        <v>42736</v>
      </c>
      <c r="I53" s="8">
        <v>44196</v>
      </c>
      <c r="J53" s="6"/>
      <c r="K53" s="6" t="s">
        <v>292</v>
      </c>
      <c r="L53" s="6" t="s">
        <v>287</v>
      </c>
    </row>
    <row r="54" spans="1:12">
      <c r="A54" s="64">
        <v>53</v>
      </c>
      <c r="B54" s="6" t="s">
        <v>288</v>
      </c>
      <c r="C54" s="33">
        <v>1411506</v>
      </c>
      <c r="D54" s="7">
        <v>1</v>
      </c>
      <c r="E54" s="7" t="s">
        <v>297</v>
      </c>
      <c r="F54" s="7" t="s">
        <v>291</v>
      </c>
      <c r="G54" s="6" t="s">
        <v>296</v>
      </c>
      <c r="H54" s="8">
        <v>42736</v>
      </c>
      <c r="I54" s="8">
        <v>44196</v>
      </c>
      <c r="J54" s="6"/>
      <c r="K54" s="6" t="s">
        <v>292</v>
      </c>
      <c r="L54" s="6" t="s">
        <v>287</v>
      </c>
    </row>
    <row r="55" spans="1:12">
      <c r="A55" s="96">
        <v>54</v>
      </c>
      <c r="B55" s="6" t="s">
        <v>288</v>
      </c>
      <c r="C55" s="33">
        <v>1411506</v>
      </c>
      <c r="D55" s="7">
        <v>1</v>
      </c>
      <c r="E55" s="7" t="s">
        <v>299</v>
      </c>
      <c r="F55" s="7" t="s">
        <v>291</v>
      </c>
      <c r="G55" s="6" t="s">
        <v>298</v>
      </c>
      <c r="H55" s="8">
        <v>42736</v>
      </c>
      <c r="I55" s="8">
        <v>44196</v>
      </c>
      <c r="J55" s="6"/>
      <c r="K55" s="6" t="s">
        <v>292</v>
      </c>
      <c r="L55" s="6" t="s">
        <v>287</v>
      </c>
    </row>
    <row r="56" spans="1:12">
      <c r="A56" s="64">
        <v>55</v>
      </c>
      <c r="B56" s="6" t="s">
        <v>288</v>
      </c>
      <c r="C56" s="33">
        <v>1411506</v>
      </c>
      <c r="D56" s="7">
        <v>1</v>
      </c>
      <c r="E56" s="7" t="s">
        <v>290</v>
      </c>
      <c r="F56" s="7" t="s">
        <v>291</v>
      </c>
      <c r="G56" s="6" t="s">
        <v>300</v>
      </c>
      <c r="H56" s="8">
        <v>42736</v>
      </c>
      <c r="I56" s="8">
        <v>44196</v>
      </c>
      <c r="J56" s="6"/>
      <c r="K56" s="6" t="s">
        <v>292</v>
      </c>
      <c r="L56" s="6" t="s">
        <v>301</v>
      </c>
    </row>
    <row r="57" spans="1:12">
      <c r="A57" s="96">
        <v>56</v>
      </c>
      <c r="B57" s="6" t="s">
        <v>20</v>
      </c>
      <c r="C57" s="33">
        <v>1414525</v>
      </c>
      <c r="D57" s="7">
        <v>1</v>
      </c>
      <c r="E57" s="7" t="s">
        <v>302</v>
      </c>
      <c r="F57" s="7" t="s">
        <v>26</v>
      </c>
      <c r="G57" s="6"/>
      <c r="H57" s="8">
        <v>42788</v>
      </c>
      <c r="I57" s="8">
        <v>44196</v>
      </c>
      <c r="J57" s="6"/>
      <c r="K57" s="6" t="s">
        <v>292</v>
      </c>
      <c r="L57" s="6"/>
    </row>
    <row r="58" spans="1:12">
      <c r="A58" s="64">
        <v>57</v>
      </c>
      <c r="B58" s="6" t="s">
        <v>303</v>
      </c>
      <c r="C58" s="33">
        <v>1400155</v>
      </c>
      <c r="D58" s="7">
        <v>1</v>
      </c>
      <c r="E58" s="7" t="s">
        <v>304</v>
      </c>
      <c r="F58" s="7" t="s">
        <v>303</v>
      </c>
      <c r="G58" s="6" t="s">
        <v>305</v>
      </c>
      <c r="H58" s="8">
        <v>42856</v>
      </c>
      <c r="I58" s="8">
        <v>44316</v>
      </c>
      <c r="J58" s="6"/>
      <c r="K58" s="6" t="s">
        <v>306</v>
      </c>
      <c r="L58" s="6" t="s">
        <v>307</v>
      </c>
    </row>
    <row r="59" spans="1:12">
      <c r="A59" s="96">
        <v>58</v>
      </c>
      <c r="B59" s="6" t="s">
        <v>303</v>
      </c>
      <c r="C59" s="33">
        <v>1400155</v>
      </c>
      <c r="D59" s="7">
        <v>1</v>
      </c>
      <c r="E59" s="7" t="s">
        <v>308</v>
      </c>
      <c r="F59" s="7" t="s">
        <v>303</v>
      </c>
      <c r="G59" s="6" t="s">
        <v>311</v>
      </c>
      <c r="H59" s="8">
        <v>42856</v>
      </c>
      <c r="I59" s="8">
        <v>44316</v>
      </c>
      <c r="J59" s="6"/>
      <c r="K59" s="6" t="s">
        <v>306</v>
      </c>
      <c r="L59" s="6" t="s">
        <v>307</v>
      </c>
    </row>
    <row r="60" spans="1:12">
      <c r="A60" s="64">
        <v>59</v>
      </c>
      <c r="B60" s="6" t="s">
        <v>303</v>
      </c>
      <c r="C60" s="33">
        <v>1400155</v>
      </c>
      <c r="D60" s="7">
        <v>1</v>
      </c>
      <c r="E60" s="7" t="s">
        <v>310</v>
      </c>
      <c r="F60" s="7" t="s">
        <v>303</v>
      </c>
      <c r="G60" s="6" t="s">
        <v>309</v>
      </c>
      <c r="H60" s="8">
        <v>42856</v>
      </c>
      <c r="I60" s="8">
        <v>44316</v>
      </c>
      <c r="J60" s="6"/>
      <c r="K60" s="6" t="s">
        <v>306</v>
      </c>
      <c r="L60" s="6" t="s">
        <v>307</v>
      </c>
    </row>
    <row r="61" spans="1:12" ht="30" customHeight="1">
      <c r="A61" s="96">
        <v>60</v>
      </c>
      <c r="B61" s="6" t="s">
        <v>312</v>
      </c>
      <c r="C61" s="33">
        <v>1167038</v>
      </c>
      <c r="D61" s="7"/>
      <c r="E61" s="7" t="s">
        <v>314</v>
      </c>
      <c r="F61" s="7"/>
      <c r="G61" s="6"/>
      <c r="H61" s="8">
        <v>42248</v>
      </c>
      <c r="I61" s="8">
        <v>44439</v>
      </c>
      <c r="J61" s="6"/>
      <c r="K61" s="6" t="s">
        <v>313</v>
      </c>
      <c r="L61" s="6" t="s">
        <v>1125</v>
      </c>
    </row>
    <row r="62" spans="1:12">
      <c r="A62" s="64">
        <v>61</v>
      </c>
      <c r="B62" s="6" t="s">
        <v>315</v>
      </c>
      <c r="C62" s="33">
        <v>1395243</v>
      </c>
      <c r="D62" s="7">
        <v>1</v>
      </c>
      <c r="E62" s="7" t="s">
        <v>316</v>
      </c>
      <c r="F62" s="7" t="s">
        <v>317</v>
      </c>
      <c r="G62" s="6" t="s">
        <v>318</v>
      </c>
      <c r="H62" s="8">
        <v>42826</v>
      </c>
      <c r="I62" s="8">
        <v>44286</v>
      </c>
      <c r="J62" s="6"/>
      <c r="K62" s="6" t="s">
        <v>306</v>
      </c>
      <c r="L62" s="6" t="s">
        <v>319</v>
      </c>
    </row>
    <row r="63" spans="1:12">
      <c r="A63" s="96">
        <v>62</v>
      </c>
      <c r="B63" s="6" t="s">
        <v>315</v>
      </c>
      <c r="C63" s="33">
        <v>1395243</v>
      </c>
      <c r="D63" s="7">
        <v>1</v>
      </c>
      <c r="E63" s="7" t="s">
        <v>320</v>
      </c>
      <c r="F63" s="7" t="s">
        <v>317</v>
      </c>
      <c r="G63" s="6"/>
      <c r="H63" s="8">
        <v>42826</v>
      </c>
      <c r="I63" s="8">
        <v>44286</v>
      </c>
      <c r="J63" s="6"/>
      <c r="K63" s="6" t="s">
        <v>306</v>
      </c>
      <c r="L63" s="6"/>
    </row>
    <row r="64" spans="1:12">
      <c r="A64" s="64">
        <v>63</v>
      </c>
      <c r="B64" s="6" t="s">
        <v>321</v>
      </c>
      <c r="C64" s="33">
        <v>1429651</v>
      </c>
      <c r="D64" s="7">
        <v>1</v>
      </c>
      <c r="E64" s="7" t="s">
        <v>322</v>
      </c>
      <c r="F64" s="7"/>
      <c r="G64" s="6" t="s">
        <v>323</v>
      </c>
      <c r="H64" s="8">
        <v>42856</v>
      </c>
      <c r="I64" s="8">
        <v>44561</v>
      </c>
      <c r="J64" s="6"/>
      <c r="K64" s="6" t="s">
        <v>324</v>
      </c>
      <c r="L64" s="6"/>
    </row>
    <row r="65" spans="1:12">
      <c r="A65" s="96">
        <v>64</v>
      </c>
      <c r="B65" s="6" t="s">
        <v>325</v>
      </c>
      <c r="C65" s="33">
        <v>1413530</v>
      </c>
      <c r="D65" s="7">
        <v>1</v>
      </c>
      <c r="E65" s="7" t="s">
        <v>326</v>
      </c>
      <c r="F65" s="7"/>
      <c r="G65" s="6"/>
      <c r="H65" s="8">
        <v>42736</v>
      </c>
      <c r="I65" s="8">
        <v>44196</v>
      </c>
      <c r="J65" s="6"/>
      <c r="K65" s="6" t="s">
        <v>327</v>
      </c>
      <c r="L65" s="6"/>
    </row>
    <row r="66" spans="1:12">
      <c r="A66" s="64">
        <v>65</v>
      </c>
      <c r="B66" s="6" t="s">
        <v>325</v>
      </c>
      <c r="C66" s="33">
        <v>1413530</v>
      </c>
      <c r="D66" s="7">
        <v>2</v>
      </c>
      <c r="E66" s="7" t="s">
        <v>328</v>
      </c>
      <c r="F66" s="7"/>
      <c r="G66" s="6"/>
      <c r="H66" s="8">
        <v>42736</v>
      </c>
      <c r="I66" s="8">
        <v>44196</v>
      </c>
      <c r="J66" s="6"/>
      <c r="K66" s="6" t="s">
        <v>327</v>
      </c>
      <c r="L66" s="6"/>
    </row>
    <row r="67" spans="1:12">
      <c r="A67" s="96">
        <v>66</v>
      </c>
      <c r="B67" s="6" t="s">
        <v>325</v>
      </c>
      <c r="C67" s="33">
        <v>1413530</v>
      </c>
      <c r="D67" s="7">
        <v>1</v>
      </c>
      <c r="E67" s="7" t="s">
        <v>329</v>
      </c>
      <c r="F67" s="7"/>
      <c r="G67" s="6"/>
      <c r="H67" s="8">
        <v>42736</v>
      </c>
      <c r="I67" s="8">
        <v>44196</v>
      </c>
      <c r="J67" s="6"/>
      <c r="K67" s="6" t="s">
        <v>327</v>
      </c>
      <c r="L67" s="6"/>
    </row>
    <row r="68" spans="1:12">
      <c r="A68" s="64">
        <v>67</v>
      </c>
      <c r="B68" s="6" t="s">
        <v>325</v>
      </c>
      <c r="C68" s="33">
        <v>1413530</v>
      </c>
      <c r="D68" s="7">
        <v>2</v>
      </c>
      <c r="E68" s="7" t="s">
        <v>332</v>
      </c>
      <c r="F68" s="7"/>
      <c r="G68" s="6"/>
      <c r="H68" s="8">
        <v>42736</v>
      </c>
      <c r="I68" s="8">
        <v>44196</v>
      </c>
      <c r="J68" s="6"/>
      <c r="K68" s="6" t="s">
        <v>327</v>
      </c>
      <c r="L68" s="6"/>
    </row>
    <row r="69" spans="1:12">
      <c r="A69" s="96">
        <v>68</v>
      </c>
      <c r="B69" s="6" t="s">
        <v>325</v>
      </c>
      <c r="C69" s="33">
        <v>1413530</v>
      </c>
      <c r="D69" s="7">
        <v>1</v>
      </c>
      <c r="E69" s="7" t="s">
        <v>330</v>
      </c>
      <c r="F69" s="7"/>
      <c r="G69" s="6"/>
      <c r="H69" s="8">
        <v>42736</v>
      </c>
      <c r="I69" s="8">
        <v>44196</v>
      </c>
      <c r="J69" s="6"/>
      <c r="K69" s="6" t="s">
        <v>327</v>
      </c>
      <c r="L69" s="6"/>
    </row>
    <row r="70" spans="1:12">
      <c r="A70" s="64">
        <v>69</v>
      </c>
      <c r="B70" s="6" t="s">
        <v>325</v>
      </c>
      <c r="C70" s="33">
        <v>1413530</v>
      </c>
      <c r="D70" s="7">
        <v>2</v>
      </c>
      <c r="E70" s="7" t="s">
        <v>331</v>
      </c>
      <c r="F70" s="7"/>
      <c r="G70" s="6"/>
      <c r="H70" s="8">
        <v>42736</v>
      </c>
      <c r="I70" s="8">
        <v>44196</v>
      </c>
      <c r="J70" s="6"/>
      <c r="K70" s="6" t="s">
        <v>327</v>
      </c>
      <c r="L70" s="6"/>
    </row>
    <row r="71" spans="1:12">
      <c r="A71" s="96">
        <v>70</v>
      </c>
      <c r="B71" s="6" t="s">
        <v>325</v>
      </c>
      <c r="C71" s="33">
        <v>1413530</v>
      </c>
      <c r="D71" s="7">
        <v>1</v>
      </c>
      <c r="E71" s="7" t="s">
        <v>333</v>
      </c>
      <c r="F71" s="7"/>
      <c r="G71" s="6"/>
      <c r="H71" s="8">
        <v>42736</v>
      </c>
      <c r="I71" s="8">
        <v>44196</v>
      </c>
      <c r="J71" s="6"/>
      <c r="K71" s="6" t="s">
        <v>327</v>
      </c>
      <c r="L71" s="6"/>
    </row>
    <row r="72" spans="1:12">
      <c r="A72" s="64">
        <v>71</v>
      </c>
      <c r="B72" s="6" t="s">
        <v>325</v>
      </c>
      <c r="C72" s="33">
        <v>1413530</v>
      </c>
      <c r="D72" s="7">
        <v>1</v>
      </c>
      <c r="E72" s="7" t="s">
        <v>334</v>
      </c>
      <c r="F72" s="7"/>
      <c r="G72" s="6"/>
      <c r="H72" s="8">
        <v>42736</v>
      </c>
      <c r="I72" s="8">
        <v>44196</v>
      </c>
      <c r="J72" s="6"/>
      <c r="K72" s="6" t="s">
        <v>327</v>
      </c>
      <c r="L72" s="6"/>
    </row>
    <row r="73" spans="1:12">
      <c r="A73" s="96">
        <v>72</v>
      </c>
      <c r="B73" s="6" t="s">
        <v>325</v>
      </c>
      <c r="C73" s="33">
        <v>1413530</v>
      </c>
      <c r="D73" s="7">
        <v>1</v>
      </c>
      <c r="E73" s="7" t="s">
        <v>335</v>
      </c>
      <c r="F73" s="7"/>
      <c r="G73" s="6"/>
      <c r="H73" s="8">
        <v>42736</v>
      </c>
      <c r="I73" s="8">
        <v>44196</v>
      </c>
      <c r="J73" s="6"/>
      <c r="K73" s="6" t="s">
        <v>327</v>
      </c>
      <c r="L73" s="6"/>
    </row>
    <row r="74" spans="1:12">
      <c r="A74" s="64">
        <v>73</v>
      </c>
      <c r="B74" s="6" t="s">
        <v>325</v>
      </c>
      <c r="C74" s="33">
        <v>1413530</v>
      </c>
      <c r="D74" s="7">
        <v>1</v>
      </c>
      <c r="E74" s="7" t="s">
        <v>336</v>
      </c>
      <c r="F74" s="7"/>
      <c r="G74" s="6"/>
      <c r="H74" s="8">
        <v>42736</v>
      </c>
      <c r="I74" s="8">
        <v>44196</v>
      </c>
      <c r="J74" s="6"/>
      <c r="K74" s="6" t="s">
        <v>327</v>
      </c>
      <c r="L74" s="6"/>
    </row>
    <row r="75" spans="1:12">
      <c r="A75" s="96">
        <v>74</v>
      </c>
      <c r="B75" s="6" t="s">
        <v>325</v>
      </c>
      <c r="C75" s="33">
        <v>1413530</v>
      </c>
      <c r="D75" s="7">
        <v>1</v>
      </c>
      <c r="E75" s="7" t="s">
        <v>337</v>
      </c>
      <c r="F75" s="7"/>
      <c r="G75" s="6"/>
      <c r="H75" s="8">
        <v>42736</v>
      </c>
      <c r="I75" s="8">
        <v>44196</v>
      </c>
      <c r="J75" s="6"/>
      <c r="K75" s="6" t="s">
        <v>327</v>
      </c>
      <c r="L75" s="6"/>
    </row>
    <row r="76" spans="1:12">
      <c r="A76" s="64">
        <v>75</v>
      </c>
      <c r="B76" s="6" t="s">
        <v>325</v>
      </c>
      <c r="C76" s="33">
        <v>1413530</v>
      </c>
      <c r="D76" s="7">
        <v>2</v>
      </c>
      <c r="E76" s="7" t="s">
        <v>338</v>
      </c>
      <c r="F76" s="7"/>
      <c r="G76" s="6"/>
      <c r="H76" s="8">
        <v>42736</v>
      </c>
      <c r="I76" s="8">
        <v>44196</v>
      </c>
      <c r="J76" s="6"/>
      <c r="K76" s="6" t="s">
        <v>327</v>
      </c>
      <c r="L76" s="6"/>
    </row>
    <row r="77" spans="1:12">
      <c r="A77" s="96">
        <v>76</v>
      </c>
      <c r="B77" s="6" t="s">
        <v>325</v>
      </c>
      <c r="C77" s="33">
        <v>1413530</v>
      </c>
      <c r="D77" s="7">
        <v>1</v>
      </c>
      <c r="E77" s="7" t="s">
        <v>339</v>
      </c>
      <c r="F77" s="7"/>
      <c r="G77" s="6"/>
      <c r="H77" s="8">
        <v>42736</v>
      </c>
      <c r="I77" s="8">
        <v>44196</v>
      </c>
      <c r="J77" s="6"/>
      <c r="K77" s="6" t="s">
        <v>327</v>
      </c>
      <c r="L77" s="6"/>
    </row>
    <row r="78" spans="1:12">
      <c r="A78" s="64">
        <v>77</v>
      </c>
      <c r="B78" s="6" t="s">
        <v>325</v>
      </c>
      <c r="C78" s="33">
        <v>1413530</v>
      </c>
      <c r="D78" s="7">
        <v>2</v>
      </c>
      <c r="E78" s="7" t="s">
        <v>340</v>
      </c>
      <c r="F78" s="7"/>
      <c r="G78" s="6"/>
      <c r="H78" s="8">
        <v>42736</v>
      </c>
      <c r="I78" s="8">
        <v>44196</v>
      </c>
      <c r="J78" s="6"/>
      <c r="K78" s="6" t="s">
        <v>327</v>
      </c>
      <c r="L78" s="6"/>
    </row>
    <row r="79" spans="1:12">
      <c r="A79" s="96">
        <v>78</v>
      </c>
      <c r="B79" s="6" t="s">
        <v>325</v>
      </c>
      <c r="C79" s="33">
        <v>1413530</v>
      </c>
      <c r="D79" s="7">
        <v>1</v>
      </c>
      <c r="E79" s="7" t="s">
        <v>341</v>
      </c>
      <c r="F79" s="7"/>
      <c r="G79" s="6"/>
      <c r="H79" s="8">
        <v>42736</v>
      </c>
      <c r="I79" s="8">
        <v>44196</v>
      </c>
      <c r="J79" s="6"/>
      <c r="K79" s="6" t="s">
        <v>327</v>
      </c>
      <c r="L79" s="6"/>
    </row>
    <row r="80" spans="1:12">
      <c r="A80" s="64">
        <v>81</v>
      </c>
      <c r="B80" s="6" t="s">
        <v>325</v>
      </c>
      <c r="C80" s="33">
        <v>1413530</v>
      </c>
      <c r="D80" s="7">
        <v>1</v>
      </c>
      <c r="E80" s="7" t="s">
        <v>342</v>
      </c>
      <c r="F80" s="7"/>
      <c r="G80" s="6"/>
      <c r="H80" s="8">
        <v>42736</v>
      </c>
      <c r="I80" s="8">
        <v>44196</v>
      </c>
      <c r="J80" s="6"/>
      <c r="K80" s="6" t="s">
        <v>327</v>
      </c>
      <c r="L80" s="17"/>
    </row>
    <row r="81" spans="1:12">
      <c r="A81" s="96">
        <v>82</v>
      </c>
      <c r="B81" s="6" t="s">
        <v>325</v>
      </c>
      <c r="C81" s="33">
        <v>1413530</v>
      </c>
      <c r="D81" s="7">
        <v>1</v>
      </c>
      <c r="E81" s="7" t="s">
        <v>343</v>
      </c>
      <c r="F81" s="7"/>
      <c r="G81" s="6"/>
      <c r="H81" s="8">
        <v>42736</v>
      </c>
      <c r="I81" s="8">
        <v>44196</v>
      </c>
      <c r="J81" s="6"/>
      <c r="K81" s="6" t="s">
        <v>327</v>
      </c>
      <c r="L81" s="17"/>
    </row>
    <row r="82" spans="1:12">
      <c r="A82" s="64">
        <v>83</v>
      </c>
      <c r="B82" s="6" t="s">
        <v>325</v>
      </c>
      <c r="C82" s="33">
        <v>1413530</v>
      </c>
      <c r="D82" s="7">
        <v>3</v>
      </c>
      <c r="E82" s="7" t="s">
        <v>344</v>
      </c>
      <c r="F82" s="7"/>
      <c r="G82" s="6"/>
      <c r="H82" s="8">
        <v>42736</v>
      </c>
      <c r="I82" s="8">
        <v>44196</v>
      </c>
      <c r="J82" s="6"/>
      <c r="K82" s="6" t="s">
        <v>327</v>
      </c>
      <c r="L82" s="17"/>
    </row>
    <row r="83" spans="1:12" ht="27.6">
      <c r="A83" s="96">
        <v>84</v>
      </c>
      <c r="B83" s="21" t="s">
        <v>1024</v>
      </c>
      <c r="C83" s="33">
        <v>1438024</v>
      </c>
      <c r="D83" s="7">
        <v>1</v>
      </c>
      <c r="E83" s="7" t="s">
        <v>1058</v>
      </c>
      <c r="F83" s="22" t="s">
        <v>345</v>
      </c>
      <c r="G83" s="21"/>
      <c r="H83" s="51">
        <v>43939</v>
      </c>
      <c r="I83" s="51">
        <v>44303</v>
      </c>
      <c r="J83" s="21"/>
      <c r="K83" s="6" t="s">
        <v>292</v>
      </c>
      <c r="L83" s="28"/>
    </row>
    <row r="84" spans="1:12" ht="27.6">
      <c r="A84" s="64">
        <v>85</v>
      </c>
      <c r="B84" s="13" t="s">
        <v>1024</v>
      </c>
      <c r="C84" s="50">
        <v>1438054</v>
      </c>
      <c r="D84" s="18">
        <v>1</v>
      </c>
      <c r="E84" s="18" t="s">
        <v>479</v>
      </c>
      <c r="F84" s="18" t="s">
        <v>346</v>
      </c>
      <c r="G84" s="18"/>
      <c r="H84" s="14">
        <v>43200</v>
      </c>
      <c r="I84" s="14">
        <v>44296</v>
      </c>
      <c r="J84" s="18" t="s">
        <v>481</v>
      </c>
      <c r="K84" s="13" t="s">
        <v>480</v>
      </c>
      <c r="L84" s="23"/>
    </row>
    <row r="85" spans="1:12">
      <c r="A85" s="96">
        <v>86</v>
      </c>
      <c r="B85" s="6" t="s">
        <v>650</v>
      </c>
      <c r="C85" s="33">
        <v>1426961</v>
      </c>
      <c r="D85" s="7"/>
      <c r="E85" s="7" t="s">
        <v>347</v>
      </c>
      <c r="F85" s="7"/>
      <c r="G85" s="6"/>
      <c r="H85" s="8">
        <v>42808</v>
      </c>
      <c r="I85" s="8">
        <v>44268</v>
      </c>
      <c r="J85" s="6"/>
      <c r="K85" s="6" t="s">
        <v>864</v>
      </c>
      <c r="L85" s="6" t="s">
        <v>348</v>
      </c>
    </row>
    <row r="86" spans="1:12">
      <c r="A86" s="64">
        <v>87</v>
      </c>
      <c r="B86" s="6" t="s">
        <v>349</v>
      </c>
      <c r="C86" s="33">
        <v>1438428</v>
      </c>
      <c r="D86" s="7"/>
      <c r="E86" s="7" t="s">
        <v>350</v>
      </c>
      <c r="F86" s="7"/>
      <c r="G86" s="6"/>
      <c r="H86" s="8">
        <v>42837</v>
      </c>
      <c r="I86" s="8">
        <v>44297</v>
      </c>
      <c r="J86" s="6"/>
      <c r="K86" s="6" t="s">
        <v>351</v>
      </c>
      <c r="L86" s="6" t="s">
        <v>352</v>
      </c>
    </row>
    <row r="87" spans="1:12">
      <c r="A87" s="96">
        <v>88</v>
      </c>
      <c r="B87" s="6" t="s">
        <v>353</v>
      </c>
      <c r="C87" s="33">
        <v>1431797</v>
      </c>
      <c r="D87" s="7"/>
      <c r="E87" s="7" t="s">
        <v>354</v>
      </c>
      <c r="F87" s="7"/>
      <c r="G87" s="6"/>
      <c r="H87" s="8">
        <v>42736</v>
      </c>
      <c r="I87" s="8">
        <v>44561</v>
      </c>
      <c r="J87" s="6"/>
      <c r="K87" s="6" t="s">
        <v>357</v>
      </c>
      <c r="L87" s="6"/>
    </row>
    <row r="88" spans="1:12">
      <c r="A88" s="64">
        <v>89</v>
      </c>
      <c r="B88" s="6" t="s">
        <v>353</v>
      </c>
      <c r="C88" s="33">
        <v>1431797</v>
      </c>
      <c r="D88" s="7"/>
      <c r="E88" s="7" t="s">
        <v>355</v>
      </c>
      <c r="F88" s="7"/>
      <c r="G88" s="6" t="s">
        <v>356</v>
      </c>
      <c r="H88" s="8">
        <v>42736</v>
      </c>
      <c r="I88" s="8">
        <v>44561</v>
      </c>
      <c r="J88" s="6"/>
      <c r="K88" s="6" t="s">
        <v>357</v>
      </c>
      <c r="L88" s="6"/>
    </row>
    <row r="89" spans="1:12">
      <c r="A89" s="96">
        <v>90</v>
      </c>
      <c r="B89" s="6" t="s">
        <v>353</v>
      </c>
      <c r="C89" s="33">
        <v>1431797</v>
      </c>
      <c r="D89" s="7"/>
      <c r="E89" s="7" t="s">
        <v>358</v>
      </c>
      <c r="F89" s="7"/>
      <c r="G89" s="6" t="s">
        <v>359</v>
      </c>
      <c r="H89" s="8">
        <v>42736</v>
      </c>
      <c r="I89" s="8">
        <v>44561</v>
      </c>
      <c r="J89" s="6"/>
      <c r="K89" s="6" t="s">
        <v>357</v>
      </c>
      <c r="L89" s="6"/>
    </row>
    <row r="90" spans="1:12">
      <c r="A90" s="64">
        <v>91</v>
      </c>
      <c r="B90" s="6" t="s">
        <v>376</v>
      </c>
      <c r="C90" s="33">
        <v>1559062</v>
      </c>
      <c r="D90" s="7"/>
      <c r="E90" s="7" t="s">
        <v>383</v>
      </c>
      <c r="F90" s="7"/>
      <c r="G90" s="6" t="s">
        <v>377</v>
      </c>
      <c r="H90" s="8">
        <v>41730</v>
      </c>
      <c r="I90" s="8">
        <v>44286</v>
      </c>
      <c r="J90" s="6" t="s">
        <v>651</v>
      </c>
      <c r="K90" s="6" t="s">
        <v>313</v>
      </c>
      <c r="L90" s="6"/>
    </row>
    <row r="91" spans="1:12" ht="27.6">
      <c r="A91" s="96">
        <v>92</v>
      </c>
      <c r="B91" s="6" t="s">
        <v>378</v>
      </c>
      <c r="C91" s="33">
        <v>1117722</v>
      </c>
      <c r="D91" s="7"/>
      <c r="E91" s="7" t="s">
        <v>379</v>
      </c>
      <c r="F91" s="7"/>
      <c r="G91" s="6" t="s">
        <v>380</v>
      </c>
      <c r="H91" s="8">
        <v>41822</v>
      </c>
      <c r="I91" s="8">
        <v>44013</v>
      </c>
      <c r="J91" s="6" t="s">
        <v>374</v>
      </c>
      <c r="K91" s="6" t="s">
        <v>381</v>
      </c>
      <c r="L91" s="6" t="s">
        <v>382</v>
      </c>
    </row>
    <row r="92" spans="1:12" ht="27.6">
      <c r="A92" s="64">
        <v>93</v>
      </c>
      <c r="B92" s="6" t="s">
        <v>646</v>
      </c>
      <c r="C92" s="33">
        <v>1199205</v>
      </c>
      <c r="D92" s="7"/>
      <c r="E92" s="7" t="s">
        <v>384</v>
      </c>
      <c r="F92" s="7"/>
      <c r="G92" s="6" t="s">
        <v>385</v>
      </c>
      <c r="H92" s="8">
        <v>41640</v>
      </c>
      <c r="I92" s="8">
        <v>44013</v>
      </c>
      <c r="J92" s="6" t="s">
        <v>374</v>
      </c>
      <c r="K92" s="6" t="s">
        <v>386</v>
      </c>
      <c r="L92" s="6" t="s">
        <v>387</v>
      </c>
    </row>
    <row r="93" spans="1:12" ht="27.6">
      <c r="A93" s="96">
        <v>94</v>
      </c>
      <c r="B93" s="6" t="s">
        <v>388</v>
      </c>
      <c r="C93" s="33">
        <v>1372641</v>
      </c>
      <c r="D93" s="7"/>
      <c r="E93" s="7" t="s">
        <v>390</v>
      </c>
      <c r="F93" s="7"/>
      <c r="G93" s="6" t="s">
        <v>389</v>
      </c>
      <c r="H93" s="8">
        <v>42415</v>
      </c>
      <c r="I93" s="8">
        <v>43875</v>
      </c>
      <c r="J93" s="6" t="s">
        <v>374</v>
      </c>
      <c r="K93" s="6" t="s">
        <v>381</v>
      </c>
      <c r="L93" s="6"/>
    </row>
    <row r="94" spans="1:12">
      <c r="A94" s="96">
        <v>96</v>
      </c>
      <c r="B94" s="6" t="s">
        <v>394</v>
      </c>
      <c r="C94" s="33">
        <v>1507021</v>
      </c>
      <c r="D94" s="7">
        <v>6</v>
      </c>
      <c r="E94" s="7" t="s">
        <v>391</v>
      </c>
      <c r="F94" s="7"/>
      <c r="G94" s="6" t="s">
        <v>392</v>
      </c>
      <c r="H94" s="8">
        <v>43040</v>
      </c>
      <c r="I94" s="8">
        <v>44134</v>
      </c>
      <c r="J94" s="6" t="s">
        <v>374</v>
      </c>
      <c r="K94" s="6" t="s">
        <v>375</v>
      </c>
      <c r="L94" s="6"/>
    </row>
    <row r="95" spans="1:12">
      <c r="A95" s="64">
        <v>97</v>
      </c>
      <c r="B95" s="6" t="s">
        <v>394</v>
      </c>
      <c r="C95" s="33">
        <v>1507021</v>
      </c>
      <c r="D95" s="7">
        <v>1</v>
      </c>
      <c r="E95" s="7" t="s">
        <v>393</v>
      </c>
      <c r="F95" s="7"/>
      <c r="G95" s="6" t="s">
        <v>392</v>
      </c>
      <c r="H95" s="8">
        <v>43040</v>
      </c>
      <c r="I95" s="8">
        <v>44134</v>
      </c>
      <c r="J95" s="6" t="s">
        <v>374</v>
      </c>
      <c r="K95" s="6" t="s">
        <v>375</v>
      </c>
      <c r="L95" s="6"/>
    </row>
    <row r="96" spans="1:12">
      <c r="A96" s="96">
        <v>98</v>
      </c>
      <c r="B96" s="6" t="s">
        <v>394</v>
      </c>
      <c r="C96" s="33">
        <v>1507021</v>
      </c>
      <c r="D96" s="7">
        <v>5</v>
      </c>
      <c r="E96" s="7" t="s">
        <v>395</v>
      </c>
      <c r="F96" s="7"/>
      <c r="G96" s="6" t="s">
        <v>392</v>
      </c>
      <c r="H96" s="8">
        <v>43040</v>
      </c>
      <c r="I96" s="8">
        <v>44134</v>
      </c>
      <c r="J96" s="6" t="s">
        <v>374</v>
      </c>
      <c r="K96" s="6" t="s">
        <v>375</v>
      </c>
      <c r="L96" s="6"/>
    </row>
    <row r="97" spans="1:12" ht="27.6">
      <c r="A97" s="64">
        <v>99</v>
      </c>
      <c r="B97" s="6" t="s">
        <v>397</v>
      </c>
      <c r="C97" s="33">
        <v>1521737</v>
      </c>
      <c r="D97" s="7"/>
      <c r="E97" s="7" t="s">
        <v>398</v>
      </c>
      <c r="F97" s="7"/>
      <c r="G97" s="6" t="s">
        <v>399</v>
      </c>
      <c r="H97" s="8">
        <v>43101</v>
      </c>
      <c r="I97" s="8">
        <v>44196</v>
      </c>
      <c r="J97" s="6" t="s">
        <v>400</v>
      </c>
      <c r="K97" s="6" t="s">
        <v>12</v>
      </c>
      <c r="L97" s="6" t="s">
        <v>401</v>
      </c>
    </row>
    <row r="98" spans="1:12" ht="27.6">
      <c r="A98" s="96">
        <v>100</v>
      </c>
      <c r="B98" s="6" t="s">
        <v>1127</v>
      </c>
      <c r="C98" s="33">
        <v>1523130</v>
      </c>
      <c r="D98" s="7"/>
      <c r="E98" s="7" t="s">
        <v>402</v>
      </c>
      <c r="F98" s="7"/>
      <c r="G98" s="6" t="s">
        <v>403</v>
      </c>
      <c r="H98" s="8">
        <v>41932</v>
      </c>
      <c r="I98" s="8">
        <v>44123</v>
      </c>
      <c r="J98" s="6" t="s">
        <v>374</v>
      </c>
      <c r="K98" s="6" t="s">
        <v>375</v>
      </c>
      <c r="L98" s="6" t="s">
        <v>404</v>
      </c>
    </row>
    <row r="99" spans="1:12" ht="55.2">
      <c r="A99" s="64">
        <v>101</v>
      </c>
      <c r="B99" s="6" t="s">
        <v>271</v>
      </c>
      <c r="C99" s="33">
        <v>1496455</v>
      </c>
      <c r="D99" s="7"/>
      <c r="E99" s="7" t="s">
        <v>405</v>
      </c>
      <c r="F99" s="7"/>
      <c r="G99" s="6" t="s">
        <v>406</v>
      </c>
      <c r="H99" s="8">
        <v>43101</v>
      </c>
      <c r="I99" s="8">
        <v>44196</v>
      </c>
      <c r="J99" s="6" t="s">
        <v>374</v>
      </c>
      <c r="K99" s="6" t="s">
        <v>407</v>
      </c>
      <c r="L99" s="6" t="s">
        <v>815</v>
      </c>
    </row>
    <row r="100" spans="1:12" ht="27.6">
      <c r="A100" s="96">
        <v>102</v>
      </c>
      <c r="B100" s="6" t="s">
        <v>271</v>
      </c>
      <c r="C100" s="33">
        <v>1496522</v>
      </c>
      <c r="D100" s="7"/>
      <c r="E100" s="7" t="s">
        <v>408</v>
      </c>
      <c r="F100" s="7"/>
      <c r="G100" s="6" t="s">
        <v>409</v>
      </c>
      <c r="H100" s="8">
        <v>43101</v>
      </c>
      <c r="I100" s="8">
        <v>44196</v>
      </c>
      <c r="J100" s="6" t="s">
        <v>374</v>
      </c>
      <c r="K100" s="6" t="s">
        <v>407</v>
      </c>
      <c r="L100" s="6" t="s">
        <v>816</v>
      </c>
    </row>
    <row r="101" spans="1:12" ht="41.4">
      <c r="A101" s="64">
        <v>103</v>
      </c>
      <c r="B101" s="6" t="s">
        <v>410</v>
      </c>
      <c r="C101" s="33" t="s">
        <v>411</v>
      </c>
      <c r="D101" s="7"/>
      <c r="E101" s="7" t="s">
        <v>412</v>
      </c>
      <c r="F101" s="7"/>
      <c r="G101" s="6" t="s">
        <v>413</v>
      </c>
      <c r="H101" s="8">
        <v>42023</v>
      </c>
      <c r="I101" s="8" t="s">
        <v>415</v>
      </c>
      <c r="J101" s="6" t="s">
        <v>374</v>
      </c>
      <c r="K101" s="6" t="s">
        <v>407</v>
      </c>
      <c r="L101" s="6" t="s">
        <v>414</v>
      </c>
    </row>
    <row r="102" spans="1:12" ht="27.6">
      <c r="A102" s="96">
        <v>104</v>
      </c>
      <c r="B102" s="6" t="s">
        <v>416</v>
      </c>
      <c r="C102" s="33">
        <v>1316014</v>
      </c>
      <c r="D102" s="7"/>
      <c r="E102" s="7" t="s">
        <v>417</v>
      </c>
      <c r="F102" s="7"/>
      <c r="G102" s="6" t="s">
        <v>418</v>
      </c>
      <c r="H102" s="8">
        <v>42527</v>
      </c>
      <c r="I102" s="8">
        <v>44196</v>
      </c>
      <c r="J102" s="6" t="s">
        <v>651</v>
      </c>
      <c r="K102" s="6" t="s">
        <v>419</v>
      </c>
      <c r="L102" s="6" t="s">
        <v>797</v>
      </c>
    </row>
    <row r="103" spans="1:12" ht="96.6">
      <c r="A103" s="64">
        <v>105</v>
      </c>
      <c r="B103" s="6" t="s">
        <v>420</v>
      </c>
      <c r="C103" s="33">
        <v>1236655</v>
      </c>
      <c r="D103" s="7"/>
      <c r="E103" s="7" t="s">
        <v>421</v>
      </c>
      <c r="F103" s="7"/>
      <c r="G103" s="6" t="s">
        <v>422</v>
      </c>
      <c r="H103" s="8" t="s">
        <v>424</v>
      </c>
      <c r="I103" s="8"/>
      <c r="J103" s="6"/>
      <c r="K103" s="6"/>
      <c r="L103" s="6" t="s">
        <v>843</v>
      </c>
    </row>
    <row r="104" spans="1:12" ht="96.6">
      <c r="A104" s="96">
        <v>106</v>
      </c>
      <c r="B104" s="6" t="s">
        <v>420</v>
      </c>
      <c r="C104" s="33">
        <v>1236723</v>
      </c>
      <c r="D104" s="7"/>
      <c r="E104" s="7" t="s">
        <v>423</v>
      </c>
      <c r="F104" s="7"/>
      <c r="G104" s="6" t="s">
        <v>422</v>
      </c>
      <c r="H104" s="8" t="s">
        <v>424</v>
      </c>
      <c r="I104" s="8"/>
      <c r="J104" s="6"/>
      <c r="K104" s="6"/>
      <c r="L104" s="6" t="s">
        <v>843</v>
      </c>
    </row>
    <row r="105" spans="1:12" ht="27.6">
      <c r="A105" s="64">
        <v>107</v>
      </c>
      <c r="B105" s="6" t="s">
        <v>425</v>
      </c>
      <c r="C105" s="33">
        <v>1234494</v>
      </c>
      <c r="D105" s="7"/>
      <c r="E105" s="7" t="s">
        <v>426</v>
      </c>
      <c r="F105" s="7"/>
      <c r="G105" s="6" t="s">
        <v>427</v>
      </c>
      <c r="H105" s="8"/>
      <c r="I105" s="8"/>
      <c r="J105" s="6"/>
      <c r="K105" s="6"/>
      <c r="L105" s="6" t="s">
        <v>437</v>
      </c>
    </row>
    <row r="106" spans="1:12">
      <c r="A106" s="96">
        <v>108</v>
      </c>
      <c r="B106" s="6" t="s">
        <v>428</v>
      </c>
      <c r="C106" s="33">
        <v>1500254</v>
      </c>
      <c r="D106" s="7">
        <v>25</v>
      </c>
      <c r="E106" s="7" t="s">
        <v>429</v>
      </c>
      <c r="F106" s="7"/>
      <c r="G106" s="6"/>
      <c r="H106" s="8">
        <v>43101</v>
      </c>
      <c r="I106" s="8">
        <v>44561</v>
      </c>
      <c r="J106" s="6" t="s">
        <v>374</v>
      </c>
      <c r="K106" s="6"/>
      <c r="L106" s="6" t="s">
        <v>432</v>
      </c>
    </row>
    <row r="107" spans="1:12">
      <c r="A107" s="64">
        <v>109</v>
      </c>
      <c r="B107" s="6" t="s">
        <v>428</v>
      </c>
      <c r="C107" s="33">
        <v>1500254</v>
      </c>
      <c r="D107" s="7">
        <v>20</v>
      </c>
      <c r="E107" s="7" t="s">
        <v>430</v>
      </c>
      <c r="F107" s="7"/>
      <c r="G107" s="6"/>
      <c r="H107" s="8">
        <v>43101</v>
      </c>
      <c r="I107" s="8">
        <v>44561</v>
      </c>
      <c r="J107" s="6" t="s">
        <v>374</v>
      </c>
      <c r="K107" s="6"/>
      <c r="L107" s="6" t="s">
        <v>432</v>
      </c>
    </row>
    <row r="108" spans="1:12">
      <c r="A108" s="96">
        <v>110</v>
      </c>
      <c r="B108" s="6" t="s">
        <v>428</v>
      </c>
      <c r="C108" s="33">
        <v>1500254</v>
      </c>
      <c r="D108" s="7">
        <v>20</v>
      </c>
      <c r="E108" s="7" t="s">
        <v>431</v>
      </c>
      <c r="F108" s="7"/>
      <c r="G108" s="6"/>
      <c r="H108" s="8">
        <v>43101</v>
      </c>
      <c r="I108" s="8">
        <v>44561</v>
      </c>
      <c r="J108" s="6" t="s">
        <v>374</v>
      </c>
      <c r="K108" s="6"/>
      <c r="L108" s="6" t="s">
        <v>432</v>
      </c>
    </row>
    <row r="109" spans="1:12" ht="41.4">
      <c r="A109" s="64">
        <v>111</v>
      </c>
      <c r="B109" s="6" t="s">
        <v>433</v>
      </c>
      <c r="C109" s="33">
        <v>1367654</v>
      </c>
      <c r="D109" s="7"/>
      <c r="E109" s="7" t="s">
        <v>434</v>
      </c>
      <c r="F109" s="7"/>
      <c r="G109" s="6" t="s">
        <v>435</v>
      </c>
      <c r="H109" s="8">
        <v>42887</v>
      </c>
      <c r="I109" s="8">
        <v>43982</v>
      </c>
      <c r="J109" s="6" t="s">
        <v>374</v>
      </c>
      <c r="K109" s="6" t="s">
        <v>436</v>
      </c>
      <c r="L109" s="6" t="s">
        <v>438</v>
      </c>
    </row>
    <row r="110" spans="1:12" ht="27.6">
      <c r="A110" s="96">
        <v>112</v>
      </c>
      <c r="B110" s="6" t="s">
        <v>440</v>
      </c>
      <c r="C110" s="33">
        <v>1514535</v>
      </c>
      <c r="D110" s="7"/>
      <c r="E110" s="7" t="s">
        <v>441</v>
      </c>
      <c r="F110" s="7"/>
      <c r="G110" s="6" t="s">
        <v>442</v>
      </c>
      <c r="H110" s="8">
        <v>43132</v>
      </c>
      <c r="I110" s="8">
        <v>44957</v>
      </c>
      <c r="J110" s="6"/>
      <c r="K110" s="6" t="s">
        <v>443</v>
      </c>
      <c r="L110" s="6" t="s">
        <v>444</v>
      </c>
    </row>
    <row r="111" spans="1:12">
      <c r="A111" s="64">
        <v>113</v>
      </c>
      <c r="B111" s="6" t="s">
        <v>445</v>
      </c>
      <c r="C111" s="33">
        <v>1534960</v>
      </c>
      <c r="D111" s="7">
        <v>800</v>
      </c>
      <c r="E111" s="7" t="s">
        <v>446</v>
      </c>
      <c r="F111" s="7"/>
      <c r="G111" s="6" t="s">
        <v>447</v>
      </c>
      <c r="H111" s="8">
        <v>43221</v>
      </c>
      <c r="I111" s="8">
        <v>44681</v>
      </c>
      <c r="J111" s="6" t="s">
        <v>374</v>
      </c>
      <c r="K111" s="6" t="s">
        <v>375</v>
      </c>
      <c r="L111" s="6" t="s">
        <v>448</v>
      </c>
    </row>
    <row r="112" spans="1:12">
      <c r="A112" s="96">
        <v>114</v>
      </c>
      <c r="B112" s="6" t="s">
        <v>449</v>
      </c>
      <c r="C112" s="33">
        <v>1476290</v>
      </c>
      <c r="D112" s="7">
        <v>5</v>
      </c>
      <c r="E112" s="7" t="s">
        <v>450</v>
      </c>
      <c r="F112" s="7"/>
      <c r="G112" s="6" t="s">
        <v>449</v>
      </c>
      <c r="H112" s="8">
        <v>43132</v>
      </c>
      <c r="I112" s="8">
        <v>44196</v>
      </c>
      <c r="J112" s="6"/>
      <c r="K112" s="6" t="s">
        <v>451</v>
      </c>
      <c r="L112" s="6"/>
    </row>
    <row r="113" spans="1:12">
      <c r="A113" s="64">
        <v>115</v>
      </c>
      <c r="B113" s="6" t="s">
        <v>452</v>
      </c>
      <c r="C113" s="33">
        <v>1540038</v>
      </c>
      <c r="D113" s="7"/>
      <c r="E113" s="7" t="s">
        <v>453</v>
      </c>
      <c r="F113" s="7"/>
      <c r="G113" s="6" t="s">
        <v>454</v>
      </c>
      <c r="H113" s="8">
        <v>43132</v>
      </c>
      <c r="I113" s="8">
        <v>44561</v>
      </c>
      <c r="J113" s="6"/>
      <c r="K113" s="6" t="s">
        <v>455</v>
      </c>
      <c r="L113" s="6"/>
    </row>
    <row r="114" spans="1:12">
      <c r="A114" s="96">
        <v>116</v>
      </c>
      <c r="B114" s="6" t="s">
        <v>456</v>
      </c>
      <c r="C114" s="33">
        <v>1544205</v>
      </c>
      <c r="D114" s="7"/>
      <c r="E114" s="7" t="s">
        <v>457</v>
      </c>
      <c r="F114" s="7"/>
      <c r="G114" s="6" t="s">
        <v>458</v>
      </c>
      <c r="H114" s="8">
        <v>41214</v>
      </c>
      <c r="I114" s="8">
        <v>44561</v>
      </c>
      <c r="J114" s="6"/>
      <c r="K114" s="6">
        <v>9</v>
      </c>
      <c r="L114" s="6" t="s">
        <v>459</v>
      </c>
    </row>
    <row r="115" spans="1:12" ht="27.6">
      <c r="A115" s="64">
        <v>117</v>
      </c>
      <c r="B115" s="6" t="s">
        <v>460</v>
      </c>
      <c r="C115" s="33">
        <v>1403294</v>
      </c>
      <c r="D115" s="7"/>
      <c r="E115" s="7" t="s">
        <v>461</v>
      </c>
      <c r="F115" s="7"/>
      <c r="G115" s="6" t="s">
        <v>462</v>
      </c>
      <c r="H115" s="8">
        <v>42795</v>
      </c>
      <c r="I115" s="8">
        <v>44196</v>
      </c>
      <c r="J115" s="6" t="s">
        <v>374</v>
      </c>
      <c r="K115" s="6" t="s">
        <v>375</v>
      </c>
      <c r="L115" s="6" t="s">
        <v>463</v>
      </c>
    </row>
    <row r="116" spans="1:12">
      <c r="A116" s="96">
        <v>118</v>
      </c>
      <c r="B116" s="6" t="s">
        <v>465</v>
      </c>
      <c r="C116" s="33">
        <v>1521870</v>
      </c>
      <c r="D116" s="7"/>
      <c r="E116" s="7" t="s">
        <v>466</v>
      </c>
      <c r="F116" s="7"/>
      <c r="G116" s="6" t="s">
        <v>467</v>
      </c>
      <c r="H116" s="8">
        <v>43252</v>
      </c>
      <c r="I116" s="8">
        <v>44712</v>
      </c>
      <c r="J116" s="6"/>
      <c r="K116" s="6" t="s">
        <v>313</v>
      </c>
      <c r="L116" s="6" t="s">
        <v>468</v>
      </c>
    </row>
    <row r="117" spans="1:12">
      <c r="A117" s="64">
        <v>119</v>
      </c>
      <c r="B117" s="6" t="s">
        <v>469</v>
      </c>
      <c r="C117" s="33">
        <v>1270923</v>
      </c>
      <c r="D117" s="7"/>
      <c r="E117" s="7" t="s">
        <v>470</v>
      </c>
      <c r="F117" s="7"/>
      <c r="G117" s="6" t="s">
        <v>471</v>
      </c>
      <c r="H117" s="8">
        <v>41821</v>
      </c>
      <c r="I117" s="8">
        <v>44196</v>
      </c>
      <c r="J117" s="6" t="s">
        <v>400</v>
      </c>
      <c r="K117" s="6"/>
      <c r="L117" s="6" t="s">
        <v>473</v>
      </c>
    </row>
    <row r="118" spans="1:12" s="5" customFormat="1" ht="36.6" customHeight="1">
      <c r="A118" s="96">
        <v>120</v>
      </c>
      <c r="B118" s="6" t="s">
        <v>32</v>
      </c>
      <c r="C118" s="33">
        <v>1556664</v>
      </c>
      <c r="D118" s="7"/>
      <c r="E118" s="25" t="s">
        <v>1104</v>
      </c>
      <c r="F118" s="7"/>
      <c r="G118" s="6" t="s">
        <v>474</v>
      </c>
      <c r="H118" s="8">
        <v>43171</v>
      </c>
      <c r="I118" s="8">
        <v>44266</v>
      </c>
      <c r="J118" s="6" t="s">
        <v>651</v>
      </c>
      <c r="K118" s="6" t="s">
        <v>477</v>
      </c>
      <c r="L118" s="25" t="s">
        <v>1105</v>
      </c>
    </row>
    <row r="119" spans="1:12">
      <c r="A119" s="64">
        <v>121</v>
      </c>
      <c r="B119" s="6" t="s">
        <v>475</v>
      </c>
      <c r="C119" s="33">
        <v>1552983</v>
      </c>
      <c r="D119" s="7"/>
      <c r="E119" s="7" t="s">
        <v>476</v>
      </c>
      <c r="F119" s="7"/>
      <c r="G119" s="6"/>
      <c r="H119" s="8">
        <v>43160</v>
      </c>
      <c r="I119" s="8">
        <v>43524</v>
      </c>
      <c r="J119" s="6"/>
      <c r="K119" s="6" t="s">
        <v>477</v>
      </c>
      <c r="L119" s="6" t="s">
        <v>478</v>
      </c>
    </row>
    <row r="120" spans="1:12" ht="69">
      <c r="A120" s="96">
        <v>122</v>
      </c>
      <c r="B120" s="6" t="s">
        <v>482</v>
      </c>
      <c r="C120" s="33">
        <v>1568668</v>
      </c>
      <c r="D120" s="7"/>
      <c r="E120" s="7" t="s">
        <v>483</v>
      </c>
      <c r="F120" s="7"/>
      <c r="G120" s="6" t="s">
        <v>484</v>
      </c>
      <c r="H120" s="8">
        <v>42888</v>
      </c>
      <c r="I120" s="8">
        <v>44561</v>
      </c>
      <c r="J120" s="6" t="s">
        <v>374</v>
      </c>
      <c r="K120" s="6" t="s">
        <v>485</v>
      </c>
      <c r="L120" s="6" t="s">
        <v>486</v>
      </c>
    </row>
    <row r="121" spans="1:12">
      <c r="A121" s="64">
        <v>123</v>
      </c>
      <c r="B121" s="6" t="s">
        <v>489</v>
      </c>
      <c r="C121" s="6">
        <v>1202344</v>
      </c>
      <c r="D121" s="7"/>
      <c r="E121" s="7" t="s">
        <v>735</v>
      </c>
      <c r="F121" s="7"/>
      <c r="G121" s="6" t="s">
        <v>736</v>
      </c>
      <c r="H121" s="8">
        <v>43552</v>
      </c>
      <c r="I121" s="8">
        <v>44649</v>
      </c>
      <c r="J121" s="6"/>
      <c r="K121" s="6"/>
      <c r="L121" s="6"/>
    </row>
    <row r="122" spans="1:12" ht="27.6">
      <c r="A122" s="96">
        <v>124</v>
      </c>
      <c r="B122" s="6" t="s">
        <v>630</v>
      </c>
      <c r="C122" s="33">
        <v>1474364</v>
      </c>
      <c r="D122" s="7"/>
      <c r="E122" s="7" t="s">
        <v>631</v>
      </c>
      <c r="F122" s="7"/>
      <c r="G122" s="6" t="s">
        <v>632</v>
      </c>
      <c r="H122" s="8">
        <v>42948</v>
      </c>
      <c r="I122" s="8">
        <v>44043</v>
      </c>
      <c r="J122" s="6" t="s">
        <v>374</v>
      </c>
      <c r="K122" s="6"/>
      <c r="L122" s="6" t="s">
        <v>633</v>
      </c>
    </row>
    <row r="123" spans="1:12">
      <c r="A123" s="64">
        <v>125</v>
      </c>
      <c r="B123" s="6" t="s">
        <v>634</v>
      </c>
      <c r="C123" s="33">
        <v>1547291</v>
      </c>
      <c r="D123" s="7"/>
      <c r="E123" s="7" t="s">
        <v>635</v>
      </c>
      <c r="F123" s="7"/>
      <c r="G123" s="6" t="s">
        <v>636</v>
      </c>
      <c r="H123" s="8">
        <v>43138</v>
      </c>
      <c r="I123" s="8">
        <v>44561</v>
      </c>
      <c r="J123" s="6" t="s">
        <v>374</v>
      </c>
      <c r="K123" s="6" t="s">
        <v>375</v>
      </c>
      <c r="L123" s="6" t="s">
        <v>637</v>
      </c>
    </row>
    <row r="124" spans="1:12">
      <c r="A124" s="96">
        <v>126</v>
      </c>
      <c r="B124" s="6" t="s">
        <v>639</v>
      </c>
      <c r="C124" s="33">
        <v>1549568</v>
      </c>
      <c r="D124" s="7"/>
      <c r="E124" s="7" t="s">
        <v>640</v>
      </c>
      <c r="F124" s="7"/>
      <c r="G124" s="6" t="s">
        <v>641</v>
      </c>
      <c r="H124" s="8">
        <v>43358</v>
      </c>
      <c r="I124" s="8">
        <v>44453</v>
      </c>
      <c r="J124" s="6" t="s">
        <v>374</v>
      </c>
      <c r="K124" s="6">
        <v>1</v>
      </c>
      <c r="L124" s="6" t="s">
        <v>642</v>
      </c>
    </row>
    <row r="125" spans="1:12" ht="27.6">
      <c r="A125" s="64">
        <v>127</v>
      </c>
      <c r="B125" s="6" t="s">
        <v>646</v>
      </c>
      <c r="C125" s="33">
        <v>1596737</v>
      </c>
      <c r="D125" s="7"/>
      <c r="E125" s="7" t="s">
        <v>643</v>
      </c>
      <c r="F125" s="7"/>
      <c r="G125" s="6" t="s">
        <v>644</v>
      </c>
      <c r="H125" s="8">
        <v>43466</v>
      </c>
      <c r="I125" s="8">
        <v>44196</v>
      </c>
      <c r="J125" s="6"/>
      <c r="K125" s="6">
        <v>1</v>
      </c>
      <c r="L125" s="6" t="s">
        <v>645</v>
      </c>
    </row>
    <row r="126" spans="1:12">
      <c r="A126" s="96">
        <v>128</v>
      </c>
      <c r="B126" s="6" t="s">
        <v>647</v>
      </c>
      <c r="C126" s="33">
        <v>1607319</v>
      </c>
      <c r="D126" s="7"/>
      <c r="E126" s="7" t="s">
        <v>648</v>
      </c>
      <c r="F126" s="7"/>
      <c r="G126" s="6"/>
      <c r="H126" s="8">
        <v>43344</v>
      </c>
      <c r="I126" s="8">
        <v>44804</v>
      </c>
      <c r="J126" s="6"/>
      <c r="K126" s="6" t="s">
        <v>306</v>
      </c>
      <c r="L126" s="6" t="s">
        <v>649</v>
      </c>
    </row>
    <row r="127" spans="1:12">
      <c r="A127" s="64">
        <v>129</v>
      </c>
      <c r="B127" s="6" t="s">
        <v>1024</v>
      </c>
      <c r="C127" s="52">
        <v>1702961</v>
      </c>
      <c r="D127" s="7">
        <v>2</v>
      </c>
      <c r="E127" s="7" t="s">
        <v>784</v>
      </c>
      <c r="F127" s="53" t="s">
        <v>783</v>
      </c>
      <c r="G127" s="36"/>
      <c r="H127" s="54">
        <v>44013</v>
      </c>
      <c r="I127" s="54">
        <v>44377</v>
      </c>
      <c r="J127" s="6" t="s">
        <v>374</v>
      </c>
      <c r="K127" s="36"/>
      <c r="L127" s="37"/>
    </row>
    <row r="128" spans="1:12">
      <c r="A128" s="96">
        <v>130</v>
      </c>
      <c r="B128" s="6" t="s">
        <v>1024</v>
      </c>
      <c r="C128" s="52">
        <v>1702961</v>
      </c>
      <c r="D128" s="7">
        <v>1</v>
      </c>
      <c r="E128" s="7" t="s">
        <v>785</v>
      </c>
      <c r="F128" s="53" t="s">
        <v>783</v>
      </c>
      <c r="G128" s="36"/>
      <c r="H128" s="54">
        <v>44013</v>
      </c>
      <c r="I128" s="54">
        <v>44377</v>
      </c>
      <c r="J128" s="6" t="s">
        <v>374</v>
      </c>
      <c r="K128" s="36"/>
      <c r="L128" s="37"/>
    </row>
    <row r="129" spans="1:13">
      <c r="A129" s="64">
        <v>131</v>
      </c>
      <c r="B129" s="6" t="s">
        <v>1024</v>
      </c>
      <c r="C129" s="52">
        <v>1702961</v>
      </c>
      <c r="D129" s="7">
        <v>1</v>
      </c>
      <c r="E129" s="7" t="s">
        <v>786</v>
      </c>
      <c r="F129" s="53" t="s">
        <v>783</v>
      </c>
      <c r="G129" s="36"/>
      <c r="H129" s="54">
        <v>44013</v>
      </c>
      <c r="I129" s="54">
        <v>44377</v>
      </c>
      <c r="J129" s="6" t="s">
        <v>374</v>
      </c>
      <c r="K129" s="36"/>
      <c r="L129" s="37"/>
    </row>
    <row r="130" spans="1:13">
      <c r="A130" s="96">
        <v>132</v>
      </c>
      <c r="B130" s="6" t="s">
        <v>1024</v>
      </c>
      <c r="C130" s="52">
        <v>1702961</v>
      </c>
      <c r="D130" s="7">
        <v>1</v>
      </c>
      <c r="E130" s="7" t="s">
        <v>787</v>
      </c>
      <c r="F130" s="53" t="s">
        <v>783</v>
      </c>
      <c r="G130" s="36"/>
      <c r="H130" s="54">
        <v>44013</v>
      </c>
      <c r="I130" s="54">
        <v>44377</v>
      </c>
      <c r="J130" s="6" t="s">
        <v>374</v>
      </c>
      <c r="K130" s="36"/>
      <c r="L130" s="37"/>
    </row>
    <row r="131" spans="1:13">
      <c r="A131" s="64">
        <v>133</v>
      </c>
      <c r="B131" s="6" t="s">
        <v>1024</v>
      </c>
      <c r="C131" s="52">
        <v>1702961</v>
      </c>
      <c r="D131" s="7">
        <v>20</v>
      </c>
      <c r="E131" s="7" t="s">
        <v>788</v>
      </c>
      <c r="F131" s="53" t="s">
        <v>783</v>
      </c>
      <c r="G131" s="36"/>
      <c r="H131" s="54">
        <v>44013</v>
      </c>
      <c r="I131" s="54">
        <v>44377</v>
      </c>
      <c r="J131" s="6" t="s">
        <v>374</v>
      </c>
      <c r="K131" s="36"/>
      <c r="L131" s="28"/>
    </row>
    <row r="132" spans="1:13">
      <c r="A132" s="96">
        <v>134</v>
      </c>
      <c r="B132" s="6" t="s">
        <v>1024</v>
      </c>
      <c r="C132" s="52">
        <v>1702961</v>
      </c>
      <c r="D132" s="7">
        <v>1</v>
      </c>
      <c r="E132" s="7" t="s">
        <v>789</v>
      </c>
      <c r="F132" s="53" t="s">
        <v>783</v>
      </c>
      <c r="G132" s="36"/>
      <c r="H132" s="54">
        <v>44013</v>
      </c>
      <c r="I132" s="54">
        <v>44377</v>
      </c>
      <c r="J132" s="6" t="s">
        <v>374</v>
      </c>
      <c r="K132" s="36"/>
      <c r="L132" s="37"/>
    </row>
    <row r="133" spans="1:13">
      <c r="A133" s="64">
        <v>135</v>
      </c>
      <c r="B133" s="6" t="s">
        <v>1024</v>
      </c>
      <c r="C133" s="52">
        <v>1702961</v>
      </c>
      <c r="D133" s="7">
        <v>2</v>
      </c>
      <c r="E133" s="7" t="s">
        <v>790</v>
      </c>
      <c r="F133" s="53" t="s">
        <v>783</v>
      </c>
      <c r="G133" s="36"/>
      <c r="H133" s="54">
        <v>44013</v>
      </c>
      <c r="I133" s="54">
        <v>44377</v>
      </c>
      <c r="J133" s="6" t="s">
        <v>374</v>
      </c>
      <c r="K133" s="36"/>
      <c r="L133" s="37"/>
      <c r="M133" s="111"/>
    </row>
    <row r="134" spans="1:13">
      <c r="A134" s="96">
        <v>136</v>
      </c>
      <c r="B134" s="6" t="s">
        <v>1024</v>
      </c>
      <c r="C134" s="52">
        <v>1702961</v>
      </c>
      <c r="D134" s="7">
        <v>4</v>
      </c>
      <c r="E134" s="7" t="s">
        <v>791</v>
      </c>
      <c r="F134" s="53" t="s">
        <v>783</v>
      </c>
      <c r="G134" s="36"/>
      <c r="H134" s="54">
        <v>44013</v>
      </c>
      <c r="I134" s="54">
        <v>44377</v>
      </c>
      <c r="J134" s="6" t="s">
        <v>374</v>
      </c>
      <c r="K134" s="36"/>
      <c r="L134" s="37"/>
    </row>
    <row r="135" spans="1:13">
      <c r="A135" s="64">
        <v>137</v>
      </c>
      <c r="B135" s="6" t="s">
        <v>1024</v>
      </c>
      <c r="C135" s="52">
        <v>1702961</v>
      </c>
      <c r="D135" s="7">
        <v>11</v>
      </c>
      <c r="E135" s="7" t="s">
        <v>792</v>
      </c>
      <c r="F135" s="53" t="s">
        <v>783</v>
      </c>
      <c r="G135" s="36"/>
      <c r="H135" s="54">
        <v>44013</v>
      </c>
      <c r="I135" s="54">
        <v>44377</v>
      </c>
      <c r="J135" s="6" t="s">
        <v>374</v>
      </c>
      <c r="K135" s="36"/>
      <c r="L135" s="28"/>
    </row>
    <row r="136" spans="1:13" ht="41.4">
      <c r="A136" s="96">
        <v>138</v>
      </c>
      <c r="B136" s="6" t="s">
        <v>20</v>
      </c>
      <c r="C136" s="33">
        <v>1611438</v>
      </c>
      <c r="D136" s="7"/>
      <c r="E136" s="7" t="s">
        <v>652</v>
      </c>
      <c r="F136" s="7"/>
      <c r="G136" s="6" t="s">
        <v>247</v>
      </c>
      <c r="H136" s="8">
        <v>43101</v>
      </c>
      <c r="I136" s="8">
        <v>44561</v>
      </c>
      <c r="J136" s="6" t="s">
        <v>374</v>
      </c>
      <c r="K136" s="6" t="s">
        <v>477</v>
      </c>
      <c r="L136" s="6" t="s">
        <v>653</v>
      </c>
    </row>
    <row r="137" spans="1:13" ht="110.4">
      <c r="A137" s="64">
        <v>139</v>
      </c>
      <c r="B137" s="19" t="s">
        <v>20</v>
      </c>
      <c r="C137" s="55">
        <v>1612476</v>
      </c>
      <c r="D137" s="20"/>
      <c r="E137" s="20" t="s">
        <v>654</v>
      </c>
      <c r="F137" s="20"/>
      <c r="G137" s="19" t="s">
        <v>215</v>
      </c>
      <c r="H137" s="56">
        <v>43101</v>
      </c>
      <c r="I137" s="56">
        <v>44561</v>
      </c>
      <c r="J137" s="19" t="s">
        <v>374</v>
      </c>
      <c r="K137" s="19" t="s">
        <v>477</v>
      </c>
      <c r="L137" s="6" t="s">
        <v>1092</v>
      </c>
    </row>
    <row r="138" spans="1:13" ht="27.6">
      <c r="A138" s="96">
        <v>140</v>
      </c>
      <c r="B138" s="6" t="s">
        <v>20</v>
      </c>
      <c r="C138" s="33">
        <v>1613645</v>
      </c>
      <c r="D138" s="7"/>
      <c r="E138" s="7" t="s">
        <v>655</v>
      </c>
      <c r="F138" s="7"/>
      <c r="G138" s="6" t="s">
        <v>656</v>
      </c>
      <c r="H138" s="8">
        <v>43101</v>
      </c>
      <c r="I138" s="8">
        <v>44561</v>
      </c>
      <c r="J138" s="6" t="s">
        <v>374</v>
      </c>
      <c r="K138" s="6" t="s">
        <v>477</v>
      </c>
      <c r="L138" s="6" t="s">
        <v>657</v>
      </c>
    </row>
    <row r="139" spans="1:13" ht="27.6">
      <c r="A139" s="64">
        <v>141</v>
      </c>
      <c r="B139" s="6" t="s">
        <v>20</v>
      </c>
      <c r="C139" s="33">
        <v>1614126</v>
      </c>
      <c r="D139" s="7"/>
      <c r="E139" s="7" t="s">
        <v>658</v>
      </c>
      <c r="F139" s="7"/>
      <c r="G139" s="6" t="s">
        <v>659</v>
      </c>
      <c r="H139" s="8">
        <v>43101</v>
      </c>
      <c r="I139" s="8">
        <v>44561</v>
      </c>
      <c r="J139" s="6" t="s">
        <v>374</v>
      </c>
      <c r="K139" s="6" t="s">
        <v>477</v>
      </c>
      <c r="L139" s="6" t="s">
        <v>660</v>
      </c>
    </row>
    <row r="140" spans="1:13">
      <c r="A140" s="96">
        <v>142</v>
      </c>
      <c r="B140" s="6" t="s">
        <v>20</v>
      </c>
      <c r="C140" s="33">
        <v>1614137</v>
      </c>
      <c r="D140" s="7"/>
      <c r="E140" s="7" t="s">
        <v>43</v>
      </c>
      <c r="F140" s="7"/>
      <c r="G140" s="6" t="s">
        <v>531</v>
      </c>
      <c r="H140" s="8">
        <v>43101</v>
      </c>
      <c r="I140" s="8">
        <v>44561</v>
      </c>
      <c r="J140" s="6" t="s">
        <v>374</v>
      </c>
      <c r="K140" s="6" t="s">
        <v>477</v>
      </c>
      <c r="L140" s="6" t="s">
        <v>661</v>
      </c>
    </row>
    <row r="141" spans="1:13" ht="82.8">
      <c r="A141" s="64">
        <v>143</v>
      </c>
      <c r="B141" s="6" t="s">
        <v>20</v>
      </c>
      <c r="C141" s="33">
        <v>1614143</v>
      </c>
      <c r="D141" s="7"/>
      <c r="E141" s="6" t="s">
        <v>662</v>
      </c>
      <c r="F141" s="7"/>
      <c r="G141" s="30" t="s">
        <v>668</v>
      </c>
      <c r="H141" s="8">
        <v>43101</v>
      </c>
      <c r="I141" s="8">
        <v>44561</v>
      </c>
      <c r="J141" s="6" t="s">
        <v>374</v>
      </c>
      <c r="K141" s="6" t="s">
        <v>477</v>
      </c>
      <c r="L141" s="6" t="s">
        <v>663</v>
      </c>
    </row>
    <row r="142" spans="1:13" ht="55.2">
      <c r="A142" s="96">
        <v>144</v>
      </c>
      <c r="B142" s="6" t="s">
        <v>20</v>
      </c>
      <c r="C142" s="33">
        <v>1614160</v>
      </c>
      <c r="D142" s="7"/>
      <c r="E142" s="7" t="s">
        <v>664</v>
      </c>
      <c r="F142" s="7"/>
      <c r="G142" s="6" t="s">
        <v>665</v>
      </c>
      <c r="H142" s="8">
        <v>43101</v>
      </c>
      <c r="I142" s="8">
        <v>44561</v>
      </c>
      <c r="J142" s="6" t="s">
        <v>374</v>
      </c>
      <c r="K142" s="6" t="s">
        <v>477</v>
      </c>
      <c r="L142" s="6" t="s">
        <v>666</v>
      </c>
    </row>
    <row r="143" spans="1:13" ht="110.4">
      <c r="A143" s="64">
        <v>145</v>
      </c>
      <c r="B143" s="6" t="s">
        <v>20</v>
      </c>
      <c r="C143" s="33">
        <v>1614232</v>
      </c>
      <c r="D143" s="7"/>
      <c r="E143" s="31" t="s">
        <v>669</v>
      </c>
      <c r="F143" s="7"/>
      <c r="G143" s="7" t="s">
        <v>667</v>
      </c>
      <c r="H143" s="8">
        <v>43101</v>
      </c>
      <c r="I143" s="8">
        <v>44561</v>
      </c>
      <c r="J143" s="6" t="s">
        <v>374</v>
      </c>
      <c r="K143" s="6" t="s">
        <v>477</v>
      </c>
      <c r="L143" s="6" t="s">
        <v>670</v>
      </c>
    </row>
    <row r="144" spans="1:13" ht="55.2">
      <c r="A144" s="96">
        <v>146</v>
      </c>
      <c r="B144" s="6" t="s">
        <v>20</v>
      </c>
      <c r="C144" s="33">
        <v>1616115</v>
      </c>
      <c r="D144" s="7"/>
      <c r="E144" s="7" t="s">
        <v>671</v>
      </c>
      <c r="F144" s="7"/>
      <c r="G144" s="6" t="s">
        <v>130</v>
      </c>
      <c r="H144" s="8">
        <v>43101</v>
      </c>
      <c r="I144" s="8">
        <v>44561</v>
      </c>
      <c r="J144" s="6" t="s">
        <v>374</v>
      </c>
      <c r="K144" s="6" t="s">
        <v>477</v>
      </c>
      <c r="L144" s="6" t="s">
        <v>672</v>
      </c>
    </row>
    <row r="145" spans="1:12" ht="27.6">
      <c r="A145" s="64">
        <v>147</v>
      </c>
      <c r="B145" s="6" t="s">
        <v>20</v>
      </c>
      <c r="C145" s="33">
        <v>1614391</v>
      </c>
      <c r="D145" s="7"/>
      <c r="E145" s="7" t="s">
        <v>673</v>
      </c>
      <c r="F145" s="7"/>
      <c r="G145" s="6" t="s">
        <v>121</v>
      </c>
      <c r="H145" s="8">
        <v>43101</v>
      </c>
      <c r="I145" s="8">
        <v>44561</v>
      </c>
      <c r="J145" s="6" t="s">
        <v>374</v>
      </c>
      <c r="K145" s="6" t="s">
        <v>477</v>
      </c>
      <c r="L145" s="6" t="s">
        <v>674</v>
      </c>
    </row>
    <row r="146" spans="1:12" ht="27.6">
      <c r="A146" s="96">
        <v>148</v>
      </c>
      <c r="B146" s="6" t="s">
        <v>20</v>
      </c>
      <c r="C146" s="33">
        <v>1615741</v>
      </c>
      <c r="D146" s="7"/>
      <c r="E146" s="7" t="s">
        <v>675</v>
      </c>
      <c r="F146" s="7"/>
      <c r="G146" s="6" t="s">
        <v>676</v>
      </c>
      <c r="H146" s="8">
        <v>43101</v>
      </c>
      <c r="I146" s="8">
        <v>44561</v>
      </c>
      <c r="J146" s="6" t="s">
        <v>374</v>
      </c>
      <c r="K146" s="6" t="s">
        <v>477</v>
      </c>
      <c r="L146" s="6" t="s">
        <v>677</v>
      </c>
    </row>
    <row r="147" spans="1:12">
      <c r="A147" s="64">
        <v>149</v>
      </c>
      <c r="B147" s="6" t="s">
        <v>20</v>
      </c>
      <c r="C147" s="33">
        <v>1614251</v>
      </c>
      <c r="D147" s="7"/>
      <c r="E147" s="7" t="s">
        <v>678</v>
      </c>
      <c r="F147" s="7"/>
      <c r="G147" s="6" t="s">
        <v>89</v>
      </c>
      <c r="H147" s="8">
        <v>43101</v>
      </c>
      <c r="I147" s="8">
        <v>44561</v>
      </c>
      <c r="J147" s="6" t="s">
        <v>374</v>
      </c>
      <c r="K147" s="6" t="s">
        <v>477</v>
      </c>
      <c r="L147" s="6" t="s">
        <v>679</v>
      </c>
    </row>
    <row r="148" spans="1:12" ht="193.2">
      <c r="A148" s="96">
        <v>150</v>
      </c>
      <c r="B148" s="6" t="s">
        <v>20</v>
      </c>
      <c r="C148" s="33">
        <v>1614266</v>
      </c>
      <c r="D148" s="7"/>
      <c r="E148" s="7" t="s">
        <v>1172</v>
      </c>
      <c r="F148" s="7"/>
      <c r="G148" s="6" t="s">
        <v>680</v>
      </c>
      <c r="H148" s="8">
        <v>43101</v>
      </c>
      <c r="I148" s="8">
        <v>44561</v>
      </c>
      <c r="J148" s="6" t="s">
        <v>374</v>
      </c>
      <c r="K148" s="6" t="s">
        <v>477</v>
      </c>
      <c r="L148" s="6" t="s">
        <v>681</v>
      </c>
    </row>
    <row r="149" spans="1:12">
      <c r="A149" s="64">
        <v>151</v>
      </c>
      <c r="B149" s="6" t="s">
        <v>20</v>
      </c>
      <c r="C149" s="33">
        <v>1614316</v>
      </c>
      <c r="D149" s="7"/>
      <c r="E149" s="7" t="s">
        <v>682</v>
      </c>
      <c r="F149" s="7"/>
      <c r="G149" s="6" t="s">
        <v>683</v>
      </c>
      <c r="H149" s="8">
        <v>43101</v>
      </c>
      <c r="I149" s="8">
        <v>44561</v>
      </c>
      <c r="J149" s="6" t="s">
        <v>374</v>
      </c>
      <c r="K149" s="6" t="s">
        <v>477</v>
      </c>
      <c r="L149" s="6" t="s">
        <v>684</v>
      </c>
    </row>
    <row r="150" spans="1:12" ht="41.4">
      <c r="A150" s="96">
        <v>152</v>
      </c>
      <c r="B150" s="6" t="s">
        <v>20</v>
      </c>
      <c r="C150" s="33">
        <v>1614338</v>
      </c>
      <c r="D150" s="7"/>
      <c r="E150" s="7" t="s">
        <v>685</v>
      </c>
      <c r="F150" s="7"/>
      <c r="G150" s="6" t="s">
        <v>686</v>
      </c>
      <c r="H150" s="8">
        <v>43101</v>
      </c>
      <c r="I150" s="8">
        <v>44561</v>
      </c>
      <c r="J150" s="6" t="s">
        <v>374</v>
      </c>
      <c r="K150" s="6" t="s">
        <v>477</v>
      </c>
      <c r="L150" s="6" t="s">
        <v>703</v>
      </c>
    </row>
    <row r="151" spans="1:12" ht="27.6">
      <c r="A151" s="64">
        <v>153</v>
      </c>
      <c r="B151" s="6" t="s">
        <v>20</v>
      </c>
      <c r="C151" s="33">
        <v>1614349</v>
      </c>
      <c r="D151" s="7"/>
      <c r="E151" s="7" t="s">
        <v>687</v>
      </c>
      <c r="F151" s="7"/>
      <c r="G151" s="6" t="s">
        <v>94</v>
      </c>
      <c r="H151" s="8">
        <v>43101</v>
      </c>
      <c r="I151" s="8">
        <v>44926</v>
      </c>
      <c r="J151" s="6" t="s">
        <v>374</v>
      </c>
      <c r="K151" s="6" t="s">
        <v>477</v>
      </c>
      <c r="L151" s="6" t="s">
        <v>688</v>
      </c>
    </row>
    <row r="152" spans="1:12" ht="27.6">
      <c r="A152" s="96">
        <v>154</v>
      </c>
      <c r="B152" s="6" t="s">
        <v>20</v>
      </c>
      <c r="C152" s="33">
        <v>1614374</v>
      </c>
      <c r="D152" s="7"/>
      <c r="E152" s="7" t="s">
        <v>689</v>
      </c>
      <c r="F152" s="7"/>
      <c r="G152" s="6" t="s">
        <v>111</v>
      </c>
      <c r="H152" s="8">
        <v>43101</v>
      </c>
      <c r="I152" s="8">
        <v>44561</v>
      </c>
      <c r="J152" s="6" t="s">
        <v>374</v>
      </c>
      <c r="K152" s="6" t="s">
        <v>477</v>
      </c>
      <c r="L152" s="6" t="s">
        <v>704</v>
      </c>
    </row>
    <row r="153" spans="1:12">
      <c r="A153" s="64">
        <v>155</v>
      </c>
      <c r="B153" s="6" t="s">
        <v>20</v>
      </c>
      <c r="C153" s="33">
        <v>1614384</v>
      </c>
      <c r="D153" s="7"/>
      <c r="E153" s="7" t="s">
        <v>690</v>
      </c>
      <c r="F153" s="7"/>
      <c r="G153" s="6" t="s">
        <v>106</v>
      </c>
      <c r="H153" s="8">
        <v>43101</v>
      </c>
      <c r="I153" s="8">
        <v>44561</v>
      </c>
      <c r="J153" s="6" t="s">
        <v>374</v>
      </c>
      <c r="K153" s="6" t="s">
        <v>477</v>
      </c>
      <c r="L153" s="6" t="s">
        <v>705</v>
      </c>
    </row>
    <row r="154" spans="1:12">
      <c r="A154" s="96">
        <v>156</v>
      </c>
      <c r="B154" s="6" t="s">
        <v>20</v>
      </c>
      <c r="C154" s="33">
        <v>1616102</v>
      </c>
      <c r="D154" s="7"/>
      <c r="E154" s="7" t="s">
        <v>40</v>
      </c>
      <c r="F154" s="7"/>
      <c r="G154" s="6" t="s">
        <v>41</v>
      </c>
      <c r="H154" s="8">
        <v>43101</v>
      </c>
      <c r="I154" s="8">
        <v>44561</v>
      </c>
      <c r="J154" s="6" t="s">
        <v>374</v>
      </c>
      <c r="K154" s="6" t="s">
        <v>477</v>
      </c>
      <c r="L154" s="6" t="s">
        <v>691</v>
      </c>
    </row>
    <row r="155" spans="1:12">
      <c r="A155" s="64">
        <v>157</v>
      </c>
      <c r="B155" s="6" t="s">
        <v>20</v>
      </c>
      <c r="C155" s="33">
        <v>1622447</v>
      </c>
      <c r="D155" s="7"/>
      <c r="E155" s="7" t="s">
        <v>692</v>
      </c>
      <c r="F155" s="7"/>
      <c r="G155" s="6" t="s">
        <v>101</v>
      </c>
      <c r="H155" s="8">
        <v>43101</v>
      </c>
      <c r="I155" s="8">
        <v>44561</v>
      </c>
      <c r="J155" s="6" t="s">
        <v>374</v>
      </c>
      <c r="K155" s="6" t="s">
        <v>477</v>
      </c>
      <c r="L155" s="6" t="s">
        <v>693</v>
      </c>
    </row>
    <row r="156" spans="1:12" ht="41.4">
      <c r="A156" s="96">
        <v>158</v>
      </c>
      <c r="B156" s="6" t="s">
        <v>700</v>
      </c>
      <c r="C156" s="33">
        <v>1618698</v>
      </c>
      <c r="D156" s="7"/>
      <c r="E156" s="7" t="s">
        <v>701</v>
      </c>
      <c r="F156" s="7"/>
      <c r="G156" s="6" t="s">
        <v>702</v>
      </c>
      <c r="H156" s="8">
        <v>43214</v>
      </c>
      <c r="I156" s="8">
        <v>43944</v>
      </c>
      <c r="J156" s="6" t="s">
        <v>374</v>
      </c>
      <c r="K156" s="6" t="s">
        <v>477</v>
      </c>
      <c r="L156" s="6" t="s">
        <v>706</v>
      </c>
    </row>
    <row r="157" spans="1:12" ht="27.6">
      <c r="A157" s="64">
        <v>159</v>
      </c>
      <c r="B157" s="6" t="s">
        <v>707</v>
      </c>
      <c r="C157" s="33">
        <v>1616397</v>
      </c>
      <c r="D157" s="7"/>
      <c r="E157" s="7" t="s">
        <v>708</v>
      </c>
      <c r="F157" s="7"/>
      <c r="G157" s="6" t="s">
        <v>709</v>
      </c>
      <c r="H157" s="8">
        <v>43435</v>
      </c>
      <c r="I157" s="8">
        <v>45260</v>
      </c>
      <c r="J157" s="6" t="s">
        <v>374</v>
      </c>
      <c r="K157" s="6" t="s">
        <v>477</v>
      </c>
      <c r="L157" s="6" t="s">
        <v>710</v>
      </c>
    </row>
    <row r="158" spans="1:12">
      <c r="A158" s="96">
        <v>160</v>
      </c>
      <c r="B158" s="6" t="s">
        <v>711</v>
      </c>
      <c r="C158" s="33">
        <v>1521737</v>
      </c>
      <c r="D158" s="7"/>
      <c r="E158" s="7" t="s">
        <v>712</v>
      </c>
      <c r="F158" s="7"/>
      <c r="G158" s="6" t="s">
        <v>713</v>
      </c>
      <c r="H158" s="8">
        <v>43344</v>
      </c>
      <c r="I158" s="8">
        <v>44075</v>
      </c>
      <c r="J158" s="6" t="s">
        <v>374</v>
      </c>
      <c r="K158" s="6" t="s">
        <v>477</v>
      </c>
      <c r="L158" s="6" t="s">
        <v>714</v>
      </c>
    </row>
    <row r="159" spans="1:12">
      <c r="A159" s="64">
        <v>161</v>
      </c>
      <c r="B159" s="15" t="s">
        <v>715</v>
      </c>
      <c r="C159" s="57">
        <v>1362614</v>
      </c>
      <c r="D159" s="16"/>
      <c r="E159" s="16" t="s">
        <v>716</v>
      </c>
      <c r="F159" s="16"/>
      <c r="G159" s="15" t="s">
        <v>717</v>
      </c>
      <c r="H159" s="58">
        <v>43466</v>
      </c>
      <c r="I159" s="58">
        <v>44170</v>
      </c>
      <c r="J159" s="15" t="s">
        <v>374</v>
      </c>
      <c r="K159" s="15" t="s">
        <v>477</v>
      </c>
      <c r="L159" s="6" t="s">
        <v>718</v>
      </c>
    </row>
    <row r="160" spans="1:12" ht="41.4">
      <c r="A160" s="96">
        <v>162</v>
      </c>
      <c r="B160" s="25" t="s">
        <v>719</v>
      </c>
      <c r="C160" s="59">
        <v>1545838</v>
      </c>
      <c r="D160" s="60"/>
      <c r="E160" s="27" t="s">
        <v>720</v>
      </c>
      <c r="F160" s="60"/>
      <c r="G160" s="25" t="s">
        <v>721</v>
      </c>
      <c r="H160" s="61">
        <v>43192</v>
      </c>
      <c r="I160" s="61">
        <v>43922</v>
      </c>
      <c r="J160" s="25" t="s">
        <v>374</v>
      </c>
      <c r="K160" s="25" t="s">
        <v>477</v>
      </c>
      <c r="L160" s="28" t="s">
        <v>722</v>
      </c>
    </row>
    <row r="161" spans="1:13">
      <c r="A161" s="64">
        <v>163</v>
      </c>
      <c r="B161" s="6" t="s">
        <v>723</v>
      </c>
      <c r="C161" s="62">
        <v>1608208</v>
      </c>
      <c r="D161" s="22"/>
      <c r="E161" s="7" t="s">
        <v>724</v>
      </c>
      <c r="F161" s="22"/>
      <c r="G161" s="6" t="s">
        <v>725</v>
      </c>
      <c r="H161" s="51">
        <v>43466</v>
      </c>
      <c r="I161" s="51">
        <v>44926</v>
      </c>
      <c r="J161" s="6" t="s">
        <v>374</v>
      </c>
      <c r="K161" s="6" t="s">
        <v>726</v>
      </c>
      <c r="L161" s="23"/>
    </row>
    <row r="162" spans="1:13">
      <c r="A162" s="96">
        <v>164</v>
      </c>
      <c r="B162" s="6" t="s">
        <v>728</v>
      </c>
      <c r="C162" s="62">
        <v>1659803</v>
      </c>
      <c r="D162" s="22"/>
      <c r="E162" s="7" t="s">
        <v>729</v>
      </c>
      <c r="F162" s="22"/>
      <c r="G162" s="21"/>
      <c r="H162" s="51">
        <v>43530</v>
      </c>
      <c r="I162" s="51">
        <v>44260</v>
      </c>
      <c r="J162" s="6" t="s">
        <v>374</v>
      </c>
      <c r="K162" s="6" t="s">
        <v>730</v>
      </c>
      <c r="L162" s="23"/>
    </row>
    <row r="163" spans="1:13">
      <c r="A163" s="64">
        <v>165</v>
      </c>
      <c r="B163" s="30" t="s">
        <v>1024</v>
      </c>
      <c r="C163" s="45">
        <v>1661609</v>
      </c>
      <c r="D163" s="31"/>
      <c r="E163" s="31" t="s">
        <v>731</v>
      </c>
      <c r="F163" s="31"/>
      <c r="G163" s="30"/>
      <c r="H163" s="46">
        <v>43556</v>
      </c>
      <c r="I163" s="46">
        <v>43921</v>
      </c>
      <c r="J163" s="30" t="s">
        <v>374</v>
      </c>
      <c r="K163" s="30" t="s">
        <v>472</v>
      </c>
      <c r="L163" s="32" t="s">
        <v>732</v>
      </c>
    </row>
    <row r="164" spans="1:13">
      <c r="A164" s="96">
        <v>166</v>
      </c>
      <c r="B164" s="25" t="s">
        <v>737</v>
      </c>
      <c r="C164" s="45">
        <v>1617785</v>
      </c>
      <c r="D164" s="31"/>
      <c r="E164" s="27" t="s">
        <v>738</v>
      </c>
      <c r="F164" s="31"/>
      <c r="G164" s="30"/>
      <c r="H164" s="46">
        <v>43369</v>
      </c>
      <c r="I164" s="46">
        <v>43976</v>
      </c>
      <c r="J164" s="25" t="s">
        <v>651</v>
      </c>
      <c r="K164" s="30"/>
      <c r="L164" s="28" t="s">
        <v>739</v>
      </c>
    </row>
    <row r="165" spans="1:13">
      <c r="A165" s="64">
        <v>167</v>
      </c>
      <c r="B165" s="25" t="s">
        <v>20</v>
      </c>
      <c r="C165" s="45">
        <v>1642448</v>
      </c>
      <c r="D165" s="31"/>
      <c r="E165" s="27" t="s">
        <v>1093</v>
      </c>
      <c r="F165" s="31"/>
      <c r="G165" s="30"/>
      <c r="H165" s="46">
        <v>43959</v>
      </c>
      <c r="I165" s="46">
        <v>44378</v>
      </c>
      <c r="J165" s="25" t="s">
        <v>651</v>
      </c>
      <c r="K165" s="25" t="s">
        <v>477</v>
      </c>
      <c r="L165" s="28" t="s">
        <v>797</v>
      </c>
    </row>
    <row r="166" spans="1:13">
      <c r="A166" s="96">
        <v>168</v>
      </c>
      <c r="B166" s="25" t="s">
        <v>793</v>
      </c>
      <c r="C166" s="45">
        <v>1702097</v>
      </c>
      <c r="D166" s="31"/>
      <c r="E166" s="27" t="s">
        <v>794</v>
      </c>
      <c r="F166" s="31"/>
      <c r="G166" s="30"/>
      <c r="H166" s="46">
        <v>43647</v>
      </c>
      <c r="I166" s="46">
        <v>44561</v>
      </c>
      <c r="J166" s="25" t="s">
        <v>651</v>
      </c>
      <c r="K166" s="25" t="s">
        <v>477</v>
      </c>
      <c r="L166" s="32"/>
    </row>
    <row r="167" spans="1:13">
      <c r="A167" s="64">
        <v>169</v>
      </c>
      <c r="B167" s="25" t="s">
        <v>793</v>
      </c>
      <c r="C167" s="45">
        <v>1702097</v>
      </c>
      <c r="D167" s="31"/>
      <c r="E167" s="27" t="s">
        <v>795</v>
      </c>
      <c r="F167" s="31"/>
      <c r="G167" s="30"/>
      <c r="H167" s="46">
        <v>43647</v>
      </c>
      <c r="I167" s="46">
        <v>44561</v>
      </c>
      <c r="J167" s="25" t="s">
        <v>651</v>
      </c>
      <c r="K167" s="25" t="s">
        <v>477</v>
      </c>
      <c r="L167" s="32"/>
    </row>
    <row r="168" spans="1:13">
      <c r="A168" s="96">
        <v>170</v>
      </c>
      <c r="B168" s="25" t="s">
        <v>796</v>
      </c>
      <c r="C168" s="45">
        <v>1690852</v>
      </c>
      <c r="D168" s="31"/>
      <c r="E168" s="27" t="s">
        <v>798</v>
      </c>
      <c r="F168" s="31"/>
      <c r="G168" s="30"/>
      <c r="H168" s="46">
        <v>43617</v>
      </c>
      <c r="I168" s="46">
        <v>44347</v>
      </c>
      <c r="J168" s="25" t="s">
        <v>651</v>
      </c>
      <c r="K168" s="25" t="s">
        <v>477</v>
      </c>
      <c r="L168" s="28" t="s">
        <v>797</v>
      </c>
    </row>
    <row r="169" spans="1:13">
      <c r="A169" s="64">
        <v>171</v>
      </c>
      <c r="B169" s="25" t="s">
        <v>799</v>
      </c>
      <c r="C169" s="45">
        <v>1708166</v>
      </c>
      <c r="D169" s="31"/>
      <c r="E169" s="27" t="s">
        <v>800</v>
      </c>
      <c r="F169" s="31"/>
      <c r="G169" s="25" t="s">
        <v>801</v>
      </c>
      <c r="H169" s="46">
        <v>43647</v>
      </c>
      <c r="I169" s="46">
        <v>44377</v>
      </c>
      <c r="J169" s="25" t="s">
        <v>651</v>
      </c>
      <c r="K169" s="25" t="s">
        <v>477</v>
      </c>
      <c r="L169" s="28" t="s">
        <v>797</v>
      </c>
    </row>
    <row r="170" spans="1:13">
      <c r="A170" s="96">
        <v>172</v>
      </c>
      <c r="B170" s="25" t="s">
        <v>812</v>
      </c>
      <c r="C170" s="45">
        <v>7109136</v>
      </c>
      <c r="D170" s="31"/>
      <c r="E170" s="27" t="s">
        <v>810</v>
      </c>
      <c r="F170" s="31"/>
      <c r="G170" s="30"/>
      <c r="H170" s="46">
        <v>43662</v>
      </c>
      <c r="I170" s="46">
        <v>45291</v>
      </c>
      <c r="J170" s="25" t="s">
        <v>651</v>
      </c>
      <c r="K170" s="25" t="s">
        <v>306</v>
      </c>
      <c r="L170" s="28" t="s">
        <v>811</v>
      </c>
    </row>
    <row r="171" spans="1:13">
      <c r="A171" s="64">
        <v>173</v>
      </c>
      <c r="B171" s="25" t="s">
        <v>813</v>
      </c>
      <c r="C171" s="45">
        <v>1637393</v>
      </c>
      <c r="D171" s="31"/>
      <c r="E171" s="27" t="s">
        <v>821</v>
      </c>
      <c r="F171" s="31"/>
      <c r="G171" s="25" t="s">
        <v>814</v>
      </c>
      <c r="H171" s="46">
        <v>43466</v>
      </c>
      <c r="I171" s="46">
        <v>44196</v>
      </c>
      <c r="J171" s="25" t="s">
        <v>651</v>
      </c>
      <c r="K171" s="25" t="s">
        <v>730</v>
      </c>
      <c r="L171" s="28" t="s">
        <v>797</v>
      </c>
    </row>
    <row r="172" spans="1:13">
      <c r="A172" s="96">
        <v>174</v>
      </c>
      <c r="B172" s="25" t="s">
        <v>817</v>
      </c>
      <c r="C172" s="45">
        <v>1510181</v>
      </c>
      <c r="D172" s="31"/>
      <c r="E172" s="27" t="s">
        <v>818</v>
      </c>
      <c r="F172" s="31"/>
      <c r="G172" s="30"/>
      <c r="H172" s="46">
        <v>43466</v>
      </c>
      <c r="I172" s="46">
        <v>44196</v>
      </c>
      <c r="J172" s="25" t="s">
        <v>651</v>
      </c>
      <c r="K172" s="25" t="s">
        <v>477</v>
      </c>
      <c r="L172" s="28" t="s">
        <v>797</v>
      </c>
    </row>
    <row r="173" spans="1:13">
      <c r="A173" s="64">
        <v>175</v>
      </c>
      <c r="B173" s="25" t="s">
        <v>819</v>
      </c>
      <c r="C173" s="45">
        <v>1273067</v>
      </c>
      <c r="D173" s="31"/>
      <c r="E173" s="27" t="s">
        <v>820</v>
      </c>
      <c r="F173" s="31"/>
      <c r="G173" s="30"/>
      <c r="H173" s="46">
        <v>42067</v>
      </c>
      <c r="I173" s="46">
        <v>44196</v>
      </c>
      <c r="J173" s="25" t="s">
        <v>651</v>
      </c>
      <c r="K173" s="25" t="s">
        <v>477</v>
      </c>
      <c r="L173" s="28" t="s">
        <v>649</v>
      </c>
    </row>
    <row r="174" spans="1:13">
      <c r="A174" s="96">
        <v>176</v>
      </c>
      <c r="B174" s="6" t="s">
        <v>433</v>
      </c>
      <c r="C174" s="62">
        <v>1723828</v>
      </c>
      <c r="D174" s="22"/>
      <c r="E174" s="7" t="s">
        <v>822</v>
      </c>
      <c r="F174" s="22"/>
      <c r="G174" s="21"/>
      <c r="H174" s="51">
        <v>43739</v>
      </c>
      <c r="I174" s="51">
        <v>45291</v>
      </c>
      <c r="J174" s="6" t="s">
        <v>651</v>
      </c>
      <c r="K174" s="6" t="s">
        <v>306</v>
      </c>
      <c r="L174" s="29" t="s">
        <v>823</v>
      </c>
      <c r="M174" s="2"/>
    </row>
    <row r="175" spans="1:13">
      <c r="A175" s="64">
        <v>177</v>
      </c>
      <c r="B175" s="42" t="s">
        <v>824</v>
      </c>
      <c r="C175" s="42">
        <v>1710763</v>
      </c>
      <c r="D175" s="43"/>
      <c r="E175" s="43" t="s">
        <v>825</v>
      </c>
      <c r="F175" s="63"/>
      <c r="G175" s="8"/>
      <c r="H175" s="63">
        <v>43709</v>
      </c>
      <c r="I175" s="63">
        <v>45291</v>
      </c>
      <c r="J175" s="42" t="s">
        <v>651</v>
      </c>
      <c r="K175" s="42" t="s">
        <v>826</v>
      </c>
      <c r="L175" s="28" t="s">
        <v>823</v>
      </c>
      <c r="M175" s="2"/>
    </row>
    <row r="176" spans="1:13">
      <c r="A176" s="96">
        <v>178</v>
      </c>
      <c r="B176" s="6" t="s">
        <v>639</v>
      </c>
      <c r="C176" s="33">
        <v>1549568</v>
      </c>
      <c r="D176" s="7"/>
      <c r="E176" s="7" t="s">
        <v>827</v>
      </c>
      <c r="F176" s="7"/>
      <c r="G176" s="6" t="s">
        <v>828</v>
      </c>
      <c r="H176" s="8">
        <v>43753</v>
      </c>
      <c r="I176" s="8">
        <v>44453</v>
      </c>
      <c r="J176" s="6" t="s">
        <v>400</v>
      </c>
      <c r="K176" s="6">
        <v>1</v>
      </c>
      <c r="L176" s="6" t="s">
        <v>829</v>
      </c>
      <c r="M176" s="2"/>
    </row>
    <row r="177" spans="1:14">
      <c r="A177" s="64">
        <v>179</v>
      </c>
      <c r="B177" s="25" t="s">
        <v>830</v>
      </c>
      <c r="C177" s="45">
        <v>1721602</v>
      </c>
      <c r="D177" s="31"/>
      <c r="E177" s="27" t="s">
        <v>831</v>
      </c>
      <c r="F177" s="31"/>
      <c r="G177" s="30"/>
      <c r="H177" s="46">
        <v>43739</v>
      </c>
      <c r="I177" s="46">
        <v>45291</v>
      </c>
      <c r="J177" s="25" t="s">
        <v>651</v>
      </c>
      <c r="K177" s="25" t="s">
        <v>1108</v>
      </c>
      <c r="L177" s="32"/>
      <c r="M177" s="2"/>
    </row>
    <row r="178" spans="1:14">
      <c r="A178" s="96">
        <v>180</v>
      </c>
      <c r="B178" s="25" t="s">
        <v>835</v>
      </c>
      <c r="C178" s="45">
        <v>1726954</v>
      </c>
      <c r="D178" s="31"/>
      <c r="E178" s="27" t="s">
        <v>836</v>
      </c>
      <c r="F178" s="31"/>
      <c r="G178" s="30"/>
      <c r="H178" s="46">
        <v>43725</v>
      </c>
      <c r="I178" s="46">
        <v>44090</v>
      </c>
      <c r="J178" s="25" t="s">
        <v>651</v>
      </c>
      <c r="K178" s="25" t="s">
        <v>477</v>
      </c>
      <c r="L178" s="32"/>
      <c r="M178" s="2"/>
    </row>
    <row r="179" spans="1:14">
      <c r="A179" s="64">
        <v>181</v>
      </c>
      <c r="B179" s="25" t="s">
        <v>837</v>
      </c>
      <c r="C179" s="45">
        <v>1727521</v>
      </c>
      <c r="D179" s="31"/>
      <c r="E179" s="27" t="s">
        <v>838</v>
      </c>
      <c r="F179" s="31"/>
      <c r="G179" s="30"/>
      <c r="H179" s="46">
        <v>43800</v>
      </c>
      <c r="I179" s="46">
        <v>44165</v>
      </c>
      <c r="J179" s="25" t="s">
        <v>400</v>
      </c>
      <c r="K179" s="30"/>
      <c r="L179" s="28" t="s">
        <v>839</v>
      </c>
      <c r="M179" s="2"/>
    </row>
    <row r="180" spans="1:14">
      <c r="A180" s="96">
        <v>182</v>
      </c>
      <c r="B180" s="25" t="s">
        <v>841</v>
      </c>
      <c r="C180" s="45">
        <v>1789894</v>
      </c>
      <c r="D180" s="31"/>
      <c r="E180" s="27" t="s">
        <v>842</v>
      </c>
      <c r="F180" s="31"/>
      <c r="G180" s="30"/>
      <c r="H180" s="46">
        <v>43344</v>
      </c>
      <c r="I180" s="46">
        <v>44804</v>
      </c>
      <c r="J180" s="25" t="s">
        <v>400</v>
      </c>
      <c r="K180" s="30"/>
      <c r="L180" s="28" t="s">
        <v>797</v>
      </c>
      <c r="M180" s="2"/>
    </row>
    <row r="181" spans="1:14">
      <c r="A181" s="64">
        <v>183</v>
      </c>
      <c r="B181" s="25" t="s">
        <v>1052</v>
      </c>
      <c r="C181" s="45">
        <v>1728768</v>
      </c>
      <c r="D181" s="31"/>
      <c r="E181" s="27" t="s">
        <v>844</v>
      </c>
      <c r="F181" s="31"/>
      <c r="G181" s="30"/>
      <c r="H181" s="46">
        <v>43074</v>
      </c>
      <c r="I181" s="46">
        <v>44169</v>
      </c>
      <c r="J181" s="25" t="s">
        <v>651</v>
      </c>
      <c r="K181" s="25" t="s">
        <v>477</v>
      </c>
      <c r="L181" s="28" t="s">
        <v>797</v>
      </c>
      <c r="M181" s="2"/>
    </row>
    <row r="182" spans="1:14" ht="27.6">
      <c r="A182" s="96">
        <v>184</v>
      </c>
      <c r="B182" s="25" t="s">
        <v>737</v>
      </c>
      <c r="C182" s="45">
        <v>1533896</v>
      </c>
      <c r="D182" s="31"/>
      <c r="E182" s="27" t="s">
        <v>845</v>
      </c>
      <c r="F182" s="31"/>
      <c r="G182" s="25" t="s">
        <v>1143</v>
      </c>
      <c r="H182" s="46">
        <v>43313</v>
      </c>
      <c r="I182" s="46">
        <v>44561</v>
      </c>
      <c r="J182" s="25" t="s">
        <v>400</v>
      </c>
      <c r="K182" s="25" t="s">
        <v>477</v>
      </c>
      <c r="L182" s="28" t="s">
        <v>797</v>
      </c>
      <c r="M182" s="2"/>
    </row>
    <row r="183" spans="1:14">
      <c r="A183" s="64">
        <v>185</v>
      </c>
      <c r="B183" s="25" t="s">
        <v>1133</v>
      </c>
      <c r="C183" s="45">
        <v>1729513</v>
      </c>
      <c r="D183" s="31"/>
      <c r="E183" s="27" t="s">
        <v>846</v>
      </c>
      <c r="F183" s="31"/>
      <c r="G183" s="30"/>
      <c r="H183" s="46">
        <v>43784</v>
      </c>
      <c r="I183" s="46">
        <v>44514</v>
      </c>
      <c r="J183" s="25" t="s">
        <v>651</v>
      </c>
      <c r="K183" s="25" t="s">
        <v>847</v>
      </c>
      <c r="L183" s="28" t="s">
        <v>797</v>
      </c>
      <c r="M183" s="2"/>
    </row>
    <row r="184" spans="1:14">
      <c r="A184" s="96">
        <v>186</v>
      </c>
      <c r="B184" s="25" t="s">
        <v>848</v>
      </c>
      <c r="C184" s="45">
        <v>1729500</v>
      </c>
      <c r="D184" s="31"/>
      <c r="E184" s="27" t="s">
        <v>849</v>
      </c>
      <c r="F184" s="31"/>
      <c r="G184" s="30"/>
      <c r="H184" s="46">
        <v>43770</v>
      </c>
      <c r="I184" s="46">
        <v>44500</v>
      </c>
      <c r="J184" s="25" t="s">
        <v>850</v>
      </c>
      <c r="K184" s="25" t="s">
        <v>477</v>
      </c>
      <c r="L184" s="28" t="s">
        <v>851</v>
      </c>
      <c r="M184" s="2"/>
    </row>
    <row r="185" spans="1:14">
      <c r="A185" s="64">
        <v>187</v>
      </c>
      <c r="B185" s="25" t="s">
        <v>863</v>
      </c>
      <c r="C185" s="45">
        <v>1725699</v>
      </c>
      <c r="D185" s="31"/>
      <c r="E185" s="27" t="s">
        <v>852</v>
      </c>
      <c r="F185" s="31"/>
      <c r="G185" s="30"/>
      <c r="H185" s="46">
        <v>43466</v>
      </c>
      <c r="I185" s="46">
        <v>44561</v>
      </c>
      <c r="J185" s="25" t="s">
        <v>651</v>
      </c>
      <c r="K185" s="25" t="s">
        <v>477</v>
      </c>
      <c r="L185" s="28" t="s">
        <v>853</v>
      </c>
      <c r="M185" s="2"/>
    </row>
    <row r="186" spans="1:14">
      <c r="A186" s="96">
        <v>188</v>
      </c>
      <c r="B186" s="25" t="s">
        <v>854</v>
      </c>
      <c r="C186" s="45">
        <v>1581724</v>
      </c>
      <c r="D186" s="31"/>
      <c r="E186" s="27" t="s">
        <v>855</v>
      </c>
      <c r="F186" s="31"/>
      <c r="G186" s="30"/>
      <c r="H186" s="46">
        <v>43466</v>
      </c>
      <c r="I186" s="46">
        <v>44196</v>
      </c>
      <c r="J186" s="25" t="s">
        <v>651</v>
      </c>
      <c r="K186" s="25" t="s">
        <v>730</v>
      </c>
      <c r="L186" s="28" t="s">
        <v>797</v>
      </c>
      <c r="M186" s="2"/>
    </row>
    <row r="187" spans="1:14">
      <c r="A187" s="64">
        <v>189</v>
      </c>
      <c r="B187" s="6" t="s">
        <v>283</v>
      </c>
      <c r="C187" s="33">
        <v>1412337</v>
      </c>
      <c r="D187" s="7">
        <v>1</v>
      </c>
      <c r="E187" s="7" t="s">
        <v>856</v>
      </c>
      <c r="F187" s="7" t="s">
        <v>283</v>
      </c>
      <c r="G187" s="6"/>
      <c r="H187" s="8">
        <v>43831</v>
      </c>
      <c r="I187" s="8">
        <v>44561</v>
      </c>
      <c r="J187" s="6"/>
      <c r="K187" s="6"/>
      <c r="L187" s="6" t="s">
        <v>857</v>
      </c>
    </row>
    <row r="188" spans="1:14">
      <c r="A188" s="96">
        <v>190</v>
      </c>
      <c r="B188" s="25" t="s">
        <v>865</v>
      </c>
      <c r="C188" s="45">
        <v>1729211</v>
      </c>
      <c r="D188" s="31">
        <v>10</v>
      </c>
      <c r="E188" s="27" t="s">
        <v>866</v>
      </c>
      <c r="F188" s="31"/>
      <c r="G188" s="30"/>
      <c r="H188" s="46">
        <v>43831</v>
      </c>
      <c r="I188" s="46">
        <v>44561</v>
      </c>
      <c r="J188" s="25" t="s">
        <v>400</v>
      </c>
      <c r="K188" s="25" t="s">
        <v>477</v>
      </c>
      <c r="L188" s="32"/>
      <c r="M188" s="2"/>
    </row>
    <row r="189" spans="1:14">
      <c r="A189" s="64">
        <v>191</v>
      </c>
      <c r="B189" s="25" t="s">
        <v>868</v>
      </c>
      <c r="C189" s="45">
        <v>1745541</v>
      </c>
      <c r="D189" s="31"/>
      <c r="E189" s="27" t="s">
        <v>869</v>
      </c>
      <c r="F189" s="31"/>
      <c r="G189" s="30"/>
      <c r="H189" s="46">
        <v>43831</v>
      </c>
      <c r="I189" s="46">
        <v>44196</v>
      </c>
      <c r="J189" s="25" t="s">
        <v>651</v>
      </c>
      <c r="K189" s="25" t="s">
        <v>477</v>
      </c>
      <c r="L189" s="28" t="s">
        <v>870</v>
      </c>
      <c r="M189" s="2"/>
      <c r="N189" s="2"/>
    </row>
    <row r="190" spans="1:14">
      <c r="A190" s="96">
        <v>192</v>
      </c>
      <c r="B190" s="25" t="s">
        <v>871</v>
      </c>
      <c r="C190" s="45">
        <v>1727764</v>
      </c>
      <c r="D190" s="31"/>
      <c r="E190" s="27" t="s">
        <v>873</v>
      </c>
      <c r="F190" s="31"/>
      <c r="G190" s="30"/>
      <c r="H190" s="46">
        <v>43770</v>
      </c>
      <c r="I190" s="46">
        <v>44865</v>
      </c>
      <c r="J190" s="25" t="s">
        <v>651</v>
      </c>
      <c r="K190" s="25" t="s">
        <v>472</v>
      </c>
      <c r="L190" s="28" t="s">
        <v>872</v>
      </c>
      <c r="M190" s="2"/>
      <c r="N190" s="2"/>
    </row>
    <row r="191" spans="1:14">
      <c r="A191" s="64">
        <v>193</v>
      </c>
      <c r="B191" s="25" t="s">
        <v>880</v>
      </c>
      <c r="C191" s="45">
        <v>1752588</v>
      </c>
      <c r="D191" s="31">
        <v>8</v>
      </c>
      <c r="E191" s="27" t="s">
        <v>874</v>
      </c>
      <c r="F191" s="31"/>
      <c r="G191" s="30"/>
      <c r="H191" s="46">
        <v>43831</v>
      </c>
      <c r="I191" s="46">
        <v>44561</v>
      </c>
      <c r="J191" s="25" t="s">
        <v>651</v>
      </c>
      <c r="K191" s="25" t="s">
        <v>477</v>
      </c>
      <c r="L191" s="28" t="s">
        <v>649</v>
      </c>
      <c r="M191" s="2"/>
      <c r="N191" s="2"/>
    </row>
    <row r="192" spans="1:14">
      <c r="A192" s="96">
        <v>194</v>
      </c>
      <c r="B192" s="25" t="s">
        <v>20</v>
      </c>
      <c r="C192" s="45">
        <v>1753510</v>
      </c>
      <c r="D192" s="31"/>
      <c r="E192" s="27" t="s">
        <v>875</v>
      </c>
      <c r="F192" s="31"/>
      <c r="G192" s="30"/>
      <c r="H192" s="46">
        <v>43831</v>
      </c>
      <c r="I192" s="46">
        <v>44196</v>
      </c>
      <c r="J192" s="25" t="s">
        <v>651</v>
      </c>
      <c r="K192" s="25" t="s">
        <v>477</v>
      </c>
      <c r="L192" s="28" t="s">
        <v>876</v>
      </c>
      <c r="M192" s="2"/>
      <c r="N192" s="2"/>
    </row>
    <row r="193" spans="1:14">
      <c r="A193" s="64">
        <v>195</v>
      </c>
      <c r="B193" s="25" t="s">
        <v>877</v>
      </c>
      <c r="C193" s="45">
        <v>1740013</v>
      </c>
      <c r="D193" s="31"/>
      <c r="E193" s="27" t="s">
        <v>878</v>
      </c>
      <c r="F193" s="31"/>
      <c r="G193" s="30"/>
      <c r="H193" s="46">
        <v>43831</v>
      </c>
      <c r="I193" s="46">
        <v>44561</v>
      </c>
      <c r="J193" s="25" t="s">
        <v>651</v>
      </c>
      <c r="K193" s="25" t="s">
        <v>477</v>
      </c>
      <c r="L193" s="28" t="s">
        <v>879</v>
      </c>
      <c r="M193" s="2"/>
      <c r="N193" s="2"/>
    </row>
    <row r="194" spans="1:14" ht="27.6">
      <c r="A194" s="96">
        <v>196</v>
      </c>
      <c r="B194" s="25" t="s">
        <v>1031</v>
      </c>
      <c r="C194" s="45">
        <v>1754327</v>
      </c>
      <c r="D194" s="31">
        <v>4</v>
      </c>
      <c r="E194" s="27" t="s">
        <v>1186</v>
      </c>
      <c r="F194" s="27" t="s">
        <v>1169</v>
      </c>
      <c r="G194" s="27" t="s">
        <v>1185</v>
      </c>
      <c r="H194" s="46">
        <v>44228</v>
      </c>
      <c r="I194" s="46">
        <v>44592</v>
      </c>
      <c r="J194" s="25" t="s">
        <v>651</v>
      </c>
      <c r="K194" s="25" t="s">
        <v>485</v>
      </c>
      <c r="L194" s="32"/>
      <c r="M194" s="2"/>
      <c r="N194" s="2"/>
    </row>
    <row r="195" spans="1:14">
      <c r="A195" s="64">
        <v>197</v>
      </c>
      <c r="B195" s="25" t="s">
        <v>881</v>
      </c>
      <c r="C195" s="45">
        <v>1717253</v>
      </c>
      <c r="D195" s="31"/>
      <c r="E195" s="27" t="s">
        <v>882</v>
      </c>
      <c r="F195" s="31"/>
      <c r="G195" s="30"/>
      <c r="H195" s="46">
        <v>43710</v>
      </c>
      <c r="I195" s="46">
        <v>45536</v>
      </c>
      <c r="J195" s="25" t="s">
        <v>651</v>
      </c>
      <c r="K195" s="25" t="s">
        <v>477</v>
      </c>
      <c r="L195" s="28" t="s">
        <v>797</v>
      </c>
      <c r="M195" s="2"/>
      <c r="N195" s="2"/>
    </row>
    <row r="196" spans="1:14">
      <c r="A196" s="96">
        <v>198</v>
      </c>
      <c r="B196" s="25" t="s">
        <v>883</v>
      </c>
      <c r="C196" s="45">
        <v>1755492</v>
      </c>
      <c r="D196" s="31"/>
      <c r="E196" s="27" t="s">
        <v>884</v>
      </c>
      <c r="F196" s="31"/>
      <c r="G196" s="30"/>
      <c r="H196" s="46">
        <v>43862</v>
      </c>
      <c r="I196" s="46">
        <v>45657</v>
      </c>
      <c r="J196" s="25" t="s">
        <v>651</v>
      </c>
      <c r="K196" s="25" t="s">
        <v>477</v>
      </c>
      <c r="L196" s="28" t="s">
        <v>797</v>
      </c>
      <c r="M196" s="2"/>
      <c r="N196" s="2"/>
    </row>
    <row r="197" spans="1:14">
      <c r="A197" s="64">
        <v>199</v>
      </c>
      <c r="B197" s="25" t="s">
        <v>1020</v>
      </c>
      <c r="C197" s="45">
        <v>1740791</v>
      </c>
      <c r="D197" s="31"/>
      <c r="E197" s="27" t="s">
        <v>1021</v>
      </c>
      <c r="F197" s="31"/>
      <c r="G197" s="30"/>
      <c r="H197" s="46">
        <v>43862</v>
      </c>
      <c r="I197" s="46">
        <v>44592</v>
      </c>
      <c r="J197" s="25" t="s">
        <v>651</v>
      </c>
      <c r="K197" s="25" t="s">
        <v>477</v>
      </c>
      <c r="L197" s="28" t="s">
        <v>797</v>
      </c>
      <c r="M197" s="2"/>
      <c r="N197" s="2"/>
    </row>
    <row r="198" spans="1:14" ht="88.2" customHeight="1">
      <c r="A198" s="96">
        <v>200</v>
      </c>
      <c r="B198" s="25" t="s">
        <v>1022</v>
      </c>
      <c r="C198" s="45">
        <v>1759644</v>
      </c>
      <c r="D198" s="31"/>
      <c r="E198" s="27" t="s">
        <v>1023</v>
      </c>
      <c r="F198" s="31"/>
      <c r="G198" s="30"/>
      <c r="H198" s="46">
        <v>43831</v>
      </c>
      <c r="I198" s="46">
        <v>44196</v>
      </c>
      <c r="J198" s="25" t="s">
        <v>651</v>
      </c>
      <c r="K198" s="25" t="s">
        <v>477</v>
      </c>
      <c r="L198" s="28" t="s">
        <v>797</v>
      </c>
      <c r="M198" s="2"/>
      <c r="N198" s="2"/>
    </row>
    <row r="199" spans="1:14">
      <c r="A199" s="64">
        <v>201</v>
      </c>
      <c r="B199" s="25" t="s">
        <v>1027</v>
      </c>
      <c r="C199" s="45">
        <v>1755673</v>
      </c>
      <c r="D199" s="31"/>
      <c r="E199" s="27" t="s">
        <v>1028</v>
      </c>
      <c r="F199" s="31"/>
      <c r="G199" s="30"/>
      <c r="H199" s="46">
        <v>43932</v>
      </c>
      <c r="I199" s="46">
        <v>45392</v>
      </c>
      <c r="J199" s="25" t="s">
        <v>651</v>
      </c>
      <c r="K199" s="25" t="s">
        <v>477</v>
      </c>
      <c r="L199" s="28" t="s">
        <v>797</v>
      </c>
      <c r="M199" s="2"/>
      <c r="N199" s="2"/>
    </row>
    <row r="200" spans="1:14">
      <c r="A200" s="96">
        <v>202</v>
      </c>
      <c r="B200" s="25" t="s">
        <v>1032</v>
      </c>
      <c r="C200" s="45">
        <v>1763990</v>
      </c>
      <c r="D200" s="31"/>
      <c r="E200" s="27" t="s">
        <v>1034</v>
      </c>
      <c r="F200" s="31"/>
      <c r="G200" s="30"/>
      <c r="H200" s="46">
        <v>43891</v>
      </c>
      <c r="I200" s="46">
        <v>44985</v>
      </c>
      <c r="J200" s="25" t="s">
        <v>400</v>
      </c>
      <c r="K200" s="30"/>
      <c r="L200" s="28" t="s">
        <v>1033</v>
      </c>
      <c r="M200" s="2"/>
      <c r="N200" s="2"/>
    </row>
    <row r="201" spans="1:14">
      <c r="A201" s="64">
        <v>203</v>
      </c>
      <c r="B201" s="25" t="s">
        <v>1035</v>
      </c>
      <c r="C201" s="45">
        <v>1769646</v>
      </c>
      <c r="D201" s="31"/>
      <c r="E201" s="27" t="s">
        <v>1036</v>
      </c>
      <c r="F201" s="31"/>
      <c r="G201" s="30"/>
      <c r="H201" s="46">
        <v>43922</v>
      </c>
      <c r="I201" s="46">
        <v>44926</v>
      </c>
      <c r="J201" s="25" t="s">
        <v>651</v>
      </c>
      <c r="K201" s="25" t="s">
        <v>477</v>
      </c>
      <c r="L201" s="28" t="s">
        <v>839</v>
      </c>
      <c r="M201" s="2"/>
      <c r="N201" s="2"/>
    </row>
    <row r="202" spans="1:14" ht="27.6">
      <c r="A202" s="96">
        <v>204</v>
      </c>
      <c r="B202" s="25" t="s">
        <v>1037</v>
      </c>
      <c r="C202" s="45">
        <v>1770120</v>
      </c>
      <c r="D202" s="31"/>
      <c r="E202" s="27" t="s">
        <v>1038</v>
      </c>
      <c r="F202" s="31"/>
      <c r="G202" s="30"/>
      <c r="H202" s="46">
        <v>42917</v>
      </c>
      <c r="I202" s="46">
        <v>44561</v>
      </c>
      <c r="J202" s="25" t="s">
        <v>651</v>
      </c>
      <c r="K202" s="25" t="s">
        <v>1039</v>
      </c>
      <c r="L202" s="28" t="s">
        <v>649</v>
      </c>
      <c r="M202" s="2"/>
      <c r="N202" s="2"/>
    </row>
    <row r="203" spans="1:14">
      <c r="A203" s="64">
        <v>205</v>
      </c>
      <c r="B203" s="25" t="s">
        <v>1027</v>
      </c>
      <c r="C203" s="45">
        <v>1770345</v>
      </c>
      <c r="D203" s="31"/>
      <c r="E203" s="31" t="s">
        <v>1040</v>
      </c>
      <c r="F203" s="31"/>
      <c r="G203" s="30"/>
      <c r="H203" s="46">
        <v>44146</v>
      </c>
      <c r="I203" s="46">
        <v>45393</v>
      </c>
      <c r="J203" s="25" t="s">
        <v>651</v>
      </c>
      <c r="K203" s="25" t="s">
        <v>477</v>
      </c>
      <c r="L203" s="28" t="s">
        <v>1041</v>
      </c>
      <c r="M203" s="2"/>
      <c r="N203" s="2"/>
    </row>
    <row r="204" spans="1:14">
      <c r="A204" s="96">
        <v>206</v>
      </c>
      <c r="B204" s="25" t="s">
        <v>1042</v>
      </c>
      <c r="C204" s="45">
        <v>1770639</v>
      </c>
      <c r="D204" s="31"/>
      <c r="E204" s="27" t="s">
        <v>1043</v>
      </c>
      <c r="F204" s="31"/>
      <c r="G204" s="30"/>
      <c r="H204" s="46">
        <v>43902</v>
      </c>
      <c r="I204" s="46">
        <v>44196</v>
      </c>
      <c r="J204" s="25" t="s">
        <v>651</v>
      </c>
      <c r="K204" s="25" t="s">
        <v>477</v>
      </c>
      <c r="L204" s="28" t="s">
        <v>1044</v>
      </c>
      <c r="M204" s="2"/>
      <c r="N204" s="2"/>
    </row>
    <row r="205" spans="1:14">
      <c r="A205" s="64">
        <v>207</v>
      </c>
      <c r="B205" s="25" t="s">
        <v>1045</v>
      </c>
      <c r="C205" s="45">
        <v>1716816</v>
      </c>
      <c r="D205" s="31"/>
      <c r="E205" s="27" t="s">
        <v>1046</v>
      </c>
      <c r="F205" s="31"/>
      <c r="G205" s="30"/>
      <c r="H205" s="46">
        <v>43623</v>
      </c>
      <c r="I205" s="46">
        <v>45113</v>
      </c>
      <c r="J205" s="25" t="s">
        <v>651</v>
      </c>
      <c r="K205" s="25" t="s">
        <v>1047</v>
      </c>
      <c r="L205" s="28" t="s">
        <v>1048</v>
      </c>
      <c r="M205" s="2"/>
      <c r="N205" s="2"/>
    </row>
    <row r="206" spans="1:14">
      <c r="A206" s="96">
        <v>208</v>
      </c>
      <c r="B206" s="25" t="s">
        <v>440</v>
      </c>
      <c r="C206" s="45">
        <v>1390376</v>
      </c>
      <c r="D206" s="31"/>
      <c r="E206" s="27" t="s">
        <v>1049</v>
      </c>
      <c r="F206" s="31"/>
      <c r="G206" s="30"/>
      <c r="H206" s="46">
        <v>42725</v>
      </c>
      <c r="I206" s="46">
        <v>44915</v>
      </c>
      <c r="J206" s="25" t="s">
        <v>400</v>
      </c>
      <c r="K206" s="30"/>
      <c r="L206" s="28" t="s">
        <v>1050</v>
      </c>
      <c r="M206" s="2"/>
      <c r="N206" s="2"/>
    </row>
    <row r="207" spans="1:14">
      <c r="A207" s="64">
        <v>209</v>
      </c>
      <c r="B207" s="25" t="s">
        <v>1053</v>
      </c>
      <c r="C207" s="45">
        <v>1772782</v>
      </c>
      <c r="D207" s="31"/>
      <c r="E207" s="27" t="s">
        <v>1054</v>
      </c>
      <c r="F207" s="31"/>
      <c r="G207" s="30"/>
      <c r="H207" s="46">
        <v>43831</v>
      </c>
      <c r="I207" s="46">
        <v>44561</v>
      </c>
      <c r="J207" s="25" t="s">
        <v>651</v>
      </c>
      <c r="K207" s="25" t="s">
        <v>477</v>
      </c>
      <c r="L207" s="28" t="s">
        <v>1055</v>
      </c>
      <c r="M207" s="2"/>
      <c r="N207" s="2"/>
    </row>
    <row r="208" spans="1:14">
      <c r="A208" s="96">
        <v>210</v>
      </c>
      <c r="B208" s="25" t="s">
        <v>1059</v>
      </c>
      <c r="C208" s="45">
        <v>1766913</v>
      </c>
      <c r="D208" s="31"/>
      <c r="E208" s="27" t="s">
        <v>1060</v>
      </c>
      <c r="F208" s="31"/>
      <c r="G208" s="30"/>
      <c r="H208" s="46">
        <v>43952</v>
      </c>
      <c r="I208" s="46">
        <v>44316</v>
      </c>
      <c r="J208" s="25" t="s">
        <v>651</v>
      </c>
      <c r="K208" s="25" t="s">
        <v>477</v>
      </c>
      <c r="L208" s="28" t="s">
        <v>649</v>
      </c>
      <c r="M208" s="2"/>
      <c r="N208" s="2"/>
    </row>
    <row r="209" spans="1:14">
      <c r="A209" s="64">
        <v>211</v>
      </c>
      <c r="B209" s="25" t="s">
        <v>840</v>
      </c>
      <c r="C209" s="45">
        <v>1766442</v>
      </c>
      <c r="D209" s="31">
        <v>11</v>
      </c>
      <c r="E209" s="27" t="s">
        <v>1061</v>
      </c>
      <c r="F209" s="31"/>
      <c r="G209" s="30"/>
      <c r="H209" s="46">
        <v>43937</v>
      </c>
      <c r="I209" s="46">
        <v>44561</v>
      </c>
      <c r="J209" s="25" t="s">
        <v>651</v>
      </c>
      <c r="K209" s="25" t="s">
        <v>477</v>
      </c>
      <c r="L209" s="28" t="s">
        <v>797</v>
      </c>
      <c r="M209" s="2"/>
      <c r="N209" s="2"/>
    </row>
    <row r="210" spans="1:14">
      <c r="A210" s="96">
        <v>212</v>
      </c>
      <c r="B210" s="25" t="s">
        <v>1062</v>
      </c>
      <c r="C210" s="45">
        <v>1690852</v>
      </c>
      <c r="D210" s="31"/>
      <c r="E210" s="27" t="s">
        <v>1063</v>
      </c>
      <c r="F210" s="31"/>
      <c r="G210" s="30"/>
      <c r="H210" s="46">
        <v>43922</v>
      </c>
      <c r="I210" s="46">
        <v>44650</v>
      </c>
      <c r="J210" s="25" t="s">
        <v>651</v>
      </c>
      <c r="K210" s="25" t="s">
        <v>477</v>
      </c>
      <c r="L210" s="28" t="s">
        <v>797</v>
      </c>
      <c r="M210" s="2"/>
      <c r="N210" s="2"/>
    </row>
    <row r="211" spans="1:14">
      <c r="A211" s="64">
        <v>213</v>
      </c>
      <c r="B211" s="15" t="s">
        <v>1066</v>
      </c>
      <c r="C211" s="100">
        <v>1602675</v>
      </c>
      <c r="D211" s="101"/>
      <c r="E211" s="16" t="s">
        <v>1065</v>
      </c>
      <c r="F211" s="101"/>
      <c r="G211" s="99"/>
      <c r="H211" s="102">
        <v>43342</v>
      </c>
      <c r="I211" s="102">
        <v>44072</v>
      </c>
      <c r="J211" s="15" t="s">
        <v>651</v>
      </c>
      <c r="K211" s="15" t="s">
        <v>477</v>
      </c>
      <c r="L211" s="103" t="s">
        <v>797</v>
      </c>
      <c r="M211" s="2"/>
      <c r="N211" s="2"/>
    </row>
    <row r="212" spans="1:14">
      <c r="A212" s="96">
        <v>214</v>
      </c>
      <c r="B212" s="25" t="s">
        <v>1069</v>
      </c>
      <c r="C212" s="105">
        <v>1771903</v>
      </c>
      <c r="D212" s="106"/>
      <c r="E212" s="27" t="s">
        <v>1070</v>
      </c>
      <c r="F212" s="106"/>
      <c r="G212" s="104"/>
      <c r="H212" s="107">
        <v>44013</v>
      </c>
      <c r="I212" s="107">
        <v>44561</v>
      </c>
      <c r="J212" s="25" t="s">
        <v>651</v>
      </c>
      <c r="K212" s="25" t="s">
        <v>477</v>
      </c>
      <c r="L212" s="28" t="s">
        <v>797</v>
      </c>
      <c r="M212" s="2"/>
      <c r="N212" s="2"/>
    </row>
    <row r="213" spans="1:14">
      <c r="A213" s="64">
        <v>215</v>
      </c>
      <c r="B213" s="25" t="s">
        <v>1071</v>
      </c>
      <c r="C213" s="105">
        <v>1779817</v>
      </c>
      <c r="D213" s="106">
        <v>200</v>
      </c>
      <c r="E213" s="27" t="s">
        <v>1072</v>
      </c>
      <c r="F213" s="106"/>
      <c r="G213" s="104"/>
      <c r="H213" s="107">
        <v>43831</v>
      </c>
      <c r="I213" s="107">
        <v>44561</v>
      </c>
      <c r="J213" s="25" t="s">
        <v>651</v>
      </c>
      <c r="K213" s="25" t="s">
        <v>477</v>
      </c>
      <c r="L213" s="28" t="s">
        <v>797</v>
      </c>
      <c r="M213" s="2"/>
      <c r="N213" s="2"/>
    </row>
    <row r="214" spans="1:14">
      <c r="A214" s="96">
        <v>216</v>
      </c>
      <c r="B214" s="25" t="s">
        <v>1074</v>
      </c>
      <c r="C214" s="105">
        <v>1767185</v>
      </c>
      <c r="D214" s="106"/>
      <c r="E214" s="27" t="s">
        <v>1075</v>
      </c>
      <c r="F214" s="106"/>
      <c r="G214" s="104"/>
      <c r="H214" s="107">
        <v>44044</v>
      </c>
      <c r="I214" s="107">
        <v>44408</v>
      </c>
      <c r="J214" s="25" t="s">
        <v>651</v>
      </c>
      <c r="K214" s="25" t="s">
        <v>477</v>
      </c>
      <c r="L214" s="28" t="s">
        <v>797</v>
      </c>
      <c r="M214" s="2"/>
      <c r="N214" s="2"/>
    </row>
    <row r="215" spans="1:14">
      <c r="A215" s="64">
        <v>217</v>
      </c>
      <c r="B215" s="25" t="s">
        <v>1076</v>
      </c>
      <c r="C215" s="105">
        <v>1779552</v>
      </c>
      <c r="D215" s="106"/>
      <c r="E215" s="27" t="s">
        <v>1077</v>
      </c>
      <c r="F215" s="106"/>
      <c r="G215" s="104"/>
      <c r="H215" s="107">
        <v>43983</v>
      </c>
      <c r="I215" s="107">
        <v>45657</v>
      </c>
      <c r="J215" s="25" t="s">
        <v>651</v>
      </c>
      <c r="K215" s="25" t="s">
        <v>477</v>
      </c>
      <c r="L215" s="28" t="s">
        <v>797</v>
      </c>
      <c r="M215" s="2"/>
      <c r="N215" s="2"/>
    </row>
    <row r="216" spans="1:14">
      <c r="A216" s="96">
        <v>218</v>
      </c>
      <c r="B216" s="25" t="s">
        <v>1078</v>
      </c>
      <c r="C216" s="105">
        <v>1776831</v>
      </c>
      <c r="D216" s="106"/>
      <c r="E216" s="27" t="s">
        <v>1079</v>
      </c>
      <c r="F216" s="106"/>
      <c r="G216" s="104"/>
      <c r="H216" s="107">
        <v>43983</v>
      </c>
      <c r="I216" s="107">
        <v>45443</v>
      </c>
      <c r="J216" s="25" t="s">
        <v>651</v>
      </c>
      <c r="K216" s="25" t="s">
        <v>477</v>
      </c>
      <c r="L216" s="28" t="s">
        <v>797</v>
      </c>
      <c r="M216" s="2"/>
      <c r="N216" s="2"/>
    </row>
    <row r="217" spans="1:14">
      <c r="A217" s="64">
        <v>219</v>
      </c>
      <c r="B217" s="25" t="s">
        <v>1024</v>
      </c>
      <c r="C217" s="25">
        <v>1791247</v>
      </c>
      <c r="D217" s="106">
        <v>4</v>
      </c>
      <c r="E217" s="27" t="s">
        <v>1080</v>
      </c>
      <c r="F217" s="27" t="s">
        <v>1170</v>
      </c>
      <c r="G217" s="104"/>
      <c r="H217" s="26">
        <v>43993</v>
      </c>
      <c r="I217" s="26">
        <v>44358</v>
      </c>
      <c r="J217" s="26" t="s">
        <v>651</v>
      </c>
      <c r="K217" s="26" t="s">
        <v>477</v>
      </c>
      <c r="L217" s="28" t="s">
        <v>1081</v>
      </c>
      <c r="M217" s="2"/>
      <c r="N217" s="2"/>
    </row>
    <row r="218" spans="1:14">
      <c r="A218" s="96">
        <v>220</v>
      </c>
      <c r="B218" s="25" t="s">
        <v>1082</v>
      </c>
      <c r="C218" s="105">
        <v>1791403</v>
      </c>
      <c r="D218" s="106"/>
      <c r="E218" s="27" t="s">
        <v>1083</v>
      </c>
      <c r="F218" s="106"/>
      <c r="G218" s="104"/>
      <c r="H218" s="107">
        <v>43983</v>
      </c>
      <c r="I218" s="107">
        <v>44347</v>
      </c>
      <c r="J218" s="25" t="s">
        <v>400</v>
      </c>
      <c r="K218" s="104"/>
      <c r="L218" s="108"/>
      <c r="M218" s="2"/>
      <c r="N218" s="2"/>
    </row>
    <row r="219" spans="1:14" ht="27.6">
      <c r="A219" s="64">
        <v>221</v>
      </c>
      <c r="B219" s="25" t="s">
        <v>1086</v>
      </c>
      <c r="C219" s="105">
        <v>1790989</v>
      </c>
      <c r="D219" s="106"/>
      <c r="E219" s="27" t="s">
        <v>1087</v>
      </c>
      <c r="F219" s="106"/>
      <c r="G219" s="104"/>
      <c r="H219" s="107">
        <v>43983</v>
      </c>
      <c r="I219" s="107">
        <v>44347</v>
      </c>
      <c r="J219" s="25" t="s">
        <v>651</v>
      </c>
      <c r="K219" s="25" t="s">
        <v>477</v>
      </c>
      <c r="L219" s="28" t="s">
        <v>797</v>
      </c>
      <c r="M219" s="2"/>
      <c r="N219" s="2"/>
    </row>
    <row r="220" spans="1:14">
      <c r="A220" s="96">
        <v>222</v>
      </c>
      <c r="B220" s="25" t="s">
        <v>1088</v>
      </c>
      <c r="C220" s="105">
        <v>1517586</v>
      </c>
      <c r="D220" s="106"/>
      <c r="E220" s="27" t="s">
        <v>1089</v>
      </c>
      <c r="F220" s="106"/>
      <c r="G220" s="104"/>
      <c r="H220" s="107">
        <v>42948</v>
      </c>
      <c r="I220" s="107">
        <v>44408</v>
      </c>
      <c r="J220" s="25" t="s">
        <v>651</v>
      </c>
      <c r="K220" s="25" t="s">
        <v>1091</v>
      </c>
      <c r="L220" s="28" t="s">
        <v>797</v>
      </c>
      <c r="M220" s="2"/>
      <c r="N220" s="2"/>
    </row>
    <row r="221" spans="1:14">
      <c r="A221" s="64">
        <v>223</v>
      </c>
      <c r="B221" s="25" t="s">
        <v>20</v>
      </c>
      <c r="C221" s="105">
        <v>1786111</v>
      </c>
      <c r="D221" s="106"/>
      <c r="E221" s="27" t="s">
        <v>1090</v>
      </c>
      <c r="F221" s="106"/>
      <c r="G221" s="104"/>
      <c r="H221" s="107">
        <v>43965</v>
      </c>
      <c r="I221" s="107">
        <v>43964</v>
      </c>
      <c r="J221" s="25" t="s">
        <v>651</v>
      </c>
      <c r="K221" s="25" t="s">
        <v>477</v>
      </c>
      <c r="L221" s="108"/>
      <c r="M221" s="2"/>
      <c r="N221" s="2"/>
    </row>
    <row r="222" spans="1:14">
      <c r="A222" s="96">
        <v>224</v>
      </c>
      <c r="B222" s="25" t="s">
        <v>397</v>
      </c>
      <c r="C222" s="105">
        <v>1794709</v>
      </c>
      <c r="D222" s="106"/>
      <c r="E222" s="27" t="s">
        <v>1097</v>
      </c>
      <c r="F222" s="106"/>
      <c r="G222" s="25" t="s">
        <v>1098</v>
      </c>
      <c r="H222" s="107">
        <v>44012</v>
      </c>
      <c r="I222" s="107">
        <v>44196</v>
      </c>
      <c r="J222" s="25" t="s">
        <v>1094</v>
      </c>
      <c r="K222" s="25" t="s">
        <v>1095</v>
      </c>
      <c r="L222" s="28" t="s">
        <v>1096</v>
      </c>
      <c r="M222" s="2"/>
      <c r="N222" s="2"/>
    </row>
    <row r="223" spans="1:14">
      <c r="A223" s="64">
        <v>225</v>
      </c>
      <c r="B223" s="25" t="s">
        <v>1099</v>
      </c>
      <c r="C223" s="105">
        <v>1778285</v>
      </c>
      <c r="D223" s="106"/>
      <c r="E223" s="27" t="s">
        <v>1100</v>
      </c>
      <c r="F223" s="106"/>
      <c r="G223" s="104"/>
      <c r="H223" s="107">
        <v>44013</v>
      </c>
      <c r="I223" s="107">
        <v>44712</v>
      </c>
      <c r="J223" s="25" t="s">
        <v>651</v>
      </c>
      <c r="K223" s="25" t="s">
        <v>477</v>
      </c>
      <c r="L223" s="28" t="s">
        <v>1101</v>
      </c>
      <c r="M223" s="2"/>
      <c r="N223" s="2"/>
    </row>
    <row r="224" spans="1:14">
      <c r="A224" s="96">
        <v>226</v>
      </c>
      <c r="B224" s="25" t="s">
        <v>1051</v>
      </c>
      <c r="C224" s="105">
        <v>1798885</v>
      </c>
      <c r="D224" s="106"/>
      <c r="E224" s="27" t="s">
        <v>1102</v>
      </c>
      <c r="F224" s="106"/>
      <c r="G224" s="104"/>
      <c r="H224" s="107">
        <v>44044</v>
      </c>
      <c r="I224" s="107">
        <v>44926</v>
      </c>
      <c r="J224" s="25" t="s">
        <v>374</v>
      </c>
      <c r="K224" s="104"/>
      <c r="L224" s="28" t="s">
        <v>1103</v>
      </c>
      <c r="M224" s="2"/>
      <c r="N224" s="2"/>
    </row>
    <row r="225" spans="1:14" s="5" customFormat="1" ht="27.6">
      <c r="A225" s="64">
        <v>227</v>
      </c>
      <c r="B225" s="6" t="s">
        <v>32</v>
      </c>
      <c r="C225" s="33">
        <v>1556664</v>
      </c>
      <c r="D225" s="7"/>
      <c r="E225" s="25" t="s">
        <v>1106</v>
      </c>
      <c r="F225" s="7"/>
      <c r="G225" s="6" t="s">
        <v>474</v>
      </c>
      <c r="H225" s="8">
        <v>43171</v>
      </c>
      <c r="I225" s="8">
        <v>44266</v>
      </c>
      <c r="J225" s="6" t="s">
        <v>651</v>
      </c>
      <c r="K225" s="6" t="s">
        <v>477</v>
      </c>
      <c r="L225" s="25" t="s">
        <v>1105</v>
      </c>
    </row>
    <row r="226" spans="1:14">
      <c r="A226" s="96">
        <v>228</v>
      </c>
      <c r="B226" s="25" t="s">
        <v>1110</v>
      </c>
      <c r="C226" s="105">
        <v>1760611</v>
      </c>
      <c r="D226" s="106"/>
      <c r="E226" s="27" t="s">
        <v>1111</v>
      </c>
      <c r="F226" s="106"/>
      <c r="G226" s="104"/>
      <c r="H226" s="107">
        <v>43831</v>
      </c>
      <c r="I226" s="107">
        <v>44196</v>
      </c>
      <c r="J226" s="25" t="s">
        <v>651</v>
      </c>
      <c r="K226" s="25" t="s">
        <v>477</v>
      </c>
      <c r="L226" s="28" t="s">
        <v>1112</v>
      </c>
      <c r="M226" s="2"/>
      <c r="N226" s="2"/>
    </row>
    <row r="227" spans="1:14" ht="27.6">
      <c r="A227" s="64">
        <v>229</v>
      </c>
      <c r="B227" s="25" t="s">
        <v>1113</v>
      </c>
      <c r="C227" s="105">
        <v>1762818</v>
      </c>
      <c r="D227" s="106"/>
      <c r="E227" s="27" t="s">
        <v>1114</v>
      </c>
      <c r="F227" s="106"/>
      <c r="G227" s="104"/>
      <c r="H227" s="107">
        <v>44197</v>
      </c>
      <c r="I227" s="107">
        <v>45657</v>
      </c>
      <c r="J227" s="25" t="s">
        <v>651</v>
      </c>
      <c r="K227" s="25" t="s">
        <v>477</v>
      </c>
      <c r="L227" s="28" t="s">
        <v>797</v>
      </c>
      <c r="M227" s="2"/>
      <c r="N227" s="2"/>
    </row>
    <row r="228" spans="1:14">
      <c r="A228" s="96">
        <v>230</v>
      </c>
      <c r="B228" s="25" t="s">
        <v>1122</v>
      </c>
      <c r="C228" s="105">
        <v>1771989</v>
      </c>
      <c r="D228" s="106"/>
      <c r="E228" s="27" t="s">
        <v>1123</v>
      </c>
      <c r="F228" s="106"/>
      <c r="G228" s="104"/>
      <c r="H228" s="107">
        <v>43983</v>
      </c>
      <c r="I228" s="107">
        <v>44561</v>
      </c>
      <c r="J228" s="25" t="s">
        <v>651</v>
      </c>
      <c r="K228" s="25" t="s">
        <v>477</v>
      </c>
      <c r="L228" s="28" t="s">
        <v>1124</v>
      </c>
      <c r="M228" s="2"/>
      <c r="N228" s="2"/>
    </row>
    <row r="229" spans="1:14" ht="27.6">
      <c r="A229" s="64">
        <v>231</v>
      </c>
      <c r="B229" s="25" t="s">
        <v>1113</v>
      </c>
      <c r="C229" s="105">
        <v>1510181</v>
      </c>
      <c r="D229" s="106"/>
      <c r="E229" s="27" t="s">
        <v>1126</v>
      </c>
      <c r="F229" s="106"/>
      <c r="G229" s="104"/>
      <c r="H229" s="107">
        <v>41453</v>
      </c>
      <c r="I229" s="107">
        <v>44561</v>
      </c>
      <c r="J229" s="25" t="s">
        <v>651</v>
      </c>
      <c r="K229" s="25" t="s">
        <v>477</v>
      </c>
      <c r="L229" s="108"/>
      <c r="M229" s="2"/>
      <c r="N229" s="2"/>
    </row>
    <row r="230" spans="1:14">
      <c r="A230" s="96">
        <v>232</v>
      </c>
      <c r="B230" s="25" t="s">
        <v>1127</v>
      </c>
      <c r="C230" s="105">
        <v>1796076</v>
      </c>
      <c r="D230" s="106"/>
      <c r="E230" s="27" t="s">
        <v>1128</v>
      </c>
      <c r="F230" s="106"/>
      <c r="G230" s="104"/>
      <c r="H230" s="107">
        <v>44075</v>
      </c>
      <c r="I230" s="107">
        <v>44439</v>
      </c>
      <c r="J230" s="25" t="s">
        <v>651</v>
      </c>
      <c r="K230" s="25" t="s">
        <v>477</v>
      </c>
      <c r="L230" s="28" t="s">
        <v>797</v>
      </c>
      <c r="M230" s="2"/>
      <c r="N230" s="2"/>
    </row>
    <row r="231" spans="1:14">
      <c r="A231" s="64">
        <v>233</v>
      </c>
      <c r="B231" s="25" t="s">
        <v>1110</v>
      </c>
      <c r="C231" s="105">
        <v>1760611</v>
      </c>
      <c r="D231" s="106"/>
      <c r="E231" s="27" t="s">
        <v>1129</v>
      </c>
      <c r="F231" s="106"/>
      <c r="G231" s="104"/>
      <c r="H231" s="107">
        <v>43831</v>
      </c>
      <c r="I231" s="107">
        <v>44561</v>
      </c>
      <c r="J231" s="25" t="s">
        <v>651</v>
      </c>
      <c r="K231" s="25" t="s">
        <v>477</v>
      </c>
      <c r="L231" s="28" t="s">
        <v>797</v>
      </c>
      <c r="M231" s="2"/>
      <c r="N231" s="2"/>
    </row>
    <row r="232" spans="1:14">
      <c r="A232" s="96">
        <v>234</v>
      </c>
      <c r="B232" s="25" t="s">
        <v>1130</v>
      </c>
      <c r="C232" s="105">
        <v>1800438</v>
      </c>
      <c r="D232" s="106"/>
      <c r="E232" s="27" t="s">
        <v>1131</v>
      </c>
      <c r="F232" s="106"/>
      <c r="G232" s="104"/>
      <c r="H232" s="107">
        <v>44075</v>
      </c>
      <c r="I232" s="107">
        <v>44439</v>
      </c>
      <c r="J232" s="25" t="s">
        <v>651</v>
      </c>
      <c r="K232" s="25" t="s">
        <v>477</v>
      </c>
      <c r="L232" s="28" t="s">
        <v>797</v>
      </c>
      <c r="M232" s="2"/>
      <c r="N232" s="2"/>
    </row>
    <row r="233" spans="1:14">
      <c r="A233" s="64">
        <v>235</v>
      </c>
      <c r="B233" s="25" t="s">
        <v>397</v>
      </c>
      <c r="C233" s="105">
        <v>1816694</v>
      </c>
      <c r="D233" s="106"/>
      <c r="E233" s="27" t="s">
        <v>1140</v>
      </c>
      <c r="F233" s="106"/>
      <c r="G233" s="25" t="s">
        <v>399</v>
      </c>
      <c r="H233" s="107">
        <v>44197</v>
      </c>
      <c r="I233" s="107">
        <v>44561</v>
      </c>
      <c r="J233" s="25" t="s">
        <v>400</v>
      </c>
      <c r="K233" s="25" t="s">
        <v>651</v>
      </c>
      <c r="L233" s="28" t="s">
        <v>1144</v>
      </c>
      <c r="M233" s="2"/>
      <c r="N233" s="2"/>
    </row>
    <row r="234" spans="1:14">
      <c r="A234" s="96">
        <v>236</v>
      </c>
      <c r="B234" s="104" t="s">
        <v>1141</v>
      </c>
      <c r="C234" s="105">
        <v>1820057</v>
      </c>
      <c r="D234" s="106"/>
      <c r="E234" s="27" t="s">
        <v>1142</v>
      </c>
      <c r="F234" s="106"/>
      <c r="G234" s="104"/>
      <c r="H234" s="107">
        <v>44111</v>
      </c>
      <c r="I234" s="107">
        <v>44475</v>
      </c>
      <c r="J234" s="25" t="s">
        <v>651</v>
      </c>
      <c r="K234" s="25" t="s">
        <v>477</v>
      </c>
      <c r="L234" s="28" t="s">
        <v>797</v>
      </c>
      <c r="M234" s="2"/>
      <c r="N234" s="2"/>
    </row>
    <row r="235" spans="1:14">
      <c r="A235" s="64">
        <v>237</v>
      </c>
      <c r="B235" s="25" t="s">
        <v>1130</v>
      </c>
      <c r="C235" s="105">
        <v>1824965</v>
      </c>
      <c r="D235" s="106"/>
      <c r="E235" s="27" t="s">
        <v>1147</v>
      </c>
      <c r="F235" s="106"/>
      <c r="G235" s="104"/>
      <c r="H235" s="107">
        <v>44136</v>
      </c>
      <c r="I235" s="107">
        <v>44561</v>
      </c>
      <c r="J235" s="25" t="s">
        <v>651</v>
      </c>
      <c r="K235" s="25" t="s">
        <v>477</v>
      </c>
      <c r="L235" s="28" t="s">
        <v>797</v>
      </c>
      <c r="M235" s="2"/>
      <c r="N235" s="2"/>
    </row>
    <row r="236" spans="1:14">
      <c r="A236" s="96">
        <v>238</v>
      </c>
      <c r="B236" s="25" t="s">
        <v>272</v>
      </c>
      <c r="C236" s="105">
        <v>1828389</v>
      </c>
      <c r="D236" s="106"/>
      <c r="E236" s="27" t="s">
        <v>1151</v>
      </c>
      <c r="F236" s="106"/>
      <c r="G236" s="104"/>
      <c r="H236" s="107">
        <v>44180</v>
      </c>
      <c r="I236" s="107">
        <v>44544</v>
      </c>
      <c r="J236" s="25" t="s">
        <v>651</v>
      </c>
      <c r="K236" s="25" t="s">
        <v>477</v>
      </c>
      <c r="L236" s="28" t="s">
        <v>797</v>
      </c>
      <c r="M236" s="2"/>
      <c r="N236" s="2"/>
    </row>
    <row r="237" spans="1:14">
      <c r="A237" s="64">
        <v>239</v>
      </c>
      <c r="B237" s="25" t="s">
        <v>1024</v>
      </c>
      <c r="C237" s="105">
        <v>1829649</v>
      </c>
      <c r="D237" s="106"/>
      <c r="E237" s="27" t="s">
        <v>1153</v>
      </c>
      <c r="F237" s="106"/>
      <c r="G237" s="27" t="s">
        <v>1153</v>
      </c>
      <c r="H237" s="107">
        <v>44147</v>
      </c>
      <c r="I237" s="107">
        <v>44286</v>
      </c>
      <c r="J237" s="25" t="s">
        <v>651</v>
      </c>
      <c r="K237" s="25" t="s">
        <v>477</v>
      </c>
      <c r="L237" s="28"/>
      <c r="M237" s="2"/>
      <c r="N237" s="2"/>
    </row>
    <row r="238" spans="1:14">
      <c r="A238" s="96">
        <v>240</v>
      </c>
      <c r="B238" s="25" t="s">
        <v>1130</v>
      </c>
      <c r="C238" s="105">
        <v>1831487</v>
      </c>
      <c r="D238" s="106"/>
      <c r="E238" s="27" t="s">
        <v>1154</v>
      </c>
      <c r="F238" s="106"/>
      <c r="G238" s="104"/>
      <c r="H238" s="107">
        <v>44197</v>
      </c>
      <c r="I238" s="107">
        <v>44561</v>
      </c>
      <c r="J238" s="25" t="s">
        <v>651</v>
      </c>
      <c r="K238" s="25" t="s">
        <v>477</v>
      </c>
      <c r="L238" s="28" t="s">
        <v>797</v>
      </c>
      <c r="M238" s="2"/>
      <c r="N238" s="2"/>
    </row>
    <row r="239" spans="1:14">
      <c r="A239" s="64">
        <v>241</v>
      </c>
      <c r="B239" s="25" t="s">
        <v>1024</v>
      </c>
      <c r="C239" s="105">
        <v>1833736</v>
      </c>
      <c r="D239" s="106"/>
      <c r="E239" s="27" t="s">
        <v>1162</v>
      </c>
      <c r="F239" s="106"/>
      <c r="G239" s="104"/>
      <c r="H239" s="107">
        <v>44183</v>
      </c>
      <c r="I239" s="107">
        <v>44547</v>
      </c>
      <c r="J239" s="25" t="s">
        <v>651</v>
      </c>
      <c r="K239" s="25" t="s">
        <v>477</v>
      </c>
      <c r="L239" s="28" t="s">
        <v>797</v>
      </c>
      <c r="M239" s="2"/>
      <c r="N239" s="2"/>
    </row>
    <row r="240" spans="1:14">
      <c r="A240" s="96">
        <v>242</v>
      </c>
      <c r="B240" s="25" t="s">
        <v>1164</v>
      </c>
      <c r="C240" s="105">
        <v>1834467</v>
      </c>
      <c r="D240" s="106"/>
      <c r="E240" s="27" t="s">
        <v>1165</v>
      </c>
      <c r="F240" s="106"/>
      <c r="G240" s="104"/>
      <c r="H240" s="107">
        <v>41275</v>
      </c>
      <c r="I240" s="107">
        <v>44561</v>
      </c>
      <c r="J240" s="25" t="s">
        <v>651</v>
      </c>
      <c r="K240" s="25" t="s">
        <v>477</v>
      </c>
      <c r="L240" s="28" t="s">
        <v>797</v>
      </c>
      <c r="M240" s="2"/>
      <c r="N240" s="2"/>
    </row>
    <row r="241" spans="1:14">
      <c r="A241" s="64">
        <v>243</v>
      </c>
      <c r="B241" s="25" t="s">
        <v>837</v>
      </c>
      <c r="C241" s="105">
        <v>1834954</v>
      </c>
      <c r="D241" s="106"/>
      <c r="E241" s="27" t="s">
        <v>1171</v>
      </c>
      <c r="F241" s="106"/>
      <c r="G241" s="104"/>
      <c r="H241" s="107">
        <v>44178</v>
      </c>
      <c r="I241" s="107">
        <v>44542</v>
      </c>
      <c r="J241" s="25" t="s">
        <v>651</v>
      </c>
      <c r="K241" s="25" t="s">
        <v>477</v>
      </c>
      <c r="L241" s="28" t="s">
        <v>797</v>
      </c>
      <c r="M241" s="2"/>
      <c r="N241" s="2"/>
    </row>
    <row r="242" spans="1:14">
      <c r="A242" s="96">
        <v>244</v>
      </c>
      <c r="B242" s="25" t="s">
        <v>1173</v>
      </c>
      <c r="C242" s="105">
        <v>1827887</v>
      </c>
      <c r="D242" s="106"/>
      <c r="E242" s="27" t="s">
        <v>1174</v>
      </c>
      <c r="F242" s="106"/>
      <c r="G242" s="104"/>
      <c r="H242" s="107">
        <v>44197</v>
      </c>
      <c r="I242" s="107">
        <v>44561</v>
      </c>
      <c r="J242" s="25" t="s">
        <v>651</v>
      </c>
      <c r="K242" s="25" t="s">
        <v>477</v>
      </c>
      <c r="L242" s="28" t="s">
        <v>797</v>
      </c>
      <c r="M242" s="2"/>
      <c r="N242" s="2"/>
    </row>
    <row r="243" spans="1:14">
      <c r="A243" s="64">
        <v>245</v>
      </c>
      <c r="B243" s="25" t="s">
        <v>799</v>
      </c>
      <c r="C243" s="105">
        <v>1840615</v>
      </c>
      <c r="D243" s="106"/>
      <c r="E243" s="27" t="s">
        <v>1175</v>
      </c>
      <c r="F243" s="106"/>
      <c r="G243" s="104"/>
      <c r="H243" s="107">
        <v>44228</v>
      </c>
      <c r="I243" s="107">
        <v>45322</v>
      </c>
      <c r="J243" s="25" t="s">
        <v>651</v>
      </c>
      <c r="K243" s="25" t="s">
        <v>477</v>
      </c>
      <c r="L243" s="28" t="s">
        <v>797</v>
      </c>
      <c r="M243" s="2"/>
      <c r="N243" s="2"/>
    </row>
    <row r="244" spans="1:14">
      <c r="A244" s="96">
        <v>246</v>
      </c>
      <c r="B244" s="25" t="s">
        <v>1176</v>
      </c>
      <c r="C244" s="105">
        <v>1558058</v>
      </c>
      <c r="D244" s="106"/>
      <c r="E244" s="27" t="s">
        <v>1177</v>
      </c>
      <c r="F244" s="106"/>
      <c r="G244" s="104"/>
      <c r="H244" s="107">
        <v>43168</v>
      </c>
      <c r="I244" s="107">
        <v>44628</v>
      </c>
      <c r="J244" s="25" t="s">
        <v>651</v>
      </c>
      <c r="K244" s="25" t="s">
        <v>477</v>
      </c>
      <c r="L244" s="28" t="s">
        <v>797</v>
      </c>
      <c r="M244" s="2"/>
      <c r="N244" s="2"/>
    </row>
    <row r="245" spans="1:14">
      <c r="A245" s="64">
        <v>247</v>
      </c>
      <c r="B245" s="25" t="s">
        <v>1178</v>
      </c>
      <c r="C245" s="105">
        <v>1274079</v>
      </c>
      <c r="D245" s="106"/>
      <c r="E245" s="27" t="s">
        <v>1179</v>
      </c>
      <c r="F245" s="106"/>
      <c r="G245" s="104"/>
      <c r="H245" s="107">
        <v>41381</v>
      </c>
      <c r="I245" s="107">
        <v>44302</v>
      </c>
      <c r="J245" s="25" t="s">
        <v>651</v>
      </c>
      <c r="K245" s="25" t="s">
        <v>477</v>
      </c>
      <c r="L245" s="28" t="s">
        <v>797</v>
      </c>
      <c r="M245" s="2"/>
      <c r="N245" s="2"/>
    </row>
    <row r="246" spans="1:14">
      <c r="A246" s="96">
        <v>248</v>
      </c>
      <c r="B246" s="25" t="s">
        <v>1180</v>
      </c>
      <c r="C246" s="105">
        <v>1602198</v>
      </c>
      <c r="D246" s="106"/>
      <c r="E246" s="27" t="s">
        <v>1181</v>
      </c>
      <c r="F246" s="106"/>
      <c r="G246" s="104"/>
      <c r="H246" s="26">
        <v>43344</v>
      </c>
      <c r="I246" s="107">
        <v>44439</v>
      </c>
      <c r="J246" s="25" t="s">
        <v>651</v>
      </c>
      <c r="K246" s="25" t="s">
        <v>477</v>
      </c>
      <c r="L246" s="28" t="s">
        <v>797</v>
      </c>
      <c r="M246" s="2"/>
      <c r="N246" s="2"/>
    </row>
    <row r="247" spans="1:14">
      <c r="A247" s="64">
        <v>249</v>
      </c>
      <c r="B247" s="25" t="s">
        <v>1184</v>
      </c>
      <c r="C247" s="105">
        <v>1820038</v>
      </c>
      <c r="D247" s="106"/>
      <c r="E247" s="27" t="s">
        <v>1182</v>
      </c>
      <c r="F247" s="106"/>
      <c r="G247" s="104"/>
      <c r="H247" s="107">
        <v>43831</v>
      </c>
      <c r="I247" s="107">
        <v>44561</v>
      </c>
      <c r="J247" s="25" t="s">
        <v>651</v>
      </c>
      <c r="K247" s="25" t="s">
        <v>477</v>
      </c>
      <c r="L247" s="28" t="s">
        <v>1183</v>
      </c>
      <c r="M247" s="2"/>
      <c r="N247" s="2"/>
    </row>
    <row r="248" spans="1:14" ht="27.6">
      <c r="A248" s="96">
        <v>250</v>
      </c>
      <c r="B248" s="25" t="s">
        <v>1187</v>
      </c>
      <c r="C248" s="105">
        <v>1023993</v>
      </c>
      <c r="D248" s="106"/>
      <c r="E248" s="27" t="s">
        <v>1188</v>
      </c>
      <c r="F248" s="106"/>
      <c r="G248" s="104"/>
      <c r="H248" s="107">
        <v>41640</v>
      </c>
      <c r="I248" s="107">
        <v>44561</v>
      </c>
      <c r="J248" s="25" t="s">
        <v>651</v>
      </c>
      <c r="K248" s="25" t="s">
        <v>477</v>
      </c>
      <c r="L248" s="28" t="s">
        <v>1183</v>
      </c>
      <c r="M248" s="2"/>
      <c r="N248" s="2"/>
    </row>
    <row r="249" spans="1:14" ht="27.6">
      <c r="A249" s="64">
        <v>251</v>
      </c>
      <c r="B249" s="25" t="s">
        <v>1192</v>
      </c>
      <c r="C249" s="105">
        <v>1772704</v>
      </c>
      <c r="D249" s="106"/>
      <c r="E249" s="27" t="s">
        <v>1189</v>
      </c>
      <c r="F249" s="106"/>
      <c r="G249" s="104"/>
      <c r="H249" s="107">
        <v>43831</v>
      </c>
      <c r="I249" s="107">
        <v>44561</v>
      </c>
      <c r="J249" s="25" t="s">
        <v>651</v>
      </c>
      <c r="K249" s="25" t="s">
        <v>477</v>
      </c>
      <c r="L249" s="28" t="s">
        <v>797</v>
      </c>
      <c r="M249" s="2"/>
      <c r="N249" s="2"/>
    </row>
    <row r="250" spans="1:14">
      <c r="A250" s="96">
        <v>252</v>
      </c>
      <c r="B250" s="25" t="s">
        <v>1192</v>
      </c>
      <c r="C250" s="105">
        <v>1476831</v>
      </c>
      <c r="D250" s="106"/>
      <c r="E250" s="27" t="s">
        <v>1191</v>
      </c>
      <c r="F250" s="106"/>
      <c r="G250" s="104"/>
      <c r="H250" s="107">
        <v>42979</v>
      </c>
      <c r="I250" s="107">
        <v>44439</v>
      </c>
      <c r="J250" s="25" t="s">
        <v>400</v>
      </c>
      <c r="K250" s="25" t="s">
        <v>1190</v>
      </c>
      <c r="L250" s="28" t="s">
        <v>797</v>
      </c>
      <c r="M250" s="2"/>
      <c r="N250" s="2"/>
    </row>
    <row r="251" spans="1:14">
      <c r="A251" s="64">
        <v>253</v>
      </c>
      <c r="B251" s="104"/>
      <c r="C251" s="105"/>
      <c r="D251" s="106"/>
      <c r="E251" s="106"/>
      <c r="F251" s="106"/>
      <c r="G251" s="104"/>
      <c r="H251" s="107"/>
      <c r="I251" s="107"/>
      <c r="J251" s="104"/>
      <c r="K251" s="104"/>
      <c r="L251" s="108"/>
      <c r="M251" s="2"/>
      <c r="N251" s="2"/>
    </row>
    <row r="252" spans="1:14">
      <c r="A252" s="96">
        <v>254</v>
      </c>
      <c r="B252" s="104"/>
      <c r="C252" s="105"/>
      <c r="D252" s="106"/>
      <c r="E252" s="106"/>
      <c r="F252" s="106"/>
      <c r="G252" s="104"/>
      <c r="H252" s="107"/>
      <c r="I252" s="107"/>
      <c r="J252" s="104"/>
      <c r="K252" s="104"/>
      <c r="L252" s="108"/>
      <c r="M252" s="2"/>
      <c r="N252" s="2"/>
    </row>
    <row r="253" spans="1:14">
      <c r="A253" s="64">
        <v>255</v>
      </c>
      <c r="B253" s="104"/>
      <c r="C253" s="105"/>
      <c r="D253" s="106"/>
      <c r="E253" s="106"/>
      <c r="F253" s="106"/>
      <c r="G253" s="104"/>
      <c r="H253" s="107"/>
      <c r="I253" s="107"/>
      <c r="J253" s="104"/>
      <c r="K253" s="104"/>
      <c r="L253" s="108"/>
      <c r="M253" s="2"/>
      <c r="N253" s="2"/>
    </row>
    <row r="254" spans="1:14">
      <c r="A254" s="96">
        <v>256</v>
      </c>
      <c r="B254" s="104"/>
      <c r="C254" s="105"/>
      <c r="D254" s="106"/>
      <c r="E254" s="106"/>
      <c r="F254" s="106"/>
      <c r="G254" s="104"/>
      <c r="H254" s="107"/>
      <c r="I254" s="107"/>
      <c r="J254" s="104"/>
      <c r="K254" s="104"/>
      <c r="L254" s="108"/>
      <c r="M254" s="2"/>
      <c r="N254" s="2"/>
    </row>
    <row r="255" spans="1:14">
      <c r="A255" s="64">
        <v>257</v>
      </c>
      <c r="B255" s="104"/>
      <c r="C255" s="105"/>
      <c r="D255" s="106"/>
      <c r="E255" s="106"/>
      <c r="F255" s="106"/>
      <c r="G255" s="104"/>
      <c r="H255" s="107"/>
      <c r="I255" s="107"/>
      <c r="J255" s="104"/>
      <c r="K255" s="104"/>
      <c r="L255" s="108"/>
      <c r="M255" s="2"/>
      <c r="N255" s="2"/>
    </row>
    <row r="256" spans="1:14">
      <c r="A256" s="96">
        <v>258</v>
      </c>
      <c r="B256" s="104"/>
      <c r="C256" s="105"/>
      <c r="D256" s="106"/>
      <c r="E256" s="106"/>
      <c r="F256" s="106"/>
      <c r="G256" s="104"/>
      <c r="H256" s="107"/>
      <c r="I256" s="107"/>
      <c r="J256" s="104"/>
      <c r="K256" s="104"/>
      <c r="L256" s="108"/>
      <c r="M256" s="2"/>
      <c r="N256" s="2"/>
    </row>
    <row r="257" spans="1:14">
      <c r="A257" s="64">
        <v>259</v>
      </c>
      <c r="B257" s="104"/>
      <c r="C257" s="105"/>
      <c r="D257" s="106"/>
      <c r="E257" s="106"/>
      <c r="F257" s="106"/>
      <c r="G257" s="104"/>
      <c r="H257" s="107"/>
      <c r="I257" s="107"/>
      <c r="J257" s="104"/>
      <c r="K257" s="104"/>
      <c r="L257" s="108"/>
      <c r="M257" s="2"/>
      <c r="N257" s="2"/>
    </row>
    <row r="258" spans="1:14">
      <c r="A258" s="96">
        <v>260</v>
      </c>
      <c r="B258" s="104"/>
      <c r="C258" s="105"/>
      <c r="D258" s="106"/>
      <c r="E258" s="106"/>
      <c r="F258" s="106"/>
      <c r="G258" s="104"/>
      <c r="H258" s="107"/>
      <c r="I258" s="107"/>
      <c r="J258" s="104"/>
      <c r="K258" s="104"/>
      <c r="L258" s="108"/>
      <c r="M258" s="2"/>
      <c r="N258" s="2"/>
    </row>
    <row r="259" spans="1:14">
      <c r="A259" s="64">
        <v>261</v>
      </c>
      <c r="B259" s="104"/>
      <c r="C259" s="105"/>
      <c r="D259" s="106"/>
      <c r="E259" s="106"/>
      <c r="F259" s="106"/>
      <c r="G259" s="104"/>
      <c r="H259" s="107"/>
      <c r="I259" s="107"/>
      <c r="J259" s="104"/>
      <c r="K259" s="104"/>
      <c r="L259" s="108"/>
      <c r="M259" s="2"/>
      <c r="N259" s="2"/>
    </row>
    <row r="260" spans="1:14">
      <c r="A260" s="96">
        <v>262</v>
      </c>
      <c r="B260" s="104"/>
      <c r="C260" s="105"/>
      <c r="D260" s="106"/>
      <c r="E260" s="106"/>
      <c r="F260" s="106"/>
      <c r="G260" s="104"/>
      <c r="H260" s="107"/>
      <c r="I260" s="107"/>
      <c r="J260" s="104"/>
      <c r="K260" s="104"/>
      <c r="L260" s="108"/>
      <c r="M260" s="2"/>
      <c r="N260" s="2"/>
    </row>
    <row r="261" spans="1:14">
      <c r="A261" s="64">
        <v>263</v>
      </c>
      <c r="B261" s="104"/>
      <c r="C261" s="105"/>
      <c r="D261" s="106"/>
      <c r="E261" s="106"/>
      <c r="F261" s="106"/>
      <c r="G261" s="104"/>
      <c r="H261" s="107"/>
      <c r="I261" s="107"/>
      <c r="J261" s="104"/>
      <c r="K261" s="104"/>
      <c r="L261" s="108"/>
      <c r="M261" s="2"/>
      <c r="N261" s="2"/>
    </row>
    <row r="262" spans="1:14">
      <c r="A262" s="96">
        <v>264</v>
      </c>
      <c r="B262" s="104"/>
      <c r="C262" s="105"/>
      <c r="D262" s="106"/>
      <c r="E262" s="106"/>
      <c r="F262" s="106"/>
      <c r="G262" s="104"/>
      <c r="H262" s="107"/>
      <c r="I262" s="107"/>
      <c r="J262" s="104"/>
      <c r="K262" s="104"/>
      <c r="L262" s="108"/>
      <c r="M262" s="2"/>
      <c r="N262" s="2"/>
    </row>
    <row r="263" spans="1:14">
      <c r="A263" s="2"/>
      <c r="B263" s="2"/>
      <c r="C263" s="2"/>
      <c r="G263" s="2"/>
      <c r="J263" s="2"/>
      <c r="K263" s="2"/>
      <c r="L263" s="2"/>
      <c r="M263" s="2"/>
      <c r="N263" s="2"/>
    </row>
    <row r="264" spans="1:14">
      <c r="A264" s="2"/>
      <c r="B264" s="2"/>
      <c r="C264" s="2"/>
      <c r="G264" s="2"/>
      <c r="J264" s="2"/>
      <c r="K264" s="2"/>
      <c r="L264" s="2"/>
      <c r="M264" s="2"/>
      <c r="N264" s="2"/>
    </row>
    <row r="265" spans="1:14">
      <c r="A265" s="112"/>
      <c r="B265" s="2" t="s">
        <v>1107</v>
      </c>
      <c r="C265" s="2"/>
      <c r="G265" s="2"/>
      <c r="J265" s="2"/>
      <c r="K265" s="2"/>
      <c r="L265" s="2"/>
      <c r="M265" s="2"/>
      <c r="N265" s="2"/>
    </row>
    <row r="266" spans="1:14">
      <c r="A266" s="2"/>
      <c r="B266" s="2"/>
      <c r="C266" s="2"/>
      <c r="G266" s="2"/>
      <c r="J266" s="2"/>
      <c r="K266" s="2"/>
      <c r="L266" s="2"/>
      <c r="M266" s="2"/>
      <c r="N266" s="2"/>
    </row>
    <row r="267" spans="1:14">
      <c r="A267" s="2"/>
      <c r="B267" s="2"/>
      <c r="C267" s="2"/>
      <c r="G267" s="2"/>
      <c r="J267" s="2"/>
      <c r="K267" s="2"/>
      <c r="L267" s="2"/>
      <c r="M267" s="2"/>
      <c r="N267" s="2"/>
    </row>
    <row r="268" spans="1:14">
      <c r="A268" s="2"/>
      <c r="B268" s="2"/>
      <c r="C268" s="2"/>
      <c r="G268" s="2"/>
      <c r="J268" s="2"/>
      <c r="K268" s="2"/>
      <c r="L268" s="2"/>
      <c r="M268" s="2"/>
      <c r="N268" s="2"/>
    </row>
    <row r="269" spans="1:14">
      <c r="A269" s="2"/>
      <c r="B269" s="2"/>
      <c r="C269" s="2"/>
      <c r="G269" s="2"/>
      <c r="J269" s="2"/>
      <c r="K269" s="2"/>
      <c r="L269" s="2"/>
      <c r="M269" s="2"/>
      <c r="N269" s="2"/>
    </row>
    <row r="270" spans="1:14">
      <c r="A270" s="2"/>
      <c r="B270" s="2"/>
      <c r="C270" s="2"/>
      <c r="G270" s="2"/>
      <c r="J270" s="2"/>
      <c r="K270" s="2"/>
      <c r="L270" s="2"/>
      <c r="M270" s="2"/>
      <c r="N270" s="2"/>
    </row>
    <row r="271" spans="1:14">
      <c r="A271" s="2"/>
      <c r="B271" s="2"/>
      <c r="C271" s="2"/>
      <c r="G271" s="2"/>
      <c r="J271" s="2"/>
      <c r="K271" s="2"/>
      <c r="L271" s="2"/>
      <c r="M271" s="2"/>
      <c r="N271" s="2"/>
    </row>
    <row r="272" spans="1:14">
      <c r="A272" s="2"/>
      <c r="B272" s="2"/>
      <c r="C272" s="2"/>
      <c r="G272" s="2"/>
      <c r="J272" s="2"/>
      <c r="K272" s="2"/>
      <c r="L272" s="2"/>
      <c r="M272" s="2"/>
      <c r="N272" s="2"/>
    </row>
    <row r="273" spans="1:14">
      <c r="A273" s="2"/>
      <c r="B273" s="2"/>
      <c r="C273" s="2"/>
      <c r="G273" s="2"/>
      <c r="J273" s="2"/>
      <c r="K273" s="2"/>
      <c r="L273" s="2"/>
      <c r="M273" s="2"/>
      <c r="N273" s="2"/>
    </row>
    <row r="274" spans="1:14">
      <c r="A274" s="2"/>
      <c r="B274" s="2"/>
      <c r="C274" s="2"/>
      <c r="G274" s="2"/>
      <c r="J274" s="2"/>
      <c r="K274" s="2"/>
      <c r="L274" s="2"/>
      <c r="M274" s="2"/>
      <c r="N274" s="2"/>
    </row>
    <row r="275" spans="1:14">
      <c r="A275" s="2"/>
      <c r="B275" s="2"/>
      <c r="C275" s="2"/>
      <c r="G275" s="2"/>
      <c r="J275" s="2"/>
      <c r="K275" s="2"/>
      <c r="L275" s="2"/>
      <c r="M275" s="2"/>
      <c r="N275" s="2"/>
    </row>
    <row r="276" spans="1:14">
      <c r="A276" s="2"/>
      <c r="B276" s="2"/>
      <c r="C276" s="2"/>
      <c r="G276" s="2"/>
      <c r="J276" s="2"/>
      <c r="K276" s="2"/>
      <c r="L276" s="2"/>
      <c r="M276" s="2"/>
      <c r="N276" s="2"/>
    </row>
    <row r="277" spans="1:14">
      <c r="A277" s="2"/>
      <c r="B277" s="2"/>
      <c r="C277" s="2"/>
      <c r="G277" s="2"/>
      <c r="J277" s="2"/>
      <c r="K277" s="2"/>
      <c r="L277" s="2"/>
      <c r="M277" s="2"/>
      <c r="N277" s="2"/>
    </row>
    <row r="278" spans="1:14">
      <c r="A278" s="2"/>
      <c r="B278" s="2"/>
      <c r="C278" s="2"/>
      <c r="G278" s="2"/>
      <c r="J278" s="2"/>
      <c r="K278" s="2"/>
      <c r="L278" s="2"/>
      <c r="M278" s="2"/>
      <c r="N278" s="2"/>
    </row>
    <row r="279" spans="1:14">
      <c r="A279" s="2"/>
      <c r="B279" s="2"/>
      <c r="C279" s="2"/>
      <c r="G279" s="2"/>
      <c r="J279" s="2"/>
      <c r="K279" s="2"/>
      <c r="L279" s="2"/>
      <c r="M279" s="2"/>
      <c r="N279" s="2"/>
    </row>
    <row r="280" spans="1:14">
      <c r="A280" s="2"/>
      <c r="B280" s="2"/>
      <c r="C280" s="2"/>
      <c r="G280" s="2"/>
      <c r="J280" s="2"/>
      <c r="K280" s="2"/>
      <c r="L280" s="2"/>
      <c r="M280" s="2"/>
      <c r="N280" s="2"/>
    </row>
    <row r="281" spans="1:14">
      <c r="A281" s="2"/>
      <c r="B281" s="2"/>
      <c r="C281" s="2"/>
      <c r="G281" s="2"/>
      <c r="J281" s="2"/>
      <c r="K281" s="2"/>
      <c r="L281" s="2"/>
      <c r="M281" s="2"/>
      <c r="N281" s="2"/>
    </row>
    <row r="282" spans="1:14">
      <c r="A282" s="2"/>
      <c r="B282" s="2"/>
      <c r="C282" s="2"/>
      <c r="G282" s="2"/>
      <c r="J282" s="2"/>
      <c r="K282" s="2"/>
      <c r="L282" s="2"/>
      <c r="M282" s="2"/>
      <c r="N282" s="2"/>
    </row>
    <row r="283" spans="1:14">
      <c r="A283" s="2"/>
      <c r="B283" s="2"/>
      <c r="C283" s="2"/>
      <c r="G283" s="2"/>
      <c r="J283" s="2"/>
      <c r="K283" s="2"/>
      <c r="L283" s="2"/>
      <c r="M283" s="2"/>
      <c r="N283" s="2"/>
    </row>
    <row r="284" spans="1:14">
      <c r="A284" s="2"/>
      <c r="B284" s="2"/>
      <c r="C284" s="2"/>
      <c r="G284" s="2"/>
      <c r="J284" s="2"/>
      <c r="K284" s="2"/>
      <c r="L284" s="2"/>
      <c r="M284" s="2"/>
      <c r="N284" s="2"/>
    </row>
    <row r="285" spans="1:14">
      <c r="A285" s="2"/>
      <c r="B285" s="2"/>
      <c r="C285" s="2"/>
      <c r="G285" s="2"/>
      <c r="J285" s="2"/>
      <c r="K285" s="2"/>
      <c r="L285" s="2"/>
      <c r="M285" s="2"/>
      <c r="N285" s="2"/>
    </row>
    <row r="286" spans="1:14">
      <c r="A286" s="2"/>
      <c r="B286" s="2"/>
      <c r="C286" s="2"/>
      <c r="G286" s="2"/>
      <c r="J286" s="2"/>
      <c r="K286" s="2"/>
      <c r="L286" s="2"/>
      <c r="M286" s="2"/>
      <c r="N286" s="2"/>
    </row>
    <row r="287" spans="1:14">
      <c r="A287" s="2"/>
      <c r="B287" s="2"/>
      <c r="C287" s="2"/>
      <c r="G287" s="2"/>
      <c r="J287" s="2"/>
      <c r="K287" s="2"/>
      <c r="L287" s="2"/>
      <c r="M287" s="2"/>
      <c r="N287" s="2"/>
    </row>
    <row r="288" spans="1:14">
      <c r="A288" s="2"/>
      <c r="B288" s="2"/>
      <c r="C288" s="2"/>
      <c r="G288" s="2"/>
      <c r="J288" s="2"/>
      <c r="K288" s="2"/>
      <c r="L288" s="2"/>
      <c r="M288" s="2"/>
      <c r="N288" s="2"/>
    </row>
    <row r="289" spans="1:14">
      <c r="A289" s="2"/>
      <c r="B289" s="2"/>
      <c r="C289" s="2"/>
      <c r="G289" s="2"/>
      <c r="J289" s="2"/>
      <c r="K289" s="2"/>
      <c r="L289" s="2"/>
      <c r="M289" s="2"/>
      <c r="N289" s="2"/>
    </row>
    <row r="290" spans="1:14">
      <c r="A290" s="2"/>
      <c r="B290" s="2"/>
      <c r="C290" s="2"/>
      <c r="G290" s="2"/>
      <c r="J290" s="2"/>
      <c r="K290" s="2"/>
      <c r="L290" s="2"/>
      <c r="M290" s="2"/>
      <c r="N290" s="2"/>
    </row>
    <row r="291" spans="1:14">
      <c r="A291" s="2"/>
      <c r="B291" s="2"/>
      <c r="C291" s="2"/>
      <c r="G291" s="2"/>
      <c r="J291" s="2"/>
      <c r="K291" s="2"/>
      <c r="L291" s="2"/>
      <c r="M291" s="2"/>
      <c r="N291" s="2"/>
    </row>
    <row r="292" spans="1:14">
      <c r="A292" s="2"/>
      <c r="B292" s="2"/>
      <c r="C292" s="2"/>
      <c r="G292" s="2"/>
      <c r="J292" s="2"/>
      <c r="K292" s="2"/>
      <c r="L292" s="2"/>
      <c r="M292" s="2"/>
      <c r="N292" s="2"/>
    </row>
    <row r="293" spans="1:14">
      <c r="A293" s="2"/>
      <c r="B293" s="2"/>
      <c r="C293" s="2"/>
      <c r="G293" s="2"/>
      <c r="J293" s="2"/>
      <c r="K293" s="2"/>
      <c r="L293" s="2"/>
      <c r="M293" s="2"/>
      <c r="N293" s="2"/>
    </row>
    <row r="294" spans="1:14">
      <c r="A294" s="2"/>
      <c r="B294" s="2"/>
      <c r="C294" s="2"/>
      <c r="G294" s="2"/>
      <c r="J294" s="2"/>
      <c r="K294" s="2"/>
      <c r="L294" s="2"/>
      <c r="M294" s="2"/>
      <c r="N294" s="2"/>
    </row>
    <row r="295" spans="1:14">
      <c r="A295" s="2"/>
      <c r="B295" s="2"/>
      <c r="C295" s="2"/>
      <c r="G295" s="2"/>
      <c r="J295" s="2"/>
      <c r="K295" s="2"/>
      <c r="L295" s="2"/>
      <c r="M295" s="2"/>
      <c r="N295" s="2"/>
    </row>
    <row r="296" spans="1:14">
      <c r="A296" s="2"/>
      <c r="B296" s="2"/>
      <c r="C296" s="2"/>
      <c r="G296" s="2"/>
      <c r="J296" s="2"/>
      <c r="K296" s="2"/>
      <c r="L296" s="2"/>
      <c r="M296" s="2"/>
      <c r="N296" s="2"/>
    </row>
    <row r="297" spans="1:14">
      <c r="A297" s="2"/>
      <c r="B297" s="2"/>
      <c r="C297" s="2"/>
      <c r="G297" s="2"/>
      <c r="J297" s="2"/>
      <c r="K297" s="2"/>
      <c r="L297" s="2"/>
      <c r="M297" s="2"/>
      <c r="N297" s="2"/>
    </row>
    <row r="298" spans="1:14">
      <c r="A298" s="2"/>
      <c r="B298" s="2"/>
      <c r="C298" s="2"/>
      <c r="G298" s="2"/>
      <c r="J298" s="2"/>
      <c r="K298" s="2"/>
      <c r="L298" s="2"/>
      <c r="M298" s="2"/>
      <c r="N298" s="2"/>
    </row>
    <row r="299" spans="1:14">
      <c r="A299" s="2"/>
      <c r="B299" s="2"/>
      <c r="C299" s="2"/>
      <c r="G299" s="2"/>
      <c r="J299" s="2"/>
      <c r="K299" s="2"/>
      <c r="L299" s="2"/>
      <c r="M299" s="2"/>
      <c r="N299" s="2"/>
    </row>
    <row r="300" spans="1:14">
      <c r="A300" s="2"/>
      <c r="B300" s="2"/>
      <c r="C300" s="2"/>
      <c r="G300" s="2"/>
      <c r="J300" s="2"/>
      <c r="K300" s="2"/>
      <c r="L300" s="2"/>
      <c r="M300" s="2"/>
      <c r="N300" s="2"/>
    </row>
    <row r="301" spans="1:14">
      <c r="A301" s="2"/>
      <c r="B301" s="2"/>
      <c r="C301" s="2"/>
      <c r="G301" s="2"/>
      <c r="J301" s="2"/>
      <c r="K301" s="2"/>
      <c r="L301" s="2"/>
      <c r="M301" s="2"/>
      <c r="N301" s="2"/>
    </row>
    <row r="302" spans="1:14">
      <c r="A302" s="2"/>
      <c r="B302" s="2"/>
      <c r="C302" s="2"/>
      <c r="G302" s="2"/>
      <c r="J302" s="2"/>
      <c r="K302" s="2"/>
      <c r="L302" s="2"/>
      <c r="M302" s="2"/>
      <c r="N302" s="2"/>
    </row>
    <row r="303" spans="1:14">
      <c r="A303" s="2"/>
      <c r="B303" s="2"/>
      <c r="C303" s="2"/>
      <c r="G303" s="2"/>
      <c r="J303" s="2"/>
      <c r="K303" s="2"/>
      <c r="L303" s="2"/>
      <c r="M303" s="2"/>
      <c r="N303" s="2"/>
    </row>
    <row r="304" spans="1:14">
      <c r="A304" s="2"/>
      <c r="B304" s="2"/>
      <c r="C304" s="2"/>
      <c r="G304" s="2"/>
      <c r="J304" s="2"/>
      <c r="K304" s="2"/>
      <c r="L304" s="2"/>
      <c r="M304" s="2"/>
      <c r="N304" s="2"/>
    </row>
    <row r="305" spans="1:14">
      <c r="A305" s="2"/>
      <c r="B305" s="2"/>
      <c r="C305" s="2"/>
      <c r="G305" s="2"/>
      <c r="J305" s="2"/>
      <c r="K305" s="2"/>
      <c r="L305" s="2"/>
      <c r="M305" s="2"/>
      <c r="N305" s="2"/>
    </row>
    <row r="306" spans="1:14">
      <c r="A306" s="2"/>
      <c r="B306" s="2"/>
      <c r="C306" s="2"/>
      <c r="G306" s="2"/>
      <c r="J306" s="2"/>
      <c r="K306" s="2"/>
      <c r="L306" s="2"/>
      <c r="M306" s="2"/>
      <c r="N306" s="2"/>
    </row>
    <row r="307" spans="1:14">
      <c r="A307" s="2"/>
      <c r="B307" s="2"/>
      <c r="C307" s="2"/>
      <c r="G307" s="2"/>
      <c r="J307" s="2"/>
      <c r="K307" s="2"/>
      <c r="L307" s="2"/>
      <c r="M307" s="2"/>
      <c r="N307" s="2"/>
    </row>
    <row r="308" spans="1:14">
      <c r="A308" s="2"/>
      <c r="B308" s="2"/>
      <c r="C308" s="2"/>
      <c r="G308" s="2"/>
      <c r="J308" s="2"/>
      <c r="K308" s="2"/>
      <c r="L308" s="2"/>
      <c r="M308" s="2"/>
      <c r="N308" s="2"/>
    </row>
    <row r="309" spans="1:14">
      <c r="A309" s="2"/>
      <c r="B309" s="2"/>
      <c r="C309" s="2"/>
      <c r="G309" s="2"/>
      <c r="J309" s="2"/>
      <c r="K309" s="2"/>
      <c r="L309" s="2"/>
      <c r="M309" s="2"/>
      <c r="N309" s="2"/>
    </row>
    <row r="310" spans="1:14">
      <c r="A310" s="2"/>
      <c r="B310" s="2"/>
      <c r="C310" s="2"/>
      <c r="G310" s="2"/>
      <c r="J310" s="2"/>
      <c r="K310" s="2"/>
      <c r="L310" s="2"/>
      <c r="M310" s="2"/>
      <c r="N310" s="2"/>
    </row>
    <row r="311" spans="1:14">
      <c r="A311" s="2"/>
      <c r="B311" s="2"/>
      <c r="C311" s="2"/>
      <c r="G311" s="2"/>
      <c r="J311" s="2"/>
      <c r="K311" s="2"/>
      <c r="L311" s="2"/>
      <c r="M311" s="2"/>
      <c r="N311" s="2"/>
    </row>
    <row r="312" spans="1:14">
      <c r="A312" s="2"/>
      <c r="B312" s="2"/>
      <c r="C312" s="2"/>
      <c r="G312" s="2"/>
      <c r="J312" s="2"/>
      <c r="K312" s="2"/>
      <c r="L312" s="2"/>
      <c r="M312" s="2"/>
      <c r="N312" s="2"/>
    </row>
    <row r="313" spans="1:14">
      <c r="A313" s="2"/>
      <c r="B313" s="2"/>
      <c r="C313" s="2"/>
      <c r="G313" s="2"/>
      <c r="J313" s="2"/>
      <c r="K313" s="2"/>
      <c r="L313" s="2"/>
      <c r="M313" s="2"/>
      <c r="N313" s="2"/>
    </row>
    <row r="314" spans="1:14">
      <c r="A314" s="2"/>
      <c r="B314" s="2"/>
      <c r="C314" s="2"/>
      <c r="G314" s="2"/>
      <c r="J314" s="2"/>
      <c r="K314" s="2"/>
      <c r="L314" s="2"/>
      <c r="M314" s="2"/>
      <c r="N314" s="2"/>
    </row>
    <row r="315" spans="1:14">
      <c r="A315" s="2"/>
      <c r="B315" s="2"/>
      <c r="C315" s="2"/>
      <c r="G315" s="2"/>
      <c r="J315" s="2"/>
      <c r="K315" s="2"/>
      <c r="L315" s="2"/>
      <c r="M315" s="2"/>
      <c r="N315" s="2"/>
    </row>
    <row r="316" spans="1:14">
      <c r="A316" s="2"/>
      <c r="B316" s="2"/>
      <c r="C316" s="2"/>
      <c r="G316" s="2"/>
      <c r="J316" s="2"/>
      <c r="K316" s="2"/>
      <c r="L316" s="2"/>
      <c r="M316" s="2"/>
      <c r="N316" s="2"/>
    </row>
    <row r="317" spans="1:14">
      <c r="A317" s="2"/>
      <c r="B317" s="2"/>
      <c r="C317" s="2"/>
      <c r="G317" s="2"/>
      <c r="J317" s="2"/>
      <c r="K317" s="2"/>
      <c r="L317" s="2"/>
      <c r="M317" s="2"/>
      <c r="N317" s="2"/>
    </row>
    <row r="318" spans="1:14">
      <c r="A318" s="2"/>
      <c r="B318" s="2"/>
      <c r="C318" s="2"/>
      <c r="G318" s="2"/>
      <c r="J318" s="2"/>
      <c r="K318" s="2"/>
      <c r="L318" s="2"/>
      <c r="M318" s="2"/>
      <c r="N318" s="2"/>
    </row>
    <row r="319" spans="1:14">
      <c r="A319" s="2"/>
      <c r="B319" s="2"/>
      <c r="C319" s="2"/>
      <c r="G319" s="2"/>
      <c r="J319" s="2"/>
      <c r="K319" s="2"/>
      <c r="L319" s="2"/>
      <c r="M319" s="2"/>
      <c r="N319" s="2"/>
    </row>
    <row r="320" spans="1:14">
      <c r="A320" s="2"/>
      <c r="B320" s="2"/>
      <c r="C320" s="2"/>
      <c r="G320" s="2"/>
      <c r="J320" s="2"/>
      <c r="K320" s="2"/>
      <c r="L320" s="2"/>
      <c r="M320" s="2"/>
      <c r="N320" s="2"/>
    </row>
    <row r="321" spans="1:14">
      <c r="A321" s="2"/>
      <c r="B321" s="2"/>
      <c r="C321" s="2"/>
      <c r="G321" s="2"/>
      <c r="J321" s="2"/>
      <c r="K321" s="2"/>
      <c r="L321" s="2"/>
      <c r="M321" s="2"/>
      <c r="N321" s="2"/>
    </row>
    <row r="322" spans="1:14">
      <c r="A322" s="2"/>
      <c r="B322" s="2"/>
      <c r="C322" s="2"/>
      <c r="G322" s="2"/>
      <c r="J322" s="2"/>
      <c r="K322" s="2"/>
      <c r="L322" s="2"/>
      <c r="M322" s="2"/>
      <c r="N322" s="2"/>
    </row>
    <row r="323" spans="1:14">
      <c r="A323" s="2"/>
      <c r="B323" s="2"/>
      <c r="C323" s="2"/>
      <c r="G323" s="2"/>
      <c r="J323" s="2"/>
      <c r="K323" s="2"/>
      <c r="L323" s="2"/>
      <c r="M323" s="2"/>
      <c r="N323" s="2"/>
    </row>
    <row r="324" spans="1:14">
      <c r="A324" s="2"/>
      <c r="B324" s="2"/>
      <c r="C324" s="2"/>
      <c r="G324" s="2"/>
      <c r="J324" s="2"/>
      <c r="K324" s="2"/>
      <c r="L324" s="2"/>
      <c r="M324" s="2"/>
      <c r="N324" s="2"/>
    </row>
    <row r="325" spans="1:14">
      <c r="A325" s="2"/>
      <c r="B325" s="2"/>
      <c r="C325" s="2"/>
      <c r="G325" s="2"/>
      <c r="J325" s="2"/>
      <c r="K325" s="2"/>
      <c r="L325" s="2"/>
      <c r="M325" s="2"/>
      <c r="N325" s="2"/>
    </row>
    <row r="326" spans="1:14">
      <c r="A326" s="2"/>
      <c r="B326" s="2"/>
      <c r="C326" s="2"/>
      <c r="G326" s="2"/>
      <c r="J326" s="2"/>
      <c r="K326" s="2"/>
      <c r="L326" s="2"/>
      <c r="M326" s="2"/>
      <c r="N326" s="2"/>
    </row>
    <row r="327" spans="1:14">
      <c r="A327" s="2"/>
      <c r="B327" s="2"/>
      <c r="C327" s="2"/>
      <c r="G327" s="2"/>
      <c r="J327" s="2"/>
      <c r="K327" s="2"/>
      <c r="L327" s="2"/>
      <c r="M327" s="2"/>
      <c r="N327" s="2"/>
    </row>
    <row r="328" spans="1:14">
      <c r="A328" s="2"/>
      <c r="B328" s="2"/>
      <c r="C328" s="2"/>
      <c r="G328" s="2"/>
      <c r="J328" s="2"/>
      <c r="K328" s="2"/>
      <c r="L328" s="2"/>
      <c r="M328" s="2"/>
      <c r="N328" s="2"/>
    </row>
    <row r="329" spans="1:14">
      <c r="A329" s="2"/>
      <c r="B329" s="2"/>
      <c r="C329" s="2"/>
      <c r="G329" s="2"/>
      <c r="J329" s="2"/>
      <c r="K329" s="2"/>
      <c r="L329" s="2"/>
      <c r="M329" s="2"/>
      <c r="N329" s="2"/>
    </row>
    <row r="330" spans="1:14">
      <c r="A330" s="2"/>
      <c r="B330" s="2"/>
      <c r="C330" s="2"/>
      <c r="G330" s="2"/>
      <c r="J330" s="2"/>
      <c r="K330" s="2"/>
      <c r="L330" s="2"/>
      <c r="M330" s="2"/>
      <c r="N330" s="2"/>
    </row>
    <row r="331" spans="1:14">
      <c r="A331" s="2"/>
      <c r="B331" s="2"/>
      <c r="C331" s="2"/>
      <c r="G331" s="2"/>
      <c r="J331" s="2"/>
      <c r="K331" s="2"/>
      <c r="L331" s="2"/>
      <c r="M331" s="2"/>
      <c r="N331" s="2"/>
    </row>
    <row r="332" spans="1:14">
      <c r="A332" s="2"/>
      <c r="B332" s="2"/>
      <c r="C332" s="2"/>
      <c r="G332" s="2"/>
      <c r="J332" s="2"/>
      <c r="K332" s="2"/>
      <c r="L332" s="2"/>
      <c r="M332" s="2"/>
      <c r="N332" s="2"/>
    </row>
    <row r="333" spans="1:14">
      <c r="A333" s="2"/>
      <c r="B333" s="2"/>
      <c r="C333" s="2"/>
      <c r="G333" s="2"/>
      <c r="J333" s="2"/>
      <c r="K333" s="2"/>
      <c r="L333" s="2"/>
      <c r="M333" s="2"/>
      <c r="N333" s="2"/>
    </row>
    <row r="334" spans="1:14">
      <c r="A334" s="2"/>
      <c r="B334" s="2"/>
      <c r="C334" s="2"/>
      <c r="G334" s="2"/>
      <c r="J334" s="2"/>
      <c r="K334" s="2"/>
      <c r="L334" s="2"/>
      <c r="M334" s="2"/>
      <c r="N334" s="2"/>
    </row>
    <row r="335" spans="1:14">
      <c r="A335" s="2"/>
      <c r="B335" s="2"/>
      <c r="C335" s="2"/>
      <c r="G335" s="2"/>
      <c r="J335" s="2"/>
      <c r="K335" s="2"/>
      <c r="L335" s="2"/>
      <c r="M335" s="2"/>
      <c r="N335" s="2"/>
    </row>
    <row r="336" spans="1:14">
      <c r="A336" s="2"/>
      <c r="B336" s="2"/>
      <c r="C336" s="2"/>
      <c r="G336" s="2"/>
      <c r="J336" s="2"/>
      <c r="K336" s="2"/>
      <c r="L336" s="2"/>
      <c r="M336" s="2"/>
      <c r="N336" s="2"/>
    </row>
    <row r="337" spans="1:14">
      <c r="A337" s="2"/>
      <c r="B337" s="2"/>
      <c r="C337" s="2"/>
      <c r="G337" s="2"/>
      <c r="J337" s="2"/>
      <c r="K337" s="2"/>
      <c r="L337" s="2"/>
      <c r="M337" s="2"/>
      <c r="N337" s="2"/>
    </row>
    <row r="338" spans="1:14">
      <c r="A338" s="2"/>
      <c r="B338" s="2"/>
      <c r="C338" s="2"/>
      <c r="G338" s="2"/>
      <c r="J338" s="2"/>
      <c r="K338" s="2"/>
      <c r="L338" s="2"/>
      <c r="M338" s="2"/>
      <c r="N338" s="2"/>
    </row>
    <row r="339" spans="1:14">
      <c r="A339" s="2"/>
      <c r="B339" s="2"/>
      <c r="C339" s="2"/>
      <c r="G339" s="2"/>
      <c r="J339" s="2"/>
      <c r="K339" s="2"/>
      <c r="L339" s="2"/>
      <c r="M339" s="2"/>
      <c r="N339" s="2"/>
    </row>
    <row r="340" spans="1:14">
      <c r="A340" s="2"/>
      <c r="B340" s="2"/>
      <c r="C340" s="2"/>
      <c r="G340" s="2"/>
      <c r="J340" s="2"/>
      <c r="K340" s="2"/>
      <c r="L340" s="2"/>
      <c r="M340" s="2"/>
      <c r="N340" s="2"/>
    </row>
    <row r="341" spans="1:14">
      <c r="A341" s="2"/>
      <c r="B341" s="2"/>
      <c r="C341" s="2"/>
      <c r="G341" s="2"/>
      <c r="J341" s="2"/>
      <c r="K341" s="2"/>
      <c r="L341" s="2"/>
      <c r="M341" s="2"/>
      <c r="N341" s="2"/>
    </row>
    <row r="342" spans="1:14">
      <c r="A342" s="2"/>
      <c r="B342" s="2"/>
      <c r="C342" s="2"/>
      <c r="G342" s="2"/>
      <c r="J342" s="2"/>
      <c r="K342" s="2"/>
      <c r="L342" s="2"/>
      <c r="M342" s="2"/>
      <c r="N342" s="2"/>
    </row>
    <row r="343" spans="1:14">
      <c r="A343" s="2"/>
      <c r="B343" s="2"/>
      <c r="C343" s="2"/>
      <c r="G343" s="2"/>
      <c r="J343" s="2"/>
      <c r="K343" s="2"/>
      <c r="L343" s="2"/>
      <c r="M343" s="2"/>
      <c r="N343" s="2"/>
    </row>
    <row r="344" spans="1:14">
      <c r="A344" s="2"/>
      <c r="B344" s="2"/>
      <c r="C344" s="2"/>
      <c r="G344" s="2"/>
      <c r="J344" s="2"/>
      <c r="K344" s="2"/>
      <c r="L344" s="2"/>
      <c r="M344" s="2"/>
      <c r="N344" s="2"/>
    </row>
    <row r="345" spans="1:14">
      <c r="A345" s="2"/>
      <c r="B345" s="2"/>
      <c r="C345" s="2"/>
      <c r="G345" s="2"/>
      <c r="J345" s="2"/>
      <c r="K345" s="2"/>
      <c r="L345" s="2"/>
      <c r="M345" s="2"/>
      <c r="N345" s="2"/>
    </row>
    <row r="346" spans="1:14">
      <c r="A346" s="2"/>
      <c r="B346" s="2"/>
      <c r="C346" s="2"/>
      <c r="G346" s="2"/>
      <c r="J346" s="2"/>
      <c r="K346" s="2"/>
      <c r="L346" s="2"/>
      <c r="M346" s="2"/>
      <c r="N346" s="2"/>
    </row>
    <row r="347" spans="1:14">
      <c r="A347" s="2"/>
      <c r="B347" s="2"/>
      <c r="C347" s="2"/>
      <c r="G347" s="2"/>
      <c r="J347" s="2"/>
      <c r="K347" s="2"/>
      <c r="L347" s="2"/>
      <c r="M347" s="2"/>
      <c r="N347" s="2"/>
    </row>
    <row r="348" spans="1:14">
      <c r="A348" s="2"/>
      <c r="B348" s="2"/>
      <c r="C348" s="2"/>
      <c r="G348" s="2"/>
      <c r="J348" s="2"/>
      <c r="K348" s="2"/>
      <c r="L348" s="2"/>
      <c r="M348" s="2"/>
      <c r="N348" s="2"/>
    </row>
    <row r="349" spans="1:14">
      <c r="A349" s="2"/>
      <c r="B349" s="2"/>
      <c r="C349" s="2"/>
      <c r="G349" s="2"/>
      <c r="J349" s="2"/>
      <c r="K349" s="2"/>
      <c r="L349" s="2"/>
      <c r="M349" s="2"/>
      <c r="N349" s="2"/>
    </row>
    <row r="350" spans="1:14">
      <c r="A350" s="2"/>
      <c r="B350" s="2"/>
      <c r="C350" s="2"/>
      <c r="G350" s="2"/>
      <c r="J350" s="2"/>
      <c r="K350" s="2"/>
      <c r="L350" s="2"/>
      <c r="M350" s="2"/>
      <c r="N350" s="2"/>
    </row>
    <row r="351" spans="1:14">
      <c r="A351" s="2"/>
      <c r="B351" s="2"/>
      <c r="C351" s="2"/>
      <c r="G351" s="2"/>
      <c r="J351" s="2"/>
      <c r="K351" s="2"/>
      <c r="L351" s="2"/>
      <c r="M351" s="2"/>
      <c r="N351" s="2"/>
    </row>
    <row r="352" spans="1:14">
      <c r="A352" s="2"/>
      <c r="B352" s="2"/>
      <c r="C352" s="2"/>
      <c r="G352" s="2"/>
      <c r="J352" s="2"/>
      <c r="K352" s="2"/>
      <c r="L352" s="2"/>
      <c r="M352" s="2"/>
      <c r="N352" s="2"/>
    </row>
    <row r="353" spans="1:14">
      <c r="A353" s="2"/>
      <c r="B353" s="2"/>
      <c r="C353" s="2"/>
      <c r="G353" s="2"/>
      <c r="J353" s="2"/>
      <c r="K353" s="2"/>
      <c r="L353" s="2"/>
      <c r="M353" s="2"/>
      <c r="N353" s="2"/>
    </row>
    <row r="354" spans="1:14">
      <c r="A354" s="2"/>
      <c r="B354" s="2"/>
      <c r="C354" s="2"/>
      <c r="G354" s="2"/>
      <c r="J354" s="2"/>
      <c r="K354" s="2"/>
      <c r="L354" s="2"/>
      <c r="M354" s="2"/>
      <c r="N354" s="2"/>
    </row>
    <row r="355" spans="1:14">
      <c r="A355" s="2"/>
      <c r="B355" s="2"/>
      <c r="C355" s="2"/>
      <c r="G355" s="2"/>
      <c r="J355" s="2"/>
      <c r="K355" s="2"/>
      <c r="L355" s="2"/>
      <c r="M355" s="2"/>
      <c r="N355" s="2"/>
    </row>
    <row r="356" spans="1:14">
      <c r="A356" s="2"/>
      <c r="B356" s="2"/>
      <c r="C356" s="2"/>
      <c r="G356" s="2"/>
      <c r="J356" s="2"/>
      <c r="K356" s="2"/>
      <c r="L356" s="2"/>
      <c r="M356" s="2"/>
      <c r="N356" s="2"/>
    </row>
    <row r="357" spans="1:14">
      <c r="A357" s="2"/>
      <c r="B357" s="2"/>
      <c r="C357" s="2"/>
      <c r="G357" s="2"/>
      <c r="J357" s="2"/>
      <c r="K357" s="2"/>
      <c r="L357" s="2"/>
      <c r="M357" s="2"/>
      <c r="N357" s="2"/>
    </row>
    <row r="358" spans="1:14">
      <c r="A358" s="2"/>
      <c r="B358" s="2"/>
      <c r="C358" s="2"/>
      <c r="G358" s="2"/>
      <c r="J358" s="2"/>
      <c r="K358" s="2"/>
      <c r="L358" s="2"/>
      <c r="M358" s="2"/>
      <c r="N358" s="2"/>
    </row>
    <row r="359" spans="1:14">
      <c r="A359" s="2"/>
      <c r="B359" s="2"/>
      <c r="C359" s="2"/>
      <c r="G359" s="2"/>
      <c r="J359" s="2"/>
      <c r="K359" s="2"/>
      <c r="L359" s="2"/>
      <c r="M359" s="2"/>
      <c r="N359" s="2"/>
    </row>
    <row r="360" spans="1:14">
      <c r="A360" s="2"/>
      <c r="B360" s="2"/>
      <c r="C360" s="2"/>
      <c r="G360" s="2"/>
      <c r="J360" s="2"/>
      <c r="K360" s="2"/>
      <c r="L360" s="2"/>
      <c r="M360" s="2"/>
      <c r="N360" s="2"/>
    </row>
    <row r="361" spans="1:14">
      <c r="A361" s="2"/>
      <c r="B361" s="2"/>
      <c r="C361" s="2"/>
      <c r="G361" s="2"/>
      <c r="J361" s="2"/>
      <c r="K361" s="2"/>
      <c r="L361" s="2"/>
      <c r="M361" s="2"/>
      <c r="N361" s="2"/>
    </row>
    <row r="362" spans="1:14">
      <c r="A362" s="2"/>
      <c r="B362" s="2"/>
      <c r="C362" s="2"/>
      <c r="G362" s="2"/>
      <c r="J362" s="2"/>
      <c r="K362" s="2"/>
      <c r="L362" s="2"/>
      <c r="M362" s="2"/>
      <c r="N362" s="2"/>
    </row>
    <row r="363" spans="1:14">
      <c r="A363" s="2"/>
      <c r="B363" s="2"/>
      <c r="C363" s="2"/>
      <c r="G363" s="2"/>
      <c r="J363" s="2"/>
      <c r="K363" s="2"/>
      <c r="L363" s="2"/>
      <c r="M363" s="2"/>
      <c r="N363" s="2"/>
    </row>
    <row r="364" spans="1:14">
      <c r="A364" s="2"/>
      <c r="B364" s="2"/>
      <c r="C364" s="2"/>
      <c r="G364" s="2"/>
      <c r="J364" s="2"/>
      <c r="K364" s="2"/>
      <c r="L364" s="2"/>
      <c r="M364" s="2"/>
      <c r="N364" s="2"/>
    </row>
    <row r="365" spans="1:14">
      <c r="A365" s="2"/>
      <c r="B365" s="2"/>
      <c r="C365" s="2"/>
      <c r="G365" s="2"/>
      <c r="J365" s="2"/>
      <c r="K365" s="2"/>
      <c r="L365" s="2"/>
      <c r="M365" s="2"/>
      <c r="N365" s="2"/>
    </row>
    <row r="366" spans="1:14">
      <c r="A366" s="2"/>
      <c r="B366" s="2"/>
      <c r="C366" s="2"/>
      <c r="G366" s="2"/>
      <c r="J366" s="2"/>
      <c r="K366" s="2"/>
      <c r="L366" s="2"/>
      <c r="M366" s="2"/>
      <c r="N366" s="2"/>
    </row>
    <row r="367" spans="1:14">
      <c r="A367" s="2"/>
      <c r="B367" s="2"/>
      <c r="C367" s="2"/>
      <c r="G367" s="2"/>
      <c r="J367" s="2"/>
      <c r="K367" s="2"/>
      <c r="L367" s="2"/>
      <c r="M367" s="2"/>
      <c r="N367" s="2"/>
    </row>
    <row r="368" spans="1:14">
      <c r="A368" s="2"/>
      <c r="B368" s="2"/>
      <c r="C368" s="2"/>
      <c r="G368" s="2"/>
      <c r="J368" s="2"/>
      <c r="K368" s="2"/>
      <c r="L368" s="2"/>
      <c r="M368" s="2"/>
      <c r="N368" s="2"/>
    </row>
    <row r="369" spans="1:14">
      <c r="A369" s="2"/>
      <c r="B369" s="2"/>
      <c r="C369" s="2"/>
      <c r="G369" s="2"/>
      <c r="J369" s="2"/>
      <c r="K369" s="2"/>
      <c r="L369" s="2"/>
      <c r="M369" s="2"/>
      <c r="N369" s="2"/>
    </row>
    <row r="370" spans="1:14">
      <c r="A370" s="2"/>
      <c r="B370" s="2"/>
      <c r="C370" s="2"/>
      <c r="G370" s="2"/>
      <c r="J370" s="2"/>
      <c r="K370" s="2"/>
      <c r="L370" s="2"/>
      <c r="M370" s="2"/>
      <c r="N370" s="2"/>
    </row>
    <row r="371" spans="1:14">
      <c r="A371" s="2"/>
      <c r="B371" s="2"/>
      <c r="C371" s="2"/>
      <c r="G371" s="2"/>
      <c r="J371" s="2"/>
      <c r="K371" s="2"/>
      <c r="L371" s="2"/>
      <c r="M371" s="2"/>
      <c r="N371" s="2"/>
    </row>
    <row r="372" spans="1:14">
      <c r="A372" s="2"/>
      <c r="B372" s="2"/>
      <c r="C372" s="2"/>
      <c r="G372" s="2"/>
      <c r="J372" s="2"/>
      <c r="K372" s="2"/>
      <c r="L372" s="2"/>
      <c r="M372" s="2"/>
      <c r="N372" s="2"/>
    </row>
    <row r="373" spans="1:14">
      <c r="A373" s="2"/>
      <c r="B373" s="2"/>
      <c r="C373" s="2"/>
      <c r="G373" s="2"/>
      <c r="J373" s="2"/>
      <c r="K373" s="2"/>
      <c r="L373" s="2"/>
      <c r="M373" s="2"/>
      <c r="N373" s="2"/>
    </row>
    <row r="374" spans="1:14">
      <c r="A374" s="2"/>
      <c r="B374" s="2"/>
      <c r="C374" s="2"/>
      <c r="G374" s="2"/>
      <c r="J374" s="2"/>
      <c r="K374" s="2"/>
      <c r="L374" s="2"/>
      <c r="M374" s="2"/>
      <c r="N374" s="2"/>
    </row>
    <row r="375" spans="1:14">
      <c r="A375" s="2"/>
      <c r="B375" s="2"/>
      <c r="C375" s="2"/>
      <c r="G375" s="2"/>
      <c r="J375" s="2"/>
      <c r="K375" s="2"/>
      <c r="L375" s="2"/>
      <c r="M375" s="2"/>
      <c r="N375" s="2"/>
    </row>
    <row r="376" spans="1:14">
      <c r="A376" s="2"/>
      <c r="B376" s="2"/>
      <c r="C376" s="2"/>
      <c r="G376" s="2"/>
      <c r="J376" s="2"/>
      <c r="K376" s="2"/>
      <c r="L376" s="2"/>
      <c r="M376" s="2"/>
      <c r="N376" s="2"/>
    </row>
    <row r="377" spans="1:14">
      <c r="A377" s="2"/>
      <c r="B377" s="2"/>
      <c r="C377" s="2"/>
      <c r="G377" s="2"/>
      <c r="J377" s="2"/>
      <c r="K377" s="2"/>
      <c r="L377" s="2"/>
      <c r="M377" s="2"/>
      <c r="N377" s="2"/>
    </row>
    <row r="378" spans="1:14">
      <c r="A378" s="2"/>
      <c r="B378" s="2"/>
      <c r="C378" s="2"/>
      <c r="G378" s="2"/>
      <c r="J378" s="2"/>
      <c r="K378" s="2"/>
      <c r="L378" s="2"/>
      <c r="M378" s="2"/>
      <c r="N378" s="2"/>
    </row>
    <row r="379" spans="1:14">
      <c r="A379" s="2"/>
      <c r="B379" s="2"/>
      <c r="C379" s="2"/>
      <c r="G379" s="2"/>
      <c r="J379" s="2"/>
      <c r="K379" s="2"/>
      <c r="L379" s="2"/>
      <c r="M379" s="2"/>
      <c r="N379" s="2"/>
    </row>
    <row r="380" spans="1:14">
      <c r="A380" s="2"/>
      <c r="B380" s="2"/>
      <c r="C380" s="2"/>
      <c r="G380" s="2"/>
      <c r="J380" s="2"/>
      <c r="K380" s="2"/>
      <c r="L380" s="2"/>
      <c r="M380" s="2"/>
      <c r="N380" s="2"/>
    </row>
    <row r="381" spans="1:14">
      <c r="A381" s="2"/>
      <c r="B381" s="2"/>
      <c r="C381" s="2"/>
      <c r="G381" s="2"/>
      <c r="J381" s="2"/>
      <c r="K381" s="2"/>
      <c r="L381" s="2"/>
      <c r="M381" s="2"/>
      <c r="N381" s="2"/>
    </row>
    <row r="382" spans="1:14">
      <c r="A382" s="2"/>
      <c r="B382" s="2"/>
      <c r="C382" s="2"/>
      <c r="G382" s="2"/>
      <c r="J382" s="2"/>
      <c r="K382" s="2"/>
      <c r="L382" s="2"/>
      <c r="M382" s="2"/>
      <c r="N382" s="2"/>
    </row>
    <row r="383" spans="1:14">
      <c r="A383" s="2"/>
      <c r="B383" s="2"/>
      <c r="C383" s="2"/>
      <c r="G383" s="2"/>
      <c r="J383" s="2"/>
      <c r="K383" s="2"/>
      <c r="L383" s="2"/>
      <c r="M383" s="2"/>
      <c r="N383" s="2"/>
    </row>
    <row r="384" spans="1:14">
      <c r="A384" s="2"/>
      <c r="B384" s="2"/>
      <c r="C384" s="2"/>
      <c r="G384" s="2"/>
      <c r="J384" s="2"/>
      <c r="K384" s="2"/>
      <c r="L384" s="2"/>
      <c r="M384" s="2"/>
      <c r="N384" s="2"/>
    </row>
    <row r="385" spans="1:14">
      <c r="A385" s="2"/>
      <c r="B385" s="2"/>
      <c r="C385" s="2"/>
      <c r="G385" s="2"/>
      <c r="J385" s="2"/>
      <c r="K385" s="2"/>
      <c r="L385" s="2"/>
      <c r="M385" s="2"/>
      <c r="N385" s="2"/>
    </row>
    <row r="386" spans="1:14">
      <c r="A386" s="2"/>
      <c r="B386" s="2"/>
      <c r="C386" s="2"/>
      <c r="G386" s="2"/>
      <c r="J386" s="2"/>
      <c r="K386" s="2"/>
      <c r="L386" s="2"/>
      <c r="M386" s="2"/>
      <c r="N386" s="2"/>
    </row>
    <row r="387" spans="1:14">
      <c r="A387" s="2"/>
      <c r="B387" s="2"/>
      <c r="C387" s="2"/>
      <c r="G387" s="2"/>
      <c r="J387" s="2"/>
      <c r="K387" s="2"/>
      <c r="L387" s="2"/>
      <c r="M387" s="2"/>
      <c r="N387" s="2"/>
    </row>
    <row r="388" spans="1:14">
      <c r="A388" s="2"/>
      <c r="B388" s="2"/>
      <c r="C388" s="2"/>
      <c r="G388" s="2"/>
      <c r="J388" s="2"/>
      <c r="K388" s="2"/>
      <c r="L388" s="2"/>
      <c r="M388" s="2"/>
      <c r="N388" s="2"/>
    </row>
    <row r="389" spans="1:14">
      <c r="A389" s="2"/>
      <c r="B389" s="2"/>
      <c r="C389" s="2"/>
      <c r="G389" s="2"/>
      <c r="J389" s="2"/>
      <c r="K389" s="2"/>
      <c r="L389" s="2"/>
      <c r="M389" s="2"/>
      <c r="N389" s="2"/>
    </row>
    <row r="390" spans="1:14">
      <c r="A390" s="2"/>
      <c r="B390" s="2"/>
      <c r="C390" s="2"/>
      <c r="G390" s="2"/>
      <c r="J390" s="2"/>
      <c r="K390" s="2"/>
      <c r="L390" s="2"/>
      <c r="M390" s="2"/>
      <c r="N390" s="2"/>
    </row>
    <row r="391" spans="1:14">
      <c r="A391" s="2"/>
      <c r="B391" s="2"/>
      <c r="C391" s="2"/>
      <c r="G391" s="2"/>
      <c r="J391" s="2"/>
      <c r="K391" s="2"/>
      <c r="L391" s="2"/>
      <c r="M391" s="2"/>
      <c r="N391" s="2"/>
    </row>
    <row r="392" spans="1:14">
      <c r="A392" s="2"/>
      <c r="B392" s="2"/>
      <c r="C392" s="2"/>
      <c r="G392" s="2"/>
      <c r="J392" s="2"/>
      <c r="K392" s="2"/>
      <c r="L392" s="2"/>
      <c r="M392" s="2"/>
      <c r="N392" s="2"/>
    </row>
    <row r="393" spans="1:14">
      <c r="A393" s="2"/>
      <c r="B393" s="2"/>
      <c r="C393" s="2"/>
      <c r="G393" s="2"/>
      <c r="J393" s="2"/>
      <c r="K393" s="2"/>
      <c r="L393" s="2"/>
      <c r="M393" s="2"/>
      <c r="N393" s="2"/>
    </row>
    <row r="394" spans="1:14">
      <c r="A394" s="2"/>
      <c r="B394" s="2"/>
      <c r="C394" s="2"/>
      <c r="G394" s="2"/>
      <c r="J394" s="2"/>
      <c r="K394" s="2"/>
      <c r="L394" s="2"/>
      <c r="M394" s="2"/>
      <c r="N394" s="2"/>
    </row>
    <row r="395" spans="1:14">
      <c r="A395" s="2"/>
      <c r="B395" s="2"/>
      <c r="C395" s="2"/>
      <c r="G395" s="2"/>
      <c r="J395" s="2"/>
      <c r="K395" s="2"/>
      <c r="L395" s="2"/>
      <c r="M395" s="2"/>
      <c r="N395" s="2"/>
    </row>
    <row r="396" spans="1:14">
      <c r="A396" s="2"/>
      <c r="B396" s="2"/>
      <c r="C396" s="2"/>
      <c r="G396" s="2"/>
      <c r="J396" s="2"/>
      <c r="K396" s="2"/>
      <c r="L396" s="2"/>
      <c r="M396" s="2"/>
      <c r="N396" s="2"/>
    </row>
    <row r="397" spans="1:14">
      <c r="A397" s="2"/>
      <c r="B397" s="2"/>
      <c r="C397" s="2"/>
      <c r="G397" s="2"/>
      <c r="J397" s="2"/>
      <c r="K397" s="2"/>
      <c r="L397" s="2"/>
      <c r="M397" s="2"/>
      <c r="N397" s="2"/>
    </row>
    <row r="398" spans="1:14">
      <c r="A398" s="2"/>
      <c r="B398" s="2"/>
      <c r="C398" s="2"/>
      <c r="G398" s="2"/>
      <c r="J398" s="2"/>
      <c r="K398" s="2"/>
      <c r="L398" s="2"/>
      <c r="M398" s="2"/>
      <c r="N398" s="2"/>
    </row>
    <row r="399" spans="1:14">
      <c r="A399" s="2"/>
      <c r="B399" s="2"/>
      <c r="C399" s="2"/>
      <c r="G399" s="2"/>
      <c r="J399" s="2"/>
      <c r="K399" s="2"/>
      <c r="L399" s="2"/>
      <c r="M399" s="2"/>
      <c r="N399" s="2"/>
    </row>
    <row r="400" spans="1:14">
      <c r="A400" s="2"/>
      <c r="B400" s="2"/>
      <c r="C400" s="2"/>
      <c r="G400" s="2"/>
      <c r="J400" s="2"/>
      <c r="K400" s="2"/>
      <c r="L400" s="2"/>
      <c r="M400" s="2"/>
      <c r="N400" s="2"/>
    </row>
    <row r="401" spans="1:14">
      <c r="A401" s="2"/>
      <c r="B401" s="2"/>
      <c r="C401" s="2"/>
      <c r="G401" s="2"/>
      <c r="J401" s="2"/>
      <c r="K401" s="2"/>
      <c r="L401" s="2"/>
      <c r="M401" s="2"/>
      <c r="N401" s="2"/>
    </row>
    <row r="402" spans="1:14">
      <c r="A402" s="2"/>
      <c r="B402" s="2"/>
      <c r="C402" s="2"/>
      <c r="G402" s="2"/>
      <c r="J402" s="2"/>
      <c r="K402" s="2"/>
      <c r="L402" s="2"/>
      <c r="M402" s="2"/>
      <c r="N402" s="2"/>
    </row>
    <row r="403" spans="1:14">
      <c r="A403" s="2"/>
      <c r="B403" s="2"/>
      <c r="C403" s="2"/>
      <c r="G403" s="2"/>
      <c r="J403" s="2"/>
      <c r="K403" s="2"/>
      <c r="L403" s="2"/>
      <c r="M403" s="2"/>
      <c r="N403" s="2"/>
    </row>
    <row r="404" spans="1:14">
      <c r="A404" s="2"/>
      <c r="B404" s="2"/>
      <c r="C404" s="2"/>
      <c r="G404" s="2"/>
      <c r="J404" s="2"/>
      <c r="K404" s="2"/>
      <c r="L404" s="2"/>
      <c r="M404" s="2"/>
      <c r="N404" s="2"/>
    </row>
    <row r="405" spans="1:14">
      <c r="A405" s="2"/>
      <c r="B405" s="2"/>
      <c r="C405" s="2"/>
      <c r="G405" s="2"/>
      <c r="J405" s="2"/>
      <c r="K405" s="2"/>
      <c r="L405" s="2"/>
      <c r="M405" s="2"/>
      <c r="N405" s="2"/>
    </row>
    <row r="406" spans="1:14">
      <c r="A406" s="2"/>
      <c r="B406" s="2"/>
      <c r="C406" s="2"/>
      <c r="G406" s="2"/>
      <c r="J406" s="2"/>
      <c r="K406" s="2"/>
      <c r="L406" s="2"/>
      <c r="M406" s="2"/>
      <c r="N406" s="2"/>
    </row>
    <row r="407" spans="1:14">
      <c r="A407" s="2"/>
      <c r="B407" s="2"/>
      <c r="C407" s="2"/>
      <c r="G407" s="2"/>
      <c r="J407" s="2"/>
      <c r="K407" s="2"/>
      <c r="L407" s="2"/>
      <c r="M407" s="2"/>
      <c r="N407" s="2"/>
    </row>
    <row r="408" spans="1:14">
      <c r="A408" s="2"/>
      <c r="B408" s="2"/>
      <c r="C408" s="2"/>
      <c r="G408" s="2"/>
      <c r="J408" s="2"/>
      <c r="K408" s="2"/>
      <c r="L408" s="2"/>
      <c r="M408" s="2"/>
      <c r="N408" s="2"/>
    </row>
    <row r="409" spans="1:14">
      <c r="A409" s="2"/>
      <c r="B409" s="2"/>
      <c r="C409" s="2"/>
      <c r="G409" s="2"/>
      <c r="J409" s="2"/>
      <c r="K409" s="2"/>
      <c r="L409" s="2"/>
      <c r="M409" s="2"/>
      <c r="N409" s="2"/>
    </row>
    <row r="410" spans="1:14">
      <c r="A410" s="2"/>
      <c r="B410" s="2"/>
      <c r="C410" s="2"/>
      <c r="G410" s="2"/>
      <c r="J410" s="2"/>
      <c r="K410" s="2"/>
      <c r="L410" s="2"/>
      <c r="M410" s="2"/>
      <c r="N410" s="2"/>
    </row>
    <row r="411" spans="1:14">
      <c r="A411" s="2"/>
      <c r="B411" s="2"/>
      <c r="C411" s="2"/>
      <c r="G411" s="2"/>
      <c r="J411" s="2"/>
      <c r="K411" s="2"/>
      <c r="L411" s="2"/>
      <c r="M411" s="2"/>
      <c r="N411" s="2"/>
    </row>
    <row r="412" spans="1:14">
      <c r="A412" s="2"/>
      <c r="B412" s="2"/>
      <c r="C412" s="2"/>
      <c r="G412" s="2"/>
      <c r="J412" s="2"/>
      <c r="K412" s="2"/>
      <c r="L412" s="2"/>
      <c r="M412" s="2"/>
      <c r="N412" s="2"/>
    </row>
    <row r="413" spans="1:14">
      <c r="A413" s="2"/>
      <c r="B413" s="2"/>
      <c r="C413" s="2"/>
      <c r="G413" s="2"/>
      <c r="J413" s="2"/>
      <c r="K413" s="2"/>
      <c r="L413" s="2"/>
      <c r="M413" s="2"/>
      <c r="N413" s="2"/>
    </row>
    <row r="414" spans="1:14">
      <c r="A414" s="2"/>
      <c r="B414" s="2"/>
      <c r="C414" s="2"/>
      <c r="G414" s="2"/>
      <c r="J414" s="2"/>
      <c r="K414" s="2"/>
      <c r="L414" s="2"/>
      <c r="M414" s="2"/>
      <c r="N414" s="2"/>
    </row>
    <row r="415" spans="1:14">
      <c r="A415" s="2"/>
      <c r="B415" s="2"/>
      <c r="C415" s="2"/>
      <c r="G415" s="2"/>
      <c r="J415" s="2"/>
      <c r="K415" s="2"/>
      <c r="L415" s="2"/>
      <c r="M415" s="2"/>
      <c r="N415" s="2"/>
    </row>
    <row r="416" spans="1:14">
      <c r="A416" s="2"/>
      <c r="B416" s="2"/>
      <c r="C416" s="2"/>
      <c r="G416" s="2"/>
      <c r="J416" s="2"/>
      <c r="K416" s="2"/>
      <c r="L416" s="2"/>
      <c r="M416" s="2"/>
      <c r="N416" s="2"/>
    </row>
    <row r="417" spans="1:14">
      <c r="A417" s="2"/>
      <c r="B417" s="2"/>
      <c r="C417" s="2"/>
      <c r="G417" s="2"/>
      <c r="J417" s="2"/>
      <c r="K417" s="2"/>
      <c r="L417" s="2"/>
      <c r="M417" s="2"/>
      <c r="N417" s="2"/>
    </row>
    <row r="418" spans="1:14">
      <c r="A418" s="2"/>
      <c r="B418" s="2"/>
      <c r="C418" s="2"/>
      <c r="G418" s="2"/>
      <c r="J418" s="2"/>
      <c r="K418" s="2"/>
      <c r="L418" s="2"/>
      <c r="M418" s="2"/>
      <c r="N418" s="2"/>
    </row>
    <row r="419" spans="1:14">
      <c r="A419" s="2"/>
      <c r="B419" s="2"/>
      <c r="C419" s="2"/>
      <c r="G419" s="2"/>
      <c r="J419" s="2"/>
      <c r="K419" s="2"/>
      <c r="L419" s="2"/>
      <c r="M419" s="2"/>
      <c r="N419" s="2"/>
    </row>
    <row r="420" spans="1:14">
      <c r="A420" s="2"/>
      <c r="B420" s="2"/>
      <c r="C420" s="2"/>
      <c r="G420" s="2"/>
      <c r="J420" s="2"/>
      <c r="K420" s="2"/>
      <c r="L420" s="2"/>
      <c r="M420" s="2"/>
      <c r="N420" s="2"/>
    </row>
    <row r="421" spans="1:14">
      <c r="A421" s="2"/>
      <c r="B421" s="2"/>
      <c r="C421" s="2"/>
      <c r="G421" s="2"/>
      <c r="J421" s="2"/>
      <c r="K421" s="2"/>
      <c r="L421" s="2"/>
      <c r="M421" s="2"/>
      <c r="N421" s="2"/>
    </row>
    <row r="422" spans="1:14">
      <c r="A422" s="2"/>
      <c r="B422" s="2"/>
      <c r="C422" s="2"/>
      <c r="G422" s="2"/>
      <c r="J422" s="2"/>
      <c r="K422" s="2"/>
      <c r="L422" s="2"/>
      <c r="M422" s="2"/>
      <c r="N422" s="2"/>
    </row>
    <row r="423" spans="1:14">
      <c r="A423" s="2"/>
      <c r="B423" s="2"/>
      <c r="C423" s="2"/>
      <c r="G423" s="2"/>
      <c r="J423" s="2"/>
      <c r="K423" s="2"/>
      <c r="L423" s="2"/>
      <c r="M423" s="2"/>
      <c r="N423" s="2"/>
    </row>
    <row r="424" spans="1:14">
      <c r="A424" s="2"/>
      <c r="B424" s="2"/>
      <c r="C424" s="2"/>
      <c r="G424" s="2"/>
      <c r="J424" s="2"/>
      <c r="K424" s="2"/>
      <c r="L424" s="2"/>
      <c r="M424" s="2"/>
      <c r="N424" s="2"/>
    </row>
    <row r="425" spans="1:14">
      <c r="A425" s="2"/>
      <c r="B425" s="2"/>
      <c r="C425" s="2"/>
      <c r="G425" s="2"/>
      <c r="J425" s="2"/>
      <c r="K425" s="2"/>
      <c r="L425" s="2"/>
      <c r="M425" s="2"/>
      <c r="N425" s="2"/>
    </row>
    <row r="426" spans="1:14">
      <c r="A426" s="2"/>
      <c r="B426" s="2"/>
      <c r="C426" s="2"/>
      <c r="G426" s="2"/>
      <c r="J426" s="2"/>
      <c r="K426" s="2"/>
      <c r="L426" s="2"/>
      <c r="M426" s="2"/>
      <c r="N426" s="2"/>
    </row>
    <row r="427" spans="1:14">
      <c r="A427" s="2"/>
      <c r="B427" s="2"/>
      <c r="C427" s="2"/>
      <c r="G427" s="2"/>
      <c r="J427" s="2"/>
      <c r="K427" s="2"/>
      <c r="L427" s="2"/>
      <c r="M427" s="2"/>
      <c r="N427" s="2"/>
    </row>
    <row r="428" spans="1:14">
      <c r="A428" s="2"/>
      <c r="B428" s="2"/>
      <c r="C428" s="2"/>
      <c r="G428" s="2"/>
      <c r="J428" s="2"/>
      <c r="K428" s="2"/>
      <c r="L428" s="2"/>
      <c r="M428" s="2"/>
      <c r="N428" s="2"/>
    </row>
    <row r="429" spans="1:14">
      <c r="A429" s="2"/>
      <c r="B429" s="2"/>
      <c r="C429" s="2"/>
      <c r="G429" s="2"/>
      <c r="J429" s="2"/>
      <c r="K429" s="2"/>
      <c r="L429" s="2"/>
      <c r="M429" s="2"/>
      <c r="N429" s="2"/>
    </row>
    <row r="430" spans="1:14">
      <c r="A430" s="2"/>
      <c r="B430" s="2"/>
      <c r="C430" s="2"/>
      <c r="G430" s="2"/>
      <c r="J430" s="2"/>
      <c r="K430" s="2"/>
      <c r="L430" s="2"/>
      <c r="M430" s="2"/>
      <c r="N430" s="2"/>
    </row>
    <row r="431" spans="1:14">
      <c r="A431" s="2"/>
      <c r="B431" s="2"/>
      <c r="C431" s="2"/>
      <c r="G431" s="2"/>
      <c r="J431" s="2"/>
      <c r="K431" s="2"/>
      <c r="L431" s="2"/>
      <c r="M431" s="2"/>
      <c r="N431" s="2"/>
    </row>
    <row r="432" spans="1:14">
      <c r="A432" s="2"/>
      <c r="B432" s="2"/>
      <c r="C432" s="2"/>
      <c r="G432" s="2"/>
      <c r="J432" s="2"/>
      <c r="K432" s="2"/>
      <c r="L432" s="2"/>
      <c r="M432" s="2"/>
      <c r="N432" s="2"/>
    </row>
    <row r="433" spans="1:14">
      <c r="A433" s="2"/>
      <c r="B433" s="2"/>
      <c r="C433" s="2"/>
      <c r="G433" s="2"/>
      <c r="J433" s="2"/>
      <c r="K433" s="2"/>
      <c r="L433" s="2"/>
      <c r="M433" s="2"/>
      <c r="N433" s="2"/>
    </row>
    <row r="434" spans="1:14">
      <c r="A434" s="2"/>
      <c r="B434" s="2"/>
      <c r="C434" s="2"/>
      <c r="G434" s="2"/>
      <c r="J434" s="2"/>
      <c r="K434" s="2"/>
      <c r="L434" s="2"/>
      <c r="M434" s="2"/>
      <c r="N434" s="2"/>
    </row>
    <row r="435" spans="1:14">
      <c r="A435" s="2"/>
      <c r="B435" s="2"/>
      <c r="C435" s="2"/>
      <c r="G435" s="2"/>
      <c r="J435" s="2"/>
      <c r="K435" s="2"/>
      <c r="L435" s="2"/>
      <c r="M435" s="2"/>
      <c r="N435" s="2"/>
    </row>
    <row r="436" spans="1:14">
      <c r="A436" s="2"/>
      <c r="B436" s="2"/>
      <c r="C436" s="2"/>
      <c r="G436" s="2"/>
      <c r="J436" s="2"/>
      <c r="K436" s="2"/>
      <c r="L436" s="2"/>
      <c r="M436" s="2"/>
      <c r="N436" s="2"/>
    </row>
    <row r="437" spans="1:14">
      <c r="A437" s="2"/>
      <c r="B437" s="2"/>
      <c r="C437" s="2"/>
      <c r="G437" s="2"/>
      <c r="J437" s="2"/>
      <c r="K437" s="2"/>
      <c r="L437" s="2"/>
      <c r="M437" s="2"/>
      <c r="N437" s="2"/>
    </row>
    <row r="438" spans="1:14">
      <c r="A438" s="2"/>
      <c r="B438" s="2"/>
      <c r="C438" s="2"/>
      <c r="G438" s="2"/>
      <c r="J438" s="2"/>
      <c r="K438" s="2"/>
      <c r="L438" s="2"/>
      <c r="M438" s="2"/>
      <c r="N438" s="2"/>
    </row>
    <row r="439" spans="1:14">
      <c r="A439" s="2"/>
      <c r="B439" s="2"/>
      <c r="C439" s="2"/>
      <c r="G439" s="2"/>
      <c r="J439" s="2"/>
      <c r="K439" s="2"/>
      <c r="L439" s="2"/>
      <c r="M439" s="2"/>
      <c r="N439" s="2"/>
    </row>
    <row r="440" spans="1:14">
      <c r="A440" s="2"/>
      <c r="B440" s="2"/>
      <c r="C440" s="2"/>
      <c r="G440" s="2"/>
      <c r="J440" s="2"/>
      <c r="K440" s="2"/>
      <c r="L440" s="2"/>
      <c r="M440" s="2"/>
      <c r="N440" s="2"/>
    </row>
    <row r="441" spans="1:14">
      <c r="A441" s="2"/>
      <c r="B441" s="2"/>
      <c r="C441" s="2"/>
      <c r="G441" s="2"/>
      <c r="J441" s="2"/>
      <c r="K441" s="2"/>
      <c r="L441" s="2"/>
      <c r="M441" s="2"/>
      <c r="N441" s="2"/>
    </row>
    <row r="442" spans="1:14">
      <c r="A442" s="2"/>
      <c r="B442" s="2"/>
      <c r="C442" s="2"/>
      <c r="G442" s="2"/>
      <c r="J442" s="2"/>
      <c r="K442" s="2"/>
      <c r="L442" s="2"/>
      <c r="M442" s="2"/>
      <c r="N442" s="2"/>
    </row>
    <row r="443" spans="1:14">
      <c r="A443" s="2"/>
      <c r="B443" s="2"/>
      <c r="C443" s="2"/>
      <c r="G443" s="2"/>
      <c r="J443" s="2"/>
      <c r="K443" s="2"/>
      <c r="L443" s="2"/>
      <c r="M443" s="2"/>
      <c r="N443" s="2"/>
    </row>
    <row r="444" spans="1:14">
      <c r="A444" s="2"/>
      <c r="B444" s="2"/>
      <c r="C444" s="2"/>
      <c r="G444" s="2"/>
      <c r="J444" s="2"/>
      <c r="K444" s="2"/>
      <c r="L444" s="2"/>
      <c r="M444" s="2"/>
      <c r="N444" s="2"/>
    </row>
    <row r="445" spans="1:14">
      <c r="A445" s="2"/>
      <c r="B445" s="2"/>
      <c r="C445" s="2"/>
      <c r="G445" s="2"/>
      <c r="J445" s="2"/>
      <c r="K445" s="2"/>
      <c r="L445" s="2"/>
      <c r="M445" s="2"/>
      <c r="N445" s="2"/>
    </row>
    <row r="446" spans="1:14">
      <c r="A446" s="2"/>
      <c r="B446" s="2"/>
      <c r="C446" s="2"/>
      <c r="G446" s="2"/>
      <c r="J446" s="2"/>
      <c r="K446" s="2"/>
      <c r="L446" s="2"/>
      <c r="M446" s="2"/>
      <c r="N446" s="2"/>
    </row>
    <row r="447" spans="1:14">
      <c r="A447" s="2"/>
      <c r="B447" s="2"/>
      <c r="C447" s="2"/>
      <c r="G447" s="2"/>
      <c r="J447" s="2"/>
      <c r="K447" s="2"/>
      <c r="L447" s="2"/>
      <c r="M447" s="2"/>
      <c r="N447" s="2"/>
    </row>
    <row r="448" spans="1:14">
      <c r="A448" s="2"/>
      <c r="B448" s="2"/>
      <c r="C448" s="2"/>
      <c r="G448" s="2"/>
      <c r="J448" s="2"/>
      <c r="K448" s="2"/>
      <c r="L448" s="2"/>
      <c r="M448" s="2"/>
      <c r="N448" s="2"/>
    </row>
    <row r="449" spans="1:14">
      <c r="A449" s="2"/>
      <c r="B449" s="2"/>
      <c r="C449" s="2"/>
      <c r="G449" s="2"/>
      <c r="J449" s="2"/>
      <c r="K449" s="2"/>
      <c r="L449" s="2"/>
      <c r="M449" s="2"/>
      <c r="N449" s="2"/>
    </row>
    <row r="450" spans="1:14">
      <c r="A450" s="2"/>
      <c r="B450" s="2"/>
      <c r="C450" s="2"/>
      <c r="G450" s="2"/>
      <c r="J450" s="2"/>
      <c r="K450" s="2"/>
      <c r="L450" s="2"/>
      <c r="M450" s="2"/>
      <c r="N450" s="2"/>
    </row>
    <row r="451" spans="1:14">
      <c r="A451" s="2"/>
      <c r="B451" s="2"/>
      <c r="C451" s="2"/>
      <c r="G451" s="2"/>
      <c r="J451" s="2"/>
      <c r="K451" s="2"/>
      <c r="L451" s="2"/>
      <c r="M451" s="2"/>
      <c r="N451" s="2"/>
    </row>
    <row r="452" spans="1:14">
      <c r="A452" s="2"/>
      <c r="B452" s="2"/>
      <c r="C452" s="2"/>
      <c r="G452" s="2"/>
      <c r="J452" s="2"/>
      <c r="K452" s="2"/>
      <c r="L452" s="2"/>
      <c r="M452" s="2"/>
      <c r="N452" s="2"/>
    </row>
    <row r="453" spans="1:14">
      <c r="A453" s="2"/>
      <c r="B453" s="2"/>
      <c r="C453" s="2"/>
      <c r="G453" s="2"/>
      <c r="J453" s="2"/>
      <c r="K453" s="2"/>
      <c r="L453" s="2"/>
      <c r="M453" s="2"/>
      <c r="N453" s="2"/>
    </row>
    <row r="454" spans="1:14">
      <c r="A454" s="2"/>
      <c r="B454" s="2"/>
      <c r="C454" s="2"/>
      <c r="G454" s="2"/>
      <c r="J454" s="2"/>
      <c r="K454" s="2"/>
      <c r="L454" s="2"/>
      <c r="M454" s="2"/>
      <c r="N454" s="2"/>
    </row>
    <row r="455" spans="1:14">
      <c r="A455" s="2"/>
      <c r="B455" s="2"/>
      <c r="C455" s="2"/>
      <c r="G455" s="2"/>
      <c r="J455" s="2"/>
      <c r="K455" s="2"/>
      <c r="L455" s="2"/>
      <c r="M455" s="2"/>
      <c r="N455" s="2"/>
    </row>
    <row r="456" spans="1:14">
      <c r="A456" s="2"/>
      <c r="B456" s="2"/>
      <c r="C456" s="2"/>
      <c r="G456" s="2"/>
      <c r="J456" s="2"/>
      <c r="K456" s="2"/>
      <c r="L456" s="2"/>
      <c r="M456" s="2"/>
      <c r="N456" s="2"/>
    </row>
    <row r="457" spans="1:14">
      <c r="A457" s="2"/>
      <c r="B457" s="2"/>
      <c r="C457" s="2"/>
      <c r="G457" s="2"/>
      <c r="J457" s="2"/>
      <c r="K457" s="2"/>
      <c r="L457" s="2"/>
      <c r="M457" s="2"/>
      <c r="N457" s="2"/>
    </row>
    <row r="458" spans="1:14">
      <c r="A458" s="2"/>
      <c r="B458" s="2"/>
      <c r="C458" s="2"/>
      <c r="G458" s="2"/>
      <c r="J458" s="2"/>
      <c r="K458" s="2"/>
      <c r="L458" s="2"/>
      <c r="M458" s="2"/>
      <c r="N458" s="2"/>
    </row>
    <row r="459" spans="1:14">
      <c r="A459" s="2"/>
      <c r="B459" s="2"/>
      <c r="C459" s="2"/>
      <c r="G459" s="2"/>
      <c r="J459" s="2"/>
      <c r="K459" s="2"/>
      <c r="L459" s="2"/>
      <c r="M459" s="2"/>
      <c r="N459" s="2"/>
    </row>
    <row r="460" spans="1:14">
      <c r="A460" s="2"/>
      <c r="B460" s="2"/>
      <c r="C460" s="2"/>
      <c r="G460" s="2"/>
      <c r="J460" s="2"/>
      <c r="K460" s="2"/>
      <c r="L460" s="2"/>
      <c r="M460" s="2"/>
      <c r="N460" s="2"/>
    </row>
    <row r="461" spans="1:14">
      <c r="A461" s="2"/>
      <c r="B461" s="2"/>
      <c r="C461" s="2"/>
      <c r="G461" s="2"/>
      <c r="J461" s="2"/>
      <c r="K461" s="2"/>
      <c r="L461" s="2"/>
      <c r="M461" s="2"/>
      <c r="N461" s="2"/>
    </row>
    <row r="462" spans="1:14">
      <c r="A462" s="2"/>
      <c r="B462" s="2"/>
      <c r="C462" s="2"/>
      <c r="G462" s="2"/>
      <c r="J462" s="2"/>
      <c r="K462" s="2"/>
      <c r="L462" s="2"/>
      <c r="M462" s="2"/>
      <c r="N462" s="2"/>
    </row>
    <row r="463" spans="1:14">
      <c r="A463" s="2"/>
      <c r="B463" s="2"/>
      <c r="C463" s="2"/>
      <c r="G463" s="2"/>
      <c r="J463" s="2"/>
      <c r="K463" s="2"/>
      <c r="L463" s="2"/>
      <c r="M463" s="2"/>
      <c r="N463" s="2"/>
    </row>
    <row r="464" spans="1:14">
      <c r="A464" s="2"/>
      <c r="B464" s="2"/>
      <c r="C464" s="2"/>
      <c r="G464" s="2"/>
      <c r="J464" s="2"/>
      <c r="K464" s="2"/>
      <c r="L464" s="2"/>
      <c r="M464" s="2"/>
      <c r="N464" s="2"/>
    </row>
    <row r="465" spans="1:14">
      <c r="A465" s="2"/>
      <c r="B465" s="2"/>
      <c r="C465" s="2"/>
      <c r="G465" s="2"/>
      <c r="J465" s="2"/>
      <c r="K465" s="2"/>
      <c r="L465" s="2"/>
      <c r="M465" s="2"/>
      <c r="N465" s="2"/>
    </row>
    <row r="466" spans="1:14">
      <c r="A466" s="2"/>
      <c r="B466" s="2"/>
      <c r="C466" s="2"/>
      <c r="G466" s="2"/>
      <c r="J466" s="2"/>
      <c r="K466" s="2"/>
      <c r="L466" s="2"/>
      <c r="M466" s="2"/>
      <c r="N466" s="2"/>
    </row>
    <row r="467" spans="1:14">
      <c r="A467" s="2"/>
      <c r="B467" s="2"/>
      <c r="C467" s="2"/>
      <c r="G467" s="2"/>
      <c r="J467" s="2"/>
      <c r="K467" s="2"/>
      <c r="L467" s="2"/>
      <c r="M467" s="2"/>
      <c r="N467" s="2"/>
    </row>
    <row r="468" spans="1:14">
      <c r="A468" s="2"/>
      <c r="B468" s="2"/>
      <c r="C468" s="2"/>
      <c r="G468" s="2"/>
      <c r="J468" s="2"/>
      <c r="K468" s="2"/>
      <c r="L468" s="2"/>
      <c r="M468" s="2"/>
      <c r="N468" s="2"/>
    </row>
    <row r="469" spans="1:14">
      <c r="A469" s="2"/>
      <c r="B469" s="2"/>
      <c r="C469" s="2"/>
      <c r="G469" s="2"/>
      <c r="J469" s="2"/>
      <c r="K469" s="2"/>
      <c r="L469" s="2"/>
      <c r="M469" s="2"/>
      <c r="N469" s="2"/>
    </row>
    <row r="470" spans="1:14">
      <c r="A470" s="2"/>
      <c r="B470" s="2"/>
      <c r="C470" s="2"/>
      <c r="G470" s="2"/>
      <c r="J470" s="2"/>
      <c r="K470" s="2"/>
      <c r="L470" s="2"/>
      <c r="M470" s="2"/>
      <c r="N470" s="2"/>
    </row>
    <row r="471" spans="1:14">
      <c r="A471" s="2"/>
      <c r="B471" s="2"/>
      <c r="C471" s="2"/>
      <c r="G471" s="2"/>
      <c r="J471" s="2"/>
      <c r="K471" s="2"/>
      <c r="L471" s="2"/>
      <c r="M471" s="2"/>
      <c r="N471" s="2"/>
    </row>
    <row r="472" spans="1:14">
      <c r="A472" s="2"/>
      <c r="B472" s="2"/>
      <c r="C472" s="2"/>
      <c r="G472" s="2"/>
      <c r="J472" s="2"/>
      <c r="K472" s="2"/>
      <c r="L472" s="2"/>
      <c r="M472" s="2"/>
      <c r="N472" s="2"/>
    </row>
    <row r="473" spans="1:14">
      <c r="A473" s="2"/>
      <c r="B473" s="2"/>
      <c r="C473" s="2"/>
      <c r="G473" s="2"/>
      <c r="J473" s="2"/>
      <c r="K473" s="2"/>
      <c r="L473" s="2"/>
      <c r="M473" s="2"/>
      <c r="N473" s="2"/>
    </row>
    <row r="474" spans="1:14">
      <c r="A474" s="2"/>
      <c r="B474" s="2"/>
      <c r="C474" s="2"/>
      <c r="G474" s="2"/>
      <c r="J474" s="2"/>
      <c r="K474" s="2"/>
      <c r="L474" s="2"/>
      <c r="M474" s="2"/>
      <c r="N474" s="2"/>
    </row>
    <row r="475" spans="1:14">
      <c r="A475" s="2"/>
      <c r="B475" s="2"/>
      <c r="C475" s="2"/>
      <c r="G475" s="2"/>
      <c r="J475" s="2"/>
      <c r="K475" s="2"/>
      <c r="L475" s="2"/>
      <c r="M475" s="2"/>
      <c r="N475" s="2"/>
    </row>
    <row r="476" spans="1:14">
      <c r="A476" s="2"/>
      <c r="B476" s="2"/>
      <c r="C476" s="2"/>
      <c r="G476" s="2"/>
      <c r="J476" s="2"/>
      <c r="K476" s="2"/>
      <c r="L476" s="2"/>
      <c r="M476" s="2"/>
      <c r="N476" s="2"/>
    </row>
    <row r="477" spans="1:14">
      <c r="A477" s="2"/>
      <c r="B477" s="2"/>
      <c r="C477" s="2"/>
      <c r="G477" s="2"/>
      <c r="J477" s="2"/>
      <c r="K477" s="2"/>
      <c r="L477" s="2"/>
      <c r="M477" s="2"/>
      <c r="N477" s="2"/>
    </row>
    <row r="478" spans="1:14">
      <c r="A478" s="2"/>
      <c r="B478" s="2"/>
      <c r="C478" s="2"/>
      <c r="G478" s="2"/>
      <c r="J478" s="2"/>
      <c r="K478" s="2"/>
      <c r="L478" s="2"/>
      <c r="M478" s="2"/>
      <c r="N478" s="2"/>
    </row>
    <row r="479" spans="1:14">
      <c r="A479" s="2"/>
      <c r="B479" s="2"/>
      <c r="C479" s="2"/>
      <c r="G479" s="2"/>
      <c r="J479" s="2"/>
      <c r="K479" s="2"/>
      <c r="L479" s="2"/>
      <c r="M479" s="2"/>
      <c r="N479" s="2"/>
    </row>
    <row r="480" spans="1:14">
      <c r="A480" s="2"/>
      <c r="B480" s="2"/>
      <c r="C480" s="2"/>
      <c r="G480" s="2"/>
      <c r="J480" s="2"/>
      <c r="K480" s="2"/>
      <c r="L480" s="2"/>
      <c r="M480" s="2"/>
      <c r="N480" s="2"/>
    </row>
    <row r="481" spans="1:14">
      <c r="A481" s="2"/>
      <c r="B481" s="2"/>
      <c r="C481" s="2"/>
      <c r="G481" s="2"/>
      <c r="J481" s="2"/>
      <c r="K481" s="2"/>
      <c r="L481" s="2"/>
      <c r="M481" s="2"/>
      <c r="N481" s="2"/>
    </row>
    <row r="482" spans="1:14">
      <c r="A482" s="2"/>
      <c r="B482" s="2"/>
      <c r="C482" s="2"/>
      <c r="G482" s="2"/>
      <c r="J482" s="2"/>
      <c r="K482" s="2"/>
      <c r="L482" s="2"/>
      <c r="M482" s="2"/>
      <c r="N482" s="2"/>
    </row>
    <row r="483" spans="1:14">
      <c r="A483" s="2"/>
      <c r="B483" s="2"/>
      <c r="C483" s="2"/>
      <c r="G483" s="2"/>
      <c r="J483" s="2"/>
      <c r="K483" s="2"/>
      <c r="L483" s="2"/>
      <c r="M483" s="2"/>
      <c r="N483" s="2"/>
    </row>
    <row r="484" spans="1:14">
      <c r="A484" s="2"/>
      <c r="B484" s="2"/>
      <c r="C484" s="2"/>
      <c r="G484" s="2"/>
      <c r="J484" s="2"/>
      <c r="K484" s="2"/>
      <c r="L484" s="2"/>
      <c r="M484" s="2"/>
      <c r="N484" s="2"/>
    </row>
    <row r="485" spans="1:14">
      <c r="A485" s="2"/>
      <c r="B485" s="2"/>
      <c r="C485" s="2"/>
      <c r="G485" s="2"/>
      <c r="J485" s="2"/>
      <c r="K485" s="2"/>
      <c r="L485" s="2"/>
      <c r="M485" s="2"/>
      <c r="N485" s="2"/>
    </row>
    <row r="486" spans="1:14">
      <c r="A486" s="2"/>
      <c r="B486" s="2"/>
      <c r="C486" s="2"/>
      <c r="G486" s="2"/>
      <c r="J486" s="2"/>
      <c r="K486" s="2"/>
      <c r="L486" s="2"/>
      <c r="M486" s="2"/>
      <c r="N486" s="2"/>
    </row>
    <row r="487" spans="1:14">
      <c r="A487" s="2"/>
      <c r="B487" s="2"/>
      <c r="C487" s="2"/>
      <c r="G487" s="2"/>
      <c r="J487" s="2"/>
      <c r="K487" s="2"/>
      <c r="L487" s="2"/>
      <c r="M487" s="2"/>
      <c r="N487" s="2"/>
    </row>
    <row r="488" spans="1:14">
      <c r="A488" s="2"/>
      <c r="B488" s="2"/>
      <c r="C488" s="2"/>
      <c r="G488" s="2"/>
      <c r="J488" s="2"/>
      <c r="K488" s="2"/>
      <c r="L488" s="2"/>
      <c r="M488" s="2"/>
      <c r="N488" s="2"/>
    </row>
    <row r="489" spans="1:14">
      <c r="A489" s="2"/>
      <c r="B489" s="2"/>
      <c r="C489" s="2"/>
      <c r="G489" s="2"/>
      <c r="J489" s="2"/>
      <c r="K489" s="2"/>
      <c r="L489" s="2"/>
      <c r="M489" s="2"/>
      <c r="N489" s="2"/>
    </row>
    <row r="490" spans="1:14">
      <c r="A490" s="2"/>
      <c r="B490" s="2"/>
      <c r="C490" s="2"/>
      <c r="G490" s="2"/>
      <c r="J490" s="2"/>
      <c r="K490" s="2"/>
      <c r="L490" s="2"/>
      <c r="M490" s="2"/>
      <c r="N490" s="2"/>
    </row>
    <row r="491" spans="1:14">
      <c r="A491" s="2"/>
      <c r="B491" s="2"/>
      <c r="C491" s="2"/>
      <c r="G491" s="2"/>
      <c r="J491" s="2"/>
      <c r="K491" s="2"/>
      <c r="L491" s="2"/>
      <c r="M491" s="2"/>
      <c r="N491" s="2"/>
    </row>
    <row r="492" spans="1:14">
      <c r="A492" s="2"/>
      <c r="B492" s="2"/>
      <c r="C492" s="2"/>
      <c r="G492" s="2"/>
      <c r="J492" s="2"/>
      <c r="K492" s="2"/>
      <c r="L492" s="2"/>
      <c r="M492" s="2"/>
      <c r="N492" s="2"/>
    </row>
    <row r="493" spans="1:14">
      <c r="A493" s="2"/>
      <c r="B493" s="2"/>
      <c r="C493" s="2"/>
      <c r="G493" s="2"/>
      <c r="J493" s="2"/>
      <c r="K493" s="2"/>
      <c r="L493" s="2"/>
      <c r="M493" s="2"/>
      <c r="N493" s="2"/>
    </row>
    <row r="494" spans="1:14">
      <c r="A494" s="2"/>
      <c r="B494" s="2"/>
      <c r="C494" s="2"/>
      <c r="G494" s="2"/>
      <c r="J494" s="2"/>
      <c r="K494" s="2"/>
      <c r="L494" s="2"/>
      <c r="M494" s="2"/>
      <c r="N494" s="2"/>
    </row>
    <row r="495" spans="1:14">
      <c r="A495" s="2"/>
      <c r="B495" s="2"/>
      <c r="C495" s="2"/>
      <c r="G495" s="2"/>
      <c r="J495" s="2"/>
      <c r="K495" s="2"/>
      <c r="L495" s="2"/>
      <c r="M495" s="2"/>
      <c r="N495" s="2"/>
    </row>
    <row r="496" spans="1:14">
      <c r="A496" s="2"/>
      <c r="B496" s="2"/>
      <c r="C496" s="2"/>
      <c r="G496" s="2"/>
      <c r="J496" s="2"/>
      <c r="K496" s="2"/>
      <c r="L496" s="2"/>
      <c r="M496" s="2"/>
      <c r="N496" s="2"/>
    </row>
    <row r="497" spans="1:14">
      <c r="A497" s="2"/>
      <c r="B497" s="2"/>
      <c r="C497" s="2"/>
      <c r="G497" s="2"/>
      <c r="J497" s="2"/>
      <c r="K497" s="2"/>
      <c r="L497" s="2"/>
      <c r="M497" s="2"/>
      <c r="N497" s="2"/>
    </row>
    <row r="498" spans="1:14">
      <c r="A498" s="2"/>
      <c r="B498" s="2"/>
      <c r="C498" s="2"/>
      <c r="G498" s="2"/>
      <c r="J498" s="2"/>
      <c r="K498" s="2"/>
      <c r="L498" s="2"/>
      <c r="M498" s="2"/>
      <c r="N498" s="2"/>
    </row>
    <row r="499" spans="1:14">
      <c r="A499" s="2"/>
      <c r="B499" s="2"/>
      <c r="C499" s="2"/>
      <c r="G499" s="2"/>
      <c r="J499" s="2"/>
      <c r="K499" s="2"/>
      <c r="L499" s="2"/>
      <c r="M499" s="2"/>
      <c r="N499" s="2"/>
    </row>
    <row r="500" spans="1:14">
      <c r="A500" s="2"/>
      <c r="B500" s="2"/>
      <c r="C500" s="2"/>
      <c r="G500" s="2"/>
      <c r="J500" s="2"/>
      <c r="K500" s="2"/>
      <c r="L500" s="2"/>
      <c r="M500" s="2"/>
      <c r="N500" s="2"/>
    </row>
    <row r="501" spans="1:14">
      <c r="A501" s="2"/>
      <c r="B501" s="2"/>
      <c r="C501" s="2"/>
      <c r="G501" s="2"/>
      <c r="J501" s="2"/>
      <c r="K501" s="2"/>
      <c r="L501" s="2"/>
      <c r="M501" s="2"/>
      <c r="N501" s="2"/>
    </row>
    <row r="502" spans="1:14">
      <c r="A502" s="2"/>
      <c r="B502" s="2"/>
      <c r="C502" s="2"/>
      <c r="G502" s="2"/>
      <c r="J502" s="2"/>
      <c r="K502" s="2"/>
      <c r="L502" s="2"/>
      <c r="M502" s="2"/>
      <c r="N502" s="2"/>
    </row>
    <row r="503" spans="1:14">
      <c r="A503" s="2"/>
      <c r="B503" s="2"/>
      <c r="C503" s="2"/>
      <c r="G503" s="2"/>
      <c r="J503" s="2"/>
      <c r="K503" s="2"/>
      <c r="L503" s="2"/>
      <c r="M503" s="2"/>
      <c r="N503" s="2"/>
    </row>
    <row r="504" spans="1:14">
      <c r="A504" s="2"/>
      <c r="B504" s="2"/>
      <c r="C504" s="2"/>
      <c r="G504" s="2"/>
      <c r="J504" s="2"/>
      <c r="K504" s="2"/>
      <c r="L504" s="2"/>
      <c r="M504" s="2"/>
      <c r="N504" s="2"/>
    </row>
    <row r="505" spans="1:14">
      <c r="A505" s="2"/>
      <c r="B505" s="2"/>
      <c r="C505" s="2"/>
      <c r="G505" s="2"/>
      <c r="J505" s="2"/>
      <c r="K505" s="2"/>
      <c r="L505" s="2"/>
      <c r="M505" s="2"/>
      <c r="N505" s="2"/>
    </row>
    <row r="506" spans="1:14">
      <c r="A506" s="2"/>
      <c r="B506" s="2"/>
      <c r="C506" s="2"/>
      <c r="G506" s="2"/>
      <c r="J506" s="2"/>
      <c r="K506" s="2"/>
      <c r="L506" s="2"/>
      <c r="M506" s="2"/>
      <c r="N506" s="2"/>
    </row>
    <row r="507" spans="1:14">
      <c r="A507" s="2"/>
      <c r="B507" s="2"/>
      <c r="C507" s="2"/>
      <c r="G507" s="2"/>
      <c r="J507" s="2"/>
      <c r="K507" s="2"/>
      <c r="L507" s="2"/>
      <c r="M507" s="2"/>
      <c r="N507" s="2"/>
    </row>
    <row r="508" spans="1:14">
      <c r="A508" s="2"/>
      <c r="B508" s="2"/>
      <c r="C508" s="2"/>
      <c r="G508" s="2"/>
      <c r="J508" s="2"/>
      <c r="K508" s="2"/>
      <c r="L508" s="2"/>
      <c r="M508" s="2"/>
      <c r="N508" s="2"/>
    </row>
    <row r="509" spans="1:14">
      <c r="A509" s="2"/>
      <c r="B509" s="2"/>
      <c r="C509" s="2"/>
      <c r="G509" s="2"/>
      <c r="J509" s="2"/>
      <c r="K509" s="2"/>
      <c r="L509" s="2"/>
      <c r="M509" s="2"/>
      <c r="N509" s="2"/>
    </row>
    <row r="510" spans="1:14">
      <c r="A510" s="2"/>
      <c r="B510" s="2"/>
      <c r="C510" s="2"/>
      <c r="G510" s="2"/>
      <c r="J510" s="2"/>
      <c r="K510" s="2"/>
      <c r="L510" s="2"/>
      <c r="M510" s="2"/>
      <c r="N510" s="2"/>
    </row>
    <row r="511" spans="1:14">
      <c r="A511" s="2"/>
      <c r="B511" s="2"/>
      <c r="C511" s="2"/>
      <c r="G511" s="2"/>
      <c r="J511" s="2"/>
      <c r="K511" s="2"/>
      <c r="L511" s="2"/>
      <c r="M511" s="2"/>
      <c r="N511" s="2"/>
    </row>
    <row r="512" spans="1:14">
      <c r="A512" s="2"/>
      <c r="B512" s="2"/>
      <c r="C512" s="2"/>
      <c r="G512" s="2"/>
      <c r="J512" s="2"/>
      <c r="K512" s="2"/>
      <c r="L512" s="2"/>
      <c r="M512" s="2"/>
      <c r="N512" s="2"/>
    </row>
    <row r="513" spans="1:14">
      <c r="A513" s="2"/>
      <c r="B513" s="2"/>
      <c r="C513" s="2"/>
      <c r="G513" s="2"/>
      <c r="J513" s="2"/>
      <c r="K513" s="2"/>
      <c r="L513" s="2"/>
      <c r="M513" s="2"/>
      <c r="N513" s="2"/>
    </row>
    <row r="514" spans="1:14">
      <c r="A514" s="2"/>
      <c r="B514" s="2"/>
      <c r="C514" s="2"/>
      <c r="G514" s="2"/>
      <c r="J514" s="2"/>
      <c r="K514" s="2"/>
      <c r="L514" s="2"/>
      <c r="M514" s="2"/>
      <c r="N514" s="2"/>
    </row>
    <row r="515" spans="1:14">
      <c r="A515" s="2"/>
      <c r="B515" s="2"/>
      <c r="C515" s="2"/>
      <c r="G515" s="2"/>
      <c r="J515" s="2"/>
      <c r="K515" s="2"/>
      <c r="L515" s="2"/>
      <c r="M515" s="2"/>
      <c r="N515" s="2"/>
    </row>
    <row r="516" spans="1:14">
      <c r="A516" s="2"/>
      <c r="B516" s="2"/>
      <c r="C516" s="2"/>
      <c r="G516" s="2"/>
      <c r="J516" s="2"/>
      <c r="K516" s="2"/>
      <c r="L516" s="2"/>
      <c r="M516" s="2"/>
      <c r="N516" s="2"/>
    </row>
    <row r="517" spans="1:14">
      <c r="A517" s="2"/>
      <c r="B517" s="2"/>
      <c r="C517" s="2"/>
      <c r="G517" s="2"/>
      <c r="J517" s="2"/>
      <c r="K517" s="2"/>
      <c r="L517" s="2"/>
      <c r="M517" s="2"/>
      <c r="N517" s="2"/>
    </row>
    <row r="518" spans="1:14">
      <c r="A518" s="2"/>
      <c r="B518" s="2"/>
      <c r="C518" s="2"/>
      <c r="G518" s="2"/>
      <c r="J518" s="2"/>
      <c r="K518" s="2"/>
      <c r="L518" s="2"/>
      <c r="M518" s="2"/>
      <c r="N518" s="2"/>
    </row>
    <row r="519" spans="1:14">
      <c r="A519" s="2"/>
      <c r="B519" s="2"/>
      <c r="C519" s="2"/>
      <c r="G519" s="2"/>
      <c r="J519" s="2"/>
      <c r="K519" s="2"/>
      <c r="L519" s="2"/>
      <c r="M519" s="2"/>
      <c r="N519" s="2"/>
    </row>
    <row r="520" spans="1:14">
      <c r="A520" s="2"/>
      <c r="B520" s="2"/>
      <c r="C520" s="2"/>
      <c r="G520" s="2"/>
      <c r="J520" s="2"/>
      <c r="K520" s="2"/>
      <c r="L520" s="2"/>
      <c r="M520" s="2"/>
      <c r="N520" s="2"/>
    </row>
    <row r="521" spans="1:14">
      <c r="A521" s="2"/>
      <c r="B521" s="2"/>
      <c r="C521" s="2"/>
      <c r="G521" s="2"/>
      <c r="J521" s="2"/>
      <c r="K521" s="2"/>
      <c r="L521" s="2"/>
      <c r="M521" s="2"/>
      <c r="N521" s="2"/>
    </row>
    <row r="522" spans="1:14">
      <c r="A522" s="2"/>
      <c r="B522" s="2"/>
      <c r="C522" s="2"/>
      <c r="G522" s="2"/>
      <c r="J522" s="2"/>
      <c r="K522" s="2"/>
      <c r="L522" s="2"/>
      <c r="M522" s="2"/>
      <c r="N522" s="2"/>
    </row>
    <row r="523" spans="1:14">
      <c r="A523" s="2"/>
      <c r="B523" s="2"/>
      <c r="C523" s="2"/>
      <c r="G523" s="2"/>
      <c r="J523" s="2"/>
      <c r="K523" s="2"/>
      <c r="L523" s="2"/>
      <c r="M523" s="2"/>
      <c r="N523" s="2"/>
    </row>
    <row r="524" spans="1:14">
      <c r="A524" s="2"/>
      <c r="B524" s="2"/>
      <c r="C524" s="2"/>
      <c r="G524" s="2"/>
      <c r="J524" s="2"/>
      <c r="K524" s="2"/>
      <c r="L524" s="2"/>
      <c r="M524" s="2"/>
      <c r="N524" s="2"/>
    </row>
    <row r="525" spans="1:14">
      <c r="A525" s="2"/>
      <c r="B525" s="2"/>
      <c r="C525" s="2"/>
      <c r="G525" s="2"/>
      <c r="J525" s="2"/>
      <c r="K525" s="2"/>
      <c r="L525" s="2"/>
      <c r="M525" s="2"/>
      <c r="N525" s="2"/>
    </row>
    <row r="526" spans="1:14">
      <c r="A526" s="2"/>
      <c r="B526" s="2"/>
      <c r="C526" s="2"/>
      <c r="G526" s="2"/>
      <c r="J526" s="2"/>
      <c r="K526" s="2"/>
      <c r="L526" s="2"/>
      <c r="M526" s="2"/>
      <c r="N526" s="2"/>
    </row>
    <row r="527" spans="1:14">
      <c r="A527" s="2"/>
      <c r="B527" s="2"/>
      <c r="C527" s="2"/>
      <c r="G527" s="2"/>
      <c r="J527" s="2"/>
      <c r="K527" s="2"/>
      <c r="L527" s="2"/>
      <c r="M527" s="2"/>
      <c r="N527" s="2"/>
    </row>
    <row r="528" spans="1:14">
      <c r="A528" s="2"/>
      <c r="B528" s="2"/>
      <c r="C528" s="2"/>
      <c r="G528" s="2"/>
      <c r="J528" s="2"/>
      <c r="K528" s="2"/>
      <c r="L528" s="2"/>
      <c r="M528" s="2"/>
      <c r="N528" s="2"/>
    </row>
    <row r="529" spans="1:14">
      <c r="A529" s="2"/>
      <c r="B529" s="2"/>
      <c r="C529" s="2"/>
      <c r="G529" s="2"/>
      <c r="J529" s="2"/>
      <c r="K529" s="2"/>
      <c r="L529" s="2"/>
      <c r="M529" s="2"/>
      <c r="N529" s="2"/>
    </row>
    <row r="530" spans="1:14">
      <c r="A530" s="2"/>
      <c r="B530" s="2"/>
      <c r="C530" s="2"/>
      <c r="G530" s="2"/>
      <c r="J530" s="2"/>
      <c r="K530" s="2"/>
      <c r="L530" s="2"/>
      <c r="M530" s="2"/>
      <c r="N530" s="2"/>
    </row>
    <row r="531" spans="1:14">
      <c r="A531" s="2"/>
      <c r="B531" s="2"/>
      <c r="C531" s="2"/>
      <c r="G531" s="2"/>
      <c r="J531" s="2"/>
      <c r="K531" s="2"/>
      <c r="L531" s="2"/>
      <c r="M531" s="2"/>
      <c r="N531" s="2"/>
    </row>
    <row r="532" spans="1:14">
      <c r="A532" s="2"/>
      <c r="B532" s="2"/>
      <c r="C532" s="2"/>
      <c r="G532" s="2"/>
      <c r="J532" s="2"/>
      <c r="K532" s="2"/>
      <c r="L532" s="2"/>
      <c r="M532" s="2"/>
      <c r="N532" s="2"/>
    </row>
    <row r="533" spans="1:14">
      <c r="A533" s="2"/>
      <c r="B533" s="2"/>
      <c r="C533" s="2"/>
      <c r="G533" s="2"/>
      <c r="J533" s="2"/>
      <c r="K533" s="2"/>
      <c r="L533" s="2"/>
      <c r="M533" s="2"/>
      <c r="N533" s="2"/>
    </row>
    <row r="534" spans="1:14">
      <c r="A534" s="2"/>
      <c r="B534" s="2"/>
      <c r="C534" s="2"/>
      <c r="G534" s="2"/>
      <c r="J534" s="2"/>
      <c r="K534" s="2"/>
      <c r="L534" s="2"/>
      <c r="M534" s="2"/>
      <c r="N534" s="2"/>
    </row>
    <row r="535" spans="1:14">
      <c r="A535" s="2"/>
      <c r="B535" s="2"/>
      <c r="C535" s="2"/>
      <c r="G535" s="2"/>
      <c r="J535" s="2"/>
      <c r="K535" s="2"/>
      <c r="L535" s="2"/>
      <c r="M535" s="2"/>
      <c r="N535" s="2"/>
    </row>
    <row r="536" spans="1:14">
      <c r="A536" s="2"/>
      <c r="B536" s="2"/>
      <c r="C536" s="2"/>
      <c r="G536" s="2"/>
      <c r="J536" s="2"/>
      <c r="K536" s="2"/>
      <c r="L536" s="2"/>
      <c r="M536" s="2"/>
      <c r="N536" s="2"/>
    </row>
    <row r="537" spans="1:14">
      <c r="A537" s="2"/>
      <c r="B537" s="2"/>
      <c r="C537" s="2"/>
      <c r="G537" s="2"/>
      <c r="J537" s="2"/>
      <c r="K537" s="2"/>
      <c r="L537" s="2"/>
      <c r="M537" s="2"/>
      <c r="N537" s="2"/>
    </row>
    <row r="538" spans="1:14">
      <c r="A538" s="2"/>
      <c r="B538" s="2"/>
      <c r="C538" s="2"/>
      <c r="G538" s="2"/>
      <c r="J538" s="2"/>
      <c r="K538" s="2"/>
      <c r="L538" s="2"/>
      <c r="M538" s="2"/>
      <c r="N538" s="2"/>
    </row>
    <row r="539" spans="1:14">
      <c r="A539" s="2"/>
      <c r="B539" s="2"/>
      <c r="C539" s="2"/>
      <c r="G539" s="2"/>
      <c r="J539" s="2"/>
      <c r="K539" s="2"/>
      <c r="L539" s="2"/>
      <c r="M539" s="2"/>
      <c r="N539" s="2"/>
    </row>
    <row r="540" spans="1:14">
      <c r="A540" s="2"/>
      <c r="B540" s="2"/>
      <c r="C540" s="2"/>
      <c r="G540" s="2"/>
      <c r="J540" s="2"/>
      <c r="K540" s="2"/>
      <c r="L540" s="2"/>
      <c r="M540" s="2"/>
      <c r="N540" s="2"/>
    </row>
    <row r="541" spans="1:14">
      <c r="A541" s="2"/>
      <c r="B541" s="2"/>
      <c r="C541" s="2"/>
      <c r="G541" s="2"/>
      <c r="J541" s="2"/>
      <c r="K541" s="2"/>
      <c r="L541" s="2"/>
      <c r="M541" s="2"/>
      <c r="N541" s="2"/>
    </row>
    <row r="542" spans="1:14">
      <c r="A542" s="2"/>
      <c r="B542" s="2"/>
      <c r="C542" s="2"/>
      <c r="G542" s="2"/>
      <c r="J542" s="2"/>
      <c r="K542" s="2"/>
      <c r="L542" s="2"/>
      <c r="M542" s="2"/>
      <c r="N542" s="2"/>
    </row>
    <row r="543" spans="1:14">
      <c r="A543" s="2"/>
      <c r="B543" s="2"/>
      <c r="C543" s="2"/>
      <c r="G543" s="2"/>
      <c r="J543" s="2"/>
      <c r="K543" s="2"/>
      <c r="L543" s="2"/>
      <c r="M543" s="2"/>
      <c r="N543" s="2"/>
    </row>
    <row r="544" spans="1:14">
      <c r="A544" s="2"/>
      <c r="B544" s="2"/>
      <c r="C544" s="2"/>
      <c r="G544" s="2"/>
      <c r="J544" s="2"/>
      <c r="K544" s="2"/>
      <c r="L544" s="2"/>
      <c r="M544" s="2"/>
      <c r="N544" s="2"/>
    </row>
    <row r="545" spans="1:14">
      <c r="A545" s="2"/>
      <c r="B545" s="2"/>
      <c r="C545" s="2"/>
      <c r="G545" s="2"/>
      <c r="J545" s="2"/>
      <c r="K545" s="2"/>
      <c r="L545" s="2"/>
      <c r="M545" s="2"/>
      <c r="N545" s="2"/>
    </row>
    <row r="546" spans="1:14">
      <c r="A546" s="2"/>
      <c r="B546" s="2"/>
      <c r="C546" s="2"/>
      <c r="G546" s="2"/>
      <c r="J546" s="2"/>
      <c r="K546" s="2"/>
      <c r="L546" s="2"/>
      <c r="M546" s="2"/>
      <c r="N546" s="2"/>
    </row>
    <row r="547" spans="1:14">
      <c r="A547" s="2"/>
      <c r="B547" s="2"/>
      <c r="C547" s="2"/>
      <c r="G547" s="2"/>
      <c r="J547" s="2"/>
      <c r="K547" s="2"/>
      <c r="L547" s="2"/>
      <c r="M547" s="2"/>
      <c r="N547" s="2"/>
    </row>
    <row r="548" spans="1:14">
      <c r="A548" s="2"/>
      <c r="B548" s="2"/>
      <c r="C548" s="2"/>
      <c r="G548" s="2"/>
      <c r="J548" s="2"/>
      <c r="K548" s="2"/>
      <c r="L548" s="2"/>
      <c r="M548" s="2"/>
      <c r="N548" s="2"/>
    </row>
    <row r="549" spans="1:14">
      <c r="A549" s="2"/>
      <c r="B549" s="2"/>
      <c r="C549" s="2"/>
      <c r="G549" s="2"/>
      <c r="J549" s="2"/>
      <c r="K549" s="2"/>
      <c r="L549" s="2"/>
      <c r="M549" s="2"/>
      <c r="N549" s="2"/>
    </row>
    <row r="550" spans="1:14">
      <c r="A550" s="2"/>
      <c r="B550" s="2"/>
      <c r="C550" s="2"/>
      <c r="G550" s="2"/>
      <c r="J550" s="2"/>
      <c r="K550" s="2"/>
      <c r="L550" s="2"/>
      <c r="M550" s="2"/>
      <c r="N550" s="2"/>
    </row>
    <row r="551" spans="1:14">
      <c r="A551" s="2"/>
      <c r="B551" s="2"/>
      <c r="C551" s="2"/>
      <c r="G551" s="2"/>
      <c r="J551" s="2"/>
      <c r="K551" s="2"/>
      <c r="L551" s="2"/>
      <c r="M551" s="2"/>
      <c r="N551" s="2"/>
    </row>
    <row r="552" spans="1:14">
      <c r="A552" s="2"/>
      <c r="B552" s="2"/>
      <c r="C552" s="2"/>
      <c r="G552" s="2"/>
      <c r="J552" s="2"/>
      <c r="K552" s="2"/>
      <c r="L552" s="2"/>
      <c r="M552" s="2"/>
      <c r="N552" s="2"/>
    </row>
    <row r="553" spans="1:14">
      <c r="A553" s="2"/>
      <c r="B553" s="2"/>
      <c r="C553" s="2"/>
      <c r="G553" s="2"/>
      <c r="J553" s="2"/>
      <c r="K553" s="2"/>
      <c r="L553" s="2"/>
      <c r="M553" s="2"/>
      <c r="N553" s="2"/>
    </row>
    <row r="554" spans="1:14">
      <c r="A554" s="2"/>
      <c r="B554" s="2"/>
      <c r="C554" s="2"/>
      <c r="G554" s="2"/>
      <c r="J554" s="2"/>
      <c r="K554" s="2"/>
      <c r="L554" s="2"/>
      <c r="M554" s="2"/>
      <c r="N554" s="2"/>
    </row>
    <row r="555" spans="1:14">
      <c r="A555" s="2"/>
      <c r="B555" s="2"/>
      <c r="C555" s="2"/>
      <c r="G555" s="2"/>
      <c r="J555" s="2"/>
      <c r="K555" s="2"/>
      <c r="L555" s="2"/>
      <c r="M555" s="2"/>
      <c r="N555" s="2"/>
    </row>
    <row r="556" spans="1:14">
      <c r="A556" s="2"/>
      <c r="B556" s="2"/>
      <c r="C556" s="2"/>
      <c r="G556" s="2"/>
      <c r="J556" s="2"/>
      <c r="K556" s="2"/>
      <c r="L556" s="2"/>
      <c r="M556" s="2"/>
      <c r="N556" s="2"/>
    </row>
    <row r="557" spans="1:14">
      <c r="A557" s="2"/>
      <c r="B557" s="2"/>
      <c r="C557" s="2"/>
      <c r="G557" s="2"/>
      <c r="J557" s="2"/>
      <c r="K557" s="2"/>
      <c r="L557" s="2"/>
      <c r="M557" s="2"/>
      <c r="N557" s="2"/>
    </row>
    <row r="558" spans="1:14">
      <c r="A558" s="2"/>
      <c r="B558" s="2"/>
      <c r="C558" s="2"/>
      <c r="G558" s="2"/>
      <c r="J558" s="2"/>
      <c r="K558" s="2"/>
      <c r="L558" s="2"/>
      <c r="M558" s="2"/>
      <c r="N558" s="2"/>
    </row>
    <row r="559" spans="1:14">
      <c r="A559" s="2"/>
      <c r="B559" s="2"/>
      <c r="C559" s="2"/>
      <c r="G559" s="2"/>
      <c r="J559" s="2"/>
      <c r="K559" s="2"/>
      <c r="L559" s="2"/>
      <c r="M559" s="2"/>
      <c r="N559" s="2"/>
    </row>
    <row r="560" spans="1:14">
      <c r="A560" s="2"/>
      <c r="B560" s="2"/>
      <c r="C560" s="2"/>
      <c r="G560" s="2"/>
      <c r="J560" s="2"/>
      <c r="K560" s="2"/>
      <c r="L560" s="2"/>
      <c r="M560" s="2"/>
      <c r="N560" s="2"/>
    </row>
    <row r="561" spans="1:14">
      <c r="A561" s="2"/>
      <c r="B561" s="2"/>
      <c r="C561" s="2"/>
      <c r="G561" s="2"/>
      <c r="J561" s="2"/>
      <c r="K561" s="2"/>
      <c r="L561" s="2"/>
      <c r="M561" s="2"/>
      <c r="N561" s="2"/>
    </row>
    <row r="562" spans="1:14">
      <c r="A562" s="2"/>
      <c r="B562" s="2"/>
      <c r="C562" s="2"/>
      <c r="G562" s="2"/>
      <c r="J562" s="2"/>
      <c r="K562" s="2"/>
      <c r="L562" s="2"/>
      <c r="M562" s="2"/>
      <c r="N562" s="2"/>
    </row>
    <row r="563" spans="1:14">
      <c r="A563" s="2"/>
      <c r="B563" s="2"/>
      <c r="C563" s="2"/>
      <c r="G563" s="2"/>
      <c r="J563" s="2"/>
      <c r="K563" s="2"/>
      <c r="L563" s="2"/>
      <c r="M563" s="2"/>
      <c r="N563" s="2"/>
    </row>
    <row r="564" spans="1:14">
      <c r="A564" s="2"/>
      <c r="B564" s="2"/>
      <c r="C564" s="2"/>
      <c r="G564" s="2"/>
      <c r="J564" s="2"/>
      <c r="K564" s="2"/>
      <c r="L564" s="2"/>
      <c r="M564" s="2"/>
      <c r="N564" s="2"/>
    </row>
    <row r="565" spans="1:14">
      <c r="A565" s="2"/>
      <c r="B565" s="2"/>
      <c r="C565" s="2"/>
      <c r="G565" s="2"/>
      <c r="J565" s="2"/>
      <c r="K565" s="2"/>
      <c r="L565" s="2"/>
      <c r="M565" s="2"/>
      <c r="N565" s="2"/>
    </row>
    <row r="566" spans="1:14">
      <c r="A566" s="2"/>
      <c r="B566" s="2"/>
      <c r="C566" s="2"/>
      <c r="G566" s="2"/>
      <c r="J566" s="2"/>
      <c r="K566" s="2"/>
      <c r="L566" s="2"/>
      <c r="M566" s="2"/>
      <c r="N566" s="2"/>
    </row>
    <row r="567" spans="1:14">
      <c r="A567" s="2"/>
      <c r="B567" s="2"/>
      <c r="C567" s="2"/>
      <c r="G567" s="2"/>
      <c r="J567" s="2"/>
      <c r="K567" s="2"/>
      <c r="L567" s="2"/>
      <c r="M567" s="2"/>
      <c r="N567" s="2"/>
    </row>
    <row r="568" spans="1:14">
      <c r="A568" s="2"/>
      <c r="B568" s="2"/>
      <c r="C568" s="2"/>
      <c r="G568" s="2"/>
      <c r="J568" s="2"/>
      <c r="K568" s="2"/>
      <c r="L568" s="2"/>
      <c r="M568" s="2"/>
      <c r="N568" s="2"/>
    </row>
    <row r="569" spans="1:14">
      <c r="A569" s="2"/>
      <c r="B569" s="2"/>
      <c r="C569" s="2"/>
      <c r="G569" s="2"/>
      <c r="J569" s="2"/>
      <c r="K569" s="2"/>
      <c r="L569" s="2"/>
      <c r="M569" s="2"/>
      <c r="N569" s="2"/>
    </row>
    <row r="570" spans="1:14">
      <c r="A570" s="2"/>
      <c r="B570" s="2"/>
      <c r="C570" s="2"/>
      <c r="G570" s="2"/>
      <c r="J570" s="2"/>
      <c r="K570" s="2"/>
      <c r="L570" s="2"/>
      <c r="M570" s="2"/>
      <c r="N570" s="2"/>
    </row>
    <row r="571" spans="1:14">
      <c r="A571" s="2"/>
      <c r="B571" s="2"/>
      <c r="C571" s="2"/>
      <c r="G571" s="2"/>
      <c r="J571" s="2"/>
      <c r="K571" s="2"/>
      <c r="L571" s="2"/>
      <c r="M571" s="2"/>
      <c r="N571" s="2"/>
    </row>
    <row r="572" spans="1:14">
      <c r="A572" s="2"/>
      <c r="B572" s="2"/>
      <c r="C572" s="2"/>
      <c r="G572" s="2"/>
      <c r="J572" s="2"/>
      <c r="K572" s="2"/>
      <c r="L572" s="2"/>
      <c r="M572" s="2"/>
      <c r="N572" s="2"/>
    </row>
    <row r="573" spans="1:14">
      <c r="A573" s="2"/>
      <c r="B573" s="2"/>
      <c r="C573" s="2"/>
      <c r="G573" s="2"/>
      <c r="J573" s="2"/>
      <c r="K573" s="2"/>
      <c r="L573" s="2"/>
      <c r="M573" s="2"/>
      <c r="N573" s="2"/>
    </row>
    <row r="574" spans="1:14">
      <c r="A574" s="2"/>
      <c r="B574" s="2"/>
      <c r="C574" s="2"/>
      <c r="G574" s="2"/>
      <c r="J574" s="2"/>
      <c r="K574" s="2"/>
      <c r="L574" s="2"/>
      <c r="M574" s="2"/>
      <c r="N574" s="2"/>
    </row>
    <row r="575" spans="1:14">
      <c r="A575" s="2"/>
      <c r="B575" s="2"/>
      <c r="C575" s="2"/>
      <c r="G575" s="2"/>
      <c r="J575" s="2"/>
      <c r="K575" s="2"/>
      <c r="L575" s="2"/>
      <c r="M575" s="2"/>
      <c r="N575" s="2"/>
    </row>
    <row r="576" spans="1:14">
      <c r="A576" s="2"/>
      <c r="B576" s="2"/>
      <c r="C576" s="2"/>
      <c r="G576" s="2"/>
      <c r="J576" s="2"/>
      <c r="K576" s="2"/>
      <c r="L576" s="2"/>
      <c r="M576" s="2"/>
      <c r="N576" s="2"/>
    </row>
    <row r="577" spans="1:14">
      <c r="A577" s="2"/>
      <c r="B577" s="2"/>
      <c r="C577" s="2"/>
      <c r="G577" s="2"/>
      <c r="J577" s="2"/>
      <c r="K577" s="2"/>
      <c r="L577" s="2"/>
      <c r="M577" s="2"/>
      <c r="N577" s="2"/>
    </row>
    <row r="578" spans="1:14">
      <c r="A578" s="2"/>
      <c r="B578" s="2"/>
      <c r="C578" s="2"/>
      <c r="G578" s="2"/>
      <c r="J578" s="2"/>
      <c r="K578" s="2"/>
      <c r="L578" s="2"/>
      <c r="M578" s="2"/>
      <c r="N578" s="2"/>
    </row>
    <row r="579" spans="1:14">
      <c r="A579" s="2"/>
      <c r="B579" s="2"/>
      <c r="C579" s="2"/>
      <c r="G579" s="2"/>
      <c r="J579" s="2"/>
      <c r="K579" s="2"/>
      <c r="L579" s="2"/>
      <c r="M579" s="2"/>
      <c r="N579" s="2"/>
    </row>
    <row r="580" spans="1:14">
      <c r="A580" s="2"/>
      <c r="B580" s="2"/>
      <c r="C580" s="2"/>
      <c r="G580" s="2"/>
      <c r="J580" s="2"/>
      <c r="K580" s="2"/>
      <c r="L580" s="2"/>
      <c r="M580" s="2"/>
      <c r="N580" s="2"/>
    </row>
    <row r="581" spans="1:14">
      <c r="A581" s="2"/>
      <c r="B581" s="2"/>
      <c r="C581" s="2"/>
      <c r="G581" s="2"/>
      <c r="J581" s="2"/>
      <c r="K581" s="2"/>
      <c r="L581" s="2"/>
      <c r="M581" s="2"/>
      <c r="N581" s="2"/>
    </row>
    <row r="582" spans="1:14">
      <c r="A582" s="2"/>
      <c r="B582" s="2"/>
      <c r="C582" s="2"/>
      <c r="G582" s="2"/>
      <c r="J582" s="2"/>
      <c r="K582" s="2"/>
      <c r="L582" s="2"/>
      <c r="M582" s="2"/>
      <c r="N582" s="2"/>
    </row>
    <row r="583" spans="1:14">
      <c r="A583" s="2"/>
      <c r="B583" s="2"/>
      <c r="C583" s="2"/>
      <c r="G583" s="2"/>
      <c r="J583" s="2"/>
      <c r="K583" s="2"/>
      <c r="L583" s="2"/>
      <c r="M583" s="2"/>
      <c r="N583" s="2"/>
    </row>
    <row r="584" spans="1:14">
      <c r="A584" s="2"/>
      <c r="B584" s="2"/>
      <c r="C584" s="2"/>
      <c r="G584" s="2"/>
      <c r="J584" s="2"/>
      <c r="K584" s="2"/>
      <c r="L584" s="2"/>
      <c r="M584" s="2"/>
      <c r="N584" s="2"/>
    </row>
    <row r="585" spans="1:14">
      <c r="A585" s="2"/>
      <c r="B585" s="2"/>
      <c r="C585" s="2"/>
      <c r="G585" s="2"/>
      <c r="J585" s="2"/>
      <c r="K585" s="2"/>
      <c r="L585" s="2"/>
      <c r="M585" s="2"/>
      <c r="N585" s="2"/>
    </row>
    <row r="586" spans="1:14">
      <c r="A586" s="2"/>
      <c r="B586" s="2"/>
      <c r="C586" s="2"/>
      <c r="G586" s="2"/>
      <c r="J586" s="2"/>
      <c r="K586" s="2"/>
      <c r="L586" s="2"/>
      <c r="M586" s="2"/>
      <c r="N586" s="2"/>
    </row>
    <row r="587" spans="1:14">
      <c r="A587" s="2"/>
      <c r="B587" s="2"/>
      <c r="C587" s="2"/>
      <c r="G587" s="2"/>
      <c r="J587" s="2"/>
      <c r="K587" s="2"/>
      <c r="L587" s="2"/>
      <c r="M587" s="2"/>
      <c r="N587" s="2"/>
    </row>
    <row r="588" spans="1:14">
      <c r="A588" s="2"/>
      <c r="B588" s="2"/>
      <c r="C588" s="2"/>
      <c r="G588" s="2"/>
      <c r="J588" s="2"/>
      <c r="K588" s="2"/>
      <c r="L588" s="2"/>
      <c r="M588" s="2"/>
      <c r="N588" s="2"/>
    </row>
    <row r="589" spans="1:14">
      <c r="A589" s="2"/>
      <c r="B589" s="2"/>
      <c r="C589" s="2"/>
      <c r="G589" s="2"/>
      <c r="J589" s="2"/>
      <c r="K589" s="2"/>
      <c r="L589" s="2"/>
      <c r="M589" s="2"/>
      <c r="N589" s="2"/>
    </row>
    <row r="590" spans="1:14">
      <c r="A590" s="2"/>
      <c r="B590" s="2"/>
      <c r="C590" s="2"/>
      <c r="G590" s="2"/>
      <c r="J590" s="2"/>
      <c r="K590" s="2"/>
      <c r="L590" s="2"/>
      <c r="M590" s="2"/>
      <c r="N590" s="2"/>
    </row>
    <row r="591" spans="1:14">
      <c r="A591" s="2"/>
      <c r="B591" s="2"/>
      <c r="C591" s="2"/>
      <c r="G591" s="2"/>
      <c r="J591" s="2"/>
      <c r="K591" s="2"/>
      <c r="L591" s="2"/>
      <c r="M591" s="2"/>
      <c r="N591" s="2"/>
    </row>
    <row r="592" spans="1:14">
      <c r="A592" s="2"/>
      <c r="B592" s="2"/>
      <c r="C592" s="2"/>
      <c r="G592" s="2"/>
      <c r="J592" s="2"/>
      <c r="K592" s="2"/>
      <c r="L592" s="2"/>
      <c r="M592" s="2"/>
      <c r="N592" s="2"/>
    </row>
    <row r="593" spans="1:14">
      <c r="A593" s="2"/>
      <c r="B593" s="2"/>
      <c r="C593" s="2"/>
      <c r="G593" s="2"/>
      <c r="J593" s="2"/>
      <c r="K593" s="2"/>
      <c r="L593" s="2"/>
      <c r="M593" s="2"/>
      <c r="N593" s="2"/>
    </row>
    <row r="594" spans="1:14">
      <c r="A594" s="2"/>
      <c r="B594" s="2"/>
      <c r="C594" s="2"/>
      <c r="G594" s="2"/>
      <c r="J594" s="2"/>
      <c r="K594" s="2"/>
      <c r="L594" s="2"/>
      <c r="M594" s="2"/>
      <c r="N594" s="2"/>
    </row>
    <row r="595" spans="1:14">
      <c r="A595" s="2"/>
      <c r="B595" s="2"/>
      <c r="C595" s="2"/>
      <c r="G595" s="2"/>
      <c r="J595" s="2"/>
      <c r="K595" s="2"/>
      <c r="L595" s="2"/>
      <c r="M595" s="2"/>
      <c r="N595" s="2"/>
    </row>
    <row r="596" spans="1:14">
      <c r="A596" s="2"/>
      <c r="B596" s="2"/>
      <c r="C596" s="2"/>
      <c r="G596" s="2"/>
      <c r="J596" s="2"/>
      <c r="K596" s="2"/>
      <c r="L596" s="2"/>
      <c r="M596" s="2"/>
      <c r="N596" s="2"/>
    </row>
    <row r="597" spans="1:14">
      <c r="A597" s="2"/>
      <c r="B597" s="2"/>
      <c r="C597" s="2"/>
      <c r="G597" s="2"/>
      <c r="J597" s="2"/>
      <c r="K597" s="2"/>
      <c r="L597" s="2"/>
      <c r="M597" s="2"/>
      <c r="N597" s="2"/>
    </row>
    <row r="598" spans="1:14">
      <c r="A598" s="2"/>
      <c r="B598" s="2"/>
      <c r="C598" s="2"/>
      <c r="G598" s="2"/>
      <c r="J598" s="2"/>
      <c r="K598" s="2"/>
      <c r="L598" s="2"/>
      <c r="M598" s="2"/>
      <c r="N598" s="2"/>
    </row>
    <row r="599" spans="1:14">
      <c r="A599" s="2"/>
      <c r="B599" s="2"/>
      <c r="C599" s="2"/>
      <c r="G599" s="2"/>
      <c r="J599" s="2"/>
      <c r="K599" s="2"/>
      <c r="L599" s="2"/>
      <c r="M599" s="2"/>
      <c r="N599" s="2"/>
    </row>
    <row r="600" spans="1:14">
      <c r="A600" s="2"/>
      <c r="B600" s="2"/>
      <c r="C600" s="2"/>
      <c r="G600" s="2"/>
      <c r="J600" s="2"/>
      <c r="K600" s="2"/>
      <c r="L600" s="2"/>
      <c r="M600" s="2"/>
      <c r="N600" s="2"/>
    </row>
    <row r="601" spans="1:14">
      <c r="A601" s="2"/>
      <c r="B601" s="2"/>
      <c r="C601" s="2"/>
      <c r="G601" s="2"/>
      <c r="J601" s="2"/>
      <c r="K601" s="2"/>
      <c r="L601" s="2"/>
      <c r="M601" s="2"/>
      <c r="N601" s="2"/>
    </row>
    <row r="602" spans="1:14">
      <c r="A602" s="2"/>
      <c r="B602" s="2"/>
      <c r="C602" s="2"/>
      <c r="G602" s="2"/>
      <c r="J602" s="2"/>
      <c r="K602" s="2"/>
      <c r="L602" s="2"/>
      <c r="M602" s="2"/>
      <c r="N602" s="2"/>
    </row>
    <row r="603" spans="1:14">
      <c r="A603" s="2"/>
      <c r="B603" s="2"/>
      <c r="C603" s="2"/>
      <c r="G603" s="2"/>
      <c r="J603" s="2"/>
      <c r="K603" s="2"/>
      <c r="L603" s="2"/>
      <c r="M603" s="2"/>
      <c r="N603" s="2"/>
    </row>
    <row r="604" spans="1:14">
      <c r="A604" s="2"/>
      <c r="B604" s="2"/>
      <c r="C604" s="2"/>
      <c r="G604" s="2"/>
      <c r="J604" s="2"/>
      <c r="K604" s="2"/>
      <c r="L604" s="2"/>
      <c r="M604" s="2"/>
      <c r="N604" s="2"/>
    </row>
    <row r="605" spans="1:14">
      <c r="A605" s="2"/>
      <c r="B605" s="2"/>
      <c r="C605" s="2"/>
      <c r="G605" s="2"/>
      <c r="J605" s="2"/>
      <c r="K605" s="2"/>
      <c r="L605" s="2"/>
      <c r="M605" s="2"/>
      <c r="N605" s="2"/>
    </row>
    <row r="606" spans="1:14">
      <c r="A606" s="2"/>
      <c r="B606" s="2"/>
      <c r="C606" s="2"/>
      <c r="G606" s="2"/>
      <c r="J606" s="2"/>
      <c r="K606" s="2"/>
      <c r="L606" s="2"/>
      <c r="M606" s="2"/>
      <c r="N606" s="2"/>
    </row>
    <row r="607" spans="1:14">
      <c r="A607" s="2"/>
      <c r="B607" s="2"/>
      <c r="C607" s="2"/>
      <c r="G607" s="2"/>
      <c r="J607" s="2"/>
      <c r="K607" s="2"/>
      <c r="L607" s="2"/>
      <c r="M607" s="2"/>
      <c r="N607" s="2"/>
    </row>
    <row r="608" spans="1:14">
      <c r="A608" s="2"/>
      <c r="B608" s="2"/>
      <c r="C608" s="2"/>
      <c r="G608" s="2"/>
      <c r="J608" s="2"/>
      <c r="K608" s="2"/>
      <c r="L608" s="2"/>
      <c r="M608" s="2"/>
      <c r="N608" s="2"/>
    </row>
    <row r="609" spans="1:14">
      <c r="A609" s="2"/>
      <c r="B609" s="2"/>
      <c r="C609" s="2"/>
      <c r="G609" s="2"/>
      <c r="J609" s="2"/>
      <c r="K609" s="2"/>
      <c r="L609" s="2"/>
      <c r="M609" s="2"/>
      <c r="N609" s="2"/>
    </row>
    <row r="610" spans="1:14">
      <c r="A610" s="2"/>
      <c r="B610" s="2"/>
      <c r="C610" s="2"/>
      <c r="G610" s="2"/>
      <c r="J610" s="2"/>
      <c r="K610" s="2"/>
      <c r="L610" s="2"/>
      <c r="M610" s="2"/>
      <c r="N610" s="2"/>
    </row>
    <row r="611" spans="1:14">
      <c r="A611" s="2"/>
      <c r="B611" s="2"/>
      <c r="C611" s="2"/>
      <c r="G611" s="2"/>
      <c r="J611" s="2"/>
      <c r="K611" s="2"/>
      <c r="L611" s="2"/>
      <c r="M611" s="2"/>
      <c r="N611" s="2"/>
    </row>
    <row r="612" spans="1:14">
      <c r="A612" s="2"/>
      <c r="B612" s="2"/>
      <c r="C612" s="2"/>
      <c r="G612" s="2"/>
      <c r="J612" s="2"/>
      <c r="K612" s="2"/>
      <c r="L612" s="2"/>
      <c r="M612" s="2"/>
      <c r="N612" s="2"/>
    </row>
    <row r="613" spans="1:14">
      <c r="A613" s="2"/>
      <c r="B613" s="2"/>
      <c r="C613" s="2"/>
      <c r="G613" s="2"/>
      <c r="J613" s="2"/>
      <c r="K613" s="2"/>
      <c r="L613" s="2"/>
      <c r="M613" s="2"/>
      <c r="N613" s="2"/>
    </row>
    <row r="614" spans="1:14">
      <c r="A614" s="2"/>
      <c r="B614" s="2"/>
      <c r="C614" s="2"/>
      <c r="G614" s="2"/>
      <c r="J614" s="2"/>
      <c r="K614" s="2"/>
      <c r="L614" s="2"/>
      <c r="M614" s="2"/>
      <c r="N614" s="2"/>
    </row>
    <row r="615" spans="1:14">
      <c r="A615" s="2"/>
      <c r="B615" s="2"/>
      <c r="C615" s="2"/>
      <c r="G615" s="2"/>
      <c r="J615" s="2"/>
      <c r="K615" s="2"/>
      <c r="L615" s="2"/>
      <c r="M615" s="2"/>
      <c r="N615" s="2"/>
    </row>
    <row r="616" spans="1:14">
      <c r="A616" s="2"/>
      <c r="B616" s="2"/>
      <c r="C616" s="2"/>
      <c r="G616" s="2"/>
      <c r="J616" s="2"/>
      <c r="K616" s="2"/>
      <c r="L616" s="2"/>
      <c r="M616" s="2"/>
      <c r="N616" s="2"/>
    </row>
    <row r="617" spans="1:14">
      <c r="A617" s="2"/>
      <c r="B617" s="2"/>
      <c r="C617" s="2"/>
      <c r="G617" s="2"/>
      <c r="J617" s="2"/>
      <c r="K617" s="2"/>
      <c r="L617" s="2"/>
      <c r="M617" s="2"/>
      <c r="N617" s="2"/>
    </row>
    <row r="618" spans="1:14">
      <c r="A618" s="2"/>
      <c r="B618" s="2"/>
      <c r="C618" s="2"/>
      <c r="G618" s="2"/>
      <c r="J618" s="2"/>
      <c r="K618" s="2"/>
      <c r="L618" s="2"/>
      <c r="M618" s="2"/>
      <c r="N618" s="2"/>
    </row>
    <row r="619" spans="1:14">
      <c r="A619" s="2"/>
      <c r="B619" s="2"/>
      <c r="C619" s="2"/>
      <c r="G619" s="2"/>
      <c r="J619" s="2"/>
      <c r="K619" s="2"/>
      <c r="L619" s="2"/>
      <c r="M619" s="2"/>
      <c r="N619" s="2"/>
    </row>
    <row r="620" spans="1:14">
      <c r="A620" s="2"/>
      <c r="B620" s="2"/>
      <c r="C620" s="2"/>
      <c r="G620" s="2"/>
      <c r="J620" s="2"/>
      <c r="K620" s="2"/>
      <c r="L620" s="2"/>
      <c r="M620" s="2"/>
      <c r="N620" s="2"/>
    </row>
    <row r="621" spans="1:14">
      <c r="A621" s="2"/>
      <c r="B621" s="2"/>
      <c r="C621" s="2"/>
      <c r="G621" s="2"/>
      <c r="J621" s="2"/>
      <c r="K621" s="2"/>
      <c r="L621" s="2"/>
      <c r="M621" s="2"/>
      <c r="N621" s="2"/>
    </row>
    <row r="622" spans="1:14">
      <c r="A622" s="2"/>
      <c r="B622" s="2"/>
      <c r="C622" s="2"/>
      <c r="G622" s="2"/>
      <c r="J622" s="2"/>
      <c r="K622" s="2"/>
      <c r="L622" s="2"/>
      <c r="M622" s="2"/>
      <c r="N622" s="2"/>
    </row>
    <row r="623" spans="1:14">
      <c r="A623" s="2"/>
      <c r="B623" s="2"/>
      <c r="C623" s="2"/>
      <c r="G623" s="2"/>
      <c r="J623" s="2"/>
      <c r="K623" s="2"/>
      <c r="L623" s="2"/>
      <c r="M623" s="2"/>
      <c r="N623" s="2"/>
    </row>
    <row r="624" spans="1:14">
      <c r="A624" s="2"/>
      <c r="B624" s="2"/>
      <c r="C624" s="2"/>
      <c r="G624" s="2"/>
      <c r="J624" s="2"/>
      <c r="K624" s="2"/>
      <c r="L624" s="2"/>
      <c r="M624" s="2"/>
      <c r="N624" s="2"/>
    </row>
    <row r="625" spans="1:14">
      <c r="A625" s="2"/>
      <c r="B625" s="2"/>
      <c r="C625" s="2"/>
      <c r="G625" s="2"/>
      <c r="J625" s="2"/>
      <c r="K625" s="2"/>
      <c r="L625" s="2"/>
      <c r="M625" s="2"/>
      <c r="N625" s="2"/>
    </row>
    <row r="626" spans="1:14">
      <c r="A626" s="2"/>
      <c r="B626" s="2"/>
      <c r="C626" s="2"/>
      <c r="G626" s="2"/>
      <c r="J626" s="2"/>
      <c r="K626" s="2"/>
      <c r="L626" s="2"/>
      <c r="M626" s="2"/>
      <c r="N626" s="2"/>
    </row>
    <row r="627" spans="1:14">
      <c r="A627" s="2"/>
      <c r="B627" s="2"/>
      <c r="C627" s="2"/>
      <c r="G627" s="2"/>
      <c r="J627" s="2"/>
      <c r="K627" s="2"/>
      <c r="L627" s="2"/>
      <c r="M627" s="2"/>
      <c r="N627" s="2"/>
    </row>
    <row r="628" spans="1:14">
      <c r="A628" s="2"/>
      <c r="B628" s="2"/>
      <c r="C628" s="2"/>
      <c r="G628" s="2"/>
      <c r="J628" s="2"/>
      <c r="K628" s="2"/>
      <c r="L628" s="2"/>
      <c r="M628" s="2"/>
      <c r="N628" s="2"/>
    </row>
    <row r="629" spans="1:14">
      <c r="A629" s="2"/>
      <c r="B629" s="2"/>
      <c r="C629" s="2"/>
      <c r="G629" s="2"/>
      <c r="J629" s="2"/>
      <c r="K629" s="2"/>
      <c r="L629" s="2"/>
      <c r="M629" s="2"/>
      <c r="N629" s="2"/>
    </row>
    <row r="630" spans="1:14">
      <c r="A630" s="2"/>
      <c r="B630" s="2"/>
      <c r="C630" s="2"/>
      <c r="G630" s="2"/>
      <c r="J630" s="2"/>
      <c r="K630" s="2"/>
      <c r="L630" s="2"/>
      <c r="M630" s="2"/>
      <c r="N630" s="2"/>
    </row>
    <row r="631" spans="1:14">
      <c r="A631" s="2"/>
      <c r="B631" s="2"/>
      <c r="C631" s="2"/>
      <c r="G631" s="2"/>
      <c r="J631" s="2"/>
      <c r="K631" s="2"/>
      <c r="L631" s="2"/>
      <c r="M631" s="2"/>
      <c r="N631" s="2"/>
    </row>
    <row r="632" spans="1:14">
      <c r="A632" s="2"/>
      <c r="B632" s="2"/>
      <c r="C632" s="2"/>
      <c r="G632" s="2"/>
      <c r="J632" s="2"/>
      <c r="K632" s="2"/>
      <c r="L632" s="2"/>
      <c r="M632" s="2"/>
      <c r="N632" s="2"/>
    </row>
    <row r="633" spans="1:14">
      <c r="A633" s="2"/>
      <c r="B633" s="2"/>
      <c r="C633" s="2"/>
      <c r="G633" s="2"/>
      <c r="J633" s="2"/>
      <c r="K633" s="2"/>
      <c r="L633" s="2"/>
      <c r="M633" s="2"/>
      <c r="N633" s="2"/>
    </row>
    <row r="634" spans="1:14">
      <c r="A634" s="2"/>
      <c r="B634" s="2"/>
      <c r="C634" s="2"/>
      <c r="G634" s="2"/>
      <c r="J634" s="2"/>
      <c r="K634" s="2"/>
      <c r="L634" s="2"/>
      <c r="M634" s="2"/>
      <c r="N634" s="2"/>
    </row>
    <row r="635" spans="1:14">
      <c r="A635" s="2"/>
      <c r="B635" s="2"/>
      <c r="C635" s="2"/>
      <c r="G635" s="2"/>
      <c r="J635" s="2"/>
      <c r="K635" s="2"/>
      <c r="L635" s="2"/>
      <c r="M635" s="2"/>
      <c r="N635" s="2"/>
    </row>
    <row r="636" spans="1:14">
      <c r="A636" s="2"/>
      <c r="B636" s="2"/>
      <c r="C636" s="2"/>
      <c r="G636" s="2"/>
      <c r="J636" s="2"/>
      <c r="K636" s="2"/>
      <c r="L636" s="2"/>
      <c r="M636" s="2"/>
      <c r="N636" s="2"/>
    </row>
    <row r="637" spans="1:14">
      <c r="A637" s="2"/>
      <c r="B637" s="2"/>
      <c r="C637" s="2"/>
      <c r="G637" s="2"/>
      <c r="J637" s="2"/>
      <c r="K637" s="2"/>
      <c r="L637" s="2"/>
      <c r="M637" s="2"/>
      <c r="N637" s="2"/>
    </row>
    <row r="638" spans="1:14">
      <c r="A638" s="2"/>
      <c r="B638" s="2"/>
      <c r="C638" s="2"/>
      <c r="G638" s="2"/>
      <c r="J638" s="2"/>
      <c r="K638" s="2"/>
      <c r="L638" s="2"/>
      <c r="M638" s="2"/>
      <c r="N638" s="2"/>
    </row>
    <row r="639" spans="1:14">
      <c r="A639" s="2"/>
      <c r="B639" s="2"/>
      <c r="C639" s="2"/>
      <c r="G639" s="2"/>
      <c r="J639" s="2"/>
      <c r="K639" s="2"/>
      <c r="L639" s="2"/>
      <c r="M639" s="2"/>
      <c r="N639" s="2"/>
    </row>
    <row r="640" spans="1:14">
      <c r="A640" s="2"/>
      <c r="B640" s="2"/>
      <c r="C640" s="2"/>
      <c r="G640" s="2"/>
      <c r="J640" s="2"/>
      <c r="K640" s="2"/>
      <c r="L640" s="2"/>
      <c r="M640" s="2"/>
      <c r="N640" s="2"/>
    </row>
    <row r="641" spans="1:14">
      <c r="A641" s="2"/>
      <c r="B641" s="2"/>
      <c r="C641" s="2"/>
      <c r="G641" s="2"/>
      <c r="J641" s="2"/>
      <c r="K641" s="2"/>
      <c r="L641" s="2"/>
      <c r="M641" s="2"/>
      <c r="N641" s="2"/>
    </row>
    <row r="642" spans="1:14">
      <c r="A642" s="2"/>
      <c r="B642" s="2"/>
      <c r="C642" s="2"/>
      <c r="G642" s="2"/>
      <c r="J642" s="2"/>
      <c r="K642" s="2"/>
      <c r="L642" s="2"/>
      <c r="M642" s="2"/>
      <c r="N642" s="2"/>
    </row>
    <row r="643" spans="1:14">
      <c r="A643" s="2"/>
      <c r="B643" s="2"/>
      <c r="C643" s="2"/>
      <c r="G643" s="2"/>
      <c r="J643" s="2"/>
      <c r="K643" s="2"/>
      <c r="L643" s="2"/>
      <c r="M643" s="2"/>
      <c r="N643" s="2"/>
    </row>
    <row r="644" spans="1:14">
      <c r="A644" s="2"/>
      <c r="B644" s="2"/>
      <c r="C644" s="2"/>
      <c r="G644" s="2"/>
      <c r="J644" s="2"/>
      <c r="K644" s="2"/>
      <c r="L644" s="2"/>
      <c r="M644" s="2"/>
      <c r="N644" s="2"/>
    </row>
    <row r="645" spans="1:14">
      <c r="A645" s="2"/>
      <c r="B645" s="2"/>
      <c r="C645" s="2"/>
      <c r="G645" s="2"/>
      <c r="J645" s="2"/>
      <c r="K645" s="2"/>
      <c r="L645" s="2"/>
      <c r="M645" s="2"/>
      <c r="N645" s="2"/>
    </row>
    <row r="646" spans="1:14">
      <c r="A646" s="2"/>
      <c r="B646" s="2"/>
      <c r="C646" s="2"/>
      <c r="G646" s="2"/>
      <c r="J646" s="2"/>
      <c r="K646" s="2"/>
      <c r="L646" s="2"/>
      <c r="M646" s="2"/>
      <c r="N646" s="2"/>
    </row>
    <row r="647" spans="1:14">
      <c r="A647" s="2"/>
      <c r="B647" s="2"/>
      <c r="C647" s="2"/>
      <c r="G647" s="2"/>
      <c r="J647" s="2"/>
      <c r="K647" s="2"/>
      <c r="L647" s="2"/>
      <c r="M647" s="2"/>
      <c r="N647" s="2"/>
    </row>
    <row r="648" spans="1:14">
      <c r="A648" s="2"/>
      <c r="B648" s="2"/>
      <c r="C648" s="2"/>
      <c r="G648" s="2"/>
      <c r="J648" s="2"/>
      <c r="K648" s="2"/>
      <c r="L648" s="2"/>
      <c r="M648" s="2"/>
      <c r="N648" s="2"/>
    </row>
    <row r="649" spans="1:14">
      <c r="A649" s="2"/>
      <c r="B649" s="2"/>
      <c r="C649" s="2"/>
      <c r="G649" s="2"/>
      <c r="J649" s="2"/>
      <c r="K649" s="2"/>
      <c r="L649" s="2"/>
      <c r="M649" s="2"/>
      <c r="N649" s="2"/>
    </row>
    <row r="650" spans="1:14">
      <c r="A650" s="2"/>
      <c r="B650" s="2"/>
      <c r="C650" s="2"/>
      <c r="G650" s="2"/>
      <c r="J650" s="2"/>
      <c r="K650" s="2"/>
      <c r="L650" s="2"/>
      <c r="M650" s="2"/>
      <c r="N650" s="2"/>
    </row>
    <row r="651" spans="1:14">
      <c r="A651" s="2"/>
      <c r="B651" s="2"/>
      <c r="C651" s="2"/>
      <c r="G651" s="2"/>
      <c r="J651" s="2"/>
      <c r="K651" s="2"/>
      <c r="L651" s="2"/>
      <c r="M651" s="2"/>
      <c r="N651" s="2"/>
    </row>
    <row r="652" spans="1:14">
      <c r="A652" s="2"/>
      <c r="B652" s="2"/>
      <c r="C652" s="2"/>
      <c r="G652" s="2"/>
      <c r="J652" s="2"/>
      <c r="K652" s="2"/>
      <c r="L652" s="2"/>
      <c r="M652" s="2"/>
      <c r="N652" s="2"/>
    </row>
    <row r="653" spans="1:14">
      <c r="A653" s="2"/>
      <c r="B653" s="2"/>
      <c r="C653" s="2"/>
      <c r="G653" s="2"/>
      <c r="J653" s="2"/>
      <c r="K653" s="2"/>
      <c r="L653" s="2"/>
      <c r="M653" s="2"/>
      <c r="N653" s="2"/>
    </row>
    <row r="654" spans="1:14">
      <c r="A654" s="2"/>
      <c r="B654" s="2"/>
      <c r="C654" s="2"/>
      <c r="G654" s="2"/>
      <c r="J654" s="2"/>
      <c r="K654" s="2"/>
      <c r="L654" s="2"/>
      <c r="M654" s="2"/>
      <c r="N654" s="2"/>
    </row>
    <row r="655" spans="1:14">
      <c r="A655" s="2"/>
      <c r="B655" s="2"/>
      <c r="C655" s="2"/>
      <c r="G655" s="2"/>
      <c r="J655" s="2"/>
      <c r="K655" s="2"/>
      <c r="L655" s="2"/>
      <c r="M655" s="2"/>
      <c r="N655" s="2"/>
    </row>
    <row r="656" spans="1:14">
      <c r="A656" s="2"/>
      <c r="B656" s="2"/>
      <c r="C656" s="2"/>
      <c r="G656" s="2"/>
      <c r="J656" s="2"/>
      <c r="K656" s="2"/>
      <c r="L656" s="2"/>
      <c r="M656" s="2"/>
      <c r="N656" s="2"/>
    </row>
    <row r="657" spans="1:14">
      <c r="A657" s="2"/>
      <c r="B657" s="2"/>
      <c r="C657" s="2"/>
      <c r="G657" s="2"/>
      <c r="J657" s="2"/>
      <c r="K657" s="2"/>
      <c r="L657" s="2"/>
      <c r="M657" s="2"/>
      <c r="N657" s="2"/>
    </row>
    <row r="658" spans="1:14">
      <c r="A658" s="2"/>
      <c r="B658" s="2"/>
      <c r="C658" s="2"/>
      <c r="G658" s="2"/>
      <c r="J658" s="2"/>
      <c r="K658" s="2"/>
      <c r="L658" s="2"/>
      <c r="M658" s="2"/>
      <c r="N658" s="2"/>
    </row>
    <row r="659" spans="1:14">
      <c r="A659" s="2"/>
      <c r="B659" s="2"/>
      <c r="C659" s="2"/>
      <c r="G659" s="2"/>
      <c r="J659" s="2"/>
      <c r="K659" s="2"/>
      <c r="L659" s="2"/>
      <c r="M659" s="2"/>
      <c r="N659" s="2"/>
    </row>
    <row r="660" spans="1:14">
      <c r="A660" s="2"/>
      <c r="B660" s="2"/>
      <c r="C660" s="2"/>
      <c r="G660" s="2"/>
      <c r="J660" s="2"/>
      <c r="K660" s="2"/>
      <c r="L660" s="2"/>
      <c r="M660" s="2"/>
      <c r="N660" s="2"/>
    </row>
    <row r="661" spans="1:14">
      <c r="A661" s="2"/>
      <c r="B661" s="2"/>
      <c r="C661" s="2"/>
      <c r="G661" s="2"/>
      <c r="J661" s="2"/>
      <c r="K661" s="2"/>
      <c r="L661" s="2"/>
      <c r="M661" s="2"/>
      <c r="N661" s="2"/>
    </row>
    <row r="662" spans="1:14">
      <c r="A662" s="2"/>
      <c r="B662" s="2"/>
      <c r="C662" s="2"/>
      <c r="G662" s="2"/>
      <c r="J662" s="2"/>
      <c r="K662" s="2"/>
      <c r="L662" s="2"/>
      <c r="M662" s="2"/>
      <c r="N662" s="2"/>
    </row>
    <row r="663" spans="1:14">
      <c r="A663" s="2"/>
      <c r="B663" s="2"/>
      <c r="C663" s="2"/>
      <c r="G663" s="2"/>
      <c r="J663" s="2"/>
      <c r="K663" s="2"/>
      <c r="L663" s="2"/>
      <c r="M663" s="2"/>
      <c r="N663" s="2"/>
    </row>
    <row r="664" spans="1:14">
      <c r="A664" s="2"/>
      <c r="B664" s="2"/>
      <c r="C664" s="2"/>
      <c r="G664" s="2"/>
      <c r="J664" s="2"/>
      <c r="K664" s="2"/>
      <c r="L664" s="2"/>
      <c r="M664" s="2"/>
      <c r="N664" s="2"/>
    </row>
    <row r="665" spans="1:14">
      <c r="A665" s="2"/>
      <c r="B665" s="2"/>
      <c r="C665" s="2"/>
      <c r="G665" s="2"/>
      <c r="J665" s="2"/>
      <c r="K665" s="2"/>
      <c r="L665" s="2"/>
      <c r="M665" s="2"/>
      <c r="N665" s="2"/>
    </row>
    <row r="666" spans="1:14">
      <c r="A666" s="2"/>
      <c r="B666" s="2"/>
      <c r="C666" s="2"/>
      <c r="G666" s="2"/>
      <c r="J666" s="2"/>
      <c r="K666" s="2"/>
      <c r="L666" s="2"/>
      <c r="M666" s="2"/>
      <c r="N666" s="2"/>
    </row>
    <row r="667" spans="1:14">
      <c r="A667" s="2"/>
      <c r="B667" s="2"/>
      <c r="C667" s="2"/>
      <c r="G667" s="2"/>
      <c r="J667" s="2"/>
      <c r="K667" s="2"/>
      <c r="L667" s="2"/>
      <c r="M667" s="2"/>
      <c r="N667" s="2"/>
    </row>
    <row r="668" spans="1:14">
      <c r="A668" s="2"/>
      <c r="B668" s="2"/>
      <c r="C668" s="2"/>
      <c r="G668" s="2"/>
      <c r="J668" s="2"/>
      <c r="K668" s="2"/>
      <c r="L668" s="2"/>
      <c r="M668" s="2"/>
      <c r="N668" s="2"/>
    </row>
    <row r="669" spans="1:14">
      <c r="A669" s="2"/>
      <c r="B669" s="2"/>
      <c r="C669" s="2"/>
      <c r="G669" s="2"/>
      <c r="J669" s="2"/>
      <c r="K669" s="2"/>
      <c r="L669" s="2"/>
      <c r="M669" s="2"/>
      <c r="N669" s="2"/>
    </row>
    <row r="670" spans="1:14">
      <c r="A670" s="2"/>
      <c r="B670" s="2"/>
      <c r="C670" s="2"/>
      <c r="G670" s="2"/>
      <c r="J670" s="2"/>
      <c r="K670" s="2"/>
      <c r="L670" s="2"/>
      <c r="M670" s="2"/>
      <c r="N670" s="2"/>
    </row>
    <row r="671" spans="1:14">
      <c r="M671" s="2"/>
      <c r="N671" s="2"/>
    </row>
    <row r="672" spans="1:14">
      <c r="M672" s="2"/>
      <c r="N672" s="2"/>
    </row>
    <row r="673" spans="13:14">
      <c r="M673" s="2"/>
      <c r="N673" s="2"/>
    </row>
    <row r="674" spans="13:14">
      <c r="M674" s="2"/>
      <c r="N674" s="2"/>
    </row>
    <row r="675" spans="13:14">
      <c r="M675" s="2"/>
      <c r="N675" s="2"/>
    </row>
    <row r="676" spans="13:14">
      <c r="M676" s="2"/>
      <c r="N676" s="2"/>
    </row>
    <row r="677" spans="13:14">
      <c r="M677" s="2"/>
      <c r="N677" s="2"/>
    </row>
    <row r="678" spans="13:14">
      <c r="M678" s="2"/>
      <c r="N678" s="2"/>
    </row>
    <row r="679" spans="13:14">
      <c r="M679" s="2"/>
      <c r="N679" s="2"/>
    </row>
    <row r="680" spans="13:14">
      <c r="M680" s="2"/>
      <c r="N680" s="2"/>
    </row>
    <row r="681" spans="13:14">
      <c r="M681" s="2"/>
      <c r="N681" s="2"/>
    </row>
    <row r="682" spans="13:14">
      <c r="M682" s="2"/>
      <c r="N682" s="2"/>
    </row>
    <row r="683" spans="13:14">
      <c r="M683" s="2"/>
      <c r="N683" s="2"/>
    </row>
    <row r="684" spans="13:14">
      <c r="M684" s="2"/>
      <c r="N684" s="2"/>
    </row>
  </sheetData>
  <phoneticPr fontId="54" type="noConversion"/>
  <pageMargins left="0.7" right="0.7" top="0.75" bottom="0.75" header="0.3" footer="0.3"/>
  <pageSetup paperSize="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6"/>
  <sheetViews>
    <sheetView showGridLines="0" topLeftCell="A13" workbookViewId="0">
      <selection activeCell="C23" sqref="C23"/>
    </sheetView>
  </sheetViews>
  <sheetFormatPr defaultColWidth="8.88671875" defaultRowHeight="14.4"/>
  <cols>
    <col min="1" max="1" width="6.21875" style="69" customWidth="1"/>
    <col min="2" max="2" width="13.44140625" style="69" customWidth="1"/>
    <col min="3" max="3" width="35.109375" style="69" customWidth="1"/>
    <col min="4" max="4" width="12.109375" style="69" customWidth="1"/>
    <col min="5" max="5" width="62.21875" style="69" customWidth="1"/>
    <col min="6" max="6" width="10.5546875" style="69" customWidth="1"/>
    <col min="7" max="7" width="10.6640625" style="69" customWidth="1"/>
    <col min="8" max="8" width="15.77734375" style="69" customWidth="1"/>
    <col min="9" max="10" width="15.77734375" style="93" customWidth="1"/>
    <col min="11" max="11" width="1.44140625" style="69" customWidth="1"/>
    <col min="12" max="12" width="1.88671875" style="69" customWidth="1"/>
    <col min="13" max="13" width="9.21875" style="69" customWidth="1"/>
    <col min="14" max="14" width="12.21875" style="69" customWidth="1"/>
    <col min="15" max="15" width="8.5546875" style="69" customWidth="1"/>
    <col min="16" max="16" width="11.88671875" style="69" bestFit="1" customWidth="1"/>
    <col min="17" max="17" width="10.33203125" style="69" customWidth="1"/>
    <col min="18" max="18" width="13.88671875" style="69" customWidth="1"/>
    <col min="19" max="19" width="9.6640625" style="69" customWidth="1"/>
    <col min="20" max="20" width="13.44140625" style="69" customWidth="1"/>
    <col min="21" max="21" width="10.109375" style="69" customWidth="1"/>
    <col min="22" max="22" width="15.33203125" style="69" customWidth="1"/>
    <col min="23" max="16384" width="8.88671875" style="69"/>
  </cols>
  <sheetData>
    <row r="1" spans="1:22" ht="13.5" customHeight="1">
      <c r="A1" s="67" t="s">
        <v>373</v>
      </c>
      <c r="B1" s="67" t="s">
        <v>270</v>
      </c>
      <c r="C1" s="67" t="s">
        <v>269</v>
      </c>
      <c r="D1" s="67" t="s">
        <v>372</v>
      </c>
      <c r="E1" s="68" t="s">
        <v>268</v>
      </c>
      <c r="F1" s="68" t="s">
        <v>266</v>
      </c>
      <c r="G1" s="68" t="s">
        <v>266</v>
      </c>
      <c r="H1" s="68" t="s">
        <v>740</v>
      </c>
      <c r="I1" s="91" t="s">
        <v>1018</v>
      </c>
      <c r="J1" s="91" t="s">
        <v>1019</v>
      </c>
      <c r="K1" s="68" t="s">
        <v>741</v>
      </c>
      <c r="L1" s="68" t="s">
        <v>490</v>
      </c>
      <c r="M1" s="67" t="s">
        <v>265</v>
      </c>
      <c r="N1" s="67" t="s">
        <v>264</v>
      </c>
      <c r="O1" s="67" t="s">
        <v>263</v>
      </c>
      <c r="P1" s="67" t="s">
        <v>885</v>
      </c>
      <c r="Q1" s="67" t="s">
        <v>262</v>
      </c>
      <c r="R1" s="67" t="s">
        <v>491</v>
      </c>
      <c r="S1" s="67" t="s">
        <v>886</v>
      </c>
      <c r="T1" s="67" t="s">
        <v>887</v>
      </c>
      <c r="U1" s="67" t="s">
        <v>888</v>
      </c>
      <c r="V1" s="67" t="s">
        <v>267</v>
      </c>
    </row>
    <row r="2" spans="1:22" ht="12.75" customHeight="1">
      <c r="A2" s="70">
        <v>20512</v>
      </c>
      <c r="B2" s="71" t="s">
        <v>42</v>
      </c>
      <c r="C2" s="71" t="s">
        <v>247</v>
      </c>
      <c r="D2" s="71" t="s">
        <v>363</v>
      </c>
      <c r="E2" s="71" t="s">
        <v>261</v>
      </c>
      <c r="F2" s="72">
        <v>42736</v>
      </c>
      <c r="G2" s="72">
        <v>41275</v>
      </c>
      <c r="H2" s="73">
        <v>10805.42</v>
      </c>
      <c r="I2" s="92" t="e">
        <f>VLOOKUP(E2,#REF!,4,FALSE)</f>
        <v>#REF!</v>
      </c>
      <c r="J2" s="92" t="e">
        <f>H2-I2</f>
        <v>#REF!</v>
      </c>
      <c r="K2" s="70">
        <v>1</v>
      </c>
      <c r="L2" s="70"/>
      <c r="M2" s="74">
        <v>10805.42</v>
      </c>
      <c r="N2" s="71" t="s">
        <v>244</v>
      </c>
      <c r="O2" s="71" t="s">
        <v>260</v>
      </c>
      <c r="P2" s="75" t="s">
        <v>36</v>
      </c>
      <c r="Q2" s="76">
        <v>44196</v>
      </c>
      <c r="R2" s="71" t="s">
        <v>492</v>
      </c>
      <c r="S2" s="76">
        <v>44012</v>
      </c>
      <c r="T2" s="71" t="s">
        <v>36</v>
      </c>
      <c r="U2" s="71" t="s">
        <v>36</v>
      </c>
      <c r="V2" s="71" t="s">
        <v>245</v>
      </c>
    </row>
    <row r="3" spans="1:22" ht="12" customHeight="1">
      <c r="A3" s="77">
        <v>20512</v>
      </c>
      <c r="B3" s="78" t="s">
        <v>42</v>
      </c>
      <c r="C3" s="78" t="s">
        <v>247</v>
      </c>
      <c r="D3" s="78" t="s">
        <v>363</v>
      </c>
      <c r="E3" s="78" t="s">
        <v>259</v>
      </c>
      <c r="F3" s="79">
        <v>37987</v>
      </c>
      <c r="G3" s="79">
        <v>37987</v>
      </c>
      <c r="H3" s="80">
        <v>4157.62</v>
      </c>
      <c r="I3" s="92" t="e">
        <f>VLOOKUP(E3,#REF!,4,FALSE)</f>
        <v>#REF!</v>
      </c>
      <c r="J3" s="92" t="e">
        <f t="shared" ref="J3:J66" si="0">H3-I3</f>
        <v>#REF!</v>
      </c>
      <c r="K3" s="77">
        <v>1</v>
      </c>
      <c r="L3" s="77"/>
      <c r="M3" s="81">
        <v>4157.62</v>
      </c>
      <c r="N3" s="78" t="s">
        <v>244</v>
      </c>
      <c r="O3" s="78" t="s">
        <v>258</v>
      </c>
      <c r="P3" s="82" t="s">
        <v>36</v>
      </c>
      <c r="Q3" s="83">
        <v>44196</v>
      </c>
      <c r="R3" s="78" t="s">
        <v>493</v>
      </c>
      <c r="S3" s="83">
        <v>44012</v>
      </c>
      <c r="T3" s="78" t="s">
        <v>36</v>
      </c>
      <c r="U3" s="78" t="s">
        <v>36</v>
      </c>
      <c r="V3" s="78" t="s">
        <v>245</v>
      </c>
    </row>
    <row r="4" spans="1:22" ht="12" customHeight="1">
      <c r="A4" s="77">
        <v>20512</v>
      </c>
      <c r="B4" s="78" t="s">
        <v>42</v>
      </c>
      <c r="C4" s="78" t="s">
        <v>247</v>
      </c>
      <c r="D4" s="78" t="s">
        <v>363</v>
      </c>
      <c r="E4" s="78" t="s">
        <v>257</v>
      </c>
      <c r="F4" s="79">
        <v>38749</v>
      </c>
      <c r="G4" s="79">
        <v>38749</v>
      </c>
      <c r="H4" s="80">
        <v>411.49</v>
      </c>
      <c r="I4" s="92" t="e">
        <f>VLOOKUP(E4,#REF!,4,FALSE)</f>
        <v>#REF!</v>
      </c>
      <c r="J4" s="92" t="e">
        <f t="shared" si="0"/>
        <v>#REF!</v>
      </c>
      <c r="K4" s="77">
        <v>1</v>
      </c>
      <c r="L4" s="77"/>
      <c r="M4" s="81">
        <v>411.49</v>
      </c>
      <c r="N4" s="78" t="s">
        <v>244</v>
      </c>
      <c r="O4" s="78" t="s">
        <v>256</v>
      </c>
      <c r="P4" s="82" t="s">
        <v>36</v>
      </c>
      <c r="Q4" s="83">
        <v>44196</v>
      </c>
      <c r="R4" s="78" t="s">
        <v>494</v>
      </c>
      <c r="S4" s="83">
        <v>44012</v>
      </c>
      <c r="T4" s="78" t="s">
        <v>36</v>
      </c>
      <c r="U4" s="78" t="s">
        <v>36</v>
      </c>
      <c r="V4" s="78" t="s">
        <v>245</v>
      </c>
    </row>
    <row r="5" spans="1:22" ht="12" customHeight="1">
      <c r="A5" s="77">
        <v>20512</v>
      </c>
      <c r="B5" s="78" t="s">
        <v>42</v>
      </c>
      <c r="C5" s="78" t="s">
        <v>247</v>
      </c>
      <c r="D5" s="78" t="s">
        <v>363</v>
      </c>
      <c r="E5" s="78" t="s">
        <v>255</v>
      </c>
      <c r="F5" s="79">
        <v>41275</v>
      </c>
      <c r="G5" s="79">
        <v>41275</v>
      </c>
      <c r="H5" s="80">
        <v>0</v>
      </c>
      <c r="I5" s="92" t="e">
        <f>VLOOKUP(E5,#REF!,4,FALSE)</f>
        <v>#REF!</v>
      </c>
      <c r="J5" s="92" t="e">
        <f t="shared" si="0"/>
        <v>#REF!</v>
      </c>
      <c r="K5" s="77">
        <v>1</v>
      </c>
      <c r="L5" s="77"/>
      <c r="M5" s="81">
        <v>0</v>
      </c>
      <c r="N5" s="78" t="s">
        <v>244</v>
      </c>
      <c r="O5" s="78" t="s">
        <v>254</v>
      </c>
      <c r="P5" s="82" t="s">
        <v>36</v>
      </c>
      <c r="Q5" s="83">
        <v>44196</v>
      </c>
      <c r="R5" s="78" t="s">
        <v>495</v>
      </c>
      <c r="S5" s="83">
        <v>44012</v>
      </c>
      <c r="T5" s="78" t="s">
        <v>36</v>
      </c>
      <c r="U5" s="78" t="s">
        <v>36</v>
      </c>
      <c r="V5" s="78" t="s">
        <v>245</v>
      </c>
    </row>
    <row r="6" spans="1:22" ht="12" customHeight="1">
      <c r="A6" s="77">
        <v>20512</v>
      </c>
      <c r="B6" s="78" t="s">
        <v>42</v>
      </c>
      <c r="C6" s="78" t="s">
        <v>247</v>
      </c>
      <c r="D6" s="78" t="s">
        <v>363</v>
      </c>
      <c r="E6" s="78" t="s">
        <v>253</v>
      </c>
      <c r="F6" s="79">
        <v>41275</v>
      </c>
      <c r="G6" s="79">
        <v>41275</v>
      </c>
      <c r="H6" s="80">
        <v>0</v>
      </c>
      <c r="I6" s="92" t="e">
        <f>VLOOKUP(E6,#REF!,4,FALSE)</f>
        <v>#REF!</v>
      </c>
      <c r="J6" s="92" t="e">
        <f t="shared" si="0"/>
        <v>#REF!</v>
      </c>
      <c r="K6" s="77">
        <v>1</v>
      </c>
      <c r="L6" s="77"/>
      <c r="M6" s="81">
        <v>0</v>
      </c>
      <c r="N6" s="78" t="s">
        <v>244</v>
      </c>
      <c r="O6" s="78" t="s">
        <v>252</v>
      </c>
      <c r="P6" s="82" t="s">
        <v>36</v>
      </c>
      <c r="Q6" s="83">
        <v>44196</v>
      </c>
      <c r="R6" s="78" t="s">
        <v>496</v>
      </c>
      <c r="S6" s="83">
        <v>44012</v>
      </c>
      <c r="T6" s="78" t="s">
        <v>36</v>
      </c>
      <c r="U6" s="78" t="s">
        <v>36</v>
      </c>
      <c r="V6" s="78" t="s">
        <v>245</v>
      </c>
    </row>
    <row r="7" spans="1:22" ht="12" customHeight="1">
      <c r="A7" s="77">
        <v>20512</v>
      </c>
      <c r="B7" s="78" t="s">
        <v>42</v>
      </c>
      <c r="C7" s="78" t="s">
        <v>247</v>
      </c>
      <c r="D7" s="78" t="s">
        <v>363</v>
      </c>
      <c r="E7" s="78" t="s">
        <v>251</v>
      </c>
      <c r="F7" s="79">
        <v>41275</v>
      </c>
      <c r="G7" s="79">
        <v>41275</v>
      </c>
      <c r="H7" s="80">
        <v>0</v>
      </c>
      <c r="I7" s="92" t="e">
        <f>VLOOKUP(E7,#REF!,4,FALSE)</f>
        <v>#REF!</v>
      </c>
      <c r="J7" s="92" t="e">
        <f t="shared" si="0"/>
        <v>#REF!</v>
      </c>
      <c r="K7" s="77">
        <v>1</v>
      </c>
      <c r="L7" s="77"/>
      <c r="M7" s="81">
        <v>0</v>
      </c>
      <c r="N7" s="78" t="s">
        <v>244</v>
      </c>
      <c r="O7" s="78" t="s">
        <v>250</v>
      </c>
      <c r="P7" s="82" t="s">
        <v>36</v>
      </c>
      <c r="Q7" s="83">
        <v>44196</v>
      </c>
      <c r="R7" s="78" t="s">
        <v>497</v>
      </c>
      <c r="S7" s="83">
        <v>44012</v>
      </c>
      <c r="T7" s="78" t="s">
        <v>36</v>
      </c>
      <c r="U7" s="78" t="s">
        <v>36</v>
      </c>
      <c r="V7" s="78" t="s">
        <v>245</v>
      </c>
    </row>
    <row r="8" spans="1:22" ht="12" customHeight="1">
      <c r="A8" s="77">
        <v>20512</v>
      </c>
      <c r="B8" s="78" t="s">
        <v>42</v>
      </c>
      <c r="C8" s="78" t="s">
        <v>247</v>
      </c>
      <c r="D8" s="78" t="s">
        <v>363</v>
      </c>
      <c r="E8" s="78" t="s">
        <v>249</v>
      </c>
      <c r="F8" s="79">
        <v>41275</v>
      </c>
      <c r="G8" s="79">
        <v>41275</v>
      </c>
      <c r="H8" s="80">
        <v>0</v>
      </c>
      <c r="I8" s="92" t="e">
        <f>VLOOKUP(E8,#REF!,4,FALSE)</f>
        <v>#REF!</v>
      </c>
      <c r="J8" s="92" t="e">
        <f t="shared" si="0"/>
        <v>#REF!</v>
      </c>
      <c r="K8" s="77">
        <v>1</v>
      </c>
      <c r="L8" s="77"/>
      <c r="M8" s="81">
        <v>0</v>
      </c>
      <c r="N8" s="78" t="s">
        <v>244</v>
      </c>
      <c r="O8" s="78" t="s">
        <v>248</v>
      </c>
      <c r="P8" s="82" t="s">
        <v>36</v>
      </c>
      <c r="Q8" s="83">
        <v>44196</v>
      </c>
      <c r="R8" s="78" t="s">
        <v>498</v>
      </c>
      <c r="S8" s="83">
        <v>44012</v>
      </c>
      <c r="T8" s="78" t="s">
        <v>36</v>
      </c>
      <c r="U8" s="78" t="s">
        <v>36</v>
      </c>
      <c r="V8" s="78" t="s">
        <v>245</v>
      </c>
    </row>
    <row r="9" spans="1:22" ht="12" customHeight="1">
      <c r="A9" s="77">
        <v>20512</v>
      </c>
      <c r="B9" s="78" t="s">
        <v>42</v>
      </c>
      <c r="C9" s="78" t="s">
        <v>247</v>
      </c>
      <c r="D9" s="78" t="s">
        <v>363</v>
      </c>
      <c r="E9" s="78" t="s">
        <v>246</v>
      </c>
      <c r="F9" s="79">
        <v>41275</v>
      </c>
      <c r="G9" s="79">
        <v>41275</v>
      </c>
      <c r="H9" s="80">
        <v>0</v>
      </c>
      <c r="I9" s="92" t="e">
        <f>VLOOKUP(E9,#REF!,4,FALSE)</f>
        <v>#REF!</v>
      </c>
      <c r="J9" s="92" t="e">
        <f t="shared" si="0"/>
        <v>#REF!</v>
      </c>
      <c r="K9" s="77">
        <v>1</v>
      </c>
      <c r="L9" s="77"/>
      <c r="M9" s="81">
        <v>0</v>
      </c>
      <c r="N9" s="78" t="s">
        <v>244</v>
      </c>
      <c r="O9" s="78" t="s">
        <v>243</v>
      </c>
      <c r="P9" s="82" t="s">
        <v>36</v>
      </c>
      <c r="Q9" s="83">
        <v>44196</v>
      </c>
      <c r="R9" s="78" t="s">
        <v>499</v>
      </c>
      <c r="S9" s="83">
        <v>44012</v>
      </c>
      <c r="T9" s="78" t="s">
        <v>36</v>
      </c>
      <c r="U9" s="78" t="s">
        <v>36</v>
      </c>
      <c r="V9" s="78" t="s">
        <v>245</v>
      </c>
    </row>
    <row r="10" spans="1:22" ht="12" customHeight="1">
      <c r="A10" s="77">
        <v>20512</v>
      </c>
      <c r="B10" s="78" t="s">
        <v>42</v>
      </c>
      <c r="C10" s="78" t="s">
        <v>247</v>
      </c>
      <c r="D10" s="78" t="s">
        <v>363</v>
      </c>
      <c r="E10" s="78" t="s">
        <v>742</v>
      </c>
      <c r="F10" s="79">
        <v>43313</v>
      </c>
      <c r="G10" s="79">
        <v>43313</v>
      </c>
      <c r="H10" s="80">
        <v>500.55</v>
      </c>
      <c r="I10" s="92" t="e">
        <f>VLOOKUP(E10,#REF!,4,FALSE)</f>
        <v>#REF!</v>
      </c>
      <c r="J10" s="92" t="e">
        <f t="shared" si="0"/>
        <v>#REF!</v>
      </c>
      <c r="K10" s="77">
        <v>1</v>
      </c>
      <c r="L10" s="77"/>
      <c r="M10" s="81">
        <v>500.55</v>
      </c>
      <c r="N10" s="78" t="s">
        <v>244</v>
      </c>
      <c r="O10" s="78" t="s">
        <v>743</v>
      </c>
      <c r="P10" s="82" t="s">
        <v>36</v>
      </c>
      <c r="Q10" s="83">
        <v>44196</v>
      </c>
      <c r="R10" s="78" t="s">
        <v>744</v>
      </c>
      <c r="S10" s="83">
        <v>44012</v>
      </c>
      <c r="T10" s="78" t="s">
        <v>36</v>
      </c>
      <c r="U10" s="78" t="s">
        <v>36</v>
      </c>
      <c r="V10" s="78" t="s">
        <v>245</v>
      </c>
    </row>
    <row r="11" spans="1:22" ht="12" customHeight="1">
      <c r="A11" s="77">
        <v>20512</v>
      </c>
      <c r="B11" s="78" t="s">
        <v>42</v>
      </c>
      <c r="C11" s="78" t="s">
        <v>247</v>
      </c>
      <c r="D11" s="78" t="s">
        <v>363</v>
      </c>
      <c r="E11" s="78" t="s">
        <v>745</v>
      </c>
      <c r="F11" s="79">
        <v>42736</v>
      </c>
      <c r="G11" s="79">
        <v>42736</v>
      </c>
      <c r="H11" s="80">
        <v>0</v>
      </c>
      <c r="I11" s="92" t="e">
        <f>VLOOKUP(E11,#REF!,4,FALSE)</f>
        <v>#REF!</v>
      </c>
      <c r="J11" s="92" t="e">
        <f t="shared" si="0"/>
        <v>#REF!</v>
      </c>
      <c r="K11" s="77">
        <v>1</v>
      </c>
      <c r="L11" s="77"/>
      <c r="M11" s="81">
        <v>0</v>
      </c>
      <c r="N11" s="78" t="s">
        <v>244</v>
      </c>
      <c r="O11" s="78" t="s">
        <v>746</v>
      </c>
      <c r="P11" s="82" t="s">
        <v>36</v>
      </c>
      <c r="Q11" s="83">
        <v>44196</v>
      </c>
      <c r="R11" s="78" t="s">
        <v>747</v>
      </c>
      <c r="S11" s="83">
        <v>44012</v>
      </c>
      <c r="T11" s="78" t="s">
        <v>36</v>
      </c>
      <c r="U11" s="78" t="s">
        <v>36</v>
      </c>
      <c r="V11" s="78" t="s">
        <v>245</v>
      </c>
    </row>
    <row r="12" spans="1:22" ht="12" customHeight="1">
      <c r="A12" s="77">
        <v>20512</v>
      </c>
      <c r="B12" s="78" t="s">
        <v>42</v>
      </c>
      <c r="C12" s="78" t="s">
        <v>247</v>
      </c>
      <c r="D12" s="78" t="s">
        <v>363</v>
      </c>
      <c r="E12" s="78" t="s">
        <v>748</v>
      </c>
      <c r="F12" s="79">
        <v>42736</v>
      </c>
      <c r="G12" s="79">
        <v>42736</v>
      </c>
      <c r="H12" s="80">
        <v>0</v>
      </c>
      <c r="I12" s="92" t="e">
        <f>VLOOKUP(E12,#REF!,4,FALSE)</f>
        <v>#REF!</v>
      </c>
      <c r="J12" s="92" t="e">
        <f t="shared" si="0"/>
        <v>#REF!</v>
      </c>
      <c r="K12" s="77">
        <v>1</v>
      </c>
      <c r="L12" s="77"/>
      <c r="M12" s="81">
        <v>0</v>
      </c>
      <c r="N12" s="78" t="s">
        <v>244</v>
      </c>
      <c r="O12" s="78" t="s">
        <v>749</v>
      </c>
      <c r="P12" s="82" t="s">
        <v>36</v>
      </c>
      <c r="Q12" s="83">
        <v>44196</v>
      </c>
      <c r="R12" s="78" t="s">
        <v>750</v>
      </c>
      <c r="S12" s="83">
        <v>44012</v>
      </c>
      <c r="T12" s="78" t="s">
        <v>36</v>
      </c>
      <c r="U12" s="78" t="s">
        <v>36</v>
      </c>
      <c r="V12" s="78" t="s">
        <v>245</v>
      </c>
    </row>
    <row r="13" spans="1:22" ht="12" customHeight="1">
      <c r="A13" s="77">
        <v>20512</v>
      </c>
      <c r="B13" s="78" t="s">
        <v>42</v>
      </c>
      <c r="C13" s="78" t="s">
        <v>247</v>
      </c>
      <c r="D13" s="78" t="s">
        <v>363</v>
      </c>
      <c r="E13" s="78" t="s">
        <v>751</v>
      </c>
      <c r="F13" s="79">
        <v>42736</v>
      </c>
      <c r="G13" s="79">
        <v>42736</v>
      </c>
      <c r="H13" s="80">
        <v>0</v>
      </c>
      <c r="I13" s="92" t="e">
        <f>VLOOKUP(E13,#REF!,4,FALSE)</f>
        <v>#REF!</v>
      </c>
      <c r="J13" s="92" t="e">
        <f t="shared" si="0"/>
        <v>#REF!</v>
      </c>
      <c r="K13" s="77">
        <v>1</v>
      </c>
      <c r="L13" s="77"/>
      <c r="M13" s="81">
        <v>0</v>
      </c>
      <c r="N13" s="78" t="s">
        <v>244</v>
      </c>
      <c r="O13" s="78" t="s">
        <v>752</v>
      </c>
      <c r="P13" s="82" t="s">
        <v>36</v>
      </c>
      <c r="Q13" s="83">
        <v>44196</v>
      </c>
      <c r="R13" s="78" t="s">
        <v>753</v>
      </c>
      <c r="S13" s="83">
        <v>44012</v>
      </c>
      <c r="T13" s="78" t="s">
        <v>36</v>
      </c>
      <c r="U13" s="78" t="s">
        <v>36</v>
      </c>
      <c r="V13" s="78" t="s">
        <v>245</v>
      </c>
    </row>
    <row r="14" spans="1:22" ht="12" customHeight="1">
      <c r="A14" s="77">
        <v>20512</v>
      </c>
      <c r="B14" s="78" t="s">
        <v>42</v>
      </c>
      <c r="C14" s="78" t="s">
        <v>247</v>
      </c>
      <c r="D14" s="78" t="s">
        <v>363</v>
      </c>
      <c r="E14" s="78" t="s">
        <v>889</v>
      </c>
      <c r="F14" s="79">
        <v>43739</v>
      </c>
      <c r="G14" s="79">
        <v>43556</v>
      </c>
      <c r="H14" s="80">
        <v>1722.48</v>
      </c>
      <c r="I14" s="92" t="e">
        <f>VLOOKUP(E14,#REF!,4,FALSE)</f>
        <v>#REF!</v>
      </c>
      <c r="J14" s="92" t="e">
        <f t="shared" si="0"/>
        <v>#REF!</v>
      </c>
      <c r="K14" s="77">
        <v>1</v>
      </c>
      <c r="L14" s="77"/>
      <c r="M14" s="81">
        <v>1722.48</v>
      </c>
      <c r="N14" s="78" t="s">
        <v>244</v>
      </c>
      <c r="O14" s="78" t="s">
        <v>890</v>
      </c>
      <c r="P14" s="82" t="s">
        <v>36</v>
      </c>
      <c r="Q14" s="83">
        <v>44196</v>
      </c>
      <c r="R14" s="78" t="s">
        <v>891</v>
      </c>
      <c r="S14" s="83">
        <v>44012</v>
      </c>
      <c r="T14" s="78" t="s">
        <v>36</v>
      </c>
      <c r="U14" s="78" t="s">
        <v>36</v>
      </c>
      <c r="V14" s="78" t="s">
        <v>245</v>
      </c>
    </row>
    <row r="15" spans="1:22" ht="12" customHeight="1">
      <c r="A15" s="77">
        <v>20512</v>
      </c>
      <c r="B15" s="78" t="s">
        <v>42</v>
      </c>
      <c r="C15" s="78" t="s">
        <v>247</v>
      </c>
      <c r="D15" s="78" t="s">
        <v>363</v>
      </c>
      <c r="E15" s="78" t="s">
        <v>892</v>
      </c>
      <c r="F15" s="79">
        <v>43739</v>
      </c>
      <c r="G15" s="79">
        <v>43556</v>
      </c>
      <c r="H15" s="80">
        <v>637.16</v>
      </c>
      <c r="I15" s="92" t="e">
        <f>VLOOKUP(E15,#REF!,4,FALSE)</f>
        <v>#REF!</v>
      </c>
      <c r="J15" s="92" t="e">
        <f t="shared" si="0"/>
        <v>#REF!</v>
      </c>
      <c r="K15" s="77">
        <v>1</v>
      </c>
      <c r="L15" s="77"/>
      <c r="M15" s="81">
        <v>637.16</v>
      </c>
      <c r="N15" s="78" t="s">
        <v>244</v>
      </c>
      <c r="O15" s="78" t="s">
        <v>893</v>
      </c>
      <c r="P15" s="82" t="s">
        <v>36</v>
      </c>
      <c r="Q15" s="83">
        <v>44196</v>
      </c>
      <c r="R15" s="78" t="s">
        <v>894</v>
      </c>
      <c r="S15" s="83">
        <v>44012</v>
      </c>
      <c r="T15" s="78" t="s">
        <v>36</v>
      </c>
      <c r="U15" s="78" t="s">
        <v>36</v>
      </c>
      <c r="V15" s="78" t="s">
        <v>245</v>
      </c>
    </row>
    <row r="16" spans="1:22" ht="12" customHeight="1">
      <c r="A16" s="77">
        <v>20512</v>
      </c>
      <c r="B16" s="78" t="s">
        <v>42</v>
      </c>
      <c r="C16" s="78" t="s">
        <v>247</v>
      </c>
      <c r="D16" s="78" t="s">
        <v>363</v>
      </c>
      <c r="E16" s="78" t="s">
        <v>895</v>
      </c>
      <c r="F16" s="79">
        <v>43739</v>
      </c>
      <c r="G16" s="79">
        <v>43556</v>
      </c>
      <c r="H16" s="80">
        <v>842.34</v>
      </c>
      <c r="I16" s="92" t="e">
        <f>VLOOKUP(E16,#REF!,4,FALSE)</f>
        <v>#REF!</v>
      </c>
      <c r="J16" s="92" t="e">
        <f t="shared" si="0"/>
        <v>#REF!</v>
      </c>
      <c r="K16" s="77">
        <v>1</v>
      </c>
      <c r="L16" s="77"/>
      <c r="M16" s="81">
        <v>842.34</v>
      </c>
      <c r="N16" s="78" t="s">
        <v>244</v>
      </c>
      <c r="O16" s="78" t="s">
        <v>896</v>
      </c>
      <c r="P16" s="82" t="s">
        <v>36</v>
      </c>
      <c r="Q16" s="83">
        <v>44196</v>
      </c>
      <c r="R16" s="78" t="s">
        <v>897</v>
      </c>
      <c r="S16" s="83">
        <v>44012</v>
      </c>
      <c r="T16" s="78" t="s">
        <v>36</v>
      </c>
      <c r="U16" s="78" t="s">
        <v>36</v>
      </c>
      <c r="V16" s="78" t="s">
        <v>245</v>
      </c>
    </row>
    <row r="17" spans="1:22" ht="12" customHeight="1">
      <c r="A17" s="117">
        <v>20512</v>
      </c>
      <c r="B17" s="118" t="s">
        <v>42</v>
      </c>
      <c r="C17" s="118" t="s">
        <v>215</v>
      </c>
      <c r="D17" s="118" t="s">
        <v>363</v>
      </c>
      <c r="E17" s="118" t="s">
        <v>242</v>
      </c>
      <c r="F17" s="119">
        <v>37987</v>
      </c>
      <c r="G17" s="119">
        <v>37987</v>
      </c>
      <c r="H17" s="120">
        <v>5476.7</v>
      </c>
      <c r="I17" s="121" t="e">
        <f>VLOOKUP(E17,#REF!,4,FALSE)</f>
        <v>#REF!</v>
      </c>
      <c r="J17" s="121" t="e">
        <f t="shared" si="0"/>
        <v>#REF!</v>
      </c>
      <c r="K17" s="117">
        <v>1</v>
      </c>
      <c r="L17" s="117"/>
      <c r="M17" s="122">
        <v>5476.7</v>
      </c>
      <c r="N17" s="118" t="s">
        <v>212</v>
      </c>
      <c r="O17" s="118" t="s">
        <v>241</v>
      </c>
      <c r="P17" s="95">
        <v>44196</v>
      </c>
      <c r="Q17" s="123">
        <v>45657</v>
      </c>
      <c r="R17" s="118" t="s">
        <v>500</v>
      </c>
      <c r="S17" s="123">
        <v>45473</v>
      </c>
      <c r="T17" s="118" t="s">
        <v>898</v>
      </c>
      <c r="U17" s="118" t="s">
        <v>36</v>
      </c>
      <c r="V17" s="118" t="s">
        <v>754</v>
      </c>
    </row>
    <row r="18" spans="1:22" ht="12" customHeight="1">
      <c r="A18" s="117">
        <v>20512</v>
      </c>
      <c r="B18" s="118" t="s">
        <v>42</v>
      </c>
      <c r="C18" s="118" t="s">
        <v>215</v>
      </c>
      <c r="D18" s="118" t="s">
        <v>363</v>
      </c>
      <c r="E18" s="118" t="s">
        <v>240</v>
      </c>
      <c r="F18" s="119">
        <v>37987</v>
      </c>
      <c r="G18" s="119">
        <v>37987</v>
      </c>
      <c r="H18" s="120">
        <v>8128.17</v>
      </c>
      <c r="I18" s="121" t="e">
        <f>VLOOKUP(E18,#REF!,4,FALSE)</f>
        <v>#REF!</v>
      </c>
      <c r="J18" s="121" t="e">
        <f t="shared" si="0"/>
        <v>#REF!</v>
      </c>
      <c r="K18" s="117">
        <v>1</v>
      </c>
      <c r="L18" s="117"/>
      <c r="M18" s="122">
        <v>8128.17</v>
      </c>
      <c r="N18" s="118" t="s">
        <v>212</v>
      </c>
      <c r="O18" s="118" t="s">
        <v>239</v>
      </c>
      <c r="P18" s="95">
        <v>44196</v>
      </c>
      <c r="Q18" s="123">
        <v>45657</v>
      </c>
      <c r="R18" s="118" t="s">
        <v>501</v>
      </c>
      <c r="S18" s="123">
        <v>45473</v>
      </c>
      <c r="T18" s="118" t="s">
        <v>898</v>
      </c>
      <c r="U18" s="118" t="s">
        <v>36</v>
      </c>
      <c r="V18" s="118" t="s">
        <v>754</v>
      </c>
    </row>
    <row r="19" spans="1:22" ht="12" customHeight="1">
      <c r="A19" s="117">
        <v>20512</v>
      </c>
      <c r="B19" s="118" t="s">
        <v>42</v>
      </c>
      <c r="C19" s="118" t="s">
        <v>215</v>
      </c>
      <c r="D19" s="118" t="s">
        <v>363</v>
      </c>
      <c r="E19" s="118" t="s">
        <v>238</v>
      </c>
      <c r="F19" s="119">
        <v>39814</v>
      </c>
      <c r="G19" s="119">
        <v>39814</v>
      </c>
      <c r="H19" s="120">
        <v>525.45000000000005</v>
      </c>
      <c r="I19" s="121" t="e">
        <f>VLOOKUP(E19,#REF!,4,FALSE)</f>
        <v>#REF!</v>
      </c>
      <c r="J19" s="121" t="e">
        <f t="shared" si="0"/>
        <v>#REF!</v>
      </c>
      <c r="K19" s="117">
        <v>1</v>
      </c>
      <c r="L19" s="117"/>
      <c r="M19" s="122">
        <v>525.45000000000005</v>
      </c>
      <c r="N19" s="118" t="s">
        <v>212</v>
      </c>
      <c r="O19" s="118" t="s">
        <v>237</v>
      </c>
      <c r="P19" s="95">
        <v>44196</v>
      </c>
      <c r="Q19" s="123">
        <v>45657</v>
      </c>
      <c r="R19" s="118" t="s">
        <v>502</v>
      </c>
      <c r="S19" s="123">
        <v>45473</v>
      </c>
      <c r="T19" s="118" t="s">
        <v>898</v>
      </c>
      <c r="U19" s="118" t="s">
        <v>36</v>
      </c>
      <c r="V19" s="118" t="s">
        <v>754</v>
      </c>
    </row>
    <row r="20" spans="1:22" ht="12" customHeight="1">
      <c r="A20" s="117">
        <v>20512</v>
      </c>
      <c r="B20" s="118" t="s">
        <v>42</v>
      </c>
      <c r="C20" s="118" t="s">
        <v>215</v>
      </c>
      <c r="D20" s="118" t="s">
        <v>363</v>
      </c>
      <c r="E20" s="118" t="s">
        <v>236</v>
      </c>
      <c r="F20" s="119">
        <v>39814</v>
      </c>
      <c r="G20" s="119">
        <v>39814</v>
      </c>
      <c r="H20" s="120">
        <v>852.07</v>
      </c>
      <c r="I20" s="121" t="e">
        <f>VLOOKUP(E20,#REF!,4,FALSE)</f>
        <v>#REF!</v>
      </c>
      <c r="J20" s="121" t="e">
        <f t="shared" si="0"/>
        <v>#REF!</v>
      </c>
      <c r="K20" s="117">
        <v>1</v>
      </c>
      <c r="L20" s="117"/>
      <c r="M20" s="122">
        <v>852.07</v>
      </c>
      <c r="N20" s="118" t="s">
        <v>212</v>
      </c>
      <c r="O20" s="118" t="s">
        <v>235</v>
      </c>
      <c r="P20" s="95">
        <v>44196</v>
      </c>
      <c r="Q20" s="123">
        <v>45657</v>
      </c>
      <c r="R20" s="118" t="s">
        <v>503</v>
      </c>
      <c r="S20" s="123">
        <v>45473</v>
      </c>
      <c r="T20" s="118" t="s">
        <v>898</v>
      </c>
      <c r="U20" s="118" t="s">
        <v>36</v>
      </c>
      <c r="V20" s="118" t="s">
        <v>754</v>
      </c>
    </row>
    <row r="21" spans="1:22" ht="12" customHeight="1">
      <c r="A21" s="117">
        <v>20512</v>
      </c>
      <c r="B21" s="118" t="s">
        <v>42</v>
      </c>
      <c r="C21" s="118" t="s">
        <v>215</v>
      </c>
      <c r="D21" s="118" t="s">
        <v>363</v>
      </c>
      <c r="E21" s="118" t="s">
        <v>234</v>
      </c>
      <c r="F21" s="119">
        <v>40179</v>
      </c>
      <c r="G21" s="119">
        <v>40179</v>
      </c>
      <c r="H21" s="120">
        <v>1235.05</v>
      </c>
      <c r="I21" s="121" t="e">
        <f>VLOOKUP(E21,#REF!,4,FALSE)</f>
        <v>#REF!</v>
      </c>
      <c r="J21" s="121" t="e">
        <f t="shared" si="0"/>
        <v>#REF!</v>
      </c>
      <c r="K21" s="117">
        <v>1</v>
      </c>
      <c r="L21" s="117"/>
      <c r="M21" s="122">
        <v>1235.05</v>
      </c>
      <c r="N21" s="118" t="s">
        <v>212</v>
      </c>
      <c r="O21" s="118" t="s">
        <v>233</v>
      </c>
      <c r="P21" s="95">
        <v>44196</v>
      </c>
      <c r="Q21" s="123">
        <v>45657</v>
      </c>
      <c r="R21" s="118" t="s">
        <v>504</v>
      </c>
      <c r="S21" s="123">
        <v>45473</v>
      </c>
      <c r="T21" s="118" t="s">
        <v>898</v>
      </c>
      <c r="U21" s="118" t="s">
        <v>36</v>
      </c>
      <c r="V21" s="118" t="s">
        <v>754</v>
      </c>
    </row>
    <row r="22" spans="1:22" ht="12" customHeight="1">
      <c r="A22" s="117">
        <v>20512</v>
      </c>
      <c r="B22" s="118" t="s">
        <v>42</v>
      </c>
      <c r="C22" s="118" t="s">
        <v>215</v>
      </c>
      <c r="D22" s="118" t="s">
        <v>363</v>
      </c>
      <c r="E22" s="118" t="s">
        <v>232</v>
      </c>
      <c r="F22" s="119">
        <v>40179</v>
      </c>
      <c r="G22" s="119">
        <v>40179</v>
      </c>
      <c r="H22" s="120">
        <v>370.49</v>
      </c>
      <c r="I22" s="121" t="e">
        <f>VLOOKUP(E22,#REF!,4,FALSE)</f>
        <v>#REF!</v>
      </c>
      <c r="J22" s="121" t="e">
        <f t="shared" si="0"/>
        <v>#REF!</v>
      </c>
      <c r="K22" s="117">
        <v>1</v>
      </c>
      <c r="L22" s="117"/>
      <c r="M22" s="122">
        <v>370.49</v>
      </c>
      <c r="N22" s="118" t="s">
        <v>212</v>
      </c>
      <c r="O22" s="118" t="s">
        <v>231</v>
      </c>
      <c r="P22" s="95">
        <v>44196</v>
      </c>
      <c r="Q22" s="123">
        <v>45657</v>
      </c>
      <c r="R22" s="118" t="s">
        <v>505</v>
      </c>
      <c r="S22" s="123">
        <v>45473</v>
      </c>
      <c r="T22" s="118" t="s">
        <v>898</v>
      </c>
      <c r="U22" s="118" t="s">
        <v>36</v>
      </c>
      <c r="V22" s="118" t="s">
        <v>754</v>
      </c>
    </row>
    <row r="23" spans="1:22" ht="12" customHeight="1">
      <c r="A23" s="117">
        <v>20512</v>
      </c>
      <c r="B23" s="118" t="s">
        <v>42</v>
      </c>
      <c r="C23" s="118" t="s">
        <v>215</v>
      </c>
      <c r="D23" s="118" t="s">
        <v>363</v>
      </c>
      <c r="E23" s="118" t="s">
        <v>230</v>
      </c>
      <c r="F23" s="119">
        <v>40483</v>
      </c>
      <c r="G23" s="119">
        <v>40483</v>
      </c>
      <c r="H23" s="120">
        <v>355.1</v>
      </c>
      <c r="I23" s="121" t="e">
        <f>VLOOKUP(E23,#REF!,4,FALSE)</f>
        <v>#REF!</v>
      </c>
      <c r="J23" s="121" t="e">
        <f t="shared" si="0"/>
        <v>#REF!</v>
      </c>
      <c r="K23" s="117">
        <v>1</v>
      </c>
      <c r="L23" s="117"/>
      <c r="M23" s="122">
        <v>355.1</v>
      </c>
      <c r="N23" s="118" t="s">
        <v>212</v>
      </c>
      <c r="O23" s="118" t="s">
        <v>229</v>
      </c>
      <c r="P23" s="95">
        <v>44196</v>
      </c>
      <c r="Q23" s="123">
        <v>45657</v>
      </c>
      <c r="R23" s="118" t="s">
        <v>506</v>
      </c>
      <c r="S23" s="123">
        <v>45473</v>
      </c>
      <c r="T23" s="118" t="s">
        <v>898</v>
      </c>
      <c r="U23" s="118" t="s">
        <v>36</v>
      </c>
      <c r="V23" s="118" t="s">
        <v>754</v>
      </c>
    </row>
    <row r="24" spans="1:22" ht="12" customHeight="1">
      <c r="A24" s="117">
        <v>20512</v>
      </c>
      <c r="B24" s="118" t="s">
        <v>42</v>
      </c>
      <c r="C24" s="118" t="s">
        <v>215</v>
      </c>
      <c r="D24" s="118" t="s">
        <v>363</v>
      </c>
      <c r="E24" s="118" t="s">
        <v>228</v>
      </c>
      <c r="F24" s="119">
        <v>40483</v>
      </c>
      <c r="G24" s="119">
        <v>40483</v>
      </c>
      <c r="H24" s="120">
        <v>355.1</v>
      </c>
      <c r="I24" s="121" t="e">
        <f>VLOOKUP(E24,#REF!,4,FALSE)</f>
        <v>#REF!</v>
      </c>
      <c r="J24" s="121" t="e">
        <f t="shared" si="0"/>
        <v>#REF!</v>
      </c>
      <c r="K24" s="117">
        <v>1</v>
      </c>
      <c r="L24" s="117"/>
      <c r="M24" s="122">
        <v>355.1</v>
      </c>
      <c r="N24" s="118" t="s">
        <v>212</v>
      </c>
      <c r="O24" s="118" t="s">
        <v>227</v>
      </c>
      <c r="P24" s="95">
        <v>44196</v>
      </c>
      <c r="Q24" s="123">
        <v>45657</v>
      </c>
      <c r="R24" s="118" t="s">
        <v>507</v>
      </c>
      <c r="S24" s="123">
        <v>45473</v>
      </c>
      <c r="T24" s="118" t="s">
        <v>898</v>
      </c>
      <c r="U24" s="118" t="s">
        <v>36</v>
      </c>
      <c r="V24" s="118" t="s">
        <v>754</v>
      </c>
    </row>
    <row r="25" spans="1:22" ht="12" customHeight="1">
      <c r="A25" s="117">
        <v>20512</v>
      </c>
      <c r="B25" s="118" t="s">
        <v>42</v>
      </c>
      <c r="C25" s="118" t="s">
        <v>215</v>
      </c>
      <c r="D25" s="118" t="s">
        <v>363</v>
      </c>
      <c r="E25" s="118" t="s">
        <v>226</v>
      </c>
      <c r="F25" s="119">
        <v>40513</v>
      </c>
      <c r="G25" s="119">
        <v>40513</v>
      </c>
      <c r="H25" s="120">
        <v>0</v>
      </c>
      <c r="I25" s="121" t="e">
        <f>VLOOKUP(E25,#REF!,4,FALSE)</f>
        <v>#REF!</v>
      </c>
      <c r="J25" s="121" t="e">
        <f t="shared" si="0"/>
        <v>#REF!</v>
      </c>
      <c r="K25" s="117">
        <v>1</v>
      </c>
      <c r="L25" s="117"/>
      <c r="M25" s="122">
        <v>0</v>
      </c>
      <c r="N25" s="118" t="s">
        <v>212</v>
      </c>
      <c r="O25" s="118" t="s">
        <v>225</v>
      </c>
      <c r="P25" s="95">
        <v>44196</v>
      </c>
      <c r="Q25" s="123">
        <v>45657</v>
      </c>
      <c r="R25" s="118" t="s">
        <v>508</v>
      </c>
      <c r="S25" s="123">
        <v>45473</v>
      </c>
      <c r="T25" s="118" t="s">
        <v>898</v>
      </c>
      <c r="U25" s="118" t="s">
        <v>36</v>
      </c>
      <c r="V25" s="118" t="s">
        <v>754</v>
      </c>
    </row>
    <row r="26" spans="1:22" ht="12" customHeight="1">
      <c r="A26" s="117">
        <v>20512</v>
      </c>
      <c r="B26" s="118" t="s">
        <v>42</v>
      </c>
      <c r="C26" s="118" t="s">
        <v>215</v>
      </c>
      <c r="D26" s="118" t="s">
        <v>363</v>
      </c>
      <c r="E26" s="118" t="s">
        <v>224</v>
      </c>
      <c r="F26" s="119">
        <v>40179</v>
      </c>
      <c r="G26" s="119">
        <v>40179</v>
      </c>
      <c r="H26" s="120">
        <v>1724.74</v>
      </c>
      <c r="I26" s="121" t="e">
        <f>VLOOKUP(E26,#REF!,4,FALSE)</f>
        <v>#REF!</v>
      </c>
      <c r="J26" s="121" t="e">
        <f t="shared" si="0"/>
        <v>#REF!</v>
      </c>
      <c r="K26" s="117">
        <v>1</v>
      </c>
      <c r="L26" s="117"/>
      <c r="M26" s="122">
        <v>1724.74</v>
      </c>
      <c r="N26" s="118" t="s">
        <v>212</v>
      </c>
      <c r="O26" s="118" t="s">
        <v>223</v>
      </c>
      <c r="P26" s="95">
        <v>44196</v>
      </c>
      <c r="Q26" s="123">
        <v>45657</v>
      </c>
      <c r="R26" s="118" t="s">
        <v>509</v>
      </c>
      <c r="S26" s="123">
        <v>45473</v>
      </c>
      <c r="T26" s="118" t="s">
        <v>898</v>
      </c>
      <c r="U26" s="118" t="s">
        <v>36</v>
      </c>
      <c r="V26" s="118" t="s">
        <v>754</v>
      </c>
    </row>
    <row r="27" spans="1:22" ht="12" customHeight="1">
      <c r="A27" s="117">
        <v>20512</v>
      </c>
      <c r="B27" s="118" t="s">
        <v>42</v>
      </c>
      <c r="C27" s="118" t="s">
        <v>215</v>
      </c>
      <c r="D27" s="118" t="s">
        <v>363</v>
      </c>
      <c r="E27" s="118" t="s">
        <v>222</v>
      </c>
      <c r="F27" s="119">
        <v>40179</v>
      </c>
      <c r="G27" s="119">
        <v>40179</v>
      </c>
      <c r="H27" s="120">
        <v>862.39</v>
      </c>
      <c r="I27" s="121" t="e">
        <f>VLOOKUP(E27,#REF!,4,FALSE)</f>
        <v>#REF!</v>
      </c>
      <c r="J27" s="121" t="e">
        <f t="shared" si="0"/>
        <v>#REF!</v>
      </c>
      <c r="K27" s="117">
        <v>1</v>
      </c>
      <c r="L27" s="117"/>
      <c r="M27" s="122">
        <v>862.39</v>
      </c>
      <c r="N27" s="118" t="s">
        <v>212</v>
      </c>
      <c r="O27" s="118" t="s">
        <v>221</v>
      </c>
      <c r="P27" s="95">
        <v>44196</v>
      </c>
      <c r="Q27" s="123">
        <v>45657</v>
      </c>
      <c r="R27" s="118" t="s">
        <v>510</v>
      </c>
      <c r="S27" s="123">
        <v>45473</v>
      </c>
      <c r="T27" s="118" t="s">
        <v>898</v>
      </c>
      <c r="U27" s="118" t="s">
        <v>36</v>
      </c>
      <c r="V27" s="118" t="s">
        <v>754</v>
      </c>
    </row>
    <row r="28" spans="1:22" ht="12" customHeight="1">
      <c r="A28" s="117">
        <v>20512</v>
      </c>
      <c r="B28" s="118" t="s">
        <v>42</v>
      </c>
      <c r="C28" s="118" t="s">
        <v>215</v>
      </c>
      <c r="D28" s="118" t="s">
        <v>363</v>
      </c>
      <c r="E28" s="118" t="s">
        <v>220</v>
      </c>
      <c r="F28" s="119">
        <v>40179</v>
      </c>
      <c r="G28" s="119">
        <v>40179</v>
      </c>
      <c r="H28" s="120">
        <v>1724.74</v>
      </c>
      <c r="I28" s="121" t="e">
        <f>VLOOKUP(E28,#REF!,4,FALSE)</f>
        <v>#REF!</v>
      </c>
      <c r="J28" s="121" t="e">
        <f t="shared" si="0"/>
        <v>#REF!</v>
      </c>
      <c r="K28" s="117">
        <v>1</v>
      </c>
      <c r="L28" s="117"/>
      <c r="M28" s="122">
        <v>1724.74</v>
      </c>
      <c r="N28" s="118" t="s">
        <v>212</v>
      </c>
      <c r="O28" s="118" t="s">
        <v>219</v>
      </c>
      <c r="P28" s="95">
        <v>44196</v>
      </c>
      <c r="Q28" s="123">
        <v>45657</v>
      </c>
      <c r="R28" s="118" t="s">
        <v>511</v>
      </c>
      <c r="S28" s="123">
        <v>45473</v>
      </c>
      <c r="T28" s="118" t="s">
        <v>898</v>
      </c>
      <c r="U28" s="118" t="s">
        <v>36</v>
      </c>
      <c r="V28" s="118" t="s">
        <v>754</v>
      </c>
    </row>
    <row r="29" spans="1:22" ht="12" customHeight="1">
      <c r="A29" s="117">
        <v>20512</v>
      </c>
      <c r="B29" s="118" t="s">
        <v>42</v>
      </c>
      <c r="C29" s="118" t="s">
        <v>215</v>
      </c>
      <c r="D29" s="118" t="s">
        <v>363</v>
      </c>
      <c r="E29" s="118" t="s">
        <v>218</v>
      </c>
      <c r="F29" s="119">
        <v>40544</v>
      </c>
      <c r="G29" s="119">
        <v>40544</v>
      </c>
      <c r="H29" s="120">
        <v>533.16999999999996</v>
      </c>
      <c r="I29" s="121" t="e">
        <f>VLOOKUP(E29,#REF!,4,FALSE)</f>
        <v>#REF!</v>
      </c>
      <c r="J29" s="121" t="e">
        <f t="shared" si="0"/>
        <v>#REF!</v>
      </c>
      <c r="K29" s="117">
        <v>1</v>
      </c>
      <c r="L29" s="117"/>
      <c r="M29" s="122">
        <v>533.16999999999996</v>
      </c>
      <c r="N29" s="118" t="s">
        <v>212</v>
      </c>
      <c r="O29" s="118" t="s">
        <v>217</v>
      </c>
      <c r="P29" s="95">
        <v>44196</v>
      </c>
      <c r="Q29" s="123">
        <v>45657</v>
      </c>
      <c r="R29" s="118" t="s">
        <v>512</v>
      </c>
      <c r="S29" s="123">
        <v>45473</v>
      </c>
      <c r="T29" s="118" t="s">
        <v>898</v>
      </c>
      <c r="U29" s="118" t="s">
        <v>36</v>
      </c>
      <c r="V29" s="118" t="s">
        <v>754</v>
      </c>
    </row>
    <row r="30" spans="1:22" ht="12" customHeight="1">
      <c r="A30" s="117">
        <v>20512</v>
      </c>
      <c r="B30" s="118" t="s">
        <v>42</v>
      </c>
      <c r="C30" s="118" t="s">
        <v>215</v>
      </c>
      <c r="D30" s="118" t="s">
        <v>363</v>
      </c>
      <c r="E30" s="118" t="s">
        <v>213</v>
      </c>
      <c r="F30" s="119">
        <v>42278</v>
      </c>
      <c r="G30" s="119">
        <v>42278</v>
      </c>
      <c r="H30" s="120">
        <v>0</v>
      </c>
      <c r="I30" s="121" t="e">
        <f>VLOOKUP(E30,#REF!,4,FALSE)</f>
        <v>#REF!</v>
      </c>
      <c r="J30" s="121" t="e">
        <f t="shared" si="0"/>
        <v>#REF!</v>
      </c>
      <c r="K30" s="117">
        <v>1</v>
      </c>
      <c r="L30" s="117"/>
      <c r="M30" s="122">
        <v>0</v>
      </c>
      <c r="N30" s="118" t="s">
        <v>212</v>
      </c>
      <c r="O30" s="118" t="s">
        <v>216</v>
      </c>
      <c r="P30" s="95">
        <v>44196</v>
      </c>
      <c r="Q30" s="123">
        <v>45657</v>
      </c>
      <c r="R30" s="118" t="s">
        <v>513</v>
      </c>
      <c r="S30" s="123">
        <v>45473</v>
      </c>
      <c r="T30" s="118" t="s">
        <v>898</v>
      </c>
      <c r="U30" s="118" t="s">
        <v>36</v>
      </c>
      <c r="V30" s="118" t="s">
        <v>213</v>
      </c>
    </row>
    <row r="31" spans="1:22" ht="12" customHeight="1">
      <c r="A31" s="117">
        <v>20512</v>
      </c>
      <c r="B31" s="118" t="s">
        <v>42</v>
      </c>
      <c r="C31" s="118" t="s">
        <v>215</v>
      </c>
      <c r="D31" s="118" t="s">
        <v>363</v>
      </c>
      <c r="E31" s="118" t="s">
        <v>214</v>
      </c>
      <c r="F31" s="119">
        <v>42309</v>
      </c>
      <c r="G31" s="119">
        <v>42309</v>
      </c>
      <c r="H31" s="120">
        <v>1020.64</v>
      </c>
      <c r="I31" s="121" t="e">
        <f>VLOOKUP(E31,#REF!,4,FALSE)</f>
        <v>#REF!</v>
      </c>
      <c r="J31" s="121" t="e">
        <f t="shared" si="0"/>
        <v>#REF!</v>
      </c>
      <c r="K31" s="117">
        <v>1</v>
      </c>
      <c r="L31" s="117"/>
      <c r="M31" s="122">
        <v>1020.64</v>
      </c>
      <c r="N31" s="118" t="s">
        <v>212</v>
      </c>
      <c r="O31" s="118" t="s">
        <v>211</v>
      </c>
      <c r="P31" s="95">
        <v>44196</v>
      </c>
      <c r="Q31" s="123">
        <v>45657</v>
      </c>
      <c r="R31" s="118" t="s">
        <v>514</v>
      </c>
      <c r="S31" s="123">
        <v>45473</v>
      </c>
      <c r="T31" s="118" t="s">
        <v>898</v>
      </c>
      <c r="U31" s="118" t="s">
        <v>36</v>
      </c>
      <c r="V31" s="118" t="s">
        <v>213</v>
      </c>
    </row>
    <row r="32" spans="1:22" ht="12" customHeight="1">
      <c r="A32" s="117">
        <v>20512</v>
      </c>
      <c r="B32" s="118" t="s">
        <v>42</v>
      </c>
      <c r="C32" s="118" t="s">
        <v>215</v>
      </c>
      <c r="D32" s="118" t="s">
        <v>363</v>
      </c>
      <c r="E32" s="118" t="s">
        <v>515</v>
      </c>
      <c r="F32" s="119">
        <v>43101</v>
      </c>
      <c r="G32" s="119">
        <v>43101</v>
      </c>
      <c r="H32" s="120">
        <v>0</v>
      </c>
      <c r="I32" s="121" t="e">
        <f>VLOOKUP(E32,#REF!,4,FALSE)</f>
        <v>#REF!</v>
      </c>
      <c r="J32" s="121" t="e">
        <f t="shared" si="0"/>
        <v>#REF!</v>
      </c>
      <c r="K32" s="117">
        <v>1</v>
      </c>
      <c r="L32" s="117"/>
      <c r="M32" s="122">
        <v>0</v>
      </c>
      <c r="N32" s="118" t="s">
        <v>212</v>
      </c>
      <c r="O32" s="118" t="s">
        <v>516</v>
      </c>
      <c r="P32" s="95">
        <v>44196</v>
      </c>
      <c r="Q32" s="123">
        <v>45657</v>
      </c>
      <c r="R32" s="118" t="s">
        <v>517</v>
      </c>
      <c r="S32" s="123">
        <v>45473</v>
      </c>
      <c r="T32" s="118" t="s">
        <v>898</v>
      </c>
      <c r="U32" s="118" t="s">
        <v>36</v>
      </c>
      <c r="V32" s="118" t="s">
        <v>754</v>
      </c>
    </row>
    <row r="33" spans="1:22" ht="12" customHeight="1">
      <c r="A33" s="117">
        <v>20512</v>
      </c>
      <c r="B33" s="118" t="s">
        <v>42</v>
      </c>
      <c r="C33" s="118" t="s">
        <v>215</v>
      </c>
      <c r="D33" s="118" t="s">
        <v>363</v>
      </c>
      <c r="E33" s="118" t="s">
        <v>518</v>
      </c>
      <c r="F33" s="119">
        <v>43101</v>
      </c>
      <c r="G33" s="119">
        <v>43101</v>
      </c>
      <c r="H33" s="120">
        <v>0</v>
      </c>
      <c r="I33" s="121" t="e">
        <f>VLOOKUP(E33,#REF!,4,FALSE)</f>
        <v>#REF!</v>
      </c>
      <c r="J33" s="121" t="e">
        <f t="shared" si="0"/>
        <v>#REF!</v>
      </c>
      <c r="K33" s="117">
        <v>1</v>
      </c>
      <c r="L33" s="117"/>
      <c r="M33" s="122">
        <v>0</v>
      </c>
      <c r="N33" s="118" t="s">
        <v>212</v>
      </c>
      <c r="O33" s="118" t="s">
        <v>519</v>
      </c>
      <c r="P33" s="95">
        <v>44196</v>
      </c>
      <c r="Q33" s="123">
        <v>45657</v>
      </c>
      <c r="R33" s="118" t="s">
        <v>520</v>
      </c>
      <c r="S33" s="123">
        <v>45473</v>
      </c>
      <c r="T33" s="118" t="s">
        <v>898</v>
      </c>
      <c r="U33" s="118" t="s">
        <v>36</v>
      </c>
      <c r="V33" s="118" t="s">
        <v>754</v>
      </c>
    </row>
    <row r="34" spans="1:22" ht="12" customHeight="1">
      <c r="A34" s="117">
        <v>20512</v>
      </c>
      <c r="B34" s="118" t="s">
        <v>42</v>
      </c>
      <c r="C34" s="118" t="s">
        <v>215</v>
      </c>
      <c r="D34" s="118" t="s">
        <v>363</v>
      </c>
      <c r="E34" s="118" t="s">
        <v>755</v>
      </c>
      <c r="F34" s="119">
        <v>43101</v>
      </c>
      <c r="G34" s="119">
        <v>43101</v>
      </c>
      <c r="H34" s="120">
        <v>1724.63</v>
      </c>
      <c r="I34" s="121" t="e">
        <f>VLOOKUP(E34,#REF!,4,FALSE)</f>
        <v>#REF!</v>
      </c>
      <c r="J34" s="121" t="e">
        <f t="shared" si="0"/>
        <v>#REF!</v>
      </c>
      <c r="K34" s="117">
        <v>1</v>
      </c>
      <c r="L34" s="117"/>
      <c r="M34" s="122">
        <v>1724.63</v>
      </c>
      <c r="N34" s="118" t="s">
        <v>212</v>
      </c>
      <c r="O34" s="118" t="s">
        <v>756</v>
      </c>
      <c r="P34" s="95">
        <v>44196</v>
      </c>
      <c r="Q34" s="123">
        <v>45657</v>
      </c>
      <c r="R34" s="118" t="s">
        <v>757</v>
      </c>
      <c r="S34" s="123">
        <v>45473</v>
      </c>
      <c r="T34" s="118" t="s">
        <v>898</v>
      </c>
      <c r="U34" s="118" t="s">
        <v>36</v>
      </c>
      <c r="V34" s="118" t="s">
        <v>754</v>
      </c>
    </row>
    <row r="35" spans="1:22" ht="12" customHeight="1">
      <c r="A35" s="117">
        <v>20512</v>
      </c>
      <c r="B35" s="118" t="s">
        <v>42</v>
      </c>
      <c r="C35" s="118" t="s">
        <v>215</v>
      </c>
      <c r="D35" s="118" t="s">
        <v>363</v>
      </c>
      <c r="E35" s="118" t="s">
        <v>758</v>
      </c>
      <c r="F35" s="119">
        <v>43405</v>
      </c>
      <c r="G35" s="119">
        <v>43405</v>
      </c>
      <c r="H35" s="120">
        <v>1724.63</v>
      </c>
      <c r="I35" s="121" t="e">
        <f>VLOOKUP(E35,#REF!,4,FALSE)</f>
        <v>#REF!</v>
      </c>
      <c r="J35" s="121" t="e">
        <f t="shared" si="0"/>
        <v>#REF!</v>
      </c>
      <c r="K35" s="117">
        <v>1</v>
      </c>
      <c r="L35" s="117"/>
      <c r="M35" s="122">
        <v>1724.63</v>
      </c>
      <c r="N35" s="118" t="s">
        <v>212</v>
      </c>
      <c r="O35" s="118" t="s">
        <v>759</v>
      </c>
      <c r="P35" s="95">
        <v>44196</v>
      </c>
      <c r="Q35" s="123">
        <v>45657</v>
      </c>
      <c r="R35" s="118" t="s">
        <v>760</v>
      </c>
      <c r="S35" s="123">
        <v>45473</v>
      </c>
      <c r="T35" s="118" t="s">
        <v>898</v>
      </c>
      <c r="U35" s="118" t="s">
        <v>36</v>
      </c>
      <c r="V35" s="118" t="s">
        <v>754</v>
      </c>
    </row>
    <row r="36" spans="1:22" ht="12" customHeight="1">
      <c r="A36" s="117">
        <v>20512</v>
      </c>
      <c r="B36" s="118" t="s">
        <v>42</v>
      </c>
      <c r="C36" s="118" t="s">
        <v>215</v>
      </c>
      <c r="D36" s="118" t="s">
        <v>363</v>
      </c>
      <c r="E36" s="118" t="s">
        <v>205</v>
      </c>
      <c r="F36" s="119">
        <v>43831</v>
      </c>
      <c r="G36" s="119">
        <v>43831</v>
      </c>
      <c r="H36" s="120">
        <v>278.01</v>
      </c>
      <c r="I36" s="121" t="e">
        <f>VLOOKUP(E36,#REF!,4,FALSE)</f>
        <v>#REF!</v>
      </c>
      <c r="J36" s="121" t="e">
        <f t="shared" si="0"/>
        <v>#REF!</v>
      </c>
      <c r="K36" s="117">
        <v>1</v>
      </c>
      <c r="L36" s="117"/>
      <c r="M36" s="122">
        <v>278.01</v>
      </c>
      <c r="N36" s="118" t="s">
        <v>212</v>
      </c>
      <c r="O36" s="118" t="s">
        <v>203</v>
      </c>
      <c r="P36" s="95">
        <v>44196</v>
      </c>
      <c r="Q36" s="123">
        <v>45657</v>
      </c>
      <c r="R36" s="118" t="s">
        <v>523</v>
      </c>
      <c r="S36" s="123">
        <v>45473</v>
      </c>
      <c r="T36" s="118" t="s">
        <v>898</v>
      </c>
      <c r="U36" s="118" t="s">
        <v>36</v>
      </c>
      <c r="V36" s="118" t="s">
        <v>754</v>
      </c>
    </row>
    <row r="37" spans="1:22" ht="12" customHeight="1">
      <c r="A37" s="117">
        <v>20512</v>
      </c>
      <c r="B37" s="118" t="s">
        <v>42</v>
      </c>
      <c r="C37" s="118" t="s">
        <v>206</v>
      </c>
      <c r="D37" s="118" t="s">
        <v>370</v>
      </c>
      <c r="E37" s="118" t="s">
        <v>208</v>
      </c>
      <c r="F37" s="119">
        <v>39356</v>
      </c>
      <c r="G37" s="119">
        <v>39356</v>
      </c>
      <c r="H37" s="120">
        <v>1855.4</v>
      </c>
      <c r="I37" s="121" t="e">
        <f>VLOOKUP(E37,#REF!,4,FALSE)</f>
        <v>#REF!</v>
      </c>
      <c r="J37" s="121" t="e">
        <f t="shared" si="0"/>
        <v>#REF!</v>
      </c>
      <c r="K37" s="117">
        <v>1</v>
      </c>
      <c r="L37" s="117"/>
      <c r="M37" s="122">
        <v>1855.4</v>
      </c>
      <c r="N37" s="118" t="s">
        <v>204</v>
      </c>
      <c r="O37" s="118" t="s">
        <v>210</v>
      </c>
      <c r="P37" s="95">
        <v>44196</v>
      </c>
      <c r="Q37" s="123">
        <v>44926</v>
      </c>
      <c r="R37" s="118" t="s">
        <v>521</v>
      </c>
      <c r="S37" s="123">
        <v>44742</v>
      </c>
      <c r="T37" s="118" t="s">
        <v>36</v>
      </c>
      <c r="U37" s="118" t="s">
        <v>36</v>
      </c>
      <c r="V37" s="118" t="s">
        <v>208</v>
      </c>
    </row>
    <row r="38" spans="1:22" ht="12" customHeight="1">
      <c r="A38" s="117">
        <v>20512</v>
      </c>
      <c r="B38" s="118" t="s">
        <v>42</v>
      </c>
      <c r="C38" s="118" t="s">
        <v>206</v>
      </c>
      <c r="D38" s="118" t="s">
        <v>370</v>
      </c>
      <c r="E38" s="118" t="s">
        <v>209</v>
      </c>
      <c r="F38" s="119">
        <v>42705</v>
      </c>
      <c r="G38" s="119">
        <v>42705</v>
      </c>
      <c r="H38" s="120">
        <v>331.77</v>
      </c>
      <c r="I38" s="121" t="e">
        <f>VLOOKUP(E38,#REF!,4,FALSE)</f>
        <v>#REF!</v>
      </c>
      <c r="J38" s="121" t="e">
        <f t="shared" si="0"/>
        <v>#REF!</v>
      </c>
      <c r="K38" s="117">
        <v>1</v>
      </c>
      <c r="L38" s="117"/>
      <c r="M38" s="122">
        <v>331.77</v>
      </c>
      <c r="N38" s="118" t="s">
        <v>204</v>
      </c>
      <c r="O38" s="118" t="s">
        <v>207</v>
      </c>
      <c r="P38" s="95">
        <v>44196</v>
      </c>
      <c r="Q38" s="123">
        <v>44926</v>
      </c>
      <c r="R38" s="118" t="s">
        <v>522</v>
      </c>
      <c r="S38" s="123">
        <v>44742</v>
      </c>
      <c r="T38" s="118" t="s">
        <v>36</v>
      </c>
      <c r="U38" s="118" t="s">
        <v>36</v>
      </c>
      <c r="V38" s="118" t="s">
        <v>208</v>
      </c>
    </row>
    <row r="39" spans="1:22" ht="12" customHeight="1">
      <c r="A39" s="117">
        <v>20512</v>
      </c>
      <c r="B39" s="118" t="s">
        <v>42</v>
      </c>
      <c r="C39" s="118" t="s">
        <v>206</v>
      </c>
      <c r="D39" s="118" t="s">
        <v>370</v>
      </c>
      <c r="E39" s="118" t="s">
        <v>899</v>
      </c>
      <c r="F39" s="119">
        <v>43678</v>
      </c>
      <c r="G39" s="119">
        <v>43678</v>
      </c>
      <c r="H39" s="120">
        <v>946.01</v>
      </c>
      <c r="I39" s="121" t="e">
        <f>VLOOKUP(E39,#REF!,4,FALSE)</f>
        <v>#REF!</v>
      </c>
      <c r="J39" s="121" t="e">
        <f t="shared" si="0"/>
        <v>#REF!</v>
      </c>
      <c r="K39" s="117">
        <v>1</v>
      </c>
      <c r="L39" s="117"/>
      <c r="M39" s="122">
        <v>946.01</v>
      </c>
      <c r="N39" s="118" t="s">
        <v>204</v>
      </c>
      <c r="O39" s="118" t="s">
        <v>900</v>
      </c>
      <c r="P39" s="95">
        <v>44196</v>
      </c>
      <c r="Q39" s="123">
        <v>44926</v>
      </c>
      <c r="R39" s="118" t="s">
        <v>901</v>
      </c>
      <c r="S39" s="123">
        <v>44742</v>
      </c>
      <c r="T39" s="118" t="s">
        <v>36</v>
      </c>
      <c r="U39" s="118" t="s">
        <v>36</v>
      </c>
      <c r="V39" s="118" t="s">
        <v>208</v>
      </c>
    </row>
    <row r="40" spans="1:22" ht="12" customHeight="1">
      <c r="A40" s="77">
        <v>20512</v>
      </c>
      <c r="B40" s="78" t="s">
        <v>42</v>
      </c>
      <c r="C40" s="78" t="s">
        <v>524</v>
      </c>
      <c r="D40" s="78" t="s">
        <v>525</v>
      </c>
      <c r="E40" s="78" t="s">
        <v>526</v>
      </c>
      <c r="F40" s="79">
        <v>43132</v>
      </c>
      <c r="G40" s="79">
        <v>43132</v>
      </c>
      <c r="H40" s="80">
        <v>0</v>
      </c>
      <c r="I40" s="92" t="e">
        <f>VLOOKUP(E40,#REF!,4,FALSE)</f>
        <v>#REF!</v>
      </c>
      <c r="J40" s="92" t="e">
        <f t="shared" si="0"/>
        <v>#REF!</v>
      </c>
      <c r="K40" s="77"/>
      <c r="L40" s="77">
        <v>1</v>
      </c>
      <c r="M40" s="81">
        <v>0</v>
      </c>
      <c r="N40" s="78" t="s">
        <v>527</v>
      </c>
      <c r="O40" s="78" t="s">
        <v>528</v>
      </c>
      <c r="P40" s="82" t="s">
        <v>36</v>
      </c>
      <c r="Q40" s="83" t="s">
        <v>36</v>
      </c>
      <c r="R40" s="78" t="s">
        <v>529</v>
      </c>
      <c r="S40" s="83" t="s">
        <v>36</v>
      </c>
      <c r="T40" s="78" t="s">
        <v>902</v>
      </c>
      <c r="U40" s="78" t="s">
        <v>36</v>
      </c>
      <c r="V40" s="78" t="s">
        <v>44</v>
      </c>
    </row>
    <row r="41" spans="1:22" ht="12" customHeight="1">
      <c r="A41" s="77">
        <v>20512</v>
      </c>
      <c r="B41" s="78" t="s">
        <v>42</v>
      </c>
      <c r="C41" s="78" t="s">
        <v>202</v>
      </c>
      <c r="D41" s="78" t="s">
        <v>363</v>
      </c>
      <c r="E41" s="78" t="s">
        <v>201</v>
      </c>
      <c r="F41" s="79">
        <v>42370</v>
      </c>
      <c r="G41" s="79">
        <v>42370</v>
      </c>
      <c r="H41" s="80">
        <v>11025.26</v>
      </c>
      <c r="I41" s="92" t="e">
        <f>VLOOKUP(E41,#REF!,4,FALSE)</f>
        <v>#REF!</v>
      </c>
      <c r="J41" s="92" t="e">
        <f t="shared" si="0"/>
        <v>#REF!</v>
      </c>
      <c r="K41" s="77">
        <v>1</v>
      </c>
      <c r="L41" s="77"/>
      <c r="M41" s="81">
        <v>11025.26</v>
      </c>
      <c r="N41" s="78" t="s">
        <v>200</v>
      </c>
      <c r="O41" s="78" t="s">
        <v>199</v>
      </c>
      <c r="P41" s="82" t="s">
        <v>36</v>
      </c>
      <c r="Q41" s="83" t="s">
        <v>36</v>
      </c>
      <c r="R41" s="78" t="s">
        <v>530</v>
      </c>
      <c r="S41" s="83" t="s">
        <v>36</v>
      </c>
      <c r="T41" s="78" t="s">
        <v>903</v>
      </c>
      <c r="U41" s="78" t="s">
        <v>904</v>
      </c>
      <c r="V41" s="78" t="s">
        <v>905</v>
      </c>
    </row>
    <row r="42" spans="1:22" ht="12" customHeight="1">
      <c r="A42" s="77">
        <v>20512</v>
      </c>
      <c r="B42" s="78" t="s">
        <v>42</v>
      </c>
      <c r="C42" s="78" t="s">
        <v>531</v>
      </c>
      <c r="D42" s="78" t="s">
        <v>363</v>
      </c>
      <c r="E42" s="78" t="s">
        <v>43</v>
      </c>
      <c r="F42" s="79">
        <v>43101</v>
      </c>
      <c r="G42" s="79">
        <v>43101</v>
      </c>
      <c r="H42" s="80">
        <v>28.65</v>
      </c>
      <c r="I42" s="92" t="e">
        <f>VLOOKUP(E42,#REF!,4,FALSE)</f>
        <v>#REF!</v>
      </c>
      <c r="J42" s="92" t="e">
        <f t="shared" si="0"/>
        <v>#REF!</v>
      </c>
      <c r="K42" s="77">
        <v>1</v>
      </c>
      <c r="L42" s="77"/>
      <c r="M42" s="81">
        <v>28.65</v>
      </c>
      <c r="N42" s="78" t="s">
        <v>532</v>
      </c>
      <c r="O42" s="78" t="s">
        <v>533</v>
      </c>
      <c r="P42" s="82" t="s">
        <v>36</v>
      </c>
      <c r="Q42" s="83" t="s">
        <v>36</v>
      </c>
      <c r="R42" s="78" t="s">
        <v>534</v>
      </c>
      <c r="S42" s="83" t="s">
        <v>36</v>
      </c>
      <c r="T42" s="78" t="s">
        <v>906</v>
      </c>
      <c r="U42" s="78" t="s">
        <v>36</v>
      </c>
      <c r="V42" s="78" t="s">
        <v>761</v>
      </c>
    </row>
    <row r="43" spans="1:22" ht="12" customHeight="1">
      <c r="A43" s="117">
        <v>20512</v>
      </c>
      <c r="B43" s="118" t="s">
        <v>42</v>
      </c>
      <c r="C43" s="118" t="s">
        <v>176</v>
      </c>
      <c r="D43" s="118" t="s">
        <v>363</v>
      </c>
      <c r="E43" s="118" t="s">
        <v>198</v>
      </c>
      <c r="F43" s="119">
        <v>37987</v>
      </c>
      <c r="G43" s="119">
        <v>37987</v>
      </c>
      <c r="H43" s="120">
        <v>5993.58</v>
      </c>
      <c r="I43" s="121" t="e">
        <f>VLOOKUP(E43,#REF!,4,FALSE)</f>
        <v>#REF!</v>
      </c>
      <c r="J43" s="121" t="e">
        <f t="shared" si="0"/>
        <v>#REF!</v>
      </c>
      <c r="K43" s="117">
        <v>1</v>
      </c>
      <c r="L43" s="117"/>
      <c r="M43" s="122">
        <v>5993.58</v>
      </c>
      <c r="N43" s="118" t="s">
        <v>174</v>
      </c>
      <c r="O43" s="118" t="s">
        <v>197</v>
      </c>
      <c r="P43" s="95">
        <v>44196</v>
      </c>
      <c r="Q43" s="123">
        <v>44196</v>
      </c>
      <c r="R43" s="118" t="s">
        <v>535</v>
      </c>
      <c r="S43" s="123">
        <v>44012</v>
      </c>
      <c r="T43" s="118" t="s">
        <v>907</v>
      </c>
      <c r="U43" s="118" t="s">
        <v>36</v>
      </c>
      <c r="V43" s="118" t="s">
        <v>180</v>
      </c>
    </row>
    <row r="44" spans="1:22" ht="12" customHeight="1">
      <c r="A44" s="117">
        <v>20512</v>
      </c>
      <c r="B44" s="118" t="s">
        <v>42</v>
      </c>
      <c r="C44" s="118" t="s">
        <v>176</v>
      </c>
      <c r="D44" s="118" t="s">
        <v>363</v>
      </c>
      <c r="E44" s="118" t="s">
        <v>908</v>
      </c>
      <c r="F44" s="119">
        <v>37987</v>
      </c>
      <c r="G44" s="119">
        <v>37987</v>
      </c>
      <c r="H44" s="120">
        <v>1332.71</v>
      </c>
      <c r="I44" s="121" t="e">
        <f>VLOOKUP(E44,#REF!,4,FALSE)</f>
        <v>#REF!</v>
      </c>
      <c r="J44" s="121" t="e">
        <f t="shared" si="0"/>
        <v>#REF!</v>
      </c>
      <c r="K44" s="117">
        <v>1</v>
      </c>
      <c r="L44" s="117"/>
      <c r="M44" s="122">
        <v>1332.71</v>
      </c>
      <c r="N44" s="118" t="s">
        <v>174</v>
      </c>
      <c r="O44" s="118" t="s">
        <v>196</v>
      </c>
      <c r="P44" s="95">
        <v>44196</v>
      </c>
      <c r="Q44" s="123">
        <v>44196</v>
      </c>
      <c r="R44" s="118" t="s">
        <v>536</v>
      </c>
      <c r="S44" s="123">
        <v>44012</v>
      </c>
      <c r="T44" s="118" t="s">
        <v>907</v>
      </c>
      <c r="U44" s="118" t="s">
        <v>36</v>
      </c>
      <c r="V44" s="118" t="s">
        <v>178</v>
      </c>
    </row>
    <row r="45" spans="1:22" ht="12" customHeight="1">
      <c r="A45" s="117">
        <v>20512</v>
      </c>
      <c r="B45" s="118" t="s">
        <v>42</v>
      </c>
      <c r="C45" s="118" t="s">
        <v>176</v>
      </c>
      <c r="D45" s="118" t="s">
        <v>363</v>
      </c>
      <c r="E45" s="118" t="s">
        <v>172</v>
      </c>
      <c r="F45" s="119">
        <v>37987</v>
      </c>
      <c r="G45" s="119">
        <v>37987</v>
      </c>
      <c r="H45" s="120">
        <v>2498.8200000000002</v>
      </c>
      <c r="I45" s="121" t="e">
        <f>VLOOKUP(E45,#REF!,4,FALSE)</f>
        <v>#REF!</v>
      </c>
      <c r="J45" s="121" t="e">
        <f t="shared" si="0"/>
        <v>#REF!</v>
      </c>
      <c r="K45" s="117">
        <v>1</v>
      </c>
      <c r="L45" s="117"/>
      <c r="M45" s="122">
        <v>2498.8200000000002</v>
      </c>
      <c r="N45" s="118" t="s">
        <v>174</v>
      </c>
      <c r="O45" s="118" t="s">
        <v>195</v>
      </c>
      <c r="P45" s="95">
        <v>44196</v>
      </c>
      <c r="Q45" s="123">
        <v>44196</v>
      </c>
      <c r="R45" s="118" t="s">
        <v>537</v>
      </c>
      <c r="S45" s="123">
        <v>44012</v>
      </c>
      <c r="T45" s="118" t="s">
        <v>907</v>
      </c>
      <c r="U45" s="118" t="s">
        <v>36</v>
      </c>
      <c r="V45" s="118" t="s">
        <v>178</v>
      </c>
    </row>
    <row r="46" spans="1:22" ht="12" customHeight="1">
      <c r="A46" s="117">
        <v>20512</v>
      </c>
      <c r="B46" s="118" t="s">
        <v>42</v>
      </c>
      <c r="C46" s="118" t="s">
        <v>176</v>
      </c>
      <c r="D46" s="118" t="s">
        <v>363</v>
      </c>
      <c r="E46" s="118" t="s">
        <v>194</v>
      </c>
      <c r="F46" s="119">
        <v>37987</v>
      </c>
      <c r="G46" s="119">
        <v>37987</v>
      </c>
      <c r="H46" s="120">
        <v>1003.86</v>
      </c>
      <c r="I46" s="121" t="e">
        <f>VLOOKUP(E46,#REF!,4,FALSE)</f>
        <v>#REF!</v>
      </c>
      <c r="J46" s="121" t="e">
        <f t="shared" si="0"/>
        <v>#REF!</v>
      </c>
      <c r="K46" s="117">
        <v>1</v>
      </c>
      <c r="L46" s="117"/>
      <c r="M46" s="122">
        <v>1003.86</v>
      </c>
      <c r="N46" s="118" t="s">
        <v>174</v>
      </c>
      <c r="O46" s="118" t="s">
        <v>193</v>
      </c>
      <c r="P46" s="95">
        <v>44196</v>
      </c>
      <c r="Q46" s="123">
        <v>44196</v>
      </c>
      <c r="R46" s="118" t="s">
        <v>538</v>
      </c>
      <c r="S46" s="123">
        <v>44012</v>
      </c>
      <c r="T46" s="118" t="s">
        <v>907</v>
      </c>
      <c r="U46" s="118" t="s">
        <v>36</v>
      </c>
      <c r="V46" s="118" t="s">
        <v>178</v>
      </c>
    </row>
    <row r="47" spans="1:22" ht="12" customHeight="1">
      <c r="A47" s="117">
        <v>20512</v>
      </c>
      <c r="B47" s="118" t="s">
        <v>42</v>
      </c>
      <c r="C47" s="118" t="s">
        <v>176</v>
      </c>
      <c r="D47" s="118" t="s">
        <v>363</v>
      </c>
      <c r="E47" s="118" t="s">
        <v>909</v>
      </c>
      <c r="F47" s="119">
        <v>39814</v>
      </c>
      <c r="G47" s="119">
        <v>39814</v>
      </c>
      <c r="H47" s="120">
        <v>831.84</v>
      </c>
      <c r="I47" s="121" t="e">
        <f>VLOOKUP(E47,#REF!,4,FALSE)</f>
        <v>#REF!</v>
      </c>
      <c r="J47" s="121" t="e">
        <f t="shared" si="0"/>
        <v>#REF!</v>
      </c>
      <c r="K47" s="117">
        <v>1</v>
      </c>
      <c r="L47" s="117"/>
      <c r="M47" s="122">
        <v>831.84</v>
      </c>
      <c r="N47" s="118" t="s">
        <v>174</v>
      </c>
      <c r="O47" s="118" t="s">
        <v>192</v>
      </c>
      <c r="P47" s="95">
        <v>44196</v>
      </c>
      <c r="Q47" s="123">
        <v>44196</v>
      </c>
      <c r="R47" s="118" t="s">
        <v>539</v>
      </c>
      <c r="S47" s="123">
        <v>44012</v>
      </c>
      <c r="T47" s="118" t="s">
        <v>907</v>
      </c>
      <c r="U47" s="118" t="s">
        <v>36</v>
      </c>
      <c r="V47" s="118" t="s">
        <v>178</v>
      </c>
    </row>
    <row r="48" spans="1:22" ht="12" customHeight="1">
      <c r="A48" s="117">
        <v>20512</v>
      </c>
      <c r="B48" s="118" t="s">
        <v>42</v>
      </c>
      <c r="C48" s="118" t="s">
        <v>176</v>
      </c>
      <c r="D48" s="118" t="s">
        <v>363</v>
      </c>
      <c r="E48" s="118" t="s">
        <v>191</v>
      </c>
      <c r="F48" s="119">
        <v>41699</v>
      </c>
      <c r="G48" s="119">
        <v>41699</v>
      </c>
      <c r="H48" s="120">
        <v>3831.53</v>
      </c>
      <c r="I48" s="121" t="e">
        <f>VLOOKUP(E48,#REF!,4,FALSE)</f>
        <v>#REF!</v>
      </c>
      <c r="J48" s="121" t="e">
        <f t="shared" si="0"/>
        <v>#REF!</v>
      </c>
      <c r="K48" s="117">
        <v>1</v>
      </c>
      <c r="L48" s="117"/>
      <c r="M48" s="122">
        <v>3831.53</v>
      </c>
      <c r="N48" s="118" t="s">
        <v>174</v>
      </c>
      <c r="O48" s="118" t="s">
        <v>190</v>
      </c>
      <c r="P48" s="95">
        <v>44196</v>
      </c>
      <c r="Q48" s="123">
        <v>44196</v>
      </c>
      <c r="R48" s="118" t="s">
        <v>540</v>
      </c>
      <c r="S48" s="123">
        <v>44012</v>
      </c>
      <c r="T48" s="118" t="s">
        <v>907</v>
      </c>
      <c r="U48" s="118" t="s">
        <v>36</v>
      </c>
      <c r="V48" s="118" t="s">
        <v>191</v>
      </c>
    </row>
    <row r="49" spans="1:22" ht="12" customHeight="1">
      <c r="A49" s="117">
        <v>20512</v>
      </c>
      <c r="B49" s="118" t="s">
        <v>42</v>
      </c>
      <c r="C49" s="118" t="s">
        <v>176</v>
      </c>
      <c r="D49" s="118" t="s">
        <v>363</v>
      </c>
      <c r="E49" s="118" t="s">
        <v>189</v>
      </c>
      <c r="F49" s="119">
        <v>42370</v>
      </c>
      <c r="G49" s="119">
        <v>42370</v>
      </c>
      <c r="H49" s="120">
        <v>14494.29</v>
      </c>
      <c r="I49" s="121" t="e">
        <f>VLOOKUP(E49,#REF!,4,FALSE)</f>
        <v>#REF!</v>
      </c>
      <c r="J49" s="121" t="e">
        <f t="shared" si="0"/>
        <v>#REF!</v>
      </c>
      <c r="K49" s="117">
        <v>1</v>
      </c>
      <c r="L49" s="117"/>
      <c r="M49" s="122">
        <v>14494.29</v>
      </c>
      <c r="N49" s="118" t="s">
        <v>174</v>
      </c>
      <c r="O49" s="118" t="s">
        <v>188</v>
      </c>
      <c r="P49" s="95">
        <v>44196</v>
      </c>
      <c r="Q49" s="123">
        <v>44196</v>
      </c>
      <c r="R49" s="118" t="s">
        <v>541</v>
      </c>
      <c r="S49" s="123">
        <v>44012</v>
      </c>
      <c r="T49" s="118" t="s">
        <v>907</v>
      </c>
      <c r="U49" s="118" t="s">
        <v>36</v>
      </c>
      <c r="V49" s="118" t="s">
        <v>182</v>
      </c>
    </row>
    <row r="50" spans="1:22" ht="12" customHeight="1">
      <c r="A50" s="117">
        <v>20512</v>
      </c>
      <c r="B50" s="118" t="s">
        <v>42</v>
      </c>
      <c r="C50" s="118" t="s">
        <v>176</v>
      </c>
      <c r="D50" s="118" t="s">
        <v>363</v>
      </c>
      <c r="E50" s="118" t="s">
        <v>187</v>
      </c>
      <c r="F50" s="119">
        <v>42370</v>
      </c>
      <c r="G50" s="119">
        <v>42370</v>
      </c>
      <c r="H50" s="120">
        <v>6330.36</v>
      </c>
      <c r="I50" s="121" t="e">
        <f>VLOOKUP(E50,#REF!,4,FALSE)</f>
        <v>#REF!</v>
      </c>
      <c r="J50" s="121" t="e">
        <f t="shared" si="0"/>
        <v>#REF!</v>
      </c>
      <c r="K50" s="117">
        <v>1</v>
      </c>
      <c r="L50" s="117"/>
      <c r="M50" s="122">
        <v>6330.36</v>
      </c>
      <c r="N50" s="118" t="s">
        <v>174</v>
      </c>
      <c r="O50" s="118" t="s">
        <v>186</v>
      </c>
      <c r="P50" s="95">
        <v>44196</v>
      </c>
      <c r="Q50" s="123">
        <v>44196</v>
      </c>
      <c r="R50" s="118" t="s">
        <v>542</v>
      </c>
      <c r="S50" s="123">
        <v>44012</v>
      </c>
      <c r="T50" s="118" t="s">
        <v>907</v>
      </c>
      <c r="U50" s="118" t="s">
        <v>36</v>
      </c>
      <c r="V50" s="118" t="s">
        <v>182</v>
      </c>
    </row>
    <row r="51" spans="1:22" ht="12" customHeight="1">
      <c r="A51" s="117">
        <v>20512</v>
      </c>
      <c r="B51" s="118" t="s">
        <v>42</v>
      </c>
      <c r="C51" s="118" t="s">
        <v>176</v>
      </c>
      <c r="D51" s="118" t="s">
        <v>363</v>
      </c>
      <c r="E51" s="118" t="s">
        <v>185</v>
      </c>
      <c r="F51" s="119">
        <v>42370</v>
      </c>
      <c r="G51" s="119">
        <v>42370</v>
      </c>
      <c r="H51" s="120">
        <v>4664.47</v>
      </c>
      <c r="I51" s="121" t="e">
        <f>VLOOKUP(E51,#REF!,4,FALSE)</f>
        <v>#REF!</v>
      </c>
      <c r="J51" s="121" t="e">
        <f t="shared" si="0"/>
        <v>#REF!</v>
      </c>
      <c r="K51" s="117">
        <v>1</v>
      </c>
      <c r="L51" s="117"/>
      <c r="M51" s="122">
        <v>4664.47</v>
      </c>
      <c r="N51" s="118" t="s">
        <v>174</v>
      </c>
      <c r="O51" s="118" t="s">
        <v>184</v>
      </c>
      <c r="P51" s="95">
        <v>44196</v>
      </c>
      <c r="Q51" s="123">
        <v>44196</v>
      </c>
      <c r="R51" s="118" t="s">
        <v>543</v>
      </c>
      <c r="S51" s="123">
        <v>44012</v>
      </c>
      <c r="T51" s="118" t="s">
        <v>907</v>
      </c>
      <c r="U51" s="118" t="s">
        <v>36</v>
      </c>
      <c r="V51" s="118" t="s">
        <v>182</v>
      </c>
    </row>
    <row r="52" spans="1:22" ht="12" customHeight="1">
      <c r="A52" s="117">
        <v>20512</v>
      </c>
      <c r="B52" s="118" t="s">
        <v>42</v>
      </c>
      <c r="C52" s="118" t="s">
        <v>176</v>
      </c>
      <c r="D52" s="118" t="s">
        <v>363</v>
      </c>
      <c r="E52" s="118" t="s">
        <v>183</v>
      </c>
      <c r="F52" s="119">
        <v>42370</v>
      </c>
      <c r="G52" s="119">
        <v>42370</v>
      </c>
      <c r="H52" s="120">
        <v>0</v>
      </c>
      <c r="I52" s="121" t="e">
        <f>VLOOKUP(E52,#REF!,4,FALSE)</f>
        <v>#REF!</v>
      </c>
      <c r="J52" s="121" t="e">
        <f t="shared" si="0"/>
        <v>#REF!</v>
      </c>
      <c r="K52" s="117">
        <v>1</v>
      </c>
      <c r="L52" s="117"/>
      <c r="M52" s="122">
        <v>0</v>
      </c>
      <c r="N52" s="118" t="s">
        <v>174</v>
      </c>
      <c r="O52" s="118" t="s">
        <v>181</v>
      </c>
      <c r="P52" s="95">
        <v>44196</v>
      </c>
      <c r="Q52" s="123">
        <v>44196</v>
      </c>
      <c r="R52" s="118" t="s">
        <v>544</v>
      </c>
      <c r="S52" s="123">
        <v>44012</v>
      </c>
      <c r="T52" s="118" t="s">
        <v>907</v>
      </c>
      <c r="U52" s="118" t="s">
        <v>36</v>
      </c>
      <c r="V52" s="118" t="s">
        <v>182</v>
      </c>
    </row>
    <row r="53" spans="1:22" ht="12" customHeight="1">
      <c r="A53" s="117">
        <v>20512</v>
      </c>
      <c r="B53" s="118" t="s">
        <v>42</v>
      </c>
      <c r="C53" s="118" t="s">
        <v>176</v>
      </c>
      <c r="D53" s="118" t="s">
        <v>363</v>
      </c>
      <c r="E53" s="118" t="s">
        <v>179</v>
      </c>
      <c r="F53" s="119">
        <v>42370</v>
      </c>
      <c r="G53" s="119">
        <v>42370</v>
      </c>
      <c r="H53" s="120">
        <v>665.24</v>
      </c>
      <c r="I53" s="121" t="e">
        <f>VLOOKUP(E53,#REF!,4,FALSE)</f>
        <v>#REF!</v>
      </c>
      <c r="J53" s="121" t="e">
        <f t="shared" si="0"/>
        <v>#REF!</v>
      </c>
      <c r="K53" s="117">
        <v>1</v>
      </c>
      <c r="L53" s="117"/>
      <c r="M53" s="122">
        <v>665.24</v>
      </c>
      <c r="N53" s="118" t="s">
        <v>174</v>
      </c>
      <c r="O53" s="118" t="s">
        <v>177</v>
      </c>
      <c r="P53" s="95">
        <v>44196</v>
      </c>
      <c r="Q53" s="123">
        <v>44196</v>
      </c>
      <c r="R53" s="118" t="s">
        <v>545</v>
      </c>
      <c r="S53" s="123">
        <v>44012</v>
      </c>
      <c r="T53" s="118" t="s">
        <v>907</v>
      </c>
      <c r="U53" s="118" t="s">
        <v>36</v>
      </c>
      <c r="V53" s="118" t="s">
        <v>178</v>
      </c>
    </row>
    <row r="54" spans="1:22" ht="12.75" customHeight="1">
      <c r="A54" s="117">
        <v>20512</v>
      </c>
      <c r="B54" s="118" t="s">
        <v>42</v>
      </c>
      <c r="C54" s="118" t="s">
        <v>176</v>
      </c>
      <c r="D54" s="118" t="s">
        <v>363</v>
      </c>
      <c r="E54" s="118" t="s">
        <v>546</v>
      </c>
      <c r="F54" s="119">
        <v>42856</v>
      </c>
      <c r="G54" s="119">
        <v>42856</v>
      </c>
      <c r="H54" s="120">
        <v>6106.96</v>
      </c>
      <c r="I54" s="121" t="e">
        <f>VLOOKUP(E54,#REF!,4,FALSE)</f>
        <v>#REF!</v>
      </c>
      <c r="J54" s="121" t="e">
        <f t="shared" si="0"/>
        <v>#REF!</v>
      </c>
      <c r="K54" s="117">
        <v>1</v>
      </c>
      <c r="L54" s="117"/>
      <c r="M54" s="122">
        <v>6106.96</v>
      </c>
      <c r="N54" s="118" t="s">
        <v>174</v>
      </c>
      <c r="O54" s="118" t="s">
        <v>547</v>
      </c>
      <c r="P54" s="95">
        <v>44196</v>
      </c>
      <c r="Q54" s="123">
        <v>44196</v>
      </c>
      <c r="R54" s="118" t="s">
        <v>548</v>
      </c>
      <c r="S54" s="123">
        <v>44012</v>
      </c>
      <c r="T54" s="118" t="s">
        <v>907</v>
      </c>
      <c r="U54" s="118" t="s">
        <v>36</v>
      </c>
      <c r="V54" s="118" t="s">
        <v>762</v>
      </c>
    </row>
    <row r="55" spans="1:22" ht="12" customHeight="1">
      <c r="A55" s="117">
        <v>20512</v>
      </c>
      <c r="B55" s="118" t="s">
        <v>42</v>
      </c>
      <c r="C55" s="118" t="s">
        <v>176</v>
      </c>
      <c r="D55" s="118" t="s">
        <v>363</v>
      </c>
      <c r="E55" s="118" t="s">
        <v>549</v>
      </c>
      <c r="F55" s="119">
        <v>42736</v>
      </c>
      <c r="G55" s="119">
        <v>42736</v>
      </c>
      <c r="H55" s="120">
        <v>1146.46</v>
      </c>
      <c r="I55" s="121" t="e">
        <f>VLOOKUP(E55,#REF!,4,FALSE)</f>
        <v>#REF!</v>
      </c>
      <c r="J55" s="121" t="e">
        <f t="shared" si="0"/>
        <v>#REF!</v>
      </c>
      <c r="K55" s="117">
        <v>1</v>
      </c>
      <c r="L55" s="117"/>
      <c r="M55" s="122">
        <v>1146.46</v>
      </c>
      <c r="N55" s="118" t="s">
        <v>174</v>
      </c>
      <c r="O55" s="118" t="s">
        <v>550</v>
      </c>
      <c r="P55" s="95">
        <v>44196</v>
      </c>
      <c r="Q55" s="123">
        <v>44196</v>
      </c>
      <c r="R55" s="118" t="s">
        <v>551</v>
      </c>
      <c r="S55" s="123">
        <v>44012</v>
      </c>
      <c r="T55" s="118" t="s">
        <v>907</v>
      </c>
      <c r="U55" s="118" t="s">
        <v>36</v>
      </c>
      <c r="V55" s="118" t="s">
        <v>762</v>
      </c>
    </row>
    <row r="56" spans="1:22" ht="12" customHeight="1">
      <c r="A56" s="117">
        <v>20512</v>
      </c>
      <c r="B56" s="118" t="s">
        <v>42</v>
      </c>
      <c r="C56" s="118" t="s">
        <v>176</v>
      </c>
      <c r="D56" s="118" t="s">
        <v>363</v>
      </c>
      <c r="E56" s="118" t="s">
        <v>175</v>
      </c>
      <c r="F56" s="119">
        <v>37987</v>
      </c>
      <c r="G56" s="119">
        <v>37987</v>
      </c>
      <c r="H56" s="120">
        <v>2617.9699999999998</v>
      </c>
      <c r="I56" s="121" t="e">
        <f>VLOOKUP(E56,#REF!,4,FALSE)</f>
        <v>#REF!</v>
      </c>
      <c r="J56" s="121" t="e">
        <f t="shared" si="0"/>
        <v>#REF!</v>
      </c>
      <c r="K56" s="117">
        <v>1</v>
      </c>
      <c r="L56" s="117"/>
      <c r="M56" s="122">
        <v>2617.9699999999998</v>
      </c>
      <c r="N56" s="118" t="s">
        <v>174</v>
      </c>
      <c r="O56" s="118" t="s">
        <v>173</v>
      </c>
      <c r="P56" s="95">
        <v>44196</v>
      </c>
      <c r="Q56" s="123">
        <v>44196</v>
      </c>
      <c r="R56" s="118" t="s">
        <v>552</v>
      </c>
      <c r="S56" s="123">
        <v>44012</v>
      </c>
      <c r="T56" s="118" t="s">
        <v>907</v>
      </c>
      <c r="U56" s="118" t="s">
        <v>36</v>
      </c>
      <c r="V56" s="118" t="s">
        <v>910</v>
      </c>
    </row>
    <row r="57" spans="1:22" ht="12" customHeight="1">
      <c r="A57" s="77">
        <v>20512</v>
      </c>
      <c r="B57" s="78" t="s">
        <v>42</v>
      </c>
      <c r="C57" s="78" t="s">
        <v>161</v>
      </c>
      <c r="D57" s="78" t="s">
        <v>363</v>
      </c>
      <c r="E57" s="78" t="s">
        <v>171</v>
      </c>
      <c r="F57" s="79">
        <v>38353</v>
      </c>
      <c r="G57" s="79">
        <v>38018</v>
      </c>
      <c r="H57" s="80">
        <v>4036.52</v>
      </c>
      <c r="I57" s="92" t="e">
        <f>VLOOKUP(E57,#REF!,4,FALSE)</f>
        <v>#REF!</v>
      </c>
      <c r="J57" s="92" t="e">
        <f t="shared" si="0"/>
        <v>#REF!</v>
      </c>
      <c r="K57" s="77">
        <v>1</v>
      </c>
      <c r="L57" s="77"/>
      <c r="M57" s="81">
        <v>4036.52</v>
      </c>
      <c r="N57" s="78" t="s">
        <v>160</v>
      </c>
      <c r="O57" s="78" t="s">
        <v>170</v>
      </c>
      <c r="P57" s="82" t="s">
        <v>36</v>
      </c>
      <c r="Q57" s="83">
        <v>43982</v>
      </c>
      <c r="R57" s="78" t="s">
        <v>553</v>
      </c>
      <c r="S57" s="83">
        <v>43890</v>
      </c>
      <c r="T57" s="78" t="s">
        <v>36</v>
      </c>
      <c r="U57" s="78" t="s">
        <v>36</v>
      </c>
      <c r="V57" s="78" t="s">
        <v>763</v>
      </c>
    </row>
    <row r="58" spans="1:22" ht="12" customHeight="1">
      <c r="A58" s="77">
        <v>20512</v>
      </c>
      <c r="B58" s="78" t="s">
        <v>42</v>
      </c>
      <c r="C58" s="78" t="s">
        <v>161</v>
      </c>
      <c r="D58" s="78" t="s">
        <v>363</v>
      </c>
      <c r="E58" s="78" t="s">
        <v>169</v>
      </c>
      <c r="F58" s="79">
        <v>40544</v>
      </c>
      <c r="G58" s="79">
        <v>40544</v>
      </c>
      <c r="H58" s="80">
        <v>337.91</v>
      </c>
      <c r="I58" s="92" t="e">
        <f>VLOOKUP(E58,#REF!,4,FALSE)</f>
        <v>#REF!</v>
      </c>
      <c r="J58" s="92" t="e">
        <f t="shared" si="0"/>
        <v>#REF!</v>
      </c>
      <c r="K58" s="77">
        <v>1</v>
      </c>
      <c r="L58" s="77"/>
      <c r="M58" s="81">
        <v>337.91</v>
      </c>
      <c r="N58" s="78" t="s">
        <v>160</v>
      </c>
      <c r="O58" s="78" t="s">
        <v>168</v>
      </c>
      <c r="P58" s="82" t="s">
        <v>36</v>
      </c>
      <c r="Q58" s="83">
        <v>43982</v>
      </c>
      <c r="R58" s="78" t="s">
        <v>554</v>
      </c>
      <c r="S58" s="83">
        <v>43890</v>
      </c>
      <c r="T58" s="78" t="s">
        <v>36</v>
      </c>
      <c r="U58" s="78" t="s">
        <v>36</v>
      </c>
      <c r="V58" s="78" t="s">
        <v>763</v>
      </c>
    </row>
    <row r="59" spans="1:22" ht="12" customHeight="1">
      <c r="A59" s="77">
        <v>20512</v>
      </c>
      <c r="B59" s="78" t="s">
        <v>42</v>
      </c>
      <c r="C59" s="78" t="s">
        <v>161</v>
      </c>
      <c r="D59" s="78" t="s">
        <v>363</v>
      </c>
      <c r="E59" s="78" t="s">
        <v>167</v>
      </c>
      <c r="F59" s="79">
        <v>40210</v>
      </c>
      <c r="G59" s="79">
        <v>40210</v>
      </c>
      <c r="H59" s="80">
        <v>691.43</v>
      </c>
      <c r="I59" s="92" t="e">
        <f>VLOOKUP(E59,#REF!,4,FALSE)</f>
        <v>#REF!</v>
      </c>
      <c r="J59" s="92" t="e">
        <f t="shared" si="0"/>
        <v>#REF!</v>
      </c>
      <c r="K59" s="77">
        <v>1</v>
      </c>
      <c r="L59" s="77"/>
      <c r="M59" s="81">
        <v>691.43</v>
      </c>
      <c r="N59" s="78" t="s">
        <v>160</v>
      </c>
      <c r="O59" s="78" t="s">
        <v>166</v>
      </c>
      <c r="P59" s="82" t="s">
        <v>36</v>
      </c>
      <c r="Q59" s="83">
        <v>43982</v>
      </c>
      <c r="R59" s="78" t="s">
        <v>555</v>
      </c>
      <c r="S59" s="83">
        <v>43890</v>
      </c>
      <c r="T59" s="78" t="s">
        <v>36</v>
      </c>
      <c r="U59" s="78" t="s">
        <v>36</v>
      </c>
      <c r="V59" s="78" t="s">
        <v>763</v>
      </c>
    </row>
    <row r="60" spans="1:22" ht="12" customHeight="1">
      <c r="A60" s="77">
        <v>20512</v>
      </c>
      <c r="B60" s="78" t="s">
        <v>42</v>
      </c>
      <c r="C60" s="78" t="s">
        <v>161</v>
      </c>
      <c r="D60" s="78" t="s">
        <v>363</v>
      </c>
      <c r="E60" s="78" t="s">
        <v>165</v>
      </c>
      <c r="F60" s="79">
        <v>41640</v>
      </c>
      <c r="G60" s="79">
        <v>41640</v>
      </c>
      <c r="H60" s="80">
        <v>759.41</v>
      </c>
      <c r="I60" s="92" t="e">
        <f>VLOOKUP(E60,#REF!,4,FALSE)</f>
        <v>#REF!</v>
      </c>
      <c r="J60" s="92" t="e">
        <f t="shared" si="0"/>
        <v>#REF!</v>
      </c>
      <c r="K60" s="77">
        <v>1</v>
      </c>
      <c r="L60" s="77"/>
      <c r="M60" s="81">
        <v>759.41</v>
      </c>
      <c r="N60" s="78" t="s">
        <v>160</v>
      </c>
      <c r="O60" s="78" t="s">
        <v>164</v>
      </c>
      <c r="P60" s="82" t="s">
        <v>36</v>
      </c>
      <c r="Q60" s="83">
        <v>43982</v>
      </c>
      <c r="R60" s="78" t="s">
        <v>556</v>
      </c>
      <c r="S60" s="83">
        <v>43890</v>
      </c>
      <c r="T60" s="78" t="s">
        <v>36</v>
      </c>
      <c r="U60" s="78" t="s">
        <v>36</v>
      </c>
      <c r="V60" s="78" t="s">
        <v>763</v>
      </c>
    </row>
    <row r="61" spans="1:22" ht="12" customHeight="1">
      <c r="A61" s="77">
        <v>20512</v>
      </c>
      <c r="B61" s="78" t="s">
        <v>42</v>
      </c>
      <c r="C61" s="78" t="s">
        <v>161</v>
      </c>
      <c r="D61" s="78" t="s">
        <v>363</v>
      </c>
      <c r="E61" s="78" t="s">
        <v>163</v>
      </c>
      <c r="F61" s="79">
        <v>41640</v>
      </c>
      <c r="G61" s="79">
        <v>41640</v>
      </c>
      <c r="H61" s="80">
        <v>875.32</v>
      </c>
      <c r="I61" s="92" t="e">
        <f>VLOOKUP(E61,#REF!,4,FALSE)</f>
        <v>#REF!</v>
      </c>
      <c r="J61" s="92" t="e">
        <f t="shared" si="0"/>
        <v>#REF!</v>
      </c>
      <c r="K61" s="77">
        <v>1</v>
      </c>
      <c r="L61" s="77"/>
      <c r="M61" s="81">
        <v>875.32</v>
      </c>
      <c r="N61" s="78" t="s">
        <v>160</v>
      </c>
      <c r="O61" s="78" t="s">
        <v>162</v>
      </c>
      <c r="P61" s="82" t="s">
        <v>36</v>
      </c>
      <c r="Q61" s="83">
        <v>43982</v>
      </c>
      <c r="R61" s="78" t="s">
        <v>557</v>
      </c>
      <c r="S61" s="83">
        <v>43890</v>
      </c>
      <c r="T61" s="78" t="s">
        <v>36</v>
      </c>
      <c r="U61" s="78" t="s">
        <v>36</v>
      </c>
      <c r="V61" s="78" t="s">
        <v>763</v>
      </c>
    </row>
    <row r="62" spans="1:22" ht="12" customHeight="1">
      <c r="A62" s="77">
        <v>20512</v>
      </c>
      <c r="B62" s="78" t="s">
        <v>42</v>
      </c>
      <c r="C62" s="78" t="s">
        <v>161</v>
      </c>
      <c r="D62" s="78" t="s">
        <v>363</v>
      </c>
      <c r="E62" s="78" t="s">
        <v>558</v>
      </c>
      <c r="F62" s="79">
        <v>43101</v>
      </c>
      <c r="G62" s="79">
        <v>43101</v>
      </c>
      <c r="H62" s="80">
        <v>846.18</v>
      </c>
      <c r="I62" s="92" t="e">
        <f>VLOOKUP(E62,#REF!,4,FALSE)</f>
        <v>#REF!</v>
      </c>
      <c r="J62" s="92" t="e">
        <f t="shared" si="0"/>
        <v>#REF!</v>
      </c>
      <c r="K62" s="77">
        <v>1</v>
      </c>
      <c r="L62" s="77"/>
      <c r="M62" s="81">
        <v>846.18</v>
      </c>
      <c r="N62" s="78" t="s">
        <v>160</v>
      </c>
      <c r="O62" s="78" t="s">
        <v>559</v>
      </c>
      <c r="P62" s="82" t="s">
        <v>36</v>
      </c>
      <c r="Q62" s="83">
        <v>43982</v>
      </c>
      <c r="R62" s="78" t="s">
        <v>560</v>
      </c>
      <c r="S62" s="83">
        <v>43890</v>
      </c>
      <c r="T62" s="78" t="s">
        <v>36</v>
      </c>
      <c r="U62" s="78" t="s">
        <v>36</v>
      </c>
      <c r="V62" s="78" t="s">
        <v>763</v>
      </c>
    </row>
    <row r="63" spans="1:22" ht="12" customHeight="1">
      <c r="A63" s="77">
        <v>20512</v>
      </c>
      <c r="B63" s="78" t="s">
        <v>42</v>
      </c>
      <c r="C63" s="78" t="s">
        <v>161</v>
      </c>
      <c r="D63" s="78" t="s">
        <v>363</v>
      </c>
      <c r="E63" s="78" t="s">
        <v>764</v>
      </c>
      <c r="F63" s="79">
        <v>43405</v>
      </c>
      <c r="G63" s="79">
        <v>43405</v>
      </c>
      <c r="H63" s="80">
        <v>556.16</v>
      </c>
      <c r="I63" s="92" t="e">
        <f>VLOOKUP(E63,#REF!,4,FALSE)</f>
        <v>#REF!</v>
      </c>
      <c r="J63" s="92" t="e">
        <f t="shared" si="0"/>
        <v>#REF!</v>
      </c>
      <c r="K63" s="77">
        <v>1</v>
      </c>
      <c r="L63" s="77"/>
      <c r="M63" s="81">
        <v>556.16</v>
      </c>
      <c r="N63" s="78" t="s">
        <v>160</v>
      </c>
      <c r="O63" s="78" t="s">
        <v>765</v>
      </c>
      <c r="P63" s="82" t="s">
        <v>36</v>
      </c>
      <c r="Q63" s="83">
        <v>43982</v>
      </c>
      <c r="R63" s="78" t="s">
        <v>766</v>
      </c>
      <c r="S63" s="83">
        <v>43890</v>
      </c>
      <c r="T63" s="78" t="s">
        <v>36</v>
      </c>
      <c r="U63" s="78" t="s">
        <v>36</v>
      </c>
      <c r="V63" s="78" t="s">
        <v>763</v>
      </c>
    </row>
    <row r="64" spans="1:22" ht="12" customHeight="1">
      <c r="A64" s="77">
        <v>20512</v>
      </c>
      <c r="B64" s="78" t="s">
        <v>42</v>
      </c>
      <c r="C64" s="78" t="s">
        <v>161</v>
      </c>
      <c r="D64" s="78" t="s">
        <v>363</v>
      </c>
      <c r="E64" s="78" t="s">
        <v>911</v>
      </c>
      <c r="F64" s="79">
        <v>43831</v>
      </c>
      <c r="G64" s="79">
        <v>43831</v>
      </c>
      <c r="H64" s="80">
        <v>1207</v>
      </c>
      <c r="I64" s="92" t="e">
        <f>VLOOKUP(E64,#REF!,4,FALSE)</f>
        <v>#REF!</v>
      </c>
      <c r="J64" s="92" t="e">
        <f t="shared" si="0"/>
        <v>#REF!</v>
      </c>
      <c r="K64" s="77">
        <v>1</v>
      </c>
      <c r="L64" s="77"/>
      <c r="M64" s="81">
        <v>1207</v>
      </c>
      <c r="N64" s="78" t="s">
        <v>160</v>
      </c>
      <c r="O64" s="78" t="s">
        <v>912</v>
      </c>
      <c r="P64" s="82" t="s">
        <v>36</v>
      </c>
      <c r="Q64" s="83">
        <v>43982</v>
      </c>
      <c r="R64" s="78" t="s">
        <v>913</v>
      </c>
      <c r="S64" s="83">
        <v>43890</v>
      </c>
      <c r="T64" s="78" t="s">
        <v>36</v>
      </c>
      <c r="U64" s="78" t="s">
        <v>36</v>
      </c>
      <c r="V64" s="78" t="s">
        <v>763</v>
      </c>
    </row>
    <row r="65" spans="1:22" ht="12" customHeight="1">
      <c r="A65" s="77">
        <v>20512</v>
      </c>
      <c r="B65" s="78" t="s">
        <v>42</v>
      </c>
      <c r="C65" s="78" t="s">
        <v>140</v>
      </c>
      <c r="D65" s="78" t="s">
        <v>362</v>
      </c>
      <c r="E65" s="78" t="s">
        <v>159</v>
      </c>
      <c r="F65" s="79">
        <v>39448</v>
      </c>
      <c r="G65" s="79">
        <v>39448</v>
      </c>
      <c r="H65" s="80">
        <v>39722.58</v>
      </c>
      <c r="I65" s="92" t="e">
        <f>VLOOKUP(E65,#REF!,4,FALSE)</f>
        <v>#REF!</v>
      </c>
      <c r="J65" s="92" t="e">
        <f t="shared" si="0"/>
        <v>#REF!</v>
      </c>
      <c r="K65" s="77">
        <v>1</v>
      </c>
      <c r="L65" s="77"/>
      <c r="M65" s="81">
        <v>39722.58</v>
      </c>
      <c r="N65" s="78" t="s">
        <v>138</v>
      </c>
      <c r="O65" s="78" t="s">
        <v>158</v>
      </c>
      <c r="P65" s="82" t="s">
        <v>36</v>
      </c>
      <c r="Q65" s="83">
        <v>44926</v>
      </c>
      <c r="R65" s="78" t="s">
        <v>561</v>
      </c>
      <c r="S65" s="83">
        <v>44742</v>
      </c>
      <c r="T65" s="78" t="s">
        <v>914</v>
      </c>
      <c r="U65" s="78" t="s">
        <v>915</v>
      </c>
      <c r="V65" s="78" t="s">
        <v>767</v>
      </c>
    </row>
    <row r="66" spans="1:22" ht="12" customHeight="1">
      <c r="A66" s="77">
        <v>20512</v>
      </c>
      <c r="B66" s="78" t="s">
        <v>42</v>
      </c>
      <c r="C66" s="78" t="s">
        <v>140</v>
      </c>
      <c r="D66" s="78" t="s">
        <v>362</v>
      </c>
      <c r="E66" s="78" t="s">
        <v>157</v>
      </c>
      <c r="F66" s="79">
        <v>39448</v>
      </c>
      <c r="G66" s="79">
        <v>39448</v>
      </c>
      <c r="H66" s="80">
        <v>1479.39</v>
      </c>
      <c r="I66" s="92" t="e">
        <f>VLOOKUP(E66,#REF!,4,FALSE)</f>
        <v>#REF!</v>
      </c>
      <c r="J66" s="92" t="e">
        <f t="shared" si="0"/>
        <v>#REF!</v>
      </c>
      <c r="K66" s="77">
        <v>1</v>
      </c>
      <c r="L66" s="77"/>
      <c r="M66" s="81">
        <v>1479.39</v>
      </c>
      <c r="N66" s="78" t="s">
        <v>138</v>
      </c>
      <c r="O66" s="78" t="s">
        <v>156</v>
      </c>
      <c r="P66" s="82" t="s">
        <v>36</v>
      </c>
      <c r="Q66" s="83">
        <v>44926</v>
      </c>
      <c r="R66" s="78" t="s">
        <v>562</v>
      </c>
      <c r="S66" s="83">
        <v>44742</v>
      </c>
      <c r="T66" s="78" t="s">
        <v>914</v>
      </c>
      <c r="U66" s="78" t="s">
        <v>915</v>
      </c>
      <c r="V66" s="78" t="s">
        <v>119</v>
      </c>
    </row>
    <row r="67" spans="1:22" ht="12" customHeight="1">
      <c r="A67" s="77">
        <v>20512</v>
      </c>
      <c r="B67" s="78" t="s">
        <v>42</v>
      </c>
      <c r="C67" s="78" t="s">
        <v>140</v>
      </c>
      <c r="D67" s="78" t="s">
        <v>362</v>
      </c>
      <c r="E67" s="78" t="s">
        <v>768</v>
      </c>
      <c r="F67" s="79">
        <v>43101</v>
      </c>
      <c r="G67" s="79">
        <v>43101</v>
      </c>
      <c r="H67" s="80">
        <v>2330.13</v>
      </c>
      <c r="I67" s="92" t="e">
        <f>VLOOKUP(E67,#REF!,4,FALSE)</f>
        <v>#REF!</v>
      </c>
      <c r="J67" s="92" t="e">
        <f t="shared" ref="J67:J130" si="1">H67-I67</f>
        <v>#REF!</v>
      </c>
      <c r="K67" s="77">
        <v>1</v>
      </c>
      <c r="L67" s="77"/>
      <c r="M67" s="81">
        <v>2330.13</v>
      </c>
      <c r="N67" s="78" t="s">
        <v>138</v>
      </c>
      <c r="O67" s="78" t="s">
        <v>769</v>
      </c>
      <c r="P67" s="82" t="s">
        <v>36</v>
      </c>
      <c r="Q67" s="83">
        <v>44926</v>
      </c>
      <c r="R67" s="78" t="s">
        <v>563</v>
      </c>
      <c r="S67" s="83">
        <v>44742</v>
      </c>
      <c r="T67" s="78" t="s">
        <v>914</v>
      </c>
      <c r="U67" s="78" t="s">
        <v>915</v>
      </c>
      <c r="V67" s="78" t="s">
        <v>767</v>
      </c>
    </row>
    <row r="68" spans="1:22" ht="12" customHeight="1">
      <c r="A68" s="77">
        <v>20512</v>
      </c>
      <c r="B68" s="78" t="s">
        <v>42</v>
      </c>
      <c r="C68" s="78" t="s">
        <v>140</v>
      </c>
      <c r="D68" s="78" t="s">
        <v>362</v>
      </c>
      <c r="E68" s="78" t="s">
        <v>155</v>
      </c>
      <c r="F68" s="79">
        <v>39448</v>
      </c>
      <c r="G68" s="79">
        <v>39448</v>
      </c>
      <c r="H68" s="80">
        <v>3206.79</v>
      </c>
      <c r="I68" s="92" t="e">
        <f>VLOOKUP(E68,#REF!,4,FALSE)</f>
        <v>#REF!</v>
      </c>
      <c r="J68" s="92" t="e">
        <f t="shared" si="1"/>
        <v>#REF!</v>
      </c>
      <c r="K68" s="77">
        <v>1</v>
      </c>
      <c r="L68" s="77"/>
      <c r="M68" s="81">
        <v>3206.79</v>
      </c>
      <c r="N68" s="78" t="s">
        <v>138</v>
      </c>
      <c r="O68" s="78" t="s">
        <v>154</v>
      </c>
      <c r="P68" s="82" t="s">
        <v>36</v>
      </c>
      <c r="Q68" s="83">
        <v>44926</v>
      </c>
      <c r="R68" s="78" t="s">
        <v>564</v>
      </c>
      <c r="S68" s="83">
        <v>44742</v>
      </c>
      <c r="T68" s="78" t="s">
        <v>914</v>
      </c>
      <c r="U68" s="78" t="s">
        <v>915</v>
      </c>
      <c r="V68" s="78" t="s">
        <v>767</v>
      </c>
    </row>
    <row r="69" spans="1:22" ht="12" customHeight="1">
      <c r="A69" s="77">
        <v>20512</v>
      </c>
      <c r="B69" s="78" t="s">
        <v>42</v>
      </c>
      <c r="C69" s="78" t="s">
        <v>140</v>
      </c>
      <c r="D69" s="78" t="s">
        <v>362</v>
      </c>
      <c r="E69" s="78" t="s">
        <v>153</v>
      </c>
      <c r="F69" s="79">
        <v>39448</v>
      </c>
      <c r="G69" s="79">
        <v>39448</v>
      </c>
      <c r="H69" s="80">
        <v>4760.49</v>
      </c>
      <c r="I69" s="92" t="e">
        <f>VLOOKUP(E69,#REF!,4,FALSE)</f>
        <v>#REF!</v>
      </c>
      <c r="J69" s="92" t="e">
        <f t="shared" si="1"/>
        <v>#REF!</v>
      </c>
      <c r="K69" s="77">
        <v>1</v>
      </c>
      <c r="L69" s="77"/>
      <c r="M69" s="81">
        <v>4760.49</v>
      </c>
      <c r="N69" s="78" t="s">
        <v>138</v>
      </c>
      <c r="O69" s="78" t="s">
        <v>152</v>
      </c>
      <c r="P69" s="82" t="s">
        <v>36</v>
      </c>
      <c r="Q69" s="83">
        <v>44926</v>
      </c>
      <c r="R69" s="78" t="s">
        <v>565</v>
      </c>
      <c r="S69" s="83">
        <v>44742</v>
      </c>
      <c r="T69" s="78" t="s">
        <v>914</v>
      </c>
      <c r="U69" s="78" t="s">
        <v>915</v>
      </c>
      <c r="V69" s="78" t="s">
        <v>767</v>
      </c>
    </row>
    <row r="70" spans="1:22" ht="12" customHeight="1">
      <c r="A70" s="77">
        <v>20512</v>
      </c>
      <c r="B70" s="78" t="s">
        <v>42</v>
      </c>
      <c r="C70" s="78" t="s">
        <v>140</v>
      </c>
      <c r="D70" s="78" t="s">
        <v>362</v>
      </c>
      <c r="E70" s="78" t="s">
        <v>151</v>
      </c>
      <c r="F70" s="79">
        <v>41030</v>
      </c>
      <c r="G70" s="79">
        <v>41030</v>
      </c>
      <c r="H70" s="80">
        <v>1659.34</v>
      </c>
      <c r="I70" s="92" t="e">
        <f>VLOOKUP(E70,#REF!,4,FALSE)</f>
        <v>#REF!</v>
      </c>
      <c r="J70" s="92" t="e">
        <f t="shared" si="1"/>
        <v>#REF!</v>
      </c>
      <c r="K70" s="77">
        <v>1</v>
      </c>
      <c r="L70" s="77"/>
      <c r="M70" s="81">
        <v>1659.34</v>
      </c>
      <c r="N70" s="78" t="s">
        <v>138</v>
      </c>
      <c r="O70" s="78" t="s">
        <v>150</v>
      </c>
      <c r="P70" s="82" t="s">
        <v>36</v>
      </c>
      <c r="Q70" s="83">
        <v>44926</v>
      </c>
      <c r="R70" s="78" t="s">
        <v>566</v>
      </c>
      <c r="S70" s="83">
        <v>44742</v>
      </c>
      <c r="T70" s="78" t="s">
        <v>914</v>
      </c>
      <c r="U70" s="78" t="s">
        <v>915</v>
      </c>
      <c r="V70" s="78" t="s">
        <v>767</v>
      </c>
    </row>
    <row r="71" spans="1:22" ht="12" customHeight="1">
      <c r="A71" s="77">
        <v>20512</v>
      </c>
      <c r="B71" s="78" t="s">
        <v>42</v>
      </c>
      <c r="C71" s="78" t="s">
        <v>140</v>
      </c>
      <c r="D71" s="78" t="s">
        <v>362</v>
      </c>
      <c r="E71" s="78" t="s">
        <v>916</v>
      </c>
      <c r="F71" s="79">
        <v>41122</v>
      </c>
      <c r="G71" s="79">
        <v>41122</v>
      </c>
      <c r="H71" s="80">
        <v>592.61</v>
      </c>
      <c r="I71" s="92" t="e">
        <f>VLOOKUP(E71,#REF!,4,FALSE)</f>
        <v>#REF!</v>
      </c>
      <c r="J71" s="92" t="e">
        <f t="shared" si="1"/>
        <v>#REF!</v>
      </c>
      <c r="K71" s="77">
        <v>1</v>
      </c>
      <c r="L71" s="77"/>
      <c r="M71" s="81">
        <v>592.61</v>
      </c>
      <c r="N71" s="78" t="s">
        <v>138</v>
      </c>
      <c r="O71" s="78" t="s">
        <v>149</v>
      </c>
      <c r="P71" s="82" t="s">
        <v>36</v>
      </c>
      <c r="Q71" s="83">
        <v>44926</v>
      </c>
      <c r="R71" s="78" t="s">
        <v>567</v>
      </c>
      <c r="S71" s="83">
        <v>44742</v>
      </c>
      <c r="T71" s="78" t="s">
        <v>914</v>
      </c>
      <c r="U71" s="78" t="s">
        <v>915</v>
      </c>
      <c r="V71" s="78" t="s">
        <v>767</v>
      </c>
    </row>
    <row r="72" spans="1:22" ht="12" customHeight="1">
      <c r="A72" s="77">
        <v>20512</v>
      </c>
      <c r="B72" s="78" t="s">
        <v>42</v>
      </c>
      <c r="C72" s="78" t="s">
        <v>140</v>
      </c>
      <c r="D72" s="78" t="s">
        <v>362</v>
      </c>
      <c r="E72" s="78" t="s">
        <v>148</v>
      </c>
      <c r="F72" s="79">
        <v>41671</v>
      </c>
      <c r="G72" s="79">
        <v>41671</v>
      </c>
      <c r="H72" s="80">
        <v>1540.8</v>
      </c>
      <c r="I72" s="92" t="e">
        <f>VLOOKUP(E72,#REF!,4,FALSE)</f>
        <v>#REF!</v>
      </c>
      <c r="J72" s="92" t="e">
        <f t="shared" si="1"/>
        <v>#REF!</v>
      </c>
      <c r="K72" s="77">
        <v>1</v>
      </c>
      <c r="L72" s="77"/>
      <c r="M72" s="81">
        <v>1540.8</v>
      </c>
      <c r="N72" s="78" t="s">
        <v>138</v>
      </c>
      <c r="O72" s="78" t="s">
        <v>147</v>
      </c>
      <c r="P72" s="82" t="s">
        <v>36</v>
      </c>
      <c r="Q72" s="83">
        <v>44926</v>
      </c>
      <c r="R72" s="78" t="s">
        <v>568</v>
      </c>
      <c r="S72" s="83">
        <v>44742</v>
      </c>
      <c r="T72" s="78" t="s">
        <v>914</v>
      </c>
      <c r="U72" s="78" t="s">
        <v>915</v>
      </c>
      <c r="V72" s="78" t="s">
        <v>767</v>
      </c>
    </row>
    <row r="73" spans="1:22" ht="12" customHeight="1">
      <c r="A73" s="77">
        <v>20512</v>
      </c>
      <c r="B73" s="78" t="s">
        <v>42</v>
      </c>
      <c r="C73" s="78" t="s">
        <v>140</v>
      </c>
      <c r="D73" s="78" t="s">
        <v>362</v>
      </c>
      <c r="E73" s="78" t="s">
        <v>146</v>
      </c>
      <c r="F73" s="79">
        <v>41671</v>
      </c>
      <c r="G73" s="79">
        <v>41671</v>
      </c>
      <c r="H73" s="80">
        <v>1025.67</v>
      </c>
      <c r="I73" s="92" t="e">
        <f>VLOOKUP(E73,#REF!,4,FALSE)</f>
        <v>#REF!</v>
      </c>
      <c r="J73" s="92" t="e">
        <f t="shared" si="1"/>
        <v>#REF!</v>
      </c>
      <c r="K73" s="77">
        <v>1</v>
      </c>
      <c r="L73" s="77"/>
      <c r="M73" s="81">
        <v>1025.67</v>
      </c>
      <c r="N73" s="78" t="s">
        <v>138</v>
      </c>
      <c r="O73" s="78" t="s">
        <v>145</v>
      </c>
      <c r="P73" s="82" t="s">
        <v>36</v>
      </c>
      <c r="Q73" s="83">
        <v>44926</v>
      </c>
      <c r="R73" s="78" t="s">
        <v>569</v>
      </c>
      <c r="S73" s="83">
        <v>44742</v>
      </c>
      <c r="T73" s="78" t="s">
        <v>914</v>
      </c>
      <c r="U73" s="78" t="s">
        <v>915</v>
      </c>
      <c r="V73" s="78" t="s">
        <v>767</v>
      </c>
    </row>
    <row r="74" spans="1:22" ht="12" customHeight="1">
      <c r="A74" s="77">
        <v>20512</v>
      </c>
      <c r="B74" s="78" t="s">
        <v>42</v>
      </c>
      <c r="C74" s="78" t="s">
        <v>140</v>
      </c>
      <c r="D74" s="78" t="s">
        <v>362</v>
      </c>
      <c r="E74" s="125" t="s">
        <v>144</v>
      </c>
      <c r="F74" s="79">
        <v>41671</v>
      </c>
      <c r="G74" s="79">
        <v>41671</v>
      </c>
      <c r="H74" s="80">
        <v>1025.67</v>
      </c>
      <c r="I74" s="92" t="e">
        <f>VLOOKUP(E74,#REF!,4,FALSE)</f>
        <v>#REF!</v>
      </c>
      <c r="J74" s="92" t="e">
        <f t="shared" si="1"/>
        <v>#REF!</v>
      </c>
      <c r="K74" s="77">
        <v>1</v>
      </c>
      <c r="L74" s="77"/>
      <c r="M74" s="81">
        <v>1025.67</v>
      </c>
      <c r="N74" s="78" t="s">
        <v>138</v>
      </c>
      <c r="O74" s="78" t="s">
        <v>143</v>
      </c>
      <c r="P74" s="82" t="s">
        <v>36</v>
      </c>
      <c r="Q74" s="83">
        <v>44926</v>
      </c>
      <c r="R74" s="78" t="s">
        <v>570</v>
      </c>
      <c r="S74" s="83">
        <v>44742</v>
      </c>
      <c r="T74" s="78" t="s">
        <v>914</v>
      </c>
      <c r="U74" s="78" t="s">
        <v>915</v>
      </c>
      <c r="V74" s="78" t="s">
        <v>767</v>
      </c>
    </row>
    <row r="75" spans="1:22" ht="12" customHeight="1">
      <c r="A75" s="77">
        <v>20512</v>
      </c>
      <c r="B75" s="78" t="s">
        <v>42</v>
      </c>
      <c r="C75" s="78" t="s">
        <v>140</v>
      </c>
      <c r="D75" s="78" t="s">
        <v>362</v>
      </c>
      <c r="E75" s="78" t="s">
        <v>142</v>
      </c>
      <c r="F75" s="79">
        <v>41671</v>
      </c>
      <c r="G75" s="79">
        <v>41671</v>
      </c>
      <c r="H75" s="80">
        <v>1540.8</v>
      </c>
      <c r="I75" s="92" t="e">
        <f>VLOOKUP(E75,#REF!,4,FALSE)</f>
        <v>#REF!</v>
      </c>
      <c r="J75" s="92" t="e">
        <f t="shared" si="1"/>
        <v>#REF!</v>
      </c>
      <c r="K75" s="77">
        <v>1</v>
      </c>
      <c r="L75" s="77"/>
      <c r="M75" s="81">
        <v>1540.8</v>
      </c>
      <c r="N75" s="78" t="s">
        <v>138</v>
      </c>
      <c r="O75" s="78" t="s">
        <v>141</v>
      </c>
      <c r="P75" s="82" t="s">
        <v>36</v>
      </c>
      <c r="Q75" s="83">
        <v>44926</v>
      </c>
      <c r="R75" s="78" t="s">
        <v>571</v>
      </c>
      <c r="S75" s="83">
        <v>44742</v>
      </c>
      <c r="T75" s="78" t="s">
        <v>914</v>
      </c>
      <c r="U75" s="78" t="s">
        <v>915</v>
      </c>
      <c r="V75" s="78" t="s">
        <v>767</v>
      </c>
    </row>
    <row r="76" spans="1:22" ht="12" customHeight="1">
      <c r="A76" s="77">
        <v>20512</v>
      </c>
      <c r="B76" s="78" t="s">
        <v>42</v>
      </c>
      <c r="C76" s="78" t="s">
        <v>140</v>
      </c>
      <c r="D76" s="78" t="s">
        <v>362</v>
      </c>
      <c r="E76" s="78" t="s">
        <v>139</v>
      </c>
      <c r="F76" s="79">
        <v>41671</v>
      </c>
      <c r="G76" s="79">
        <v>41671</v>
      </c>
      <c r="H76" s="80">
        <v>1540.8</v>
      </c>
      <c r="I76" s="92" t="e">
        <f>VLOOKUP(E76,#REF!,4,FALSE)</f>
        <v>#REF!</v>
      </c>
      <c r="J76" s="92" t="e">
        <f t="shared" si="1"/>
        <v>#REF!</v>
      </c>
      <c r="K76" s="77">
        <v>1</v>
      </c>
      <c r="L76" s="77"/>
      <c r="M76" s="81">
        <v>1540.8</v>
      </c>
      <c r="N76" s="78" t="s">
        <v>138</v>
      </c>
      <c r="O76" s="78" t="s">
        <v>137</v>
      </c>
      <c r="P76" s="82" t="s">
        <v>36</v>
      </c>
      <c r="Q76" s="83">
        <v>44926</v>
      </c>
      <c r="R76" s="78" t="s">
        <v>572</v>
      </c>
      <c r="S76" s="83">
        <v>44742</v>
      </c>
      <c r="T76" s="78" t="s">
        <v>914</v>
      </c>
      <c r="U76" s="78" t="s">
        <v>915</v>
      </c>
      <c r="V76" s="78" t="s">
        <v>767</v>
      </c>
    </row>
    <row r="77" spans="1:22" ht="12" customHeight="1">
      <c r="A77" s="77">
        <v>20512</v>
      </c>
      <c r="B77" s="78" t="s">
        <v>42</v>
      </c>
      <c r="C77" s="78" t="s">
        <v>140</v>
      </c>
      <c r="D77" s="78" t="s">
        <v>362</v>
      </c>
      <c r="E77" s="78" t="s">
        <v>573</v>
      </c>
      <c r="F77" s="79">
        <v>42948</v>
      </c>
      <c r="G77" s="79">
        <v>42948</v>
      </c>
      <c r="H77" s="80">
        <v>2089.77</v>
      </c>
      <c r="I77" s="92" t="e">
        <f>VLOOKUP(E77,#REF!,4,FALSE)</f>
        <v>#REF!</v>
      </c>
      <c r="J77" s="92" t="e">
        <f t="shared" si="1"/>
        <v>#REF!</v>
      </c>
      <c r="K77" s="77">
        <v>1</v>
      </c>
      <c r="L77" s="77"/>
      <c r="M77" s="81">
        <v>2089.77</v>
      </c>
      <c r="N77" s="78" t="s">
        <v>138</v>
      </c>
      <c r="O77" s="78" t="s">
        <v>574</v>
      </c>
      <c r="P77" s="82" t="s">
        <v>36</v>
      </c>
      <c r="Q77" s="83">
        <v>44926</v>
      </c>
      <c r="R77" s="78" t="s">
        <v>575</v>
      </c>
      <c r="S77" s="83">
        <v>44742</v>
      </c>
      <c r="T77" s="78" t="s">
        <v>914</v>
      </c>
      <c r="U77" s="78" t="s">
        <v>915</v>
      </c>
      <c r="V77" s="78" t="s">
        <v>767</v>
      </c>
    </row>
    <row r="78" spans="1:22" ht="12" customHeight="1">
      <c r="A78" s="77">
        <v>20512</v>
      </c>
      <c r="B78" s="78" t="s">
        <v>42</v>
      </c>
      <c r="C78" s="78" t="s">
        <v>130</v>
      </c>
      <c r="D78" s="78" t="s">
        <v>362</v>
      </c>
      <c r="E78" s="78" t="s">
        <v>136</v>
      </c>
      <c r="F78" s="79">
        <v>41275</v>
      </c>
      <c r="G78" s="79">
        <v>41275</v>
      </c>
      <c r="H78" s="80">
        <v>8856.39</v>
      </c>
      <c r="I78" s="92" t="e">
        <f>VLOOKUP(E78,#REF!,4,FALSE)</f>
        <v>#REF!</v>
      </c>
      <c r="J78" s="92" t="e">
        <f t="shared" si="1"/>
        <v>#REF!</v>
      </c>
      <c r="K78" s="77">
        <v>1</v>
      </c>
      <c r="L78" s="77"/>
      <c r="M78" s="81">
        <v>8856.39</v>
      </c>
      <c r="N78" s="78" t="s">
        <v>128</v>
      </c>
      <c r="O78" s="78" t="s">
        <v>917</v>
      </c>
      <c r="P78" s="82" t="s">
        <v>36</v>
      </c>
      <c r="Q78" s="83">
        <v>44926</v>
      </c>
      <c r="R78" s="78" t="s">
        <v>576</v>
      </c>
      <c r="S78" s="83">
        <v>44742</v>
      </c>
      <c r="T78" s="78" t="s">
        <v>36</v>
      </c>
      <c r="U78" s="78" t="s">
        <v>36</v>
      </c>
      <c r="V78" s="78" t="s">
        <v>770</v>
      </c>
    </row>
    <row r="79" spans="1:22" ht="12" customHeight="1">
      <c r="A79" s="77">
        <v>20512</v>
      </c>
      <c r="B79" s="78" t="s">
        <v>42</v>
      </c>
      <c r="C79" s="78" t="s">
        <v>130</v>
      </c>
      <c r="D79" s="78" t="s">
        <v>362</v>
      </c>
      <c r="E79" s="78" t="s">
        <v>771</v>
      </c>
      <c r="F79" s="79">
        <v>41306</v>
      </c>
      <c r="G79" s="79">
        <v>41306</v>
      </c>
      <c r="H79" s="80">
        <v>693.48</v>
      </c>
      <c r="I79" s="92" t="e">
        <f>VLOOKUP(E79,#REF!,4,FALSE)</f>
        <v>#REF!</v>
      </c>
      <c r="J79" s="92" t="e">
        <f t="shared" si="1"/>
        <v>#REF!</v>
      </c>
      <c r="K79" s="77">
        <v>1</v>
      </c>
      <c r="L79" s="77"/>
      <c r="M79" s="81">
        <v>693.48</v>
      </c>
      <c r="N79" s="78" t="s">
        <v>128</v>
      </c>
      <c r="O79" s="78" t="s">
        <v>135</v>
      </c>
      <c r="P79" s="82" t="s">
        <v>36</v>
      </c>
      <c r="Q79" s="83">
        <v>44926</v>
      </c>
      <c r="R79" s="78" t="s">
        <v>577</v>
      </c>
      <c r="S79" s="83">
        <v>44742</v>
      </c>
      <c r="T79" s="78" t="s">
        <v>36</v>
      </c>
      <c r="U79" s="78" t="s">
        <v>36</v>
      </c>
      <c r="V79" s="78" t="s">
        <v>770</v>
      </c>
    </row>
    <row r="80" spans="1:22" ht="12" customHeight="1">
      <c r="A80" s="77">
        <v>20512</v>
      </c>
      <c r="B80" s="78" t="s">
        <v>42</v>
      </c>
      <c r="C80" s="78" t="s">
        <v>130</v>
      </c>
      <c r="D80" s="78" t="s">
        <v>362</v>
      </c>
      <c r="E80" s="78" t="s">
        <v>134</v>
      </c>
      <c r="F80" s="79">
        <v>41334</v>
      </c>
      <c r="G80" s="79">
        <v>41334</v>
      </c>
      <c r="H80" s="80">
        <v>401.22</v>
      </c>
      <c r="I80" s="92" t="e">
        <f>VLOOKUP(E80,#REF!,4,FALSE)</f>
        <v>#REF!</v>
      </c>
      <c r="J80" s="92" t="e">
        <f t="shared" si="1"/>
        <v>#REF!</v>
      </c>
      <c r="K80" s="77">
        <v>1</v>
      </c>
      <c r="L80" s="77"/>
      <c r="M80" s="81">
        <v>401.22</v>
      </c>
      <c r="N80" s="78" t="s">
        <v>128</v>
      </c>
      <c r="O80" s="78" t="s">
        <v>133</v>
      </c>
      <c r="P80" s="82" t="s">
        <v>36</v>
      </c>
      <c r="Q80" s="83">
        <v>44926</v>
      </c>
      <c r="R80" s="78" t="s">
        <v>578</v>
      </c>
      <c r="S80" s="83">
        <v>44742</v>
      </c>
      <c r="T80" s="78" t="s">
        <v>36</v>
      </c>
      <c r="U80" s="78" t="s">
        <v>36</v>
      </c>
      <c r="V80" s="78" t="s">
        <v>770</v>
      </c>
    </row>
    <row r="81" spans="1:22" ht="12" customHeight="1">
      <c r="A81" s="77">
        <v>20512</v>
      </c>
      <c r="B81" s="78" t="s">
        <v>42</v>
      </c>
      <c r="C81" s="78" t="s">
        <v>130</v>
      </c>
      <c r="D81" s="78" t="s">
        <v>362</v>
      </c>
      <c r="E81" s="78" t="s">
        <v>132</v>
      </c>
      <c r="F81" s="79">
        <v>41579</v>
      </c>
      <c r="G81" s="79">
        <v>41579</v>
      </c>
      <c r="H81" s="80">
        <v>694.36</v>
      </c>
      <c r="I81" s="92" t="e">
        <f>VLOOKUP(E81,#REF!,4,FALSE)</f>
        <v>#REF!</v>
      </c>
      <c r="J81" s="92" t="e">
        <f t="shared" si="1"/>
        <v>#REF!</v>
      </c>
      <c r="K81" s="77">
        <v>1</v>
      </c>
      <c r="L81" s="77"/>
      <c r="M81" s="81">
        <v>694.36</v>
      </c>
      <c r="N81" s="78" t="s">
        <v>128</v>
      </c>
      <c r="O81" s="78" t="s">
        <v>131</v>
      </c>
      <c r="P81" s="82" t="s">
        <v>36</v>
      </c>
      <c r="Q81" s="83">
        <v>44926</v>
      </c>
      <c r="R81" s="78" t="s">
        <v>579</v>
      </c>
      <c r="S81" s="83">
        <v>44742</v>
      </c>
      <c r="T81" s="78" t="s">
        <v>36</v>
      </c>
      <c r="U81" s="78" t="s">
        <v>36</v>
      </c>
      <c r="V81" s="78" t="s">
        <v>770</v>
      </c>
    </row>
    <row r="82" spans="1:22" ht="12" customHeight="1">
      <c r="A82" s="77">
        <v>20512</v>
      </c>
      <c r="B82" s="78" t="s">
        <v>42</v>
      </c>
      <c r="C82" s="78" t="s">
        <v>130</v>
      </c>
      <c r="D82" s="78" t="s">
        <v>362</v>
      </c>
      <c r="E82" s="78" t="s">
        <v>129</v>
      </c>
      <c r="F82" s="79">
        <v>42309</v>
      </c>
      <c r="G82" s="79">
        <v>42309</v>
      </c>
      <c r="H82" s="80">
        <v>846</v>
      </c>
      <c r="I82" s="92" t="e">
        <f>VLOOKUP(E82,#REF!,4,FALSE)</f>
        <v>#REF!</v>
      </c>
      <c r="J82" s="92" t="e">
        <f t="shared" si="1"/>
        <v>#REF!</v>
      </c>
      <c r="K82" s="77">
        <v>1</v>
      </c>
      <c r="L82" s="77"/>
      <c r="M82" s="81">
        <v>846</v>
      </c>
      <c r="N82" s="78" t="s">
        <v>128</v>
      </c>
      <c r="O82" s="78" t="s">
        <v>127</v>
      </c>
      <c r="P82" s="82" t="s">
        <v>36</v>
      </c>
      <c r="Q82" s="83">
        <v>44926</v>
      </c>
      <c r="R82" s="78" t="s">
        <v>580</v>
      </c>
      <c r="S82" s="83">
        <v>44742</v>
      </c>
      <c r="T82" s="78" t="s">
        <v>36</v>
      </c>
      <c r="U82" s="78" t="s">
        <v>36</v>
      </c>
      <c r="V82" s="78" t="s">
        <v>770</v>
      </c>
    </row>
    <row r="83" spans="1:22" ht="12" customHeight="1">
      <c r="A83" s="77">
        <v>20512</v>
      </c>
      <c r="B83" s="78" t="s">
        <v>42</v>
      </c>
      <c r="C83" s="78" t="s">
        <v>130</v>
      </c>
      <c r="D83" s="78" t="s">
        <v>362</v>
      </c>
      <c r="E83" s="78" t="s">
        <v>772</v>
      </c>
      <c r="F83" s="79">
        <v>43344</v>
      </c>
      <c r="G83" s="79">
        <v>43344</v>
      </c>
      <c r="H83" s="80">
        <v>0</v>
      </c>
      <c r="I83" s="92" t="e">
        <f>VLOOKUP(E83,#REF!,4,FALSE)</f>
        <v>#REF!</v>
      </c>
      <c r="J83" s="92" t="e">
        <f t="shared" si="1"/>
        <v>#REF!</v>
      </c>
      <c r="K83" s="77">
        <v>1</v>
      </c>
      <c r="L83" s="77"/>
      <c r="M83" s="81">
        <v>0</v>
      </c>
      <c r="N83" s="78" t="s">
        <v>128</v>
      </c>
      <c r="O83" s="78" t="s">
        <v>773</v>
      </c>
      <c r="P83" s="82" t="s">
        <v>36</v>
      </c>
      <c r="Q83" s="83">
        <v>44926</v>
      </c>
      <c r="R83" s="78" t="s">
        <v>774</v>
      </c>
      <c r="S83" s="83">
        <v>44742</v>
      </c>
      <c r="T83" s="78" t="s">
        <v>36</v>
      </c>
      <c r="U83" s="78" t="s">
        <v>36</v>
      </c>
      <c r="V83" s="78" t="s">
        <v>770</v>
      </c>
    </row>
    <row r="84" spans="1:22" ht="12" customHeight="1">
      <c r="A84" s="77">
        <v>20512</v>
      </c>
      <c r="B84" s="78" t="s">
        <v>42</v>
      </c>
      <c r="C84" s="78" t="s">
        <v>121</v>
      </c>
      <c r="D84" s="78" t="s">
        <v>363</v>
      </c>
      <c r="E84" s="78" t="s">
        <v>119</v>
      </c>
      <c r="F84" s="79">
        <v>37987</v>
      </c>
      <c r="G84" s="79">
        <v>37987</v>
      </c>
      <c r="H84" s="80">
        <v>2084.2600000000002</v>
      </c>
      <c r="I84" s="92" t="e">
        <f>VLOOKUP(E84,#REF!,4,FALSE)</f>
        <v>#REF!</v>
      </c>
      <c r="J84" s="92" t="e">
        <f t="shared" si="1"/>
        <v>#REF!</v>
      </c>
      <c r="K84" s="77">
        <v>1</v>
      </c>
      <c r="L84" s="77"/>
      <c r="M84" s="81">
        <v>2084.2600000000002</v>
      </c>
      <c r="N84" s="78" t="s">
        <v>118</v>
      </c>
      <c r="O84" s="78" t="s">
        <v>126</v>
      </c>
      <c r="P84" s="82" t="s">
        <v>36</v>
      </c>
      <c r="Q84" s="83">
        <v>44196</v>
      </c>
      <c r="R84" s="78" t="s">
        <v>581</v>
      </c>
      <c r="S84" s="83">
        <v>44104</v>
      </c>
      <c r="T84" s="78" t="s">
        <v>918</v>
      </c>
      <c r="U84" s="78" t="s">
        <v>36</v>
      </c>
      <c r="V84" s="78" t="s">
        <v>119</v>
      </c>
    </row>
    <row r="85" spans="1:22" ht="12" customHeight="1">
      <c r="A85" s="77">
        <v>20512</v>
      </c>
      <c r="B85" s="78" t="s">
        <v>42</v>
      </c>
      <c r="C85" s="78" t="s">
        <v>121</v>
      </c>
      <c r="D85" s="78" t="s">
        <v>363</v>
      </c>
      <c r="E85" s="78" t="s">
        <v>125</v>
      </c>
      <c r="F85" s="79">
        <v>37987</v>
      </c>
      <c r="G85" s="79">
        <v>37987</v>
      </c>
      <c r="H85" s="80">
        <v>694.74</v>
      </c>
      <c r="I85" s="92" t="e">
        <f>VLOOKUP(E85,#REF!,4,FALSE)</f>
        <v>#REF!</v>
      </c>
      <c r="J85" s="92" t="e">
        <f t="shared" si="1"/>
        <v>#REF!</v>
      </c>
      <c r="K85" s="77">
        <v>1</v>
      </c>
      <c r="L85" s="77"/>
      <c r="M85" s="81">
        <v>694.74</v>
      </c>
      <c r="N85" s="78" t="s">
        <v>118</v>
      </c>
      <c r="O85" s="78" t="s">
        <v>123</v>
      </c>
      <c r="P85" s="82" t="s">
        <v>36</v>
      </c>
      <c r="Q85" s="83">
        <v>44196</v>
      </c>
      <c r="R85" s="78" t="s">
        <v>582</v>
      </c>
      <c r="S85" s="83">
        <v>44104</v>
      </c>
      <c r="T85" s="78" t="s">
        <v>918</v>
      </c>
      <c r="U85" s="78" t="s">
        <v>36</v>
      </c>
      <c r="V85" s="78" t="s">
        <v>119</v>
      </c>
    </row>
    <row r="86" spans="1:22" ht="12" customHeight="1">
      <c r="A86" s="77">
        <v>20512</v>
      </c>
      <c r="B86" s="78" t="s">
        <v>42</v>
      </c>
      <c r="C86" s="78" t="s">
        <v>121</v>
      </c>
      <c r="D86" s="78" t="s">
        <v>363</v>
      </c>
      <c r="E86" s="78" t="s">
        <v>124</v>
      </c>
      <c r="F86" s="79">
        <v>37987</v>
      </c>
      <c r="G86" s="79">
        <v>37987</v>
      </c>
      <c r="H86" s="80">
        <v>986.9</v>
      </c>
      <c r="I86" s="92" t="e">
        <f>VLOOKUP(E86,#REF!,4,FALSE)</f>
        <v>#REF!</v>
      </c>
      <c r="J86" s="92" t="e">
        <f t="shared" si="1"/>
        <v>#REF!</v>
      </c>
      <c r="K86" s="77">
        <v>1</v>
      </c>
      <c r="L86" s="77"/>
      <c r="M86" s="81">
        <v>986.9</v>
      </c>
      <c r="N86" s="78" t="s">
        <v>118</v>
      </c>
      <c r="O86" s="78" t="s">
        <v>123</v>
      </c>
      <c r="P86" s="82" t="s">
        <v>36</v>
      </c>
      <c r="Q86" s="83">
        <v>44196</v>
      </c>
      <c r="R86" s="78" t="s">
        <v>583</v>
      </c>
      <c r="S86" s="83">
        <v>44104</v>
      </c>
      <c r="T86" s="78" t="s">
        <v>918</v>
      </c>
      <c r="U86" s="78" t="s">
        <v>36</v>
      </c>
      <c r="V86" s="78" t="s">
        <v>119</v>
      </c>
    </row>
    <row r="87" spans="1:22" ht="12" customHeight="1">
      <c r="A87" s="77">
        <v>20512</v>
      </c>
      <c r="B87" s="78" t="s">
        <v>42</v>
      </c>
      <c r="C87" s="78" t="s">
        <v>121</v>
      </c>
      <c r="D87" s="78" t="s">
        <v>363</v>
      </c>
      <c r="E87" s="78" t="s">
        <v>371</v>
      </c>
      <c r="F87" s="79">
        <v>38718</v>
      </c>
      <c r="G87" s="79">
        <v>38718</v>
      </c>
      <c r="H87" s="80">
        <v>815.03</v>
      </c>
      <c r="I87" s="92" t="e">
        <f>VLOOKUP(E87,#REF!,4,FALSE)</f>
        <v>#REF!</v>
      </c>
      <c r="J87" s="92" t="e">
        <f t="shared" si="1"/>
        <v>#REF!</v>
      </c>
      <c r="K87" s="77">
        <v>1</v>
      </c>
      <c r="L87" s="77"/>
      <c r="M87" s="81">
        <v>815.03</v>
      </c>
      <c r="N87" s="78" t="s">
        <v>118</v>
      </c>
      <c r="O87" s="78" t="s">
        <v>122</v>
      </c>
      <c r="P87" s="82" t="s">
        <v>36</v>
      </c>
      <c r="Q87" s="83">
        <v>44196</v>
      </c>
      <c r="R87" s="78" t="s">
        <v>584</v>
      </c>
      <c r="S87" s="83">
        <v>44104</v>
      </c>
      <c r="T87" s="78" t="s">
        <v>918</v>
      </c>
      <c r="U87" s="78" t="s">
        <v>36</v>
      </c>
      <c r="V87" s="78" t="s">
        <v>64</v>
      </c>
    </row>
    <row r="88" spans="1:22" ht="12" customHeight="1">
      <c r="A88" s="77">
        <v>20512</v>
      </c>
      <c r="B88" s="78" t="s">
        <v>42</v>
      </c>
      <c r="C88" s="78" t="s">
        <v>121</v>
      </c>
      <c r="D88" s="78" t="s">
        <v>363</v>
      </c>
      <c r="E88" s="78" t="s">
        <v>120</v>
      </c>
      <c r="F88" s="79">
        <v>41640</v>
      </c>
      <c r="G88" s="79">
        <v>41640</v>
      </c>
      <c r="H88" s="80">
        <v>327.79</v>
      </c>
      <c r="I88" s="92" t="e">
        <f>VLOOKUP(E88,#REF!,4,FALSE)</f>
        <v>#REF!</v>
      </c>
      <c r="J88" s="92" t="e">
        <f t="shared" si="1"/>
        <v>#REF!</v>
      </c>
      <c r="K88" s="77">
        <v>1</v>
      </c>
      <c r="L88" s="77"/>
      <c r="M88" s="81">
        <v>327.79</v>
      </c>
      <c r="N88" s="78" t="s">
        <v>118</v>
      </c>
      <c r="O88" s="78" t="s">
        <v>117</v>
      </c>
      <c r="P88" s="82" t="s">
        <v>36</v>
      </c>
      <c r="Q88" s="83">
        <v>44196</v>
      </c>
      <c r="R88" s="78" t="s">
        <v>585</v>
      </c>
      <c r="S88" s="83">
        <v>44104</v>
      </c>
      <c r="T88" s="78" t="s">
        <v>918</v>
      </c>
      <c r="U88" s="78" t="s">
        <v>36</v>
      </c>
      <c r="V88" s="78" t="s">
        <v>119</v>
      </c>
    </row>
    <row r="89" spans="1:22" ht="12" customHeight="1">
      <c r="A89" s="77">
        <v>20512</v>
      </c>
      <c r="B89" s="78" t="s">
        <v>42</v>
      </c>
      <c r="C89" s="78" t="s">
        <v>115</v>
      </c>
      <c r="D89" s="78" t="s">
        <v>363</v>
      </c>
      <c r="E89" s="78" t="s">
        <v>919</v>
      </c>
      <c r="F89" s="79">
        <v>37987</v>
      </c>
      <c r="G89" s="79">
        <v>37987</v>
      </c>
      <c r="H89" s="80">
        <v>2840.34</v>
      </c>
      <c r="I89" s="92" t="e">
        <f>VLOOKUP(E89,#REF!,4,FALSE)</f>
        <v>#REF!</v>
      </c>
      <c r="J89" s="92" t="e">
        <f t="shared" si="1"/>
        <v>#REF!</v>
      </c>
      <c r="K89" s="77">
        <v>1</v>
      </c>
      <c r="L89" s="77"/>
      <c r="M89" s="81">
        <v>2840.34</v>
      </c>
      <c r="N89" s="78" t="s">
        <v>113</v>
      </c>
      <c r="O89" s="78" t="s">
        <v>116</v>
      </c>
      <c r="P89" s="82" t="s">
        <v>36</v>
      </c>
      <c r="Q89" s="83">
        <v>44196</v>
      </c>
      <c r="R89" s="78" t="s">
        <v>586</v>
      </c>
      <c r="S89" s="83">
        <v>44104</v>
      </c>
      <c r="T89" s="78" t="s">
        <v>920</v>
      </c>
      <c r="U89" s="78" t="s">
        <v>918</v>
      </c>
      <c r="V89" s="78" t="s">
        <v>64</v>
      </c>
    </row>
    <row r="90" spans="1:22" ht="12" customHeight="1">
      <c r="A90" s="77">
        <v>20512</v>
      </c>
      <c r="B90" s="78" t="s">
        <v>42</v>
      </c>
      <c r="C90" s="78" t="s">
        <v>115</v>
      </c>
      <c r="D90" s="78" t="s">
        <v>363</v>
      </c>
      <c r="E90" s="78" t="s">
        <v>114</v>
      </c>
      <c r="F90" s="79">
        <v>40969</v>
      </c>
      <c r="G90" s="79">
        <v>40969</v>
      </c>
      <c r="H90" s="80">
        <v>141.53</v>
      </c>
      <c r="I90" s="92" t="e">
        <f>VLOOKUP(E90,#REF!,4,FALSE)</f>
        <v>#REF!</v>
      </c>
      <c r="J90" s="92" t="e">
        <f t="shared" si="1"/>
        <v>#REF!</v>
      </c>
      <c r="K90" s="77">
        <v>1</v>
      </c>
      <c r="L90" s="77"/>
      <c r="M90" s="81">
        <v>141.53</v>
      </c>
      <c r="N90" s="78" t="s">
        <v>113</v>
      </c>
      <c r="O90" s="78" t="s">
        <v>63</v>
      </c>
      <c r="P90" s="82" t="s">
        <v>36</v>
      </c>
      <c r="Q90" s="83">
        <v>44196</v>
      </c>
      <c r="R90" s="78" t="s">
        <v>587</v>
      </c>
      <c r="S90" s="83">
        <v>44104</v>
      </c>
      <c r="T90" s="78" t="s">
        <v>920</v>
      </c>
      <c r="U90" s="78" t="s">
        <v>918</v>
      </c>
      <c r="V90" s="78" t="s">
        <v>64</v>
      </c>
    </row>
    <row r="91" spans="1:22" ht="12" customHeight="1">
      <c r="A91" s="117">
        <v>20512</v>
      </c>
      <c r="B91" s="118" t="s">
        <v>42</v>
      </c>
      <c r="C91" s="118" t="s">
        <v>921</v>
      </c>
      <c r="D91" s="118" t="s">
        <v>363</v>
      </c>
      <c r="E91" s="118" t="s">
        <v>922</v>
      </c>
      <c r="F91" s="119">
        <v>38718</v>
      </c>
      <c r="G91" s="119">
        <v>38353</v>
      </c>
      <c r="H91" s="120">
        <v>1203.76</v>
      </c>
      <c r="I91" s="121" t="e">
        <f>VLOOKUP(E91,#REF!,4,FALSE)</f>
        <v>#REF!</v>
      </c>
      <c r="J91" s="121" t="e">
        <f t="shared" si="1"/>
        <v>#REF!</v>
      </c>
      <c r="K91" s="117">
        <v>1</v>
      </c>
      <c r="L91" s="117"/>
      <c r="M91" s="122">
        <v>1203.76</v>
      </c>
      <c r="N91" s="118" t="s">
        <v>109</v>
      </c>
      <c r="O91" s="118">
        <v>82505016</v>
      </c>
      <c r="P91" s="95">
        <v>44196</v>
      </c>
      <c r="Q91" s="123">
        <v>44196</v>
      </c>
      <c r="R91" s="118" t="s">
        <v>588</v>
      </c>
      <c r="S91" s="123">
        <v>44104</v>
      </c>
      <c r="T91" s="118" t="s">
        <v>923</v>
      </c>
      <c r="U91" s="118" t="s">
        <v>36</v>
      </c>
      <c r="V91" s="118" t="s">
        <v>64</v>
      </c>
    </row>
    <row r="92" spans="1:22" ht="12" customHeight="1">
      <c r="A92" s="117">
        <v>20512</v>
      </c>
      <c r="B92" s="118" t="s">
        <v>42</v>
      </c>
      <c r="C92" s="118" t="s">
        <v>921</v>
      </c>
      <c r="D92" s="118" t="s">
        <v>363</v>
      </c>
      <c r="E92" s="118" t="s">
        <v>112</v>
      </c>
      <c r="F92" s="119">
        <v>38718</v>
      </c>
      <c r="G92" s="119">
        <v>38353</v>
      </c>
      <c r="H92" s="120">
        <v>253.13</v>
      </c>
      <c r="I92" s="121" t="e">
        <f>VLOOKUP(E92,#REF!,4,FALSE)</f>
        <v>#REF!</v>
      </c>
      <c r="J92" s="121" t="e">
        <f t="shared" si="1"/>
        <v>#REF!</v>
      </c>
      <c r="K92" s="117">
        <v>1</v>
      </c>
      <c r="L92" s="117"/>
      <c r="M92" s="122">
        <v>253.13</v>
      </c>
      <c r="N92" s="118" t="s">
        <v>109</v>
      </c>
      <c r="O92" s="118">
        <v>801517006</v>
      </c>
      <c r="P92" s="95">
        <v>44196</v>
      </c>
      <c r="Q92" s="123">
        <v>44196</v>
      </c>
      <c r="R92" s="118" t="s">
        <v>589</v>
      </c>
      <c r="S92" s="123">
        <v>44104</v>
      </c>
      <c r="T92" s="118" t="s">
        <v>923</v>
      </c>
      <c r="U92" s="118" t="s">
        <v>36</v>
      </c>
      <c r="V92" s="118" t="s">
        <v>64</v>
      </c>
    </row>
    <row r="93" spans="1:22" ht="12" customHeight="1">
      <c r="A93" s="117">
        <v>20512</v>
      </c>
      <c r="B93" s="118" t="s">
        <v>42</v>
      </c>
      <c r="C93" s="118" t="s">
        <v>921</v>
      </c>
      <c r="D93" s="118" t="s">
        <v>363</v>
      </c>
      <c r="E93" s="118" t="s">
        <v>110</v>
      </c>
      <c r="F93" s="119">
        <v>38718</v>
      </c>
      <c r="G93" s="119">
        <v>38353</v>
      </c>
      <c r="H93" s="120">
        <v>142.03</v>
      </c>
      <c r="I93" s="121" t="e">
        <f>VLOOKUP(E93,#REF!,4,FALSE)</f>
        <v>#REF!</v>
      </c>
      <c r="J93" s="121" t="e">
        <f t="shared" si="1"/>
        <v>#REF!</v>
      </c>
      <c r="K93" s="117">
        <v>1</v>
      </c>
      <c r="L93" s="117"/>
      <c r="M93" s="122">
        <v>142.03</v>
      </c>
      <c r="N93" s="118" t="s">
        <v>109</v>
      </c>
      <c r="O93" s="118" t="s">
        <v>102</v>
      </c>
      <c r="P93" s="95">
        <v>44196</v>
      </c>
      <c r="Q93" s="123">
        <v>44196</v>
      </c>
      <c r="R93" s="118" t="s">
        <v>590</v>
      </c>
      <c r="S93" s="123">
        <v>44104</v>
      </c>
      <c r="T93" s="118" t="s">
        <v>923</v>
      </c>
      <c r="U93" s="118" t="s">
        <v>36</v>
      </c>
      <c r="V93" s="118" t="s">
        <v>104</v>
      </c>
    </row>
    <row r="94" spans="1:22" ht="12" customHeight="1">
      <c r="A94" s="77">
        <v>20512</v>
      </c>
      <c r="B94" s="78" t="s">
        <v>42</v>
      </c>
      <c r="C94" s="78" t="s">
        <v>106</v>
      </c>
      <c r="D94" s="78" t="s">
        <v>363</v>
      </c>
      <c r="E94" s="78" t="s">
        <v>108</v>
      </c>
      <c r="F94" s="79">
        <v>38718</v>
      </c>
      <c r="G94" s="79">
        <v>38718</v>
      </c>
      <c r="H94" s="80">
        <v>143.12</v>
      </c>
      <c r="I94" s="92" t="e">
        <f>VLOOKUP(E94,#REF!,4,FALSE)</f>
        <v>#REF!</v>
      </c>
      <c r="J94" s="92" t="e">
        <f t="shared" si="1"/>
        <v>#REF!</v>
      </c>
      <c r="K94" s="77">
        <v>1</v>
      </c>
      <c r="L94" s="77"/>
      <c r="M94" s="81">
        <v>143.12</v>
      </c>
      <c r="N94" s="78" t="s">
        <v>103</v>
      </c>
      <c r="O94" s="78" t="s">
        <v>107</v>
      </c>
      <c r="P94" s="82" t="s">
        <v>36</v>
      </c>
      <c r="Q94" s="83" t="s">
        <v>36</v>
      </c>
      <c r="R94" s="78" t="s">
        <v>591</v>
      </c>
      <c r="S94" s="83" t="s">
        <v>36</v>
      </c>
      <c r="T94" s="78" t="s">
        <v>36</v>
      </c>
      <c r="U94" s="78" t="s">
        <v>36</v>
      </c>
      <c r="V94" s="78" t="s">
        <v>64</v>
      </c>
    </row>
    <row r="95" spans="1:22" ht="12" customHeight="1">
      <c r="A95" s="77">
        <v>20512</v>
      </c>
      <c r="B95" s="78" t="s">
        <v>42</v>
      </c>
      <c r="C95" s="78" t="s">
        <v>106</v>
      </c>
      <c r="D95" s="78" t="s">
        <v>363</v>
      </c>
      <c r="E95" s="78" t="s">
        <v>105</v>
      </c>
      <c r="F95" s="79">
        <v>38718</v>
      </c>
      <c r="G95" s="79">
        <v>38718</v>
      </c>
      <c r="H95" s="80">
        <v>88.79</v>
      </c>
      <c r="I95" s="92" t="e">
        <f>VLOOKUP(E95,#REF!,4,FALSE)</f>
        <v>#REF!</v>
      </c>
      <c r="J95" s="92" t="e">
        <f t="shared" si="1"/>
        <v>#REF!</v>
      </c>
      <c r="K95" s="77">
        <v>1</v>
      </c>
      <c r="L95" s="77"/>
      <c r="M95" s="81">
        <v>88.79</v>
      </c>
      <c r="N95" s="78" t="s">
        <v>103</v>
      </c>
      <c r="O95" s="78" t="s">
        <v>102</v>
      </c>
      <c r="P95" s="82" t="s">
        <v>36</v>
      </c>
      <c r="Q95" s="83" t="s">
        <v>36</v>
      </c>
      <c r="R95" s="78" t="s">
        <v>592</v>
      </c>
      <c r="S95" s="83" t="s">
        <v>36</v>
      </c>
      <c r="T95" s="78" t="s">
        <v>36</v>
      </c>
      <c r="U95" s="78" t="s">
        <v>36</v>
      </c>
      <c r="V95" s="78" t="s">
        <v>104</v>
      </c>
    </row>
    <row r="96" spans="1:22" ht="12" customHeight="1">
      <c r="A96" s="77">
        <v>20512</v>
      </c>
      <c r="B96" s="78" t="s">
        <v>42</v>
      </c>
      <c r="C96" s="78" t="s">
        <v>101</v>
      </c>
      <c r="D96" s="78" t="s">
        <v>370</v>
      </c>
      <c r="E96" s="78" t="s">
        <v>593</v>
      </c>
      <c r="F96" s="79">
        <v>41275</v>
      </c>
      <c r="G96" s="79">
        <v>41275</v>
      </c>
      <c r="H96" s="80">
        <v>439.3</v>
      </c>
      <c r="I96" s="92" t="e">
        <f>VLOOKUP(E96,#REF!,4,FALSE)</f>
        <v>#REF!</v>
      </c>
      <c r="J96" s="92" t="e">
        <f t="shared" si="1"/>
        <v>#REF!</v>
      </c>
      <c r="K96" s="77">
        <v>1</v>
      </c>
      <c r="L96" s="77"/>
      <c r="M96" s="81">
        <v>439.3</v>
      </c>
      <c r="N96" s="78" t="s">
        <v>100</v>
      </c>
      <c r="O96" s="78" t="s">
        <v>99</v>
      </c>
      <c r="P96" s="82" t="s">
        <v>36</v>
      </c>
      <c r="Q96" s="83" t="s">
        <v>36</v>
      </c>
      <c r="R96" s="78" t="s">
        <v>594</v>
      </c>
      <c r="S96" s="83" t="s">
        <v>36</v>
      </c>
      <c r="T96" s="78" t="s">
        <v>36</v>
      </c>
      <c r="U96" s="78" t="s">
        <v>36</v>
      </c>
      <c r="V96" s="78" t="s">
        <v>45</v>
      </c>
    </row>
    <row r="97" spans="1:22" ht="12" customHeight="1">
      <c r="A97" s="77">
        <v>20512</v>
      </c>
      <c r="B97" s="78" t="s">
        <v>42</v>
      </c>
      <c r="C97" s="78" t="s">
        <v>94</v>
      </c>
      <c r="D97" s="78" t="s">
        <v>363</v>
      </c>
      <c r="E97" s="78" t="s">
        <v>98</v>
      </c>
      <c r="F97" s="79">
        <v>37987</v>
      </c>
      <c r="G97" s="79">
        <v>37987</v>
      </c>
      <c r="H97" s="80">
        <v>6595.32</v>
      </c>
      <c r="I97" s="92" t="e">
        <f>VLOOKUP(E97,#REF!,4,FALSE)</f>
        <v>#REF!</v>
      </c>
      <c r="J97" s="92" t="e">
        <f t="shared" si="1"/>
        <v>#REF!</v>
      </c>
      <c r="K97" s="77">
        <v>1</v>
      </c>
      <c r="L97" s="77"/>
      <c r="M97" s="81">
        <v>6595.32</v>
      </c>
      <c r="N97" s="78" t="s">
        <v>92</v>
      </c>
      <c r="O97" s="78" t="s">
        <v>97</v>
      </c>
      <c r="P97" s="82" t="s">
        <v>36</v>
      </c>
      <c r="Q97" s="83" t="s">
        <v>36</v>
      </c>
      <c r="R97" s="78" t="s">
        <v>595</v>
      </c>
      <c r="S97" s="83" t="s">
        <v>36</v>
      </c>
      <c r="T97" s="78" t="s">
        <v>924</v>
      </c>
      <c r="U97" s="78" t="s">
        <v>36</v>
      </c>
      <c r="V97" s="78" t="s">
        <v>64</v>
      </c>
    </row>
    <row r="98" spans="1:22" ht="12" customHeight="1">
      <c r="A98" s="77">
        <v>20512</v>
      </c>
      <c r="B98" s="78" t="s">
        <v>42</v>
      </c>
      <c r="C98" s="78" t="s">
        <v>94</v>
      </c>
      <c r="D98" s="78" t="s">
        <v>363</v>
      </c>
      <c r="E98" s="78" t="s">
        <v>96</v>
      </c>
      <c r="F98" s="79">
        <v>39448</v>
      </c>
      <c r="G98" s="79">
        <v>39448</v>
      </c>
      <c r="H98" s="80">
        <v>638.17999999999995</v>
      </c>
      <c r="I98" s="92" t="e">
        <f>VLOOKUP(E98,#REF!,4,FALSE)</f>
        <v>#REF!</v>
      </c>
      <c r="J98" s="92" t="e">
        <f t="shared" si="1"/>
        <v>#REF!</v>
      </c>
      <c r="K98" s="77">
        <v>1</v>
      </c>
      <c r="L98" s="77"/>
      <c r="M98" s="81">
        <v>638.17999999999995</v>
      </c>
      <c r="N98" s="78" t="s">
        <v>92</v>
      </c>
      <c r="O98" s="78" t="s">
        <v>95</v>
      </c>
      <c r="P98" s="82" t="s">
        <v>36</v>
      </c>
      <c r="Q98" s="83" t="s">
        <v>36</v>
      </c>
      <c r="R98" s="78" t="s">
        <v>596</v>
      </c>
      <c r="S98" s="83" t="s">
        <v>36</v>
      </c>
      <c r="T98" s="78" t="s">
        <v>924</v>
      </c>
      <c r="U98" s="78" t="s">
        <v>36</v>
      </c>
      <c r="V98" s="78" t="s">
        <v>64</v>
      </c>
    </row>
    <row r="99" spans="1:22" ht="12" customHeight="1">
      <c r="A99" s="77">
        <v>20512</v>
      </c>
      <c r="B99" s="78" t="s">
        <v>42</v>
      </c>
      <c r="C99" s="78" t="s">
        <v>94</v>
      </c>
      <c r="D99" s="78" t="s">
        <v>363</v>
      </c>
      <c r="E99" s="78" t="s">
        <v>93</v>
      </c>
      <c r="F99" s="79">
        <v>39448</v>
      </c>
      <c r="G99" s="79">
        <v>39448</v>
      </c>
      <c r="H99" s="80">
        <v>630.54</v>
      </c>
      <c r="I99" s="92" t="e">
        <f>VLOOKUP(E99,#REF!,4,FALSE)</f>
        <v>#REF!</v>
      </c>
      <c r="J99" s="92" t="e">
        <f t="shared" si="1"/>
        <v>#REF!</v>
      </c>
      <c r="K99" s="77">
        <v>1</v>
      </c>
      <c r="L99" s="77"/>
      <c r="M99" s="81">
        <v>630.54</v>
      </c>
      <c r="N99" s="78" t="s">
        <v>92</v>
      </c>
      <c r="O99" s="78" t="s">
        <v>91</v>
      </c>
      <c r="P99" s="82" t="s">
        <v>36</v>
      </c>
      <c r="Q99" s="83" t="s">
        <v>36</v>
      </c>
      <c r="R99" s="78" t="s">
        <v>597</v>
      </c>
      <c r="S99" s="83" t="s">
        <v>36</v>
      </c>
      <c r="T99" s="78" t="s">
        <v>924</v>
      </c>
      <c r="U99" s="78" t="s">
        <v>36</v>
      </c>
      <c r="V99" s="78" t="s">
        <v>64</v>
      </c>
    </row>
    <row r="100" spans="1:22" ht="12" customHeight="1">
      <c r="A100" s="77">
        <v>20512</v>
      </c>
      <c r="B100" s="78" t="s">
        <v>42</v>
      </c>
      <c r="C100" s="78" t="s">
        <v>89</v>
      </c>
      <c r="D100" s="78" t="s">
        <v>363</v>
      </c>
      <c r="E100" s="78" t="s">
        <v>90</v>
      </c>
      <c r="F100" s="79">
        <v>41275</v>
      </c>
      <c r="G100" s="79">
        <v>41275</v>
      </c>
      <c r="H100" s="80">
        <v>611.52</v>
      </c>
      <c r="I100" s="92" t="e">
        <f>VLOOKUP(E100,#REF!,4,FALSE)</f>
        <v>#REF!</v>
      </c>
      <c r="J100" s="92" t="e">
        <f t="shared" si="1"/>
        <v>#REF!</v>
      </c>
      <c r="K100" s="77">
        <v>1</v>
      </c>
      <c r="L100" s="77"/>
      <c r="M100" s="81">
        <v>611.52</v>
      </c>
      <c r="N100" s="78" t="s">
        <v>88</v>
      </c>
      <c r="O100" s="78" t="s">
        <v>87</v>
      </c>
      <c r="P100" s="82" t="s">
        <v>36</v>
      </c>
      <c r="Q100" s="83" t="s">
        <v>36</v>
      </c>
      <c r="R100" s="78" t="s">
        <v>598</v>
      </c>
      <c r="S100" s="83" t="s">
        <v>36</v>
      </c>
      <c r="T100" s="78" t="s">
        <v>36</v>
      </c>
      <c r="U100" s="78" t="s">
        <v>36</v>
      </c>
      <c r="V100" s="78" t="s">
        <v>925</v>
      </c>
    </row>
    <row r="101" spans="1:22" ht="12" customHeight="1">
      <c r="A101" s="77">
        <v>20512</v>
      </c>
      <c r="B101" s="78" t="s">
        <v>42</v>
      </c>
      <c r="C101" s="78" t="s">
        <v>89</v>
      </c>
      <c r="D101" s="78" t="s">
        <v>363</v>
      </c>
      <c r="E101" s="78" t="s">
        <v>369</v>
      </c>
      <c r="F101" s="79">
        <v>42826</v>
      </c>
      <c r="G101" s="79">
        <v>42826</v>
      </c>
      <c r="H101" s="80">
        <v>1350.13</v>
      </c>
      <c r="I101" s="92" t="e">
        <f>VLOOKUP(E101,#REF!,4,FALSE)</f>
        <v>#REF!</v>
      </c>
      <c r="J101" s="92" t="e">
        <f t="shared" si="1"/>
        <v>#REF!</v>
      </c>
      <c r="K101" s="77">
        <v>1</v>
      </c>
      <c r="L101" s="77"/>
      <c r="M101" s="81">
        <v>1350.13</v>
      </c>
      <c r="N101" s="78" t="s">
        <v>88</v>
      </c>
      <c r="O101" s="78" t="s">
        <v>368</v>
      </c>
      <c r="P101" s="82" t="s">
        <v>36</v>
      </c>
      <c r="Q101" s="83" t="s">
        <v>36</v>
      </c>
      <c r="R101" s="78" t="s">
        <v>599</v>
      </c>
      <c r="S101" s="83" t="s">
        <v>36</v>
      </c>
      <c r="T101" s="78" t="s">
        <v>36</v>
      </c>
      <c r="U101" s="78" t="s">
        <v>36</v>
      </c>
      <c r="V101" s="78" t="s">
        <v>767</v>
      </c>
    </row>
    <row r="102" spans="1:22" ht="12" customHeight="1">
      <c r="A102" s="77">
        <v>20512</v>
      </c>
      <c r="B102" s="78" t="s">
        <v>42</v>
      </c>
      <c r="C102" s="78" t="s">
        <v>50</v>
      </c>
      <c r="D102" s="78" t="s">
        <v>363</v>
      </c>
      <c r="E102" s="78" t="s">
        <v>86</v>
      </c>
      <c r="F102" s="79">
        <v>39117</v>
      </c>
      <c r="G102" s="79">
        <v>39117</v>
      </c>
      <c r="H102" s="80">
        <v>22995.4</v>
      </c>
      <c r="I102" s="92" t="e">
        <f>VLOOKUP(E102,#REF!,4,FALSE)</f>
        <v>#REF!</v>
      </c>
      <c r="J102" s="92" t="e">
        <f t="shared" si="1"/>
        <v>#REF!</v>
      </c>
      <c r="K102" s="77">
        <v>1</v>
      </c>
      <c r="L102" s="77"/>
      <c r="M102" s="81">
        <v>22995.4</v>
      </c>
      <c r="N102" s="78" t="s">
        <v>47</v>
      </c>
      <c r="O102" s="78" t="s">
        <v>926</v>
      </c>
      <c r="P102" s="82" t="s">
        <v>36</v>
      </c>
      <c r="Q102" s="83">
        <v>44196</v>
      </c>
      <c r="R102" s="78" t="s">
        <v>600</v>
      </c>
      <c r="S102" s="83">
        <v>44012</v>
      </c>
      <c r="T102" s="78" t="s">
        <v>36</v>
      </c>
      <c r="U102" s="78" t="s">
        <v>36</v>
      </c>
      <c r="V102" s="78" t="s">
        <v>48</v>
      </c>
    </row>
    <row r="103" spans="1:22" ht="12" customHeight="1">
      <c r="A103" s="77">
        <v>20512</v>
      </c>
      <c r="B103" s="78" t="s">
        <v>42</v>
      </c>
      <c r="C103" s="78" t="s">
        <v>50</v>
      </c>
      <c r="D103" s="78" t="s">
        <v>363</v>
      </c>
      <c r="E103" s="78" t="s">
        <v>927</v>
      </c>
      <c r="F103" s="79">
        <v>39117</v>
      </c>
      <c r="G103" s="79">
        <v>39117</v>
      </c>
      <c r="H103" s="80">
        <v>1642.57</v>
      </c>
      <c r="I103" s="92" t="e">
        <f>VLOOKUP(E103,#REF!,4,FALSE)</f>
        <v>#REF!</v>
      </c>
      <c r="J103" s="92" t="e">
        <f t="shared" si="1"/>
        <v>#REF!</v>
      </c>
      <c r="K103" s="77">
        <v>1</v>
      </c>
      <c r="L103" s="77"/>
      <c r="M103" s="81">
        <v>1642.57</v>
      </c>
      <c r="N103" s="78" t="s">
        <v>47</v>
      </c>
      <c r="O103" s="78" t="s">
        <v>928</v>
      </c>
      <c r="P103" s="82" t="s">
        <v>36</v>
      </c>
      <c r="Q103" s="83">
        <v>44196</v>
      </c>
      <c r="R103" s="78" t="s">
        <v>601</v>
      </c>
      <c r="S103" s="83">
        <v>44012</v>
      </c>
      <c r="T103" s="78" t="s">
        <v>36</v>
      </c>
      <c r="U103" s="78" t="s">
        <v>36</v>
      </c>
      <c r="V103" s="78" t="s">
        <v>48</v>
      </c>
    </row>
    <row r="104" spans="1:22" ht="12" customHeight="1">
      <c r="A104" s="77">
        <v>20512</v>
      </c>
      <c r="B104" s="78" t="s">
        <v>42</v>
      </c>
      <c r="C104" s="78" t="s">
        <v>50</v>
      </c>
      <c r="D104" s="78" t="s">
        <v>363</v>
      </c>
      <c r="E104" s="78" t="s">
        <v>929</v>
      </c>
      <c r="F104" s="79">
        <v>39117</v>
      </c>
      <c r="G104" s="79">
        <v>39117</v>
      </c>
      <c r="H104" s="80">
        <v>2299.56</v>
      </c>
      <c r="I104" s="92" t="e">
        <f>VLOOKUP(E104,#REF!,4,FALSE)</f>
        <v>#REF!</v>
      </c>
      <c r="J104" s="92" t="e">
        <f t="shared" si="1"/>
        <v>#REF!</v>
      </c>
      <c r="K104" s="77">
        <v>1</v>
      </c>
      <c r="L104" s="77"/>
      <c r="M104" s="81">
        <v>2299.56</v>
      </c>
      <c r="N104" s="78" t="s">
        <v>47</v>
      </c>
      <c r="O104" s="78" t="s">
        <v>930</v>
      </c>
      <c r="P104" s="82" t="s">
        <v>36</v>
      </c>
      <c r="Q104" s="83">
        <v>44196</v>
      </c>
      <c r="R104" s="78" t="s">
        <v>602</v>
      </c>
      <c r="S104" s="83">
        <v>44012</v>
      </c>
      <c r="T104" s="78" t="s">
        <v>36</v>
      </c>
      <c r="U104" s="78" t="s">
        <v>36</v>
      </c>
      <c r="V104" s="78" t="s">
        <v>48</v>
      </c>
    </row>
    <row r="105" spans="1:22" ht="12" customHeight="1">
      <c r="A105" s="77">
        <v>20512</v>
      </c>
      <c r="B105" s="78" t="s">
        <v>42</v>
      </c>
      <c r="C105" s="78" t="s">
        <v>50</v>
      </c>
      <c r="D105" s="78" t="s">
        <v>363</v>
      </c>
      <c r="E105" s="78" t="s">
        <v>931</v>
      </c>
      <c r="F105" s="79">
        <v>39117</v>
      </c>
      <c r="G105" s="79">
        <v>39117</v>
      </c>
      <c r="H105" s="80">
        <v>1313.99</v>
      </c>
      <c r="I105" s="92" t="e">
        <f>VLOOKUP(E105,#REF!,4,FALSE)</f>
        <v>#REF!</v>
      </c>
      <c r="J105" s="92" t="e">
        <f t="shared" si="1"/>
        <v>#REF!</v>
      </c>
      <c r="K105" s="77">
        <v>1</v>
      </c>
      <c r="L105" s="77"/>
      <c r="M105" s="81">
        <v>1313.99</v>
      </c>
      <c r="N105" s="78" t="s">
        <v>47</v>
      </c>
      <c r="O105" s="78" t="s">
        <v>932</v>
      </c>
      <c r="P105" s="82" t="s">
        <v>36</v>
      </c>
      <c r="Q105" s="83">
        <v>44196</v>
      </c>
      <c r="R105" s="78" t="s">
        <v>603</v>
      </c>
      <c r="S105" s="83">
        <v>44012</v>
      </c>
      <c r="T105" s="78" t="s">
        <v>36</v>
      </c>
      <c r="U105" s="78" t="s">
        <v>36</v>
      </c>
      <c r="V105" s="78" t="s">
        <v>48</v>
      </c>
    </row>
    <row r="106" spans="1:22" ht="12.75" customHeight="1">
      <c r="A106" s="77">
        <v>20512</v>
      </c>
      <c r="B106" s="78" t="s">
        <v>42</v>
      </c>
      <c r="C106" s="78" t="s">
        <v>50</v>
      </c>
      <c r="D106" s="78" t="s">
        <v>363</v>
      </c>
      <c r="E106" s="78" t="s">
        <v>933</v>
      </c>
      <c r="F106" s="79">
        <v>39117</v>
      </c>
      <c r="G106" s="79">
        <v>39117</v>
      </c>
      <c r="H106" s="80">
        <v>1313.99</v>
      </c>
      <c r="I106" s="92" t="e">
        <f>VLOOKUP(E106,#REF!,4,FALSE)</f>
        <v>#REF!</v>
      </c>
      <c r="J106" s="92" t="e">
        <f t="shared" si="1"/>
        <v>#REF!</v>
      </c>
      <c r="K106" s="77">
        <v>1</v>
      </c>
      <c r="L106" s="77"/>
      <c r="M106" s="81">
        <v>1313.99</v>
      </c>
      <c r="N106" s="78" t="s">
        <v>47</v>
      </c>
      <c r="O106" s="78" t="s">
        <v>934</v>
      </c>
      <c r="P106" s="82" t="s">
        <v>36</v>
      </c>
      <c r="Q106" s="83">
        <v>44196</v>
      </c>
      <c r="R106" s="78" t="s">
        <v>604</v>
      </c>
      <c r="S106" s="83">
        <v>44012</v>
      </c>
      <c r="T106" s="78" t="s">
        <v>36</v>
      </c>
      <c r="U106" s="78" t="s">
        <v>36</v>
      </c>
      <c r="V106" s="78" t="s">
        <v>48</v>
      </c>
    </row>
    <row r="107" spans="1:22" ht="12" customHeight="1">
      <c r="A107" s="77">
        <v>20512</v>
      </c>
      <c r="B107" s="78" t="s">
        <v>42</v>
      </c>
      <c r="C107" s="78" t="s">
        <v>50</v>
      </c>
      <c r="D107" s="78" t="s">
        <v>363</v>
      </c>
      <c r="E107" s="78" t="s">
        <v>935</v>
      </c>
      <c r="F107" s="79">
        <v>39117</v>
      </c>
      <c r="G107" s="79">
        <v>39117</v>
      </c>
      <c r="H107" s="80">
        <v>1970.97</v>
      </c>
      <c r="I107" s="92" t="e">
        <f>VLOOKUP(E107,#REF!,4,FALSE)</f>
        <v>#REF!</v>
      </c>
      <c r="J107" s="92" t="e">
        <f t="shared" si="1"/>
        <v>#REF!</v>
      </c>
      <c r="K107" s="77">
        <v>1</v>
      </c>
      <c r="L107" s="77"/>
      <c r="M107" s="81">
        <v>1970.97</v>
      </c>
      <c r="N107" s="78" t="s">
        <v>47</v>
      </c>
      <c r="O107" s="78" t="s">
        <v>936</v>
      </c>
      <c r="P107" s="82" t="s">
        <v>36</v>
      </c>
      <c r="Q107" s="83">
        <v>44196</v>
      </c>
      <c r="R107" s="78" t="s">
        <v>605</v>
      </c>
      <c r="S107" s="83">
        <v>44012</v>
      </c>
      <c r="T107" s="78" t="s">
        <v>36</v>
      </c>
      <c r="U107" s="78" t="s">
        <v>36</v>
      </c>
      <c r="V107" s="78" t="s">
        <v>48</v>
      </c>
    </row>
    <row r="108" spans="1:22" ht="12" customHeight="1">
      <c r="A108" s="77">
        <v>20512</v>
      </c>
      <c r="B108" s="78" t="s">
        <v>42</v>
      </c>
      <c r="C108" s="78" t="s">
        <v>50</v>
      </c>
      <c r="D108" s="78" t="s">
        <v>363</v>
      </c>
      <c r="E108" s="78" t="s">
        <v>937</v>
      </c>
      <c r="F108" s="79">
        <v>39117</v>
      </c>
      <c r="G108" s="79">
        <v>39117</v>
      </c>
      <c r="H108" s="80">
        <v>1313.99</v>
      </c>
      <c r="I108" s="92" t="e">
        <f>VLOOKUP(E108,#REF!,4,FALSE)</f>
        <v>#REF!</v>
      </c>
      <c r="J108" s="92" t="e">
        <f t="shared" si="1"/>
        <v>#REF!</v>
      </c>
      <c r="K108" s="77">
        <v>1</v>
      </c>
      <c r="L108" s="77"/>
      <c r="M108" s="81">
        <v>1313.99</v>
      </c>
      <c r="N108" s="78" t="s">
        <v>47</v>
      </c>
      <c r="O108" s="78" t="s">
        <v>938</v>
      </c>
      <c r="P108" s="82" t="s">
        <v>36</v>
      </c>
      <c r="Q108" s="83">
        <v>44196</v>
      </c>
      <c r="R108" s="78" t="s">
        <v>606</v>
      </c>
      <c r="S108" s="83">
        <v>44012</v>
      </c>
      <c r="T108" s="78" t="s">
        <v>36</v>
      </c>
      <c r="U108" s="78" t="s">
        <v>36</v>
      </c>
      <c r="V108" s="78" t="s">
        <v>48</v>
      </c>
    </row>
    <row r="109" spans="1:22" ht="12" customHeight="1">
      <c r="A109" s="77">
        <v>20512</v>
      </c>
      <c r="B109" s="78" t="s">
        <v>42</v>
      </c>
      <c r="C109" s="78" t="s">
        <v>50</v>
      </c>
      <c r="D109" s="78" t="s">
        <v>363</v>
      </c>
      <c r="E109" s="78" t="s">
        <v>85</v>
      </c>
      <c r="F109" s="79">
        <v>39117</v>
      </c>
      <c r="G109" s="79">
        <v>39117</v>
      </c>
      <c r="H109" s="80">
        <v>780.88</v>
      </c>
      <c r="I109" s="92" t="e">
        <f>VLOOKUP(E109,#REF!,4,FALSE)</f>
        <v>#REF!</v>
      </c>
      <c r="J109" s="92" t="e">
        <f t="shared" si="1"/>
        <v>#REF!</v>
      </c>
      <c r="K109" s="77">
        <v>1</v>
      </c>
      <c r="L109" s="77"/>
      <c r="M109" s="81">
        <v>780.88</v>
      </c>
      <c r="N109" s="78" t="s">
        <v>47</v>
      </c>
      <c r="O109" s="78" t="s">
        <v>84</v>
      </c>
      <c r="P109" s="82" t="s">
        <v>36</v>
      </c>
      <c r="Q109" s="83">
        <v>44196</v>
      </c>
      <c r="R109" s="78" t="s">
        <v>607</v>
      </c>
      <c r="S109" s="83">
        <v>44012</v>
      </c>
      <c r="T109" s="78" t="s">
        <v>36</v>
      </c>
      <c r="U109" s="78" t="s">
        <v>36</v>
      </c>
      <c r="V109" s="78" t="s">
        <v>48</v>
      </c>
    </row>
    <row r="110" spans="1:22" ht="12" customHeight="1">
      <c r="A110" s="77">
        <v>20512</v>
      </c>
      <c r="B110" s="78" t="s">
        <v>42</v>
      </c>
      <c r="C110" s="78" t="s">
        <v>50</v>
      </c>
      <c r="D110" s="78" t="s">
        <v>363</v>
      </c>
      <c r="E110" s="78" t="s">
        <v>83</v>
      </c>
      <c r="F110" s="79">
        <v>39117</v>
      </c>
      <c r="G110" s="79">
        <v>39117</v>
      </c>
      <c r="H110" s="80">
        <v>780.88</v>
      </c>
      <c r="I110" s="92" t="e">
        <f>VLOOKUP(E110,#REF!,4,FALSE)</f>
        <v>#REF!</v>
      </c>
      <c r="J110" s="92" t="e">
        <f t="shared" si="1"/>
        <v>#REF!</v>
      </c>
      <c r="K110" s="77">
        <v>1</v>
      </c>
      <c r="L110" s="77"/>
      <c r="M110" s="81">
        <v>780.88</v>
      </c>
      <c r="N110" s="78" t="s">
        <v>47</v>
      </c>
      <c r="O110" s="78" t="s">
        <v>81</v>
      </c>
      <c r="P110" s="82" t="s">
        <v>36</v>
      </c>
      <c r="Q110" s="83">
        <v>44196</v>
      </c>
      <c r="R110" s="78" t="s">
        <v>608</v>
      </c>
      <c r="S110" s="83">
        <v>44012</v>
      </c>
      <c r="T110" s="78" t="s">
        <v>36</v>
      </c>
      <c r="U110" s="78" t="s">
        <v>36</v>
      </c>
      <c r="V110" s="78" t="s">
        <v>48</v>
      </c>
    </row>
    <row r="111" spans="1:22" ht="12" customHeight="1">
      <c r="A111" s="77">
        <v>20512</v>
      </c>
      <c r="B111" s="78" t="s">
        <v>42</v>
      </c>
      <c r="C111" s="78" t="s">
        <v>50</v>
      </c>
      <c r="D111" s="78" t="s">
        <v>363</v>
      </c>
      <c r="E111" s="78" t="s">
        <v>82</v>
      </c>
      <c r="F111" s="79">
        <v>39117</v>
      </c>
      <c r="G111" s="79">
        <v>39117</v>
      </c>
      <c r="H111" s="80">
        <v>780.88</v>
      </c>
      <c r="I111" s="92" t="e">
        <f>VLOOKUP(E111,#REF!,4,FALSE)</f>
        <v>#REF!</v>
      </c>
      <c r="J111" s="92" t="e">
        <f t="shared" si="1"/>
        <v>#REF!</v>
      </c>
      <c r="K111" s="77">
        <v>1</v>
      </c>
      <c r="L111" s="77"/>
      <c r="M111" s="81">
        <v>780.88</v>
      </c>
      <c r="N111" s="78" t="s">
        <v>47</v>
      </c>
      <c r="O111" s="78" t="s">
        <v>81</v>
      </c>
      <c r="P111" s="82" t="s">
        <v>36</v>
      </c>
      <c r="Q111" s="83">
        <v>44196</v>
      </c>
      <c r="R111" s="78" t="s">
        <v>609</v>
      </c>
      <c r="S111" s="83">
        <v>44012</v>
      </c>
      <c r="T111" s="78" t="s">
        <v>36</v>
      </c>
      <c r="U111" s="78" t="s">
        <v>36</v>
      </c>
      <c r="V111" s="78" t="s">
        <v>48</v>
      </c>
    </row>
    <row r="112" spans="1:22" ht="12" customHeight="1">
      <c r="A112" s="77">
        <v>20512</v>
      </c>
      <c r="B112" s="78" t="s">
        <v>42</v>
      </c>
      <c r="C112" s="78" t="s">
        <v>50</v>
      </c>
      <c r="D112" s="78" t="s">
        <v>363</v>
      </c>
      <c r="E112" s="78" t="s">
        <v>939</v>
      </c>
      <c r="F112" s="79">
        <v>39117</v>
      </c>
      <c r="G112" s="79">
        <v>39117</v>
      </c>
      <c r="H112" s="80">
        <v>780.88</v>
      </c>
      <c r="I112" s="92" t="e">
        <f>VLOOKUP(E112,#REF!,4,FALSE)</f>
        <v>#REF!</v>
      </c>
      <c r="J112" s="92" t="e">
        <f t="shared" si="1"/>
        <v>#REF!</v>
      </c>
      <c r="K112" s="77">
        <v>1</v>
      </c>
      <c r="L112" s="77"/>
      <c r="M112" s="81">
        <v>780.88</v>
      </c>
      <c r="N112" s="78" t="s">
        <v>47</v>
      </c>
      <c r="O112" s="78" t="s">
        <v>80</v>
      </c>
      <c r="P112" s="82" t="s">
        <v>36</v>
      </c>
      <c r="Q112" s="83">
        <v>44196</v>
      </c>
      <c r="R112" s="78" t="s">
        <v>610</v>
      </c>
      <c r="S112" s="83">
        <v>44012</v>
      </c>
      <c r="T112" s="78" t="s">
        <v>36</v>
      </c>
      <c r="U112" s="78" t="s">
        <v>36</v>
      </c>
      <c r="V112" s="78" t="s">
        <v>48</v>
      </c>
    </row>
    <row r="113" spans="1:22" ht="12" customHeight="1">
      <c r="A113" s="77">
        <v>20512</v>
      </c>
      <c r="B113" s="78" t="s">
        <v>42</v>
      </c>
      <c r="C113" s="78" t="s">
        <v>50</v>
      </c>
      <c r="D113" s="78" t="s">
        <v>363</v>
      </c>
      <c r="E113" s="78" t="s">
        <v>79</v>
      </c>
      <c r="F113" s="79">
        <v>39117</v>
      </c>
      <c r="G113" s="79">
        <v>39117</v>
      </c>
      <c r="H113" s="80">
        <v>7255.21</v>
      </c>
      <c r="I113" s="92" t="e">
        <f>VLOOKUP(E113,#REF!,4,FALSE)</f>
        <v>#REF!</v>
      </c>
      <c r="J113" s="92" t="e">
        <f t="shared" si="1"/>
        <v>#REF!</v>
      </c>
      <c r="K113" s="77">
        <v>1</v>
      </c>
      <c r="L113" s="77"/>
      <c r="M113" s="81">
        <v>7255.21</v>
      </c>
      <c r="N113" s="78" t="s">
        <v>47</v>
      </c>
      <c r="O113" s="78" t="s">
        <v>78</v>
      </c>
      <c r="P113" s="82" t="s">
        <v>36</v>
      </c>
      <c r="Q113" s="83">
        <v>44196</v>
      </c>
      <c r="R113" s="78" t="s">
        <v>611</v>
      </c>
      <c r="S113" s="83">
        <v>44012</v>
      </c>
      <c r="T113" s="78" t="s">
        <v>36</v>
      </c>
      <c r="U113" s="78" t="s">
        <v>36</v>
      </c>
      <c r="V113" s="78" t="s">
        <v>48</v>
      </c>
    </row>
    <row r="114" spans="1:22" ht="12" customHeight="1">
      <c r="A114" s="77">
        <v>20512</v>
      </c>
      <c r="B114" s="78" t="s">
        <v>42</v>
      </c>
      <c r="C114" s="78" t="s">
        <v>50</v>
      </c>
      <c r="D114" s="78" t="s">
        <v>363</v>
      </c>
      <c r="E114" s="78" t="s">
        <v>940</v>
      </c>
      <c r="F114" s="79">
        <v>39661</v>
      </c>
      <c r="G114" s="79">
        <v>39661</v>
      </c>
      <c r="H114" s="80">
        <v>307.25</v>
      </c>
      <c r="I114" s="92" t="e">
        <f>VLOOKUP(E114,#REF!,4,FALSE)</f>
        <v>#REF!</v>
      </c>
      <c r="J114" s="92" t="e">
        <f t="shared" si="1"/>
        <v>#REF!</v>
      </c>
      <c r="K114" s="77">
        <v>1</v>
      </c>
      <c r="L114" s="77"/>
      <c r="M114" s="81">
        <v>307.25</v>
      </c>
      <c r="N114" s="78" t="s">
        <v>47</v>
      </c>
      <c r="O114" s="78" t="s">
        <v>941</v>
      </c>
      <c r="P114" s="82" t="s">
        <v>36</v>
      </c>
      <c r="Q114" s="83">
        <v>44196</v>
      </c>
      <c r="R114" s="78" t="s">
        <v>612</v>
      </c>
      <c r="S114" s="83">
        <v>44012</v>
      </c>
      <c r="T114" s="78" t="s">
        <v>36</v>
      </c>
      <c r="U114" s="78" t="s">
        <v>36</v>
      </c>
      <c r="V114" s="78" t="s">
        <v>48</v>
      </c>
    </row>
    <row r="115" spans="1:22" ht="12" customHeight="1">
      <c r="A115" s="77">
        <v>20512</v>
      </c>
      <c r="B115" s="78" t="s">
        <v>42</v>
      </c>
      <c r="C115" s="78" t="s">
        <v>50</v>
      </c>
      <c r="D115" s="78" t="s">
        <v>363</v>
      </c>
      <c r="E115" s="78" t="s">
        <v>77</v>
      </c>
      <c r="F115" s="79">
        <v>39783</v>
      </c>
      <c r="G115" s="79">
        <v>39783</v>
      </c>
      <c r="H115" s="80">
        <v>343.93</v>
      </c>
      <c r="I115" s="92" t="e">
        <f>VLOOKUP(E115,#REF!,4,FALSE)</f>
        <v>#REF!</v>
      </c>
      <c r="J115" s="92" t="e">
        <f t="shared" si="1"/>
        <v>#REF!</v>
      </c>
      <c r="K115" s="77">
        <v>1</v>
      </c>
      <c r="L115" s="77"/>
      <c r="M115" s="81">
        <v>343.93</v>
      </c>
      <c r="N115" s="78" t="s">
        <v>47</v>
      </c>
      <c r="O115" s="78" t="s">
        <v>76</v>
      </c>
      <c r="P115" s="82" t="s">
        <v>36</v>
      </c>
      <c r="Q115" s="83">
        <v>44196</v>
      </c>
      <c r="R115" s="78" t="s">
        <v>613</v>
      </c>
      <c r="S115" s="83">
        <v>44012</v>
      </c>
      <c r="T115" s="78" t="s">
        <v>36</v>
      </c>
      <c r="U115" s="78" t="s">
        <v>36</v>
      </c>
      <c r="V115" s="78" t="s">
        <v>48</v>
      </c>
    </row>
    <row r="116" spans="1:22" ht="12" customHeight="1">
      <c r="A116" s="77">
        <v>20512</v>
      </c>
      <c r="B116" s="78" t="s">
        <v>42</v>
      </c>
      <c r="C116" s="78" t="s">
        <v>50</v>
      </c>
      <c r="D116" s="78" t="s">
        <v>363</v>
      </c>
      <c r="E116" s="78" t="s">
        <v>75</v>
      </c>
      <c r="F116" s="79">
        <v>39814</v>
      </c>
      <c r="G116" s="79">
        <v>39814</v>
      </c>
      <c r="H116" s="80">
        <v>2091.48</v>
      </c>
      <c r="I116" s="92" t="e">
        <f>VLOOKUP(E116,#REF!,4,FALSE)</f>
        <v>#REF!</v>
      </c>
      <c r="J116" s="92" t="e">
        <f t="shared" si="1"/>
        <v>#REF!</v>
      </c>
      <c r="K116" s="77">
        <v>1</v>
      </c>
      <c r="L116" s="77"/>
      <c r="M116" s="81">
        <v>2091.48</v>
      </c>
      <c r="N116" s="78" t="s">
        <v>47</v>
      </c>
      <c r="O116" s="78" t="s">
        <v>74</v>
      </c>
      <c r="P116" s="82" t="s">
        <v>36</v>
      </c>
      <c r="Q116" s="83">
        <v>44196</v>
      </c>
      <c r="R116" s="78" t="s">
        <v>614</v>
      </c>
      <c r="S116" s="83">
        <v>44012</v>
      </c>
      <c r="T116" s="78" t="s">
        <v>36</v>
      </c>
      <c r="U116" s="78" t="s">
        <v>36</v>
      </c>
      <c r="V116" s="78" t="s">
        <v>48</v>
      </c>
    </row>
    <row r="117" spans="1:22" ht="12" customHeight="1">
      <c r="A117" s="77">
        <v>20512</v>
      </c>
      <c r="B117" s="78" t="s">
        <v>42</v>
      </c>
      <c r="C117" s="78" t="s">
        <v>50</v>
      </c>
      <c r="D117" s="78" t="s">
        <v>363</v>
      </c>
      <c r="E117" s="78" t="s">
        <v>73</v>
      </c>
      <c r="F117" s="79">
        <v>40299</v>
      </c>
      <c r="G117" s="79">
        <v>40299</v>
      </c>
      <c r="H117" s="80">
        <v>344.95</v>
      </c>
      <c r="I117" s="92" t="e">
        <f>VLOOKUP(E117,#REF!,4,FALSE)</f>
        <v>#REF!</v>
      </c>
      <c r="J117" s="92" t="e">
        <f t="shared" si="1"/>
        <v>#REF!</v>
      </c>
      <c r="K117" s="77">
        <v>1</v>
      </c>
      <c r="L117" s="77"/>
      <c r="M117" s="81">
        <v>344.95</v>
      </c>
      <c r="N117" s="78" t="s">
        <v>47</v>
      </c>
      <c r="O117" s="78" t="s">
        <v>72</v>
      </c>
      <c r="P117" s="82" t="s">
        <v>36</v>
      </c>
      <c r="Q117" s="83">
        <v>44196</v>
      </c>
      <c r="R117" s="78" t="s">
        <v>615</v>
      </c>
      <c r="S117" s="83">
        <v>44012</v>
      </c>
      <c r="T117" s="78" t="s">
        <v>36</v>
      </c>
      <c r="U117" s="78" t="s">
        <v>36</v>
      </c>
      <c r="V117" s="78" t="s">
        <v>48</v>
      </c>
    </row>
    <row r="118" spans="1:22" ht="12" customHeight="1">
      <c r="A118" s="77">
        <v>20512</v>
      </c>
      <c r="B118" s="78" t="s">
        <v>42</v>
      </c>
      <c r="C118" s="78" t="s">
        <v>50</v>
      </c>
      <c r="D118" s="78" t="s">
        <v>363</v>
      </c>
      <c r="E118" s="78" t="s">
        <v>71</v>
      </c>
      <c r="F118" s="79">
        <v>40422</v>
      </c>
      <c r="G118" s="79">
        <v>40422</v>
      </c>
      <c r="H118" s="80">
        <v>1375.7</v>
      </c>
      <c r="I118" s="92" t="e">
        <f>VLOOKUP(E118,#REF!,4,FALSE)</f>
        <v>#REF!</v>
      </c>
      <c r="J118" s="92" t="e">
        <f t="shared" si="1"/>
        <v>#REF!</v>
      </c>
      <c r="K118" s="77">
        <v>1</v>
      </c>
      <c r="L118" s="77"/>
      <c r="M118" s="81">
        <v>1375.7</v>
      </c>
      <c r="N118" s="78" t="s">
        <v>47</v>
      </c>
      <c r="O118" s="78" t="s">
        <v>70</v>
      </c>
      <c r="P118" s="82" t="s">
        <v>36</v>
      </c>
      <c r="Q118" s="83">
        <v>44196</v>
      </c>
      <c r="R118" s="78" t="s">
        <v>616</v>
      </c>
      <c r="S118" s="83">
        <v>44012</v>
      </c>
      <c r="T118" s="78" t="s">
        <v>36</v>
      </c>
      <c r="U118" s="78" t="s">
        <v>36</v>
      </c>
      <c r="V118" s="78" t="s">
        <v>48</v>
      </c>
    </row>
    <row r="119" spans="1:22" ht="12" customHeight="1">
      <c r="A119" s="77">
        <v>20512</v>
      </c>
      <c r="B119" s="78" t="s">
        <v>42</v>
      </c>
      <c r="C119" s="78" t="s">
        <v>50</v>
      </c>
      <c r="D119" s="78" t="s">
        <v>363</v>
      </c>
      <c r="E119" s="78" t="s">
        <v>69</v>
      </c>
      <c r="F119" s="79">
        <v>40544</v>
      </c>
      <c r="G119" s="79">
        <v>40544</v>
      </c>
      <c r="H119" s="80">
        <v>176.2</v>
      </c>
      <c r="I119" s="92" t="e">
        <f>VLOOKUP(E119,#REF!,4,FALSE)</f>
        <v>#REF!</v>
      </c>
      <c r="J119" s="92" t="e">
        <f t="shared" si="1"/>
        <v>#REF!</v>
      </c>
      <c r="K119" s="77">
        <v>1</v>
      </c>
      <c r="L119" s="77"/>
      <c r="M119" s="81">
        <v>176.2</v>
      </c>
      <c r="N119" s="78" t="s">
        <v>47</v>
      </c>
      <c r="O119" s="78" t="s">
        <v>68</v>
      </c>
      <c r="P119" s="82" t="s">
        <v>36</v>
      </c>
      <c r="Q119" s="83">
        <v>44196</v>
      </c>
      <c r="R119" s="78" t="s">
        <v>617</v>
      </c>
      <c r="S119" s="83">
        <v>44012</v>
      </c>
      <c r="T119" s="78" t="s">
        <v>36</v>
      </c>
      <c r="U119" s="78" t="s">
        <v>36</v>
      </c>
      <c r="V119" s="78" t="s">
        <v>48</v>
      </c>
    </row>
    <row r="120" spans="1:22" ht="12" customHeight="1">
      <c r="A120" s="77">
        <v>20512</v>
      </c>
      <c r="B120" s="78" t="s">
        <v>42</v>
      </c>
      <c r="C120" s="78" t="s">
        <v>50</v>
      </c>
      <c r="D120" s="78" t="s">
        <v>363</v>
      </c>
      <c r="E120" s="78" t="s">
        <v>67</v>
      </c>
      <c r="F120" s="79">
        <v>40634</v>
      </c>
      <c r="G120" s="79">
        <v>40634</v>
      </c>
      <c r="H120" s="80">
        <v>343.14</v>
      </c>
      <c r="I120" s="92" t="e">
        <f>VLOOKUP(E120,#REF!,4,FALSE)</f>
        <v>#REF!</v>
      </c>
      <c r="J120" s="92" t="e">
        <f t="shared" si="1"/>
        <v>#REF!</v>
      </c>
      <c r="K120" s="77">
        <v>1</v>
      </c>
      <c r="L120" s="77"/>
      <c r="M120" s="81">
        <v>343.14</v>
      </c>
      <c r="N120" s="78" t="s">
        <v>47</v>
      </c>
      <c r="O120" s="78" t="s">
        <v>66</v>
      </c>
      <c r="P120" s="82" t="s">
        <v>36</v>
      </c>
      <c r="Q120" s="83">
        <v>44196</v>
      </c>
      <c r="R120" s="78" t="s">
        <v>618</v>
      </c>
      <c r="S120" s="83">
        <v>44012</v>
      </c>
      <c r="T120" s="78" t="s">
        <v>36</v>
      </c>
      <c r="U120" s="78" t="s">
        <v>36</v>
      </c>
      <c r="V120" s="78" t="s">
        <v>48</v>
      </c>
    </row>
    <row r="121" spans="1:22" ht="12" customHeight="1">
      <c r="A121" s="77">
        <v>20512</v>
      </c>
      <c r="B121" s="78" t="s">
        <v>42</v>
      </c>
      <c r="C121" s="78" t="s">
        <v>50</v>
      </c>
      <c r="D121" s="78" t="s">
        <v>363</v>
      </c>
      <c r="E121" s="78" t="s">
        <v>65</v>
      </c>
      <c r="F121" s="79">
        <v>41275</v>
      </c>
      <c r="G121" s="79">
        <v>41275</v>
      </c>
      <c r="H121" s="80">
        <v>194.25</v>
      </c>
      <c r="I121" s="92" t="e">
        <f>VLOOKUP(E121,#REF!,4,FALSE)</f>
        <v>#REF!</v>
      </c>
      <c r="J121" s="92" t="e">
        <f t="shared" si="1"/>
        <v>#REF!</v>
      </c>
      <c r="K121" s="77">
        <v>1</v>
      </c>
      <c r="L121" s="77"/>
      <c r="M121" s="81">
        <v>194.25</v>
      </c>
      <c r="N121" s="78" t="s">
        <v>47</v>
      </c>
      <c r="O121" s="78" t="s">
        <v>63</v>
      </c>
      <c r="P121" s="82" t="s">
        <v>36</v>
      </c>
      <c r="Q121" s="83">
        <v>44196</v>
      </c>
      <c r="R121" s="78" t="s">
        <v>619</v>
      </c>
      <c r="S121" s="83">
        <v>44012</v>
      </c>
      <c r="T121" s="78" t="s">
        <v>36</v>
      </c>
      <c r="U121" s="78" t="s">
        <v>36</v>
      </c>
      <c r="V121" s="78" t="s">
        <v>64</v>
      </c>
    </row>
    <row r="122" spans="1:22" ht="12" customHeight="1">
      <c r="A122" s="77">
        <v>20512</v>
      </c>
      <c r="B122" s="78" t="s">
        <v>42</v>
      </c>
      <c r="C122" s="78" t="s">
        <v>50</v>
      </c>
      <c r="D122" s="78" t="s">
        <v>363</v>
      </c>
      <c r="E122" s="78" t="s">
        <v>62</v>
      </c>
      <c r="F122" s="79">
        <v>41456</v>
      </c>
      <c r="G122" s="79">
        <v>41456</v>
      </c>
      <c r="H122" s="80">
        <v>1728.8</v>
      </c>
      <c r="I122" s="92" t="e">
        <f>VLOOKUP(E122,#REF!,4,FALSE)</f>
        <v>#REF!</v>
      </c>
      <c r="J122" s="92" t="e">
        <f t="shared" si="1"/>
        <v>#REF!</v>
      </c>
      <c r="K122" s="77">
        <v>1</v>
      </c>
      <c r="L122" s="77"/>
      <c r="M122" s="81">
        <v>1728.8</v>
      </c>
      <c r="N122" s="78" t="s">
        <v>47</v>
      </c>
      <c r="O122" s="78" t="s">
        <v>61</v>
      </c>
      <c r="P122" s="82" t="s">
        <v>36</v>
      </c>
      <c r="Q122" s="83">
        <v>44196</v>
      </c>
      <c r="R122" s="78" t="s">
        <v>620</v>
      </c>
      <c r="S122" s="83">
        <v>44012</v>
      </c>
      <c r="T122" s="78" t="s">
        <v>36</v>
      </c>
      <c r="U122" s="78" t="s">
        <v>36</v>
      </c>
      <c r="V122" s="78" t="s">
        <v>48</v>
      </c>
    </row>
    <row r="123" spans="1:22" ht="12" customHeight="1">
      <c r="A123" s="77">
        <v>20512</v>
      </c>
      <c r="B123" s="78" t="s">
        <v>42</v>
      </c>
      <c r="C123" s="78" t="s">
        <v>50</v>
      </c>
      <c r="D123" s="78" t="s">
        <v>363</v>
      </c>
      <c r="E123" s="78" t="s">
        <v>60</v>
      </c>
      <c r="F123" s="79">
        <v>41456</v>
      </c>
      <c r="G123" s="79">
        <v>41456</v>
      </c>
      <c r="H123" s="80">
        <v>417.41</v>
      </c>
      <c r="I123" s="92" t="e">
        <f>VLOOKUP(E123,#REF!,4,FALSE)</f>
        <v>#REF!</v>
      </c>
      <c r="J123" s="92" t="e">
        <f t="shared" si="1"/>
        <v>#REF!</v>
      </c>
      <c r="K123" s="77">
        <v>1</v>
      </c>
      <c r="L123" s="77"/>
      <c r="M123" s="81">
        <v>417.41</v>
      </c>
      <c r="N123" s="78" t="s">
        <v>47</v>
      </c>
      <c r="O123" s="78" t="s">
        <v>59</v>
      </c>
      <c r="P123" s="82" t="s">
        <v>36</v>
      </c>
      <c r="Q123" s="83">
        <v>44196</v>
      </c>
      <c r="R123" s="78" t="s">
        <v>621</v>
      </c>
      <c r="S123" s="83">
        <v>44012</v>
      </c>
      <c r="T123" s="78" t="s">
        <v>36</v>
      </c>
      <c r="U123" s="78" t="s">
        <v>36</v>
      </c>
      <c r="V123" s="78" t="s">
        <v>48</v>
      </c>
    </row>
    <row r="124" spans="1:22" ht="12" customHeight="1">
      <c r="A124" s="77">
        <v>20512</v>
      </c>
      <c r="B124" s="78" t="s">
        <v>42</v>
      </c>
      <c r="C124" s="78" t="s">
        <v>50</v>
      </c>
      <c r="D124" s="78" t="s">
        <v>363</v>
      </c>
      <c r="E124" s="78" t="s">
        <v>58</v>
      </c>
      <c r="F124" s="79">
        <v>42005</v>
      </c>
      <c r="G124" s="79">
        <v>42005</v>
      </c>
      <c r="H124" s="80">
        <v>335.81</v>
      </c>
      <c r="I124" s="92" t="e">
        <f>VLOOKUP(E124,#REF!,4,FALSE)</f>
        <v>#REF!</v>
      </c>
      <c r="J124" s="92" t="e">
        <f t="shared" si="1"/>
        <v>#REF!</v>
      </c>
      <c r="K124" s="77">
        <v>1</v>
      </c>
      <c r="L124" s="77"/>
      <c r="M124" s="81">
        <v>335.81</v>
      </c>
      <c r="N124" s="78" t="s">
        <v>47</v>
      </c>
      <c r="O124" s="78" t="s">
        <v>57</v>
      </c>
      <c r="P124" s="82" t="s">
        <v>36</v>
      </c>
      <c r="Q124" s="83">
        <v>44196</v>
      </c>
      <c r="R124" s="78" t="s">
        <v>622</v>
      </c>
      <c r="S124" s="83">
        <v>44012</v>
      </c>
      <c r="T124" s="78" t="s">
        <v>36</v>
      </c>
      <c r="U124" s="78" t="s">
        <v>36</v>
      </c>
      <c r="V124" s="78" t="s">
        <v>48</v>
      </c>
    </row>
    <row r="125" spans="1:22" ht="12" customHeight="1">
      <c r="A125" s="77">
        <v>20512</v>
      </c>
      <c r="B125" s="78" t="s">
        <v>42</v>
      </c>
      <c r="C125" s="78" t="s">
        <v>50</v>
      </c>
      <c r="D125" s="78" t="s">
        <v>363</v>
      </c>
      <c r="E125" s="78" t="s">
        <v>56</v>
      </c>
      <c r="F125" s="79">
        <v>42005</v>
      </c>
      <c r="G125" s="79">
        <v>42005</v>
      </c>
      <c r="H125" s="80">
        <v>3450.16</v>
      </c>
      <c r="I125" s="92" t="e">
        <f>VLOOKUP(E125,#REF!,4,FALSE)</f>
        <v>#REF!</v>
      </c>
      <c r="J125" s="92" t="e">
        <f t="shared" si="1"/>
        <v>#REF!</v>
      </c>
      <c r="K125" s="77">
        <v>1</v>
      </c>
      <c r="L125" s="77"/>
      <c r="M125" s="81">
        <v>3450.16</v>
      </c>
      <c r="N125" s="78" t="s">
        <v>47</v>
      </c>
      <c r="O125" s="78" t="s">
        <v>55</v>
      </c>
      <c r="P125" s="82" t="s">
        <v>36</v>
      </c>
      <c r="Q125" s="83">
        <v>44196</v>
      </c>
      <c r="R125" s="78" t="s">
        <v>623</v>
      </c>
      <c r="S125" s="83">
        <v>44012</v>
      </c>
      <c r="T125" s="78" t="s">
        <v>36</v>
      </c>
      <c r="U125" s="78" t="s">
        <v>36</v>
      </c>
      <c r="V125" s="78" t="s">
        <v>48</v>
      </c>
    </row>
    <row r="126" spans="1:22" ht="12" customHeight="1">
      <c r="A126" s="77">
        <v>20512</v>
      </c>
      <c r="B126" s="78" t="s">
        <v>42</v>
      </c>
      <c r="C126" s="78" t="s">
        <v>50</v>
      </c>
      <c r="D126" s="78" t="s">
        <v>363</v>
      </c>
      <c r="E126" s="78" t="s">
        <v>54</v>
      </c>
      <c r="F126" s="79">
        <v>42370</v>
      </c>
      <c r="G126" s="79">
        <v>42370</v>
      </c>
      <c r="H126" s="80">
        <v>830.74</v>
      </c>
      <c r="I126" s="92" t="e">
        <f>VLOOKUP(E126,#REF!,4,FALSE)</f>
        <v>#REF!</v>
      </c>
      <c r="J126" s="92" t="e">
        <f t="shared" si="1"/>
        <v>#REF!</v>
      </c>
      <c r="K126" s="77">
        <v>1</v>
      </c>
      <c r="L126" s="77"/>
      <c r="M126" s="81">
        <v>830.74</v>
      </c>
      <c r="N126" s="78" t="s">
        <v>47</v>
      </c>
      <c r="O126" s="78" t="s">
        <v>53</v>
      </c>
      <c r="P126" s="82" t="s">
        <v>36</v>
      </c>
      <c r="Q126" s="83">
        <v>44196</v>
      </c>
      <c r="R126" s="78" t="s">
        <v>624</v>
      </c>
      <c r="S126" s="83">
        <v>44012</v>
      </c>
      <c r="T126" s="78" t="s">
        <v>36</v>
      </c>
      <c r="U126" s="78" t="s">
        <v>36</v>
      </c>
      <c r="V126" s="78" t="s">
        <v>48</v>
      </c>
    </row>
    <row r="127" spans="1:22" ht="12" customHeight="1">
      <c r="A127" s="117">
        <v>20512</v>
      </c>
      <c r="B127" s="118" t="s">
        <v>42</v>
      </c>
      <c r="C127" s="118" t="s">
        <v>50</v>
      </c>
      <c r="D127" s="118" t="s">
        <v>363</v>
      </c>
      <c r="E127" s="126" t="s">
        <v>52</v>
      </c>
      <c r="F127" s="119">
        <v>42536</v>
      </c>
      <c r="G127" s="119">
        <v>42536</v>
      </c>
      <c r="H127" s="120">
        <v>987.4</v>
      </c>
      <c r="I127" s="121" t="e">
        <f>VLOOKUP(E127,#REF!,4,FALSE)</f>
        <v>#REF!</v>
      </c>
      <c r="J127" s="121" t="e">
        <f t="shared" si="1"/>
        <v>#REF!</v>
      </c>
      <c r="K127" s="117">
        <v>1</v>
      </c>
      <c r="L127" s="117"/>
      <c r="M127" s="122">
        <v>987.4</v>
      </c>
      <c r="N127" s="118" t="s">
        <v>47</v>
      </c>
      <c r="O127" s="118" t="s">
        <v>51</v>
      </c>
      <c r="P127" s="95">
        <v>44196</v>
      </c>
      <c r="Q127" s="123">
        <v>44196</v>
      </c>
      <c r="R127" s="118" t="s">
        <v>625</v>
      </c>
      <c r="S127" s="123">
        <v>44012</v>
      </c>
      <c r="T127" s="118" t="s">
        <v>36</v>
      </c>
      <c r="U127" s="118" t="s">
        <v>36</v>
      </c>
      <c r="V127" s="118" t="s">
        <v>48</v>
      </c>
    </row>
    <row r="128" spans="1:22" ht="12" customHeight="1">
      <c r="A128" s="77">
        <v>20512</v>
      </c>
      <c r="B128" s="78" t="s">
        <v>42</v>
      </c>
      <c r="C128" s="78" t="s">
        <v>50</v>
      </c>
      <c r="D128" s="78" t="s">
        <v>363</v>
      </c>
      <c r="E128" s="78" t="s">
        <v>49</v>
      </c>
      <c r="F128" s="79">
        <v>42614</v>
      </c>
      <c r="G128" s="79">
        <v>42614</v>
      </c>
      <c r="H128" s="80">
        <v>823.02</v>
      </c>
      <c r="I128" s="92" t="e">
        <f>VLOOKUP(E128,#REF!,4,FALSE)</f>
        <v>#REF!</v>
      </c>
      <c r="J128" s="92" t="e">
        <f t="shared" si="1"/>
        <v>#REF!</v>
      </c>
      <c r="K128" s="77">
        <v>1</v>
      </c>
      <c r="L128" s="77"/>
      <c r="M128" s="81">
        <v>823.02</v>
      </c>
      <c r="N128" s="78" t="s">
        <v>47</v>
      </c>
      <c r="O128" s="78" t="s">
        <v>46</v>
      </c>
      <c r="P128" s="82"/>
      <c r="Q128" s="83">
        <v>44196</v>
      </c>
      <c r="R128" s="78" t="s">
        <v>626</v>
      </c>
      <c r="S128" s="83">
        <v>44012</v>
      </c>
      <c r="T128" s="78" t="s">
        <v>36</v>
      </c>
      <c r="U128" s="78" t="s">
        <v>36</v>
      </c>
      <c r="V128" s="78" t="s">
        <v>48</v>
      </c>
    </row>
    <row r="129" spans="1:22" ht="12" customHeight="1">
      <c r="A129" s="117">
        <v>20512</v>
      </c>
      <c r="B129" s="118" t="s">
        <v>42</v>
      </c>
      <c r="C129" s="118" t="s">
        <v>50</v>
      </c>
      <c r="D129" s="118" t="s">
        <v>363</v>
      </c>
      <c r="E129" s="118" t="s">
        <v>367</v>
      </c>
      <c r="F129" s="119">
        <v>42840</v>
      </c>
      <c r="G129" s="119">
        <v>42840</v>
      </c>
      <c r="H129" s="120">
        <v>1638.1</v>
      </c>
      <c r="I129" s="121" t="e">
        <f>VLOOKUP(E129,#REF!,4,FALSE)</f>
        <v>#REF!</v>
      </c>
      <c r="J129" s="121" t="e">
        <f t="shared" si="1"/>
        <v>#REF!</v>
      </c>
      <c r="K129" s="117">
        <v>1</v>
      </c>
      <c r="L129" s="117"/>
      <c r="M129" s="122">
        <v>1638.1</v>
      </c>
      <c r="N129" s="118" t="s">
        <v>47</v>
      </c>
      <c r="O129" s="118" t="s">
        <v>366</v>
      </c>
      <c r="P129" s="95">
        <v>44196</v>
      </c>
      <c r="Q129" s="123">
        <v>44196</v>
      </c>
      <c r="R129" s="118" t="s">
        <v>627</v>
      </c>
      <c r="S129" s="123">
        <v>44012</v>
      </c>
      <c r="T129" s="118" t="s">
        <v>36</v>
      </c>
      <c r="U129" s="118" t="s">
        <v>36</v>
      </c>
      <c r="V129" s="118" t="s">
        <v>48</v>
      </c>
    </row>
    <row r="130" spans="1:22" ht="12" customHeight="1">
      <c r="A130" s="77">
        <v>20512</v>
      </c>
      <c r="B130" s="78" t="s">
        <v>42</v>
      </c>
      <c r="C130" s="78" t="s">
        <v>50</v>
      </c>
      <c r="D130" s="78" t="s">
        <v>363</v>
      </c>
      <c r="E130" s="78" t="s">
        <v>365</v>
      </c>
      <c r="F130" s="79">
        <v>42840</v>
      </c>
      <c r="G130" s="79">
        <v>42840</v>
      </c>
      <c r="H130" s="80">
        <v>490.56</v>
      </c>
      <c r="I130" s="92" t="e">
        <f>VLOOKUP(E130,#REF!,4,FALSE)</f>
        <v>#REF!</v>
      </c>
      <c r="J130" s="92" t="e">
        <f t="shared" si="1"/>
        <v>#REF!</v>
      </c>
      <c r="K130" s="77">
        <v>1</v>
      </c>
      <c r="L130" s="77"/>
      <c r="M130" s="81">
        <v>490.56</v>
      </c>
      <c r="N130" s="78" t="s">
        <v>47</v>
      </c>
      <c r="O130" s="78" t="s">
        <v>364</v>
      </c>
      <c r="P130" s="82" t="s">
        <v>36</v>
      </c>
      <c r="Q130" s="83">
        <v>44196</v>
      </c>
      <c r="R130" s="78" t="s">
        <v>628</v>
      </c>
      <c r="S130" s="83">
        <v>44012</v>
      </c>
      <c r="T130" s="78" t="s">
        <v>36</v>
      </c>
      <c r="U130" s="78" t="s">
        <v>36</v>
      </c>
      <c r="V130" s="78" t="s">
        <v>48</v>
      </c>
    </row>
    <row r="131" spans="1:22" ht="12" customHeight="1">
      <c r="A131" s="77">
        <v>20512</v>
      </c>
      <c r="B131" s="78" t="s">
        <v>42</v>
      </c>
      <c r="C131" s="78" t="s">
        <v>50</v>
      </c>
      <c r="D131" s="78" t="s">
        <v>363</v>
      </c>
      <c r="E131" s="78" t="s">
        <v>942</v>
      </c>
      <c r="F131" s="79">
        <v>43556</v>
      </c>
      <c r="G131" s="79">
        <v>43556</v>
      </c>
      <c r="H131" s="80">
        <v>0</v>
      </c>
      <c r="I131" s="92" t="e">
        <f>VLOOKUP(E131,#REF!,4,FALSE)</f>
        <v>#REF!</v>
      </c>
      <c r="J131" s="92" t="e">
        <f t="shared" ref="J131:J156" si="2">H131-I131</f>
        <v>#REF!</v>
      </c>
      <c r="K131" s="77">
        <v>1</v>
      </c>
      <c r="L131" s="77"/>
      <c r="M131" s="81">
        <v>0</v>
      </c>
      <c r="N131" s="78" t="s">
        <v>47</v>
      </c>
      <c r="O131" s="78" t="s">
        <v>943</v>
      </c>
      <c r="P131" s="82" t="s">
        <v>36</v>
      </c>
      <c r="Q131" s="83">
        <v>44196</v>
      </c>
      <c r="R131" s="78" t="s">
        <v>944</v>
      </c>
      <c r="S131" s="83">
        <v>44012</v>
      </c>
      <c r="T131" s="78" t="s">
        <v>36</v>
      </c>
      <c r="U131" s="78" t="s">
        <v>36</v>
      </c>
      <c r="V131" s="78" t="s">
        <v>48</v>
      </c>
    </row>
    <row r="132" spans="1:22" ht="12" customHeight="1">
      <c r="A132" s="77">
        <v>20512</v>
      </c>
      <c r="B132" s="78" t="s">
        <v>42</v>
      </c>
      <c r="C132" s="78" t="s">
        <v>776</v>
      </c>
      <c r="D132" s="78" t="s">
        <v>777</v>
      </c>
      <c r="E132" s="78" t="s">
        <v>778</v>
      </c>
      <c r="F132" s="79">
        <v>43221</v>
      </c>
      <c r="G132" s="79">
        <v>43221</v>
      </c>
      <c r="H132" s="80">
        <v>0</v>
      </c>
      <c r="I132" s="92" t="e">
        <f>VLOOKUP(E132,#REF!,4,FALSE)</f>
        <v>#REF!</v>
      </c>
      <c r="J132" s="92" t="e">
        <f t="shared" si="2"/>
        <v>#REF!</v>
      </c>
      <c r="K132" s="77"/>
      <c r="L132" s="77">
        <v>1</v>
      </c>
      <c r="M132" s="81">
        <v>0</v>
      </c>
      <c r="N132" s="78" t="s">
        <v>779</v>
      </c>
      <c r="O132" s="78" t="s">
        <v>780</v>
      </c>
      <c r="P132" s="82" t="s">
        <v>36</v>
      </c>
      <c r="Q132" s="83" t="s">
        <v>36</v>
      </c>
      <c r="R132" s="78" t="s">
        <v>781</v>
      </c>
      <c r="S132" s="83" t="s">
        <v>36</v>
      </c>
      <c r="T132" s="78" t="s">
        <v>945</v>
      </c>
      <c r="U132" s="78" t="s">
        <v>36</v>
      </c>
      <c r="V132" s="78" t="s">
        <v>44</v>
      </c>
    </row>
    <row r="133" spans="1:22" ht="12" customHeight="1">
      <c r="A133" s="117">
        <v>20512</v>
      </c>
      <c r="B133" s="118" t="s">
        <v>42</v>
      </c>
      <c r="C133" s="118" t="s">
        <v>946</v>
      </c>
      <c r="D133" s="118" t="s">
        <v>947</v>
      </c>
      <c r="E133" s="118" t="s">
        <v>948</v>
      </c>
      <c r="F133" s="119">
        <v>43678</v>
      </c>
      <c r="G133" s="119">
        <v>43678</v>
      </c>
      <c r="H133" s="120">
        <v>1960.07</v>
      </c>
      <c r="I133" s="121" t="e">
        <f>VLOOKUP(E133,#REF!,4,FALSE)</f>
        <v>#REF!</v>
      </c>
      <c r="J133" s="121" t="e">
        <f t="shared" si="2"/>
        <v>#REF!</v>
      </c>
      <c r="K133" s="117">
        <v>1</v>
      </c>
      <c r="L133" s="117"/>
      <c r="M133" s="122">
        <v>1960.07</v>
      </c>
      <c r="N133" s="118" t="s">
        <v>949</v>
      </c>
      <c r="O133" s="118" t="s">
        <v>950</v>
      </c>
      <c r="P133" s="95">
        <v>44378</v>
      </c>
      <c r="Q133" s="123" t="s">
        <v>36</v>
      </c>
      <c r="R133" s="118" t="s">
        <v>951</v>
      </c>
      <c r="S133" s="123" t="s">
        <v>36</v>
      </c>
      <c r="T133" s="118" t="s">
        <v>36</v>
      </c>
      <c r="U133" s="118" t="s">
        <v>36</v>
      </c>
      <c r="V133" s="118" t="s">
        <v>952</v>
      </c>
    </row>
    <row r="134" spans="1:22" ht="12" customHeight="1">
      <c r="A134" s="117">
        <v>20512</v>
      </c>
      <c r="B134" s="118" t="s">
        <v>42</v>
      </c>
      <c r="C134" s="118" t="s">
        <v>946</v>
      </c>
      <c r="D134" s="118" t="s">
        <v>947</v>
      </c>
      <c r="E134" s="118" t="s">
        <v>953</v>
      </c>
      <c r="F134" s="119">
        <v>43678</v>
      </c>
      <c r="G134" s="119">
        <v>43678</v>
      </c>
      <c r="H134" s="120">
        <v>243.32</v>
      </c>
      <c r="I134" s="121" t="e">
        <f>VLOOKUP(E134,#REF!,4,FALSE)</f>
        <v>#REF!</v>
      </c>
      <c r="J134" s="121" t="e">
        <f t="shared" si="2"/>
        <v>#REF!</v>
      </c>
      <c r="K134" s="117">
        <v>1</v>
      </c>
      <c r="L134" s="117"/>
      <c r="M134" s="122">
        <v>243.32</v>
      </c>
      <c r="N134" s="118" t="s">
        <v>949</v>
      </c>
      <c r="O134" s="118" t="s">
        <v>954</v>
      </c>
      <c r="P134" s="95">
        <v>44378</v>
      </c>
      <c r="Q134" s="123" t="s">
        <v>36</v>
      </c>
      <c r="R134" s="118" t="s">
        <v>955</v>
      </c>
      <c r="S134" s="123" t="s">
        <v>36</v>
      </c>
      <c r="T134" s="118" t="s">
        <v>36</v>
      </c>
      <c r="U134" s="118" t="s">
        <v>36</v>
      </c>
      <c r="V134" s="118" t="s">
        <v>952</v>
      </c>
    </row>
    <row r="135" spans="1:22" ht="12" customHeight="1">
      <c r="A135" s="117">
        <v>20512</v>
      </c>
      <c r="B135" s="118" t="s">
        <v>42</v>
      </c>
      <c r="C135" s="118" t="s">
        <v>946</v>
      </c>
      <c r="D135" s="118" t="s">
        <v>947</v>
      </c>
      <c r="E135" s="118" t="s">
        <v>956</v>
      </c>
      <c r="F135" s="119">
        <v>43678</v>
      </c>
      <c r="G135" s="119">
        <v>43678</v>
      </c>
      <c r="H135" s="120">
        <v>243.32</v>
      </c>
      <c r="I135" s="121" t="e">
        <f>VLOOKUP(E135,#REF!,4,FALSE)</f>
        <v>#REF!</v>
      </c>
      <c r="J135" s="121" t="e">
        <f t="shared" si="2"/>
        <v>#REF!</v>
      </c>
      <c r="K135" s="117">
        <v>1</v>
      </c>
      <c r="L135" s="117"/>
      <c r="M135" s="122">
        <v>243.32</v>
      </c>
      <c r="N135" s="118" t="s">
        <v>949</v>
      </c>
      <c r="O135" s="118" t="s">
        <v>957</v>
      </c>
      <c r="P135" s="95">
        <v>44378</v>
      </c>
      <c r="Q135" s="123" t="s">
        <v>36</v>
      </c>
      <c r="R135" s="118" t="s">
        <v>958</v>
      </c>
      <c r="S135" s="123" t="s">
        <v>36</v>
      </c>
      <c r="T135" s="118" t="s">
        <v>36</v>
      </c>
      <c r="U135" s="118" t="s">
        <v>36</v>
      </c>
      <c r="V135" s="118" t="s">
        <v>952</v>
      </c>
    </row>
    <row r="136" spans="1:22" ht="12" customHeight="1">
      <c r="A136" s="117">
        <v>20512</v>
      </c>
      <c r="B136" s="118" t="s">
        <v>42</v>
      </c>
      <c r="C136" s="118" t="s">
        <v>946</v>
      </c>
      <c r="D136" s="118" t="s">
        <v>947</v>
      </c>
      <c r="E136" s="118" t="s">
        <v>959</v>
      </c>
      <c r="F136" s="119">
        <v>43678</v>
      </c>
      <c r="G136" s="119">
        <v>43678</v>
      </c>
      <c r="H136" s="120">
        <v>101.39</v>
      </c>
      <c r="I136" s="121" t="e">
        <f>VLOOKUP(E136,#REF!,4,FALSE)</f>
        <v>#REF!</v>
      </c>
      <c r="J136" s="121" t="e">
        <f t="shared" si="2"/>
        <v>#REF!</v>
      </c>
      <c r="K136" s="117">
        <v>1</v>
      </c>
      <c r="L136" s="117"/>
      <c r="M136" s="122">
        <v>101.39</v>
      </c>
      <c r="N136" s="118" t="s">
        <v>949</v>
      </c>
      <c r="O136" s="118" t="s">
        <v>960</v>
      </c>
      <c r="P136" s="95">
        <v>44378</v>
      </c>
      <c r="Q136" s="123" t="s">
        <v>36</v>
      </c>
      <c r="R136" s="118" t="s">
        <v>961</v>
      </c>
      <c r="S136" s="123" t="s">
        <v>36</v>
      </c>
      <c r="T136" s="118" t="s">
        <v>36</v>
      </c>
      <c r="U136" s="118" t="s">
        <v>36</v>
      </c>
      <c r="V136" s="118" t="s">
        <v>952</v>
      </c>
    </row>
    <row r="137" spans="1:22" ht="12" customHeight="1">
      <c r="A137" s="117">
        <v>20512</v>
      </c>
      <c r="B137" s="118" t="s">
        <v>42</v>
      </c>
      <c r="C137" s="118" t="s">
        <v>946</v>
      </c>
      <c r="D137" s="118" t="s">
        <v>947</v>
      </c>
      <c r="E137" s="118" t="s">
        <v>962</v>
      </c>
      <c r="F137" s="119">
        <v>43678</v>
      </c>
      <c r="G137" s="119">
        <v>43678</v>
      </c>
      <c r="H137" s="120">
        <v>75.7</v>
      </c>
      <c r="I137" s="121" t="e">
        <f>VLOOKUP(E137,#REF!,4,FALSE)</f>
        <v>#REF!</v>
      </c>
      <c r="J137" s="121" t="e">
        <f t="shared" si="2"/>
        <v>#REF!</v>
      </c>
      <c r="K137" s="117">
        <v>1</v>
      </c>
      <c r="L137" s="117"/>
      <c r="M137" s="122">
        <v>75.7</v>
      </c>
      <c r="N137" s="118" t="s">
        <v>949</v>
      </c>
      <c r="O137" s="118" t="s">
        <v>963</v>
      </c>
      <c r="P137" s="95">
        <v>44378</v>
      </c>
      <c r="Q137" s="123" t="s">
        <v>36</v>
      </c>
      <c r="R137" s="118" t="s">
        <v>964</v>
      </c>
      <c r="S137" s="123" t="s">
        <v>36</v>
      </c>
      <c r="T137" s="118" t="s">
        <v>36</v>
      </c>
      <c r="U137" s="118" t="s">
        <v>36</v>
      </c>
      <c r="V137" s="118" t="s">
        <v>952</v>
      </c>
    </row>
    <row r="138" spans="1:22" ht="12" customHeight="1">
      <c r="A138" s="117">
        <v>20512</v>
      </c>
      <c r="B138" s="118" t="s">
        <v>42</v>
      </c>
      <c r="C138" s="118" t="s">
        <v>946</v>
      </c>
      <c r="D138" s="118" t="s">
        <v>947</v>
      </c>
      <c r="E138" s="118" t="s">
        <v>965</v>
      </c>
      <c r="F138" s="119">
        <v>43678</v>
      </c>
      <c r="G138" s="119">
        <v>43678</v>
      </c>
      <c r="H138" s="120">
        <v>75.7</v>
      </c>
      <c r="I138" s="121" t="e">
        <f>VLOOKUP(E138,#REF!,4,FALSE)</f>
        <v>#REF!</v>
      </c>
      <c r="J138" s="121" t="e">
        <f t="shared" si="2"/>
        <v>#REF!</v>
      </c>
      <c r="K138" s="117">
        <v>1</v>
      </c>
      <c r="L138" s="117"/>
      <c r="M138" s="122">
        <v>75.7</v>
      </c>
      <c r="N138" s="118" t="s">
        <v>949</v>
      </c>
      <c r="O138" s="118" t="s">
        <v>966</v>
      </c>
      <c r="P138" s="95">
        <v>44378</v>
      </c>
      <c r="Q138" s="123" t="s">
        <v>36</v>
      </c>
      <c r="R138" s="118" t="s">
        <v>967</v>
      </c>
      <c r="S138" s="123" t="s">
        <v>36</v>
      </c>
      <c r="T138" s="118" t="s">
        <v>36</v>
      </c>
      <c r="U138" s="118" t="s">
        <v>36</v>
      </c>
      <c r="V138" s="118" t="s">
        <v>952</v>
      </c>
    </row>
    <row r="139" spans="1:22" ht="12" customHeight="1">
      <c r="A139" s="117">
        <v>20512</v>
      </c>
      <c r="B139" s="118" t="s">
        <v>42</v>
      </c>
      <c r="C139" s="118" t="s">
        <v>946</v>
      </c>
      <c r="D139" s="118" t="s">
        <v>947</v>
      </c>
      <c r="E139" s="118" t="s">
        <v>968</v>
      </c>
      <c r="F139" s="119">
        <v>43678</v>
      </c>
      <c r="G139" s="119">
        <v>43678</v>
      </c>
      <c r="H139" s="120">
        <v>0</v>
      </c>
      <c r="I139" s="121" t="e">
        <f>VLOOKUP(E139,#REF!,4,FALSE)</f>
        <v>#REF!</v>
      </c>
      <c r="J139" s="121" t="e">
        <f t="shared" si="2"/>
        <v>#REF!</v>
      </c>
      <c r="K139" s="117">
        <v>1</v>
      </c>
      <c r="L139" s="117"/>
      <c r="M139" s="122">
        <v>0</v>
      </c>
      <c r="N139" s="118" t="s">
        <v>949</v>
      </c>
      <c r="O139" s="118" t="s">
        <v>969</v>
      </c>
      <c r="P139" s="95">
        <v>44378</v>
      </c>
      <c r="Q139" s="123" t="s">
        <v>36</v>
      </c>
      <c r="R139" s="118" t="s">
        <v>970</v>
      </c>
      <c r="S139" s="123" t="s">
        <v>36</v>
      </c>
      <c r="T139" s="118" t="s">
        <v>36</v>
      </c>
      <c r="U139" s="118" t="s">
        <v>36</v>
      </c>
      <c r="V139" s="118" t="s">
        <v>952</v>
      </c>
    </row>
    <row r="140" spans="1:22" ht="12" customHeight="1">
      <c r="A140" s="117">
        <v>20512</v>
      </c>
      <c r="B140" s="118" t="s">
        <v>42</v>
      </c>
      <c r="C140" s="118" t="s">
        <v>946</v>
      </c>
      <c r="D140" s="118" t="s">
        <v>947</v>
      </c>
      <c r="E140" s="118" t="s">
        <v>971</v>
      </c>
      <c r="F140" s="119">
        <v>43678</v>
      </c>
      <c r="G140" s="119">
        <v>43678</v>
      </c>
      <c r="H140" s="120">
        <v>3213.74</v>
      </c>
      <c r="I140" s="121" t="e">
        <f>VLOOKUP(E140,#REF!,4,FALSE)</f>
        <v>#REF!</v>
      </c>
      <c r="J140" s="121" t="e">
        <f t="shared" si="2"/>
        <v>#REF!</v>
      </c>
      <c r="K140" s="117">
        <v>1</v>
      </c>
      <c r="L140" s="117"/>
      <c r="M140" s="122">
        <v>3213.74</v>
      </c>
      <c r="N140" s="118" t="s">
        <v>949</v>
      </c>
      <c r="O140" s="118" t="s">
        <v>972</v>
      </c>
      <c r="P140" s="95">
        <v>44378</v>
      </c>
      <c r="Q140" s="123" t="s">
        <v>36</v>
      </c>
      <c r="R140" s="118" t="s">
        <v>973</v>
      </c>
      <c r="S140" s="123" t="s">
        <v>36</v>
      </c>
      <c r="T140" s="118" t="s">
        <v>36</v>
      </c>
      <c r="U140" s="118" t="s">
        <v>36</v>
      </c>
      <c r="V140" s="118" t="s">
        <v>952</v>
      </c>
    </row>
    <row r="141" spans="1:22" ht="12" customHeight="1">
      <c r="A141" s="117">
        <v>20512</v>
      </c>
      <c r="B141" s="118" t="s">
        <v>42</v>
      </c>
      <c r="C141" s="118" t="s">
        <v>946</v>
      </c>
      <c r="D141" s="118" t="s">
        <v>947</v>
      </c>
      <c r="E141" s="118" t="s">
        <v>974</v>
      </c>
      <c r="F141" s="119">
        <v>43678</v>
      </c>
      <c r="G141" s="119">
        <v>43678</v>
      </c>
      <c r="H141" s="120">
        <v>0</v>
      </c>
      <c r="I141" s="121" t="e">
        <f>VLOOKUP(E141,#REF!,4,FALSE)</f>
        <v>#REF!</v>
      </c>
      <c r="J141" s="121" t="e">
        <f t="shared" si="2"/>
        <v>#REF!</v>
      </c>
      <c r="K141" s="117">
        <v>1</v>
      </c>
      <c r="L141" s="117"/>
      <c r="M141" s="122">
        <v>0</v>
      </c>
      <c r="N141" s="118" t="s">
        <v>949</v>
      </c>
      <c r="O141" s="118" t="s">
        <v>975</v>
      </c>
      <c r="P141" s="95">
        <v>44378</v>
      </c>
      <c r="Q141" s="123" t="s">
        <v>36</v>
      </c>
      <c r="R141" s="118" t="s">
        <v>976</v>
      </c>
      <c r="S141" s="123" t="s">
        <v>36</v>
      </c>
      <c r="T141" s="118" t="s">
        <v>36</v>
      </c>
      <c r="U141" s="118" t="s">
        <v>36</v>
      </c>
      <c r="V141" s="118" t="s">
        <v>952</v>
      </c>
    </row>
    <row r="142" spans="1:22" ht="12" customHeight="1">
      <c r="A142" s="117">
        <v>20512</v>
      </c>
      <c r="B142" s="118" t="s">
        <v>42</v>
      </c>
      <c r="C142" s="118" t="s">
        <v>946</v>
      </c>
      <c r="D142" s="118" t="s">
        <v>947</v>
      </c>
      <c r="E142" s="118" t="s">
        <v>977</v>
      </c>
      <c r="F142" s="119">
        <v>43678</v>
      </c>
      <c r="G142" s="119">
        <v>43678</v>
      </c>
      <c r="H142" s="120">
        <v>6486.43</v>
      </c>
      <c r="I142" s="121" t="e">
        <f>VLOOKUP(E142,#REF!,4,FALSE)</f>
        <v>#REF!</v>
      </c>
      <c r="J142" s="121" t="e">
        <f t="shared" si="2"/>
        <v>#REF!</v>
      </c>
      <c r="K142" s="117">
        <v>1</v>
      </c>
      <c r="L142" s="117"/>
      <c r="M142" s="122">
        <v>6486.43</v>
      </c>
      <c r="N142" s="118" t="s">
        <v>949</v>
      </c>
      <c r="O142" s="118" t="s">
        <v>978</v>
      </c>
      <c r="P142" s="95">
        <v>44378</v>
      </c>
      <c r="Q142" s="123" t="s">
        <v>36</v>
      </c>
      <c r="R142" s="118" t="s">
        <v>979</v>
      </c>
      <c r="S142" s="123" t="s">
        <v>36</v>
      </c>
      <c r="T142" s="118" t="s">
        <v>36</v>
      </c>
      <c r="U142" s="118" t="s">
        <v>36</v>
      </c>
      <c r="V142" s="118" t="s">
        <v>952</v>
      </c>
    </row>
    <row r="143" spans="1:22" ht="12" customHeight="1">
      <c r="A143" s="117">
        <v>20512</v>
      </c>
      <c r="B143" s="118" t="s">
        <v>42</v>
      </c>
      <c r="C143" s="118" t="s">
        <v>946</v>
      </c>
      <c r="D143" s="118" t="s">
        <v>947</v>
      </c>
      <c r="E143" s="118" t="s">
        <v>980</v>
      </c>
      <c r="F143" s="119">
        <v>43678</v>
      </c>
      <c r="G143" s="119">
        <v>43678</v>
      </c>
      <c r="H143" s="120">
        <v>6656.12</v>
      </c>
      <c r="I143" s="121" t="e">
        <f>VLOOKUP(E143,#REF!,4,FALSE)</f>
        <v>#REF!</v>
      </c>
      <c r="J143" s="121" t="e">
        <f t="shared" si="2"/>
        <v>#REF!</v>
      </c>
      <c r="K143" s="117">
        <v>1</v>
      </c>
      <c r="L143" s="117"/>
      <c r="M143" s="122">
        <v>6656.12</v>
      </c>
      <c r="N143" s="118" t="s">
        <v>949</v>
      </c>
      <c r="O143" s="118" t="s">
        <v>981</v>
      </c>
      <c r="P143" s="95">
        <v>44378</v>
      </c>
      <c r="Q143" s="123" t="s">
        <v>36</v>
      </c>
      <c r="R143" s="118" t="s">
        <v>982</v>
      </c>
      <c r="S143" s="123" t="s">
        <v>36</v>
      </c>
      <c r="T143" s="118" t="s">
        <v>36</v>
      </c>
      <c r="U143" s="118" t="s">
        <v>36</v>
      </c>
      <c r="V143" s="118" t="s">
        <v>952</v>
      </c>
    </row>
    <row r="144" spans="1:22" ht="12" customHeight="1">
      <c r="A144" s="117">
        <v>20512</v>
      </c>
      <c r="B144" s="118" t="s">
        <v>42</v>
      </c>
      <c r="C144" s="118" t="s">
        <v>946</v>
      </c>
      <c r="D144" s="118" t="s">
        <v>947</v>
      </c>
      <c r="E144" s="118" t="s">
        <v>983</v>
      </c>
      <c r="F144" s="119">
        <v>43678</v>
      </c>
      <c r="G144" s="119">
        <v>43678</v>
      </c>
      <c r="H144" s="120">
        <v>2379.9499999999998</v>
      </c>
      <c r="I144" s="121" t="e">
        <f>VLOOKUP(E144,#REF!,4,FALSE)</f>
        <v>#REF!</v>
      </c>
      <c r="J144" s="121" t="e">
        <f t="shared" si="2"/>
        <v>#REF!</v>
      </c>
      <c r="K144" s="117">
        <v>1</v>
      </c>
      <c r="L144" s="117"/>
      <c r="M144" s="122">
        <v>2379.9499999999998</v>
      </c>
      <c r="N144" s="118" t="s">
        <v>949</v>
      </c>
      <c r="O144" s="118" t="s">
        <v>984</v>
      </c>
      <c r="P144" s="95">
        <v>44378</v>
      </c>
      <c r="Q144" s="123" t="s">
        <v>36</v>
      </c>
      <c r="R144" s="118" t="s">
        <v>985</v>
      </c>
      <c r="S144" s="123" t="s">
        <v>36</v>
      </c>
      <c r="T144" s="118" t="s">
        <v>36</v>
      </c>
      <c r="U144" s="118" t="s">
        <v>36</v>
      </c>
      <c r="V144" s="118" t="s">
        <v>952</v>
      </c>
    </row>
    <row r="145" spans="1:22" ht="12" customHeight="1">
      <c r="A145" s="117">
        <v>20512</v>
      </c>
      <c r="B145" s="118" t="s">
        <v>42</v>
      </c>
      <c r="C145" s="118" t="s">
        <v>946</v>
      </c>
      <c r="D145" s="118" t="s">
        <v>947</v>
      </c>
      <c r="E145" s="118" t="s">
        <v>986</v>
      </c>
      <c r="F145" s="119">
        <v>43678</v>
      </c>
      <c r="G145" s="119">
        <v>43678</v>
      </c>
      <c r="H145" s="120">
        <v>2379.9499999999998</v>
      </c>
      <c r="I145" s="121" t="e">
        <f>VLOOKUP(E145,#REF!,4,FALSE)</f>
        <v>#REF!</v>
      </c>
      <c r="J145" s="121" t="e">
        <f t="shared" si="2"/>
        <v>#REF!</v>
      </c>
      <c r="K145" s="117">
        <v>1</v>
      </c>
      <c r="L145" s="117"/>
      <c r="M145" s="122">
        <v>2379.9499999999998</v>
      </c>
      <c r="N145" s="118" t="s">
        <v>949</v>
      </c>
      <c r="O145" s="118" t="s">
        <v>987</v>
      </c>
      <c r="P145" s="95">
        <v>44378</v>
      </c>
      <c r="Q145" s="123" t="s">
        <v>36</v>
      </c>
      <c r="R145" s="118" t="s">
        <v>988</v>
      </c>
      <c r="S145" s="123" t="s">
        <v>36</v>
      </c>
      <c r="T145" s="118" t="s">
        <v>36</v>
      </c>
      <c r="U145" s="118" t="s">
        <v>36</v>
      </c>
      <c r="V145" s="118" t="s">
        <v>952</v>
      </c>
    </row>
    <row r="146" spans="1:22" ht="12" customHeight="1">
      <c r="A146" s="117">
        <v>20512</v>
      </c>
      <c r="B146" s="118" t="s">
        <v>42</v>
      </c>
      <c r="C146" s="118" t="s">
        <v>946</v>
      </c>
      <c r="D146" s="118" t="s">
        <v>947</v>
      </c>
      <c r="E146" s="118" t="s">
        <v>989</v>
      </c>
      <c r="F146" s="119">
        <v>43678</v>
      </c>
      <c r="G146" s="119">
        <v>43678</v>
      </c>
      <c r="H146" s="120">
        <v>12732.83</v>
      </c>
      <c r="I146" s="121" t="e">
        <f>VLOOKUP(E146,#REF!,4,FALSE)</f>
        <v>#REF!</v>
      </c>
      <c r="J146" s="121" t="e">
        <f t="shared" si="2"/>
        <v>#REF!</v>
      </c>
      <c r="K146" s="117">
        <v>1</v>
      </c>
      <c r="L146" s="117"/>
      <c r="M146" s="122">
        <v>12732.83</v>
      </c>
      <c r="N146" s="118" t="s">
        <v>949</v>
      </c>
      <c r="O146" s="118" t="s">
        <v>990</v>
      </c>
      <c r="P146" s="95">
        <v>44378</v>
      </c>
      <c r="Q146" s="123" t="s">
        <v>36</v>
      </c>
      <c r="R146" s="118" t="s">
        <v>991</v>
      </c>
      <c r="S146" s="123" t="s">
        <v>36</v>
      </c>
      <c r="T146" s="118" t="s">
        <v>36</v>
      </c>
      <c r="U146" s="118" t="s">
        <v>36</v>
      </c>
      <c r="V146" s="118" t="s">
        <v>952</v>
      </c>
    </row>
    <row r="147" spans="1:22" ht="12" customHeight="1">
      <c r="A147" s="117">
        <v>20512</v>
      </c>
      <c r="B147" s="118" t="s">
        <v>42</v>
      </c>
      <c r="C147" s="118" t="s">
        <v>946</v>
      </c>
      <c r="D147" s="118" t="s">
        <v>947</v>
      </c>
      <c r="E147" s="118" t="s">
        <v>992</v>
      </c>
      <c r="F147" s="119">
        <v>43678</v>
      </c>
      <c r="G147" s="119">
        <v>43678</v>
      </c>
      <c r="H147" s="120">
        <v>0</v>
      </c>
      <c r="I147" s="121" t="e">
        <f>VLOOKUP(E147,#REF!,4,FALSE)</f>
        <v>#REF!</v>
      </c>
      <c r="J147" s="121" t="e">
        <f t="shared" si="2"/>
        <v>#REF!</v>
      </c>
      <c r="K147" s="117">
        <v>1</v>
      </c>
      <c r="L147" s="117"/>
      <c r="M147" s="122">
        <v>0</v>
      </c>
      <c r="N147" s="118" t="s">
        <v>949</v>
      </c>
      <c r="O147" s="118" t="s">
        <v>993</v>
      </c>
      <c r="P147" s="95">
        <v>44378</v>
      </c>
      <c r="Q147" s="123" t="s">
        <v>36</v>
      </c>
      <c r="R147" s="118" t="s">
        <v>994</v>
      </c>
      <c r="S147" s="123" t="s">
        <v>36</v>
      </c>
      <c r="T147" s="118" t="s">
        <v>36</v>
      </c>
      <c r="U147" s="118" t="s">
        <v>36</v>
      </c>
      <c r="V147" s="118" t="s">
        <v>952</v>
      </c>
    </row>
    <row r="148" spans="1:22" ht="12" customHeight="1">
      <c r="A148" s="117">
        <v>20512</v>
      </c>
      <c r="B148" s="118" t="s">
        <v>42</v>
      </c>
      <c r="C148" s="118" t="s">
        <v>946</v>
      </c>
      <c r="D148" s="118" t="s">
        <v>947</v>
      </c>
      <c r="E148" s="118" t="s">
        <v>995</v>
      </c>
      <c r="F148" s="119">
        <v>43678</v>
      </c>
      <c r="G148" s="119">
        <v>43678</v>
      </c>
      <c r="H148" s="120">
        <v>304.16000000000003</v>
      </c>
      <c r="I148" s="121" t="e">
        <f>VLOOKUP(E148,#REF!,4,FALSE)</f>
        <v>#REF!</v>
      </c>
      <c r="J148" s="121" t="e">
        <f t="shared" si="2"/>
        <v>#REF!</v>
      </c>
      <c r="K148" s="117">
        <v>1</v>
      </c>
      <c r="L148" s="117"/>
      <c r="M148" s="122">
        <v>304.16000000000003</v>
      </c>
      <c r="N148" s="118" t="s">
        <v>949</v>
      </c>
      <c r="O148" s="118" t="s">
        <v>996</v>
      </c>
      <c r="P148" s="95">
        <v>44378</v>
      </c>
      <c r="Q148" s="123" t="s">
        <v>36</v>
      </c>
      <c r="R148" s="118" t="s">
        <v>997</v>
      </c>
      <c r="S148" s="123" t="s">
        <v>36</v>
      </c>
      <c r="T148" s="118" t="s">
        <v>36</v>
      </c>
      <c r="U148" s="118" t="s">
        <v>36</v>
      </c>
      <c r="V148" s="118" t="s">
        <v>952</v>
      </c>
    </row>
    <row r="149" spans="1:22" ht="12" customHeight="1">
      <c r="A149" s="117">
        <v>20512</v>
      </c>
      <c r="B149" s="118" t="s">
        <v>42</v>
      </c>
      <c r="C149" s="118" t="s">
        <v>946</v>
      </c>
      <c r="D149" s="118" t="s">
        <v>947</v>
      </c>
      <c r="E149" s="118" t="s">
        <v>775</v>
      </c>
      <c r="F149" s="119">
        <v>43678</v>
      </c>
      <c r="G149" s="119">
        <v>43678</v>
      </c>
      <c r="H149" s="120">
        <v>900.45</v>
      </c>
      <c r="I149" s="121" t="e">
        <f>VLOOKUP(E149,#REF!,4,FALSE)</f>
        <v>#REF!</v>
      </c>
      <c r="J149" s="121" t="e">
        <f t="shared" si="2"/>
        <v>#REF!</v>
      </c>
      <c r="K149" s="117">
        <v>1</v>
      </c>
      <c r="L149" s="117"/>
      <c r="M149" s="122">
        <v>900.45</v>
      </c>
      <c r="N149" s="118" t="s">
        <v>949</v>
      </c>
      <c r="O149" s="118" t="s">
        <v>998</v>
      </c>
      <c r="P149" s="95">
        <v>44378</v>
      </c>
      <c r="Q149" s="123" t="s">
        <v>36</v>
      </c>
      <c r="R149" s="118" t="s">
        <v>999</v>
      </c>
      <c r="S149" s="123" t="s">
        <v>36</v>
      </c>
      <c r="T149" s="118" t="s">
        <v>36</v>
      </c>
      <c r="U149" s="118" t="s">
        <v>36</v>
      </c>
      <c r="V149" s="118" t="s">
        <v>952</v>
      </c>
    </row>
    <row r="150" spans="1:22" ht="12" customHeight="1">
      <c r="A150" s="117">
        <v>20512</v>
      </c>
      <c r="B150" s="118" t="s">
        <v>42</v>
      </c>
      <c r="C150" s="118" t="s">
        <v>946</v>
      </c>
      <c r="D150" s="118" t="s">
        <v>947</v>
      </c>
      <c r="E150" s="118" t="s">
        <v>1000</v>
      </c>
      <c r="F150" s="119">
        <v>43678</v>
      </c>
      <c r="G150" s="119">
        <v>43678</v>
      </c>
      <c r="H150" s="120">
        <v>124.36</v>
      </c>
      <c r="I150" s="121" t="e">
        <f>VLOOKUP(E150,#REF!,4,FALSE)</f>
        <v>#REF!</v>
      </c>
      <c r="J150" s="121" t="e">
        <f t="shared" si="2"/>
        <v>#REF!</v>
      </c>
      <c r="K150" s="117">
        <v>1</v>
      </c>
      <c r="L150" s="117"/>
      <c r="M150" s="122">
        <v>124.36</v>
      </c>
      <c r="N150" s="118" t="s">
        <v>949</v>
      </c>
      <c r="O150" s="118" t="s">
        <v>1001</v>
      </c>
      <c r="P150" s="95">
        <v>44378</v>
      </c>
      <c r="Q150" s="123" t="s">
        <v>36</v>
      </c>
      <c r="R150" s="118" t="s">
        <v>1002</v>
      </c>
      <c r="S150" s="123" t="s">
        <v>36</v>
      </c>
      <c r="T150" s="118" t="s">
        <v>36</v>
      </c>
      <c r="U150" s="118" t="s">
        <v>36</v>
      </c>
      <c r="V150" s="118" t="s">
        <v>952</v>
      </c>
    </row>
    <row r="151" spans="1:22" ht="12" customHeight="1">
      <c r="A151" s="117">
        <v>20512</v>
      </c>
      <c r="B151" s="118" t="s">
        <v>42</v>
      </c>
      <c r="C151" s="118" t="s">
        <v>946</v>
      </c>
      <c r="D151" s="118" t="s">
        <v>947</v>
      </c>
      <c r="E151" s="118" t="s">
        <v>1003</v>
      </c>
      <c r="F151" s="119">
        <v>43678</v>
      </c>
      <c r="G151" s="119">
        <v>43678</v>
      </c>
      <c r="H151" s="120">
        <v>278.48</v>
      </c>
      <c r="I151" s="121" t="e">
        <f>VLOOKUP(E151,#REF!,4,FALSE)</f>
        <v>#REF!</v>
      </c>
      <c r="J151" s="121" t="e">
        <f t="shared" si="2"/>
        <v>#REF!</v>
      </c>
      <c r="K151" s="117">
        <v>1</v>
      </c>
      <c r="L151" s="117"/>
      <c r="M151" s="122">
        <v>278.48</v>
      </c>
      <c r="N151" s="118" t="s">
        <v>949</v>
      </c>
      <c r="O151" s="118" t="s">
        <v>1004</v>
      </c>
      <c r="P151" s="95">
        <v>44378</v>
      </c>
      <c r="Q151" s="123" t="s">
        <v>36</v>
      </c>
      <c r="R151" s="118" t="s">
        <v>1005</v>
      </c>
      <c r="S151" s="123" t="s">
        <v>36</v>
      </c>
      <c r="T151" s="118" t="s">
        <v>36</v>
      </c>
      <c r="U151" s="118" t="s">
        <v>36</v>
      </c>
      <c r="V151" s="118" t="s">
        <v>952</v>
      </c>
    </row>
    <row r="152" spans="1:22" ht="12" customHeight="1">
      <c r="A152" s="117">
        <v>20512</v>
      </c>
      <c r="B152" s="118" t="s">
        <v>42</v>
      </c>
      <c r="C152" s="118" t="s">
        <v>946</v>
      </c>
      <c r="D152" s="118" t="s">
        <v>947</v>
      </c>
      <c r="E152" s="118" t="s">
        <v>1006</v>
      </c>
      <c r="F152" s="119">
        <v>43678</v>
      </c>
      <c r="G152" s="119">
        <v>43678</v>
      </c>
      <c r="H152" s="120">
        <v>5186.6000000000004</v>
      </c>
      <c r="I152" s="121" t="e">
        <f>VLOOKUP(E152,#REF!,4,FALSE)</f>
        <v>#REF!</v>
      </c>
      <c r="J152" s="121" t="e">
        <f t="shared" si="2"/>
        <v>#REF!</v>
      </c>
      <c r="K152" s="117">
        <v>1</v>
      </c>
      <c r="L152" s="117"/>
      <c r="M152" s="122">
        <v>5186.6000000000004</v>
      </c>
      <c r="N152" s="118" t="s">
        <v>949</v>
      </c>
      <c r="O152" s="118" t="s">
        <v>1007</v>
      </c>
      <c r="P152" s="95">
        <v>44378</v>
      </c>
      <c r="Q152" s="123" t="s">
        <v>36</v>
      </c>
      <c r="R152" s="118" t="s">
        <v>1008</v>
      </c>
      <c r="S152" s="123" t="s">
        <v>36</v>
      </c>
      <c r="T152" s="118" t="s">
        <v>36</v>
      </c>
      <c r="U152" s="118" t="s">
        <v>36</v>
      </c>
      <c r="V152" s="118" t="s">
        <v>952</v>
      </c>
    </row>
    <row r="153" spans="1:22" ht="12" customHeight="1">
      <c r="A153" s="117">
        <v>20512</v>
      </c>
      <c r="B153" s="118" t="s">
        <v>42</v>
      </c>
      <c r="C153" s="118" t="s">
        <v>946</v>
      </c>
      <c r="D153" s="118" t="s">
        <v>947</v>
      </c>
      <c r="E153" s="118" t="s">
        <v>1009</v>
      </c>
      <c r="F153" s="119">
        <v>43678</v>
      </c>
      <c r="G153" s="119">
        <v>43678</v>
      </c>
      <c r="H153" s="120">
        <v>0</v>
      </c>
      <c r="I153" s="121" t="e">
        <f>VLOOKUP(E153,#REF!,4,FALSE)</f>
        <v>#REF!</v>
      </c>
      <c r="J153" s="121" t="e">
        <f t="shared" si="2"/>
        <v>#REF!</v>
      </c>
      <c r="K153" s="117">
        <v>1</v>
      </c>
      <c r="L153" s="117"/>
      <c r="M153" s="122">
        <v>0</v>
      </c>
      <c r="N153" s="118" t="s">
        <v>949</v>
      </c>
      <c r="O153" s="118" t="s">
        <v>1010</v>
      </c>
      <c r="P153" s="95">
        <v>44378</v>
      </c>
      <c r="Q153" s="123" t="s">
        <v>36</v>
      </c>
      <c r="R153" s="118" t="s">
        <v>1011</v>
      </c>
      <c r="S153" s="123" t="s">
        <v>36</v>
      </c>
      <c r="T153" s="118" t="s">
        <v>36</v>
      </c>
      <c r="U153" s="118" t="s">
        <v>36</v>
      </c>
      <c r="V153" s="118" t="s">
        <v>952</v>
      </c>
    </row>
    <row r="154" spans="1:22" ht="12" customHeight="1">
      <c r="A154" s="117">
        <v>20512</v>
      </c>
      <c r="B154" s="118" t="s">
        <v>42</v>
      </c>
      <c r="C154" s="118" t="s">
        <v>946</v>
      </c>
      <c r="D154" s="118" t="s">
        <v>947</v>
      </c>
      <c r="E154" s="118" t="s">
        <v>1012</v>
      </c>
      <c r="F154" s="119">
        <v>43678</v>
      </c>
      <c r="G154" s="119">
        <v>43678</v>
      </c>
      <c r="H154" s="120">
        <v>567.17999999999995</v>
      </c>
      <c r="I154" s="121" t="e">
        <f>VLOOKUP(E154,#REF!,4,FALSE)</f>
        <v>#REF!</v>
      </c>
      <c r="J154" s="121" t="e">
        <f t="shared" si="2"/>
        <v>#REF!</v>
      </c>
      <c r="K154" s="117">
        <v>1</v>
      </c>
      <c r="L154" s="117"/>
      <c r="M154" s="122">
        <v>567.17999999999995</v>
      </c>
      <c r="N154" s="118" t="s">
        <v>949</v>
      </c>
      <c r="O154" s="118" t="s">
        <v>1013</v>
      </c>
      <c r="P154" s="95">
        <v>44378</v>
      </c>
      <c r="Q154" s="123" t="s">
        <v>36</v>
      </c>
      <c r="R154" s="118" t="s">
        <v>1014</v>
      </c>
      <c r="S154" s="123" t="s">
        <v>36</v>
      </c>
      <c r="T154" s="118" t="s">
        <v>36</v>
      </c>
      <c r="U154" s="118" t="s">
        <v>36</v>
      </c>
      <c r="V154" s="118" t="s">
        <v>952</v>
      </c>
    </row>
    <row r="155" spans="1:22" ht="12" customHeight="1">
      <c r="A155" s="117">
        <v>20512</v>
      </c>
      <c r="B155" s="118" t="s">
        <v>42</v>
      </c>
      <c r="C155" s="118" t="s">
        <v>946</v>
      </c>
      <c r="D155" s="118" t="s">
        <v>947</v>
      </c>
      <c r="E155" s="118" t="s">
        <v>1015</v>
      </c>
      <c r="F155" s="119">
        <v>43678</v>
      </c>
      <c r="G155" s="119">
        <v>43678</v>
      </c>
      <c r="H155" s="120">
        <v>101.39</v>
      </c>
      <c r="I155" s="121" t="e">
        <f>VLOOKUP(E155,#REF!,4,FALSE)</f>
        <v>#REF!</v>
      </c>
      <c r="J155" s="121" t="e">
        <f t="shared" si="2"/>
        <v>#REF!</v>
      </c>
      <c r="K155" s="117">
        <v>1</v>
      </c>
      <c r="L155" s="117"/>
      <c r="M155" s="122">
        <v>101.39</v>
      </c>
      <c r="N155" s="118" t="s">
        <v>949</v>
      </c>
      <c r="O155" s="118" t="s">
        <v>1016</v>
      </c>
      <c r="P155" s="95">
        <v>44378</v>
      </c>
      <c r="Q155" s="123" t="s">
        <v>36</v>
      </c>
      <c r="R155" s="118" t="s">
        <v>1017</v>
      </c>
      <c r="S155" s="123" t="s">
        <v>36</v>
      </c>
      <c r="T155" s="118" t="s">
        <v>36</v>
      </c>
      <c r="U155" s="118" t="s">
        <v>36</v>
      </c>
      <c r="V155" s="118" t="s">
        <v>952</v>
      </c>
    </row>
    <row r="156" spans="1:22" ht="12" customHeight="1">
      <c r="A156" s="84">
        <v>20512</v>
      </c>
      <c r="B156" s="85" t="s">
        <v>42</v>
      </c>
      <c r="C156" s="85" t="s">
        <v>41</v>
      </c>
      <c r="D156" s="85" t="s">
        <v>361</v>
      </c>
      <c r="E156" s="85" t="s">
        <v>782</v>
      </c>
      <c r="F156" s="86">
        <v>40738</v>
      </c>
      <c r="G156" s="86">
        <v>40738</v>
      </c>
      <c r="H156" s="87">
        <v>1390.9</v>
      </c>
      <c r="I156" s="92" t="e">
        <f>VLOOKUP(E156,#REF!,4,FALSE)</f>
        <v>#REF!</v>
      </c>
      <c r="J156" s="92" t="e">
        <f t="shared" si="2"/>
        <v>#REF!</v>
      </c>
      <c r="K156" s="84">
        <v>1</v>
      </c>
      <c r="L156" s="84"/>
      <c r="M156" s="88">
        <v>1390.9</v>
      </c>
      <c r="N156" s="85" t="s">
        <v>38</v>
      </c>
      <c r="O156" s="85" t="s">
        <v>37</v>
      </c>
      <c r="P156" s="89" t="s">
        <v>36</v>
      </c>
      <c r="Q156" s="90" t="s">
        <v>36</v>
      </c>
      <c r="R156" s="85" t="s">
        <v>629</v>
      </c>
      <c r="S156" s="90" t="s">
        <v>36</v>
      </c>
      <c r="T156" s="85" t="s">
        <v>36</v>
      </c>
      <c r="U156" s="85" t="s">
        <v>36</v>
      </c>
      <c r="V156" s="85" t="s">
        <v>39</v>
      </c>
    </row>
  </sheetData>
  <pageMargins left="0.39369999999999999" right="0.39369999999999999" top="1.6111" bottom="1.2778" header="1" footer="1"/>
  <pageSetup orientation="portrait" r:id="rId1"/>
  <headerFooter>
    <oddHeader>&amp;L&amp;"Arial"&amp;7Contractselectie: VasteFactuurKode: &amp;C&amp;B&amp;"Times New Roman"&amp;14Contract overzicht&amp;B&amp;"Arial"&amp;7Datum: 22-01-2020&amp;R</oddHeader>
    <oddFooter>&amp;L&amp;"Arial"&amp;6Report: \\\\its.centric.lan\\app\\Rapporten-cs-solutions\\04-service-t\\contractov-tbvExcel-UP.imr&amp;R&amp;C&amp;"Calibri"&amp;11&amp;K000000&amp;"Arial"&amp;10Blad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Contractenoverzicht alles</vt:lpstr>
      <vt:lpstr>Centric 2020</vt:lpstr>
      <vt:lpstr>'Centric 2020'!Afdruktitels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Schagen, Wilco van</dc:creator>
  <cp:lastModifiedBy>Schagen, Wilco van</cp:lastModifiedBy>
  <cp:lastPrinted>2019-08-01T08:00:42Z</cp:lastPrinted>
  <dcterms:created xsi:type="dcterms:W3CDTF">2016-12-06T07:21:01Z</dcterms:created>
  <dcterms:modified xsi:type="dcterms:W3CDTF">2021-01-20T12:52:17Z</dcterms:modified>
</cp:coreProperties>
</file>