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nhuur derden 2020\2 Veilig Thuis\Aanbestedingsdocs def\"/>
    </mc:Choice>
  </mc:AlternateContent>
  <bookViews>
    <workbookView xWindow="0" yWindow="0" windowWidth="28800" windowHeight="12380"/>
  </bookViews>
  <sheets>
    <sheet name="Omrekenfactor" sheetId="1" r:id="rId1"/>
    <sheet name="Omrekenfactor opbouw "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29" i="1"/>
  <c r="E27" i="1"/>
  <c r="E21" i="1"/>
  <c r="E20" i="1"/>
  <c r="E14" i="1"/>
  <c r="E13" i="1"/>
  <c r="E31" i="1" l="1"/>
  <c r="C36" i="1" s="1"/>
  <c r="B31" i="1"/>
  <c r="G29" i="1"/>
  <c r="G27" i="1"/>
  <c r="E41" i="1" l="1"/>
  <c r="B23" i="1"/>
  <c r="G20" i="1" l="1"/>
  <c r="E23" i="1" l="1"/>
  <c r="G13" i="1"/>
  <c r="E36" i="1" l="1"/>
  <c r="C35" i="1"/>
  <c r="E35" i="1" s="1"/>
  <c r="B16" i="1"/>
  <c r="E16" i="1" l="1"/>
  <c r="C34" i="1" s="1"/>
  <c r="E34" i="1" s="1"/>
  <c r="E38" i="1" s="1"/>
  <c r="E43" i="1" l="1"/>
  <c r="E46" i="1" s="1"/>
</calcChain>
</file>

<file path=xl/sharedStrings.xml><?xml version="1.0" encoding="utf-8"?>
<sst xmlns="http://schemas.openxmlformats.org/spreadsheetml/2006/main" count="119" uniqueCount="62">
  <si>
    <t>% Weging</t>
  </si>
  <si>
    <t>Bij het invullen van het prijzenblad gelden de volgende uitgangspunten:</t>
  </si>
  <si>
    <t>U wordt vezocht de opmaak van het document intact te laten. Wanneer de opmaak van het document gewijzigd wordt, kan uw inschrijving niet worden meegenomen en wordt uw inschrijving ter zijde gelegd omdat uw inschrijving hierdoor niet meer vergelijkbaar is met de overige inschrijvers</t>
  </si>
  <si>
    <t>Functieniveau</t>
  </si>
  <si>
    <t>Voeg geen nieuwe kolommen toe en verwijder deze niet.</t>
  </si>
  <si>
    <t xml:space="preserve"> Fase A</t>
  </si>
  <si>
    <t xml:space="preserve"> Fase B</t>
  </si>
  <si>
    <t>Uitzendtarieven Jeugdzorg</t>
  </si>
  <si>
    <t>Overname uren</t>
  </si>
  <si>
    <t>Totaal</t>
  </si>
  <si>
    <t>Tussenresultaat</t>
  </si>
  <si>
    <t>Kortingsmogelijkheden</t>
  </si>
  <si>
    <t>Kortingspercentage op tarief na afloop overname uren</t>
  </si>
  <si>
    <t>Waarde</t>
  </si>
  <si>
    <t>Korting / Opslag</t>
  </si>
  <si>
    <t>Als een medewerker over het aantal overname uren gaat en vervolgens toch via het uitzendbureau bij VGGM ingehuurd blijft worden, is VGGM benieuwd of u bereidt bent om een kortingspercentage toe te passen op uw eerder genoemde tarieven. Het percentage wordt berekend over het tussenresultaat en in mindering gebracht op het tarief.</t>
  </si>
  <si>
    <t>Eindresultaat</t>
  </si>
  <si>
    <t>Het resultaat van bovenstaande berekening wordt pas bij het eindresultaat afgerond tot 2 decimalen achter de komma!</t>
  </si>
  <si>
    <t xml:space="preserve">Naam: </t>
  </si>
  <si>
    <t>Functie:</t>
  </si>
  <si>
    <t>Onderneming:</t>
  </si>
  <si>
    <t>Handtekening:</t>
  </si>
  <si>
    <t xml:space="preserve">Plaats en datum: </t>
  </si>
  <si>
    <t xml:space="preserve">Uitzendtarieven CAO Jeugdzorg </t>
  </si>
  <si>
    <t>Uitzendtarieven CAO SGO</t>
  </si>
  <si>
    <r>
      <t xml:space="preserve">Veilig Thuis wil graag de mogelijkheid hebben om medewerkers na verloop van tijd kosteloos over te kunnen nemen. U kunt hier aangeven na hoeveel uren dit kan onder deze overeenkomst. Op basis van uw opgave ontvangt u een korting op het tarief van maximaal 0,5 punten (bij nul uren), 1040 uur = geen korting / geen opslag, boven de 1040 uur een opslag op de punten. 
Voorbeeld 1: bij opgave 800 uur is uw korting: (0,5/1040)*(800-1040)= </t>
    </r>
    <r>
      <rPr>
        <b/>
        <sz val="10"/>
        <color theme="9"/>
        <rFont val="Calibri"/>
        <family val="2"/>
        <scheme val="minor"/>
      </rPr>
      <t>- 0,12</t>
    </r>
    <r>
      <rPr>
        <sz val="10"/>
        <color theme="1"/>
        <rFont val="Calibri"/>
        <family val="2"/>
        <scheme val="minor"/>
      </rPr>
      <t xml:space="preserve">
Voorbeeld 2: bij opgave 1400 uur is uw opslag: (0,5/1040)*(1400-1040) = </t>
    </r>
    <r>
      <rPr>
        <b/>
        <sz val="10"/>
        <color rgb="FFFF0000"/>
        <rFont val="Calibri"/>
        <family val="2"/>
        <scheme val="minor"/>
      </rPr>
      <t>0,17</t>
    </r>
  </si>
  <si>
    <t xml:space="preserve">Crisis medewerker </t>
  </si>
  <si>
    <t xml:space="preserve">Uitzendtarieven CAO UWO </t>
  </si>
  <si>
    <t>Uitzendtarieven SGO</t>
  </si>
  <si>
    <t xml:space="preserve">Uitzendtarieven CAR UWO </t>
  </si>
  <si>
    <t xml:space="preserve">Uitzenden CAR UWO </t>
  </si>
  <si>
    <t>Fase A met uitzendbeding</t>
  </si>
  <si>
    <t>Fase B</t>
  </si>
  <si>
    <t>% over het bruto uurloon</t>
  </si>
  <si>
    <t>Reserveringen</t>
  </si>
  <si>
    <t>Vakantiedagen</t>
  </si>
  <si>
    <t>Erkende feestdagen</t>
  </si>
  <si>
    <t>Buitengewoon verlof</t>
  </si>
  <si>
    <t>Vakantieuitkering</t>
  </si>
  <si>
    <t>Wettelijke inhoudingen</t>
  </si>
  <si>
    <t>WW-premie</t>
  </si>
  <si>
    <t>WAO/WIA Basispremie</t>
  </si>
  <si>
    <t>Werkhervattingskas</t>
  </si>
  <si>
    <t>ZVW</t>
  </si>
  <si>
    <t>Ziekte</t>
  </si>
  <si>
    <t>Opleidingen</t>
  </si>
  <si>
    <t>Sociaal Fonds  &amp; Calamitetenverlof</t>
  </si>
  <si>
    <t>Leegloop</t>
  </si>
  <si>
    <t xml:space="preserve">Uitzenden Jeugdzorg </t>
  </si>
  <si>
    <t>Uitzenden SGO</t>
  </si>
  <si>
    <t xml:space="preserve">Junior medewerker VT </t>
  </si>
  <si>
    <t xml:space="preserve">(Senior) medewerker VT </t>
  </si>
  <si>
    <t>Pensioen</t>
  </si>
  <si>
    <t xml:space="preserve">Pensioen </t>
  </si>
  <si>
    <t xml:space="preserve">Opleidingen </t>
  </si>
  <si>
    <t>De omrekenfactor is exclusief BTW en inclusief bureaumarge.</t>
  </si>
  <si>
    <t xml:space="preserve">Uitzendtarieven worden uitgedrukt in een omrekenfactor. </t>
  </si>
  <si>
    <t>De omrekenfactor opbouw kunt u opgeven in het volgende tabblad.</t>
  </si>
  <si>
    <t>Omrekenfactor gewerkte uren</t>
  </si>
  <si>
    <t>Sociaal Fonds &amp; Calamitetenverlof</t>
  </si>
  <si>
    <t xml:space="preserve">Naam:  </t>
  </si>
  <si>
    <t>Bijlage VIII Opgave omrekenfactor inhuur Personeel Veilig Thuis - gewijzigd 4 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</si>
</sst>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15"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Calibri"/>
      <family val="2"/>
      <scheme val="minor"/>
    </font>
    <font>
      <b/>
      <sz val="10"/>
      <color theme="9"/>
      <name val="Calibri"/>
      <family val="2"/>
      <scheme val="minor"/>
    </font>
    <font>
      <b/>
      <sz val="10"/>
      <color rgb="FFFF0000"/>
      <name val="Calibri"/>
      <family val="2"/>
      <scheme val="minor"/>
    </font>
    <font>
      <b/>
      <sz val="10"/>
      <color theme="1"/>
      <name val="Arial"/>
      <family val="2"/>
    </font>
    <font>
      <sz val="10"/>
      <color theme="1"/>
      <name val="Arial"/>
      <family val="2"/>
    </font>
    <font>
      <b/>
      <sz val="14"/>
      <color theme="1"/>
      <name val="Arial"/>
      <family val="2"/>
    </font>
    <font>
      <sz val="11"/>
      <color theme="1"/>
      <name val="Calibri"/>
      <family val="2"/>
      <scheme val="minor"/>
    </font>
    <font>
      <b/>
      <sz val="16"/>
      <name val="Arial"/>
      <family val="2"/>
    </font>
    <font>
      <sz val="9"/>
      <name val="Arial"/>
      <family val="2"/>
    </font>
    <font>
      <b/>
      <sz val="9"/>
      <name val="Arial"/>
      <family val="2"/>
    </font>
    <font>
      <b/>
      <sz val="1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theme="0"/>
      </patternFill>
    </fill>
    <fill>
      <patternFill patternType="solid">
        <fgColor theme="5"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s>
  <cellStyleXfs count="2">
    <xf numFmtId="0" fontId="0" fillId="0" borderId="0"/>
    <xf numFmtId="9" fontId="10" fillId="0" borderId="0" applyFont="0" applyFill="0" applyBorder="0" applyAlignment="0" applyProtection="0"/>
  </cellStyleXfs>
  <cellXfs count="96">
    <xf numFmtId="0" fontId="0" fillId="0" borderId="0" xfId="0"/>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3" fillId="0" borderId="1" xfId="0" applyFont="1" applyBorder="1" applyAlignment="1" applyProtection="1">
      <alignment vertical="center"/>
    </xf>
    <xf numFmtId="10" fontId="3" fillId="0" borderId="1" xfId="0" applyNumberFormat="1" applyFont="1" applyBorder="1" applyAlignment="1" applyProtection="1">
      <alignment horizontal="center" vertical="center"/>
    </xf>
    <xf numFmtId="0" fontId="3" fillId="0" borderId="1"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0" fillId="0" borderId="0"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0" fillId="0" borderId="0" xfId="0" applyFill="1" applyAlignment="1" applyProtection="1">
      <alignment horizontal="center" vertical="center"/>
    </xf>
    <xf numFmtId="2" fontId="0" fillId="0" borderId="1" xfId="0" applyNumberFormat="1" applyBorder="1" applyAlignment="1" applyProtection="1">
      <alignment horizontal="center" vertical="center"/>
    </xf>
    <xf numFmtId="2" fontId="0" fillId="0" borderId="0" xfId="0" applyNumberFormat="1" applyAlignment="1" applyProtection="1">
      <alignment horizontal="center" vertical="center"/>
    </xf>
    <xf numFmtId="2" fontId="3" fillId="3" borderId="1"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0" fillId="0" borderId="7" xfId="0" applyBorder="1" applyAlignment="1" applyProtection="1">
      <alignment horizontal="center" vertical="center"/>
    </xf>
    <xf numFmtId="9" fontId="0" fillId="0" borderId="0" xfId="0" applyNumberFormat="1" applyAlignment="1" applyProtection="1">
      <alignment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2" fontId="0" fillId="0" borderId="0" xfId="0" applyNumberFormat="1" applyBorder="1" applyAlignment="1" applyProtection="1">
      <alignment horizontal="center" vertical="center"/>
    </xf>
    <xf numFmtId="0" fontId="1" fillId="0" borderId="1" xfId="0" applyFont="1" applyBorder="1" applyAlignment="1" applyProtection="1">
      <alignment vertical="center"/>
    </xf>
    <xf numFmtId="10" fontId="1" fillId="0" borderId="1"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0" fillId="5" borderId="0" xfId="0" applyFill="1" applyAlignment="1" applyProtection="1">
      <alignment horizontal="center" vertical="center"/>
    </xf>
    <xf numFmtId="0" fontId="1" fillId="6" borderId="1" xfId="0" applyFont="1" applyFill="1" applyBorder="1" applyAlignment="1" applyProtection="1">
      <alignment horizontal="center" vertical="center"/>
    </xf>
    <xf numFmtId="2" fontId="1" fillId="5" borderId="6" xfId="0" applyNumberFormat="1" applyFont="1" applyFill="1" applyBorder="1" applyAlignment="1" applyProtection="1">
      <alignment horizontal="center" vertical="center"/>
    </xf>
    <xf numFmtId="0" fontId="4" fillId="0" borderId="0" xfId="0" applyFont="1" applyAlignment="1" applyProtection="1">
      <alignment vertical="center"/>
    </xf>
    <xf numFmtId="0" fontId="0" fillId="7" borderId="0" xfId="0" applyFill="1" applyAlignment="1" applyProtection="1">
      <alignment horizontal="center" vertical="center"/>
    </xf>
    <xf numFmtId="2" fontId="1" fillId="7" borderId="6" xfId="0" applyNumberFormat="1" applyFont="1" applyFill="1" applyBorder="1" applyAlignment="1" applyProtection="1">
      <alignment horizontal="center" vertical="center"/>
    </xf>
    <xf numFmtId="0" fontId="0" fillId="0" borderId="1" xfId="0" applyBorder="1" applyAlignment="1" applyProtection="1">
      <alignment horizontal="left" vertical="center"/>
    </xf>
    <xf numFmtId="0" fontId="2" fillId="0" borderId="0" xfId="0" applyFont="1" applyBorder="1" applyAlignment="1" applyProtection="1">
      <alignment vertical="center"/>
    </xf>
    <xf numFmtId="10"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9" fillId="0" borderId="0" xfId="0" applyFont="1" applyBorder="1" applyAlignment="1" applyProtection="1">
      <alignment vertical="center"/>
    </xf>
    <xf numFmtId="0" fontId="8" fillId="5" borderId="0" xfId="0" applyFont="1" applyFill="1" applyBorder="1" applyAlignment="1" applyProtection="1">
      <alignment vertical="center"/>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0" fillId="0" borderId="1" xfId="0" applyBorder="1" applyAlignment="1" applyProtection="1">
      <alignment horizontal="left" vertical="center"/>
    </xf>
    <xf numFmtId="0" fontId="0" fillId="9" borderId="8" xfId="0" applyFill="1" applyBorder="1" applyAlignment="1" applyProtection="1">
      <alignment horizontal="center" vertical="center"/>
    </xf>
    <xf numFmtId="0" fontId="0" fillId="9" borderId="2" xfId="0" applyFill="1" applyBorder="1" applyAlignment="1" applyProtection="1">
      <alignment horizontal="center" vertical="center"/>
    </xf>
    <xf numFmtId="0" fontId="0" fillId="9" borderId="1" xfId="0" applyFill="1" applyBorder="1" applyAlignment="1" applyProtection="1">
      <alignment horizontal="center" vertical="center"/>
    </xf>
    <xf numFmtId="164" fontId="0" fillId="0" borderId="0" xfId="0" applyNumberFormat="1" applyFill="1" applyBorder="1" applyAlignment="1" applyProtection="1">
      <alignment horizontal="center" vertical="center"/>
    </xf>
    <xf numFmtId="2" fontId="0" fillId="0" borderId="0" xfId="0" applyNumberFormat="1" applyFill="1" applyBorder="1" applyAlignment="1" applyProtection="1">
      <alignment horizontal="center" vertical="center"/>
    </xf>
    <xf numFmtId="0" fontId="0" fillId="0" borderId="0" xfId="0" applyFill="1" applyAlignment="1" applyProtection="1">
      <alignment vertical="center"/>
    </xf>
    <xf numFmtId="0" fontId="1" fillId="0" borderId="0" xfId="0" applyFont="1" applyFill="1" applyBorder="1" applyAlignment="1" applyProtection="1">
      <alignment vertical="center"/>
    </xf>
    <xf numFmtId="10" fontId="1" fillId="0" borderId="0" xfId="0" applyNumberFormat="1" applyFont="1" applyFill="1" applyBorder="1" applyAlignment="1" applyProtection="1">
      <alignment horizontal="center" vertical="center"/>
    </xf>
    <xf numFmtId="2" fontId="1" fillId="0" borderId="0" xfId="0" applyNumberFormat="1" applyFont="1" applyFill="1" applyBorder="1" applyAlignment="1" applyProtection="1">
      <alignment horizontal="center" vertical="center"/>
    </xf>
    <xf numFmtId="0" fontId="1" fillId="0" borderId="0" xfId="0" applyFont="1" applyBorder="1" applyAlignment="1" applyProtection="1">
      <alignment vertical="center"/>
    </xf>
    <xf numFmtId="10" fontId="1" fillId="0" borderId="0" xfId="0" applyNumberFormat="1" applyFont="1" applyBorder="1" applyAlignment="1" applyProtection="1">
      <alignment horizontal="center" vertical="center"/>
    </xf>
    <xf numFmtId="0" fontId="11" fillId="10" borderId="0" xfId="0" applyFont="1" applyFill="1" applyBorder="1" applyAlignment="1">
      <alignment horizontal="left" vertical="center"/>
    </xf>
    <xf numFmtId="0" fontId="12" fillId="10" borderId="0" xfId="0" applyFont="1" applyFill="1" applyBorder="1"/>
    <xf numFmtId="0" fontId="12" fillId="0" borderId="1" xfId="0" applyFont="1" applyFill="1" applyBorder="1" applyAlignment="1">
      <alignment vertical="center" wrapText="1"/>
    </xf>
    <xf numFmtId="0" fontId="13" fillId="0" borderId="1" xfId="0" applyFont="1" applyFill="1" applyBorder="1" applyAlignment="1">
      <alignment wrapText="1"/>
    </xf>
    <xf numFmtId="0" fontId="13" fillId="0" borderId="1" xfId="0" applyFont="1" applyFill="1" applyBorder="1" applyAlignment="1">
      <alignment horizontal="center" wrapText="1"/>
    </xf>
    <xf numFmtId="0" fontId="13" fillId="0" borderId="1" xfId="0" applyFont="1" applyFill="1" applyBorder="1" applyAlignment="1">
      <alignment shrinkToFit="1"/>
    </xf>
    <xf numFmtId="0" fontId="14" fillId="0" borderId="1" xfId="0" applyFont="1" applyFill="1" applyBorder="1" applyAlignment="1">
      <alignment horizontal="center" shrinkToFit="1"/>
    </xf>
    <xf numFmtId="0" fontId="12" fillId="0" borderId="1" xfId="0" applyFont="1" applyFill="1" applyBorder="1"/>
    <xf numFmtId="2" fontId="0" fillId="3" borderId="1" xfId="0" applyNumberFormat="1" applyFill="1" applyBorder="1" applyAlignment="1" applyProtection="1">
      <alignment horizontal="center" vertical="center"/>
      <protection locked="0"/>
    </xf>
    <xf numFmtId="10" fontId="12" fillId="3" borderId="1" xfId="1" applyNumberFormat="1" applyFont="1" applyFill="1" applyBorder="1" applyAlignment="1" applyProtection="1">
      <alignment horizont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12" fillId="0" borderId="9" xfId="0" applyFont="1" applyFill="1" applyBorder="1" applyProtection="1">
      <protection locked="0"/>
    </xf>
    <xf numFmtId="0" fontId="12" fillId="0" borderId="10" xfId="0" applyFont="1" applyFill="1" applyBorder="1" applyProtection="1">
      <protection locked="0"/>
    </xf>
    <xf numFmtId="0" fontId="12" fillId="0" borderId="11" xfId="0" applyFont="1" applyFill="1" applyBorder="1" applyProtection="1">
      <protection locked="0"/>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1" fillId="7" borderId="0" xfId="0" applyFont="1" applyFill="1" applyAlignment="1" applyProtection="1">
      <alignment horizontal="left" vertical="center"/>
    </xf>
    <xf numFmtId="0" fontId="0" fillId="0" borderId="1" xfId="0"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7" fillId="8" borderId="5" xfId="0" applyFont="1" applyFill="1" applyBorder="1" applyAlignment="1" applyProtection="1">
      <alignment vertical="center" wrapText="1" shrinkToFit="1"/>
    </xf>
    <xf numFmtId="0" fontId="7" fillId="8" borderId="4" xfId="0" applyFont="1" applyFill="1" applyBorder="1" applyAlignment="1" applyProtection="1">
      <alignment vertical="center" wrapText="1" shrinkToFit="1"/>
    </xf>
    <xf numFmtId="0" fontId="7" fillId="8" borderId="3" xfId="0" applyFont="1" applyFill="1" applyBorder="1" applyAlignment="1" applyProtection="1">
      <alignment vertical="center" wrapText="1" shrinkToFit="1"/>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 fillId="5" borderId="0" xfId="0" applyFont="1" applyFill="1" applyAlignment="1" applyProtection="1">
      <alignment horizontal="left" vertical="center"/>
    </xf>
    <xf numFmtId="0" fontId="0" fillId="9" borderId="2" xfId="0" applyFill="1" applyBorder="1" applyAlignment="1" applyProtection="1">
      <alignment horizontal="center" vertical="center"/>
    </xf>
    <xf numFmtId="0" fontId="0" fillId="9" borderId="4" xfId="0" applyFill="1" applyBorder="1" applyAlignment="1">
      <alignment horizontal="center" vertical="center"/>
    </xf>
    <xf numFmtId="0" fontId="0" fillId="9" borderId="3" xfId="0" applyFill="1" applyBorder="1" applyAlignment="1">
      <alignment horizontal="center" vertical="center"/>
    </xf>
    <xf numFmtId="0" fontId="8" fillId="8" borderId="2" xfId="0" applyFont="1" applyFill="1" applyBorder="1" applyAlignment="1" applyProtection="1">
      <alignment vertical="center" wrapText="1" shrinkToFit="1"/>
    </xf>
    <xf numFmtId="0" fontId="0" fillId="0" borderId="4" xfId="0" applyBorder="1" applyAlignment="1">
      <alignment vertical="center" wrapText="1" shrinkToFit="1"/>
    </xf>
    <xf numFmtId="0" fontId="0" fillId="0" borderId="3" xfId="0" applyBorder="1" applyAlignment="1">
      <alignment vertical="center" wrapText="1" shrinkToFit="1"/>
    </xf>
    <xf numFmtId="0" fontId="11" fillId="10" borderId="12" xfId="0" applyFont="1" applyFill="1" applyBorder="1" applyAlignment="1">
      <alignment horizontal="left" vertical="center"/>
    </xf>
    <xf numFmtId="0" fontId="0" fillId="0" borderId="0" xfId="0" applyAlignment="1"/>
    <xf numFmtId="0" fontId="13" fillId="0" borderId="1" xfId="0" applyFont="1" applyFill="1" applyBorder="1" applyAlignment="1">
      <alignment horizontal="center"/>
    </xf>
    <xf numFmtId="0" fontId="13" fillId="4" borderId="2" xfId="0" applyFont="1" applyFill="1" applyBorder="1" applyAlignment="1"/>
    <xf numFmtId="0" fontId="0" fillId="4" borderId="4" xfId="0" applyFill="1" applyBorder="1" applyAlignment="1"/>
    <xf numFmtId="0" fontId="0" fillId="4" borderId="3" xfId="0" applyFill="1" applyBorder="1" applyAlignme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tabSelected="1" zoomScaleNormal="100" workbookViewId="0">
      <selection activeCell="D29" sqref="D29"/>
    </sheetView>
  </sheetViews>
  <sheetFormatPr defaultColWidth="9.1796875" defaultRowHeight="18.75" customHeight="1" x14ac:dyDescent="0.35"/>
  <cols>
    <col min="1" max="1" width="42.54296875" style="6" customWidth="1"/>
    <col min="2" max="4" width="14.453125" style="7" customWidth="1"/>
    <col min="5" max="5" width="16.26953125" style="7" customWidth="1"/>
    <col min="6" max="6" width="5.54296875" style="7" customWidth="1"/>
    <col min="7" max="7" width="0" style="6" hidden="1" customWidth="1"/>
    <col min="8" max="16384" width="9.1796875" style="6"/>
  </cols>
  <sheetData>
    <row r="1" spans="1:8" ht="18.75" customHeight="1" x14ac:dyDescent="0.35">
      <c r="A1" s="37" t="s">
        <v>61</v>
      </c>
      <c r="B1" s="16"/>
      <c r="C1" s="16"/>
      <c r="D1" s="19"/>
      <c r="E1" s="19"/>
      <c r="F1" s="17"/>
    </row>
    <row r="2" spans="1:8" ht="18.75" customHeight="1" x14ac:dyDescent="0.35">
      <c r="A2" s="34"/>
      <c r="B2" s="16"/>
      <c r="C2" s="16"/>
      <c r="D2" s="19"/>
      <c r="E2" s="19"/>
      <c r="F2" s="17"/>
    </row>
    <row r="3" spans="1:8" ht="18.75" customHeight="1" x14ac:dyDescent="0.35">
      <c r="A3" s="77" t="s">
        <v>1</v>
      </c>
      <c r="B3" s="78"/>
      <c r="C3" s="78"/>
      <c r="D3" s="78"/>
      <c r="E3" s="78"/>
      <c r="F3" s="79"/>
    </row>
    <row r="4" spans="1:8" ht="18.75" customHeight="1" x14ac:dyDescent="0.35">
      <c r="A4" s="38" t="s">
        <v>55</v>
      </c>
      <c r="B4" s="39"/>
      <c r="C4" s="40"/>
      <c r="D4" s="40"/>
      <c r="E4" s="40"/>
      <c r="F4" s="41"/>
    </row>
    <row r="5" spans="1:8" ht="18.75" customHeight="1" x14ac:dyDescent="0.35">
      <c r="A5" s="80" t="s">
        <v>56</v>
      </c>
      <c r="B5" s="81"/>
      <c r="C5" s="81"/>
      <c r="D5" s="81"/>
      <c r="E5" s="81"/>
      <c r="F5" s="82"/>
    </row>
    <row r="6" spans="1:8" ht="39" customHeight="1" x14ac:dyDescent="0.35">
      <c r="A6" s="80" t="s">
        <v>2</v>
      </c>
      <c r="B6" s="81"/>
      <c r="C6" s="81"/>
      <c r="D6" s="81"/>
      <c r="E6" s="81"/>
      <c r="F6" s="82"/>
    </row>
    <row r="7" spans="1:8" ht="18.75" customHeight="1" x14ac:dyDescent="0.35">
      <c r="A7" s="80" t="s">
        <v>4</v>
      </c>
      <c r="B7" s="81"/>
      <c r="C7" s="81"/>
      <c r="D7" s="81"/>
      <c r="E7" s="81"/>
      <c r="F7" s="82"/>
    </row>
    <row r="8" spans="1:8" ht="18.75" customHeight="1" x14ac:dyDescent="0.35">
      <c r="A8" s="87" t="s">
        <v>57</v>
      </c>
      <c r="B8" s="88"/>
      <c r="C8" s="88"/>
      <c r="D8" s="88"/>
      <c r="E8" s="88"/>
      <c r="F8" s="89"/>
    </row>
    <row r="11" spans="1:8" ht="18.75" customHeight="1" x14ac:dyDescent="0.35">
      <c r="C11" s="84" t="s">
        <v>23</v>
      </c>
      <c r="D11" s="85"/>
      <c r="E11" s="86"/>
      <c r="F11" s="9"/>
      <c r="H11" s="18"/>
    </row>
    <row r="12" spans="1:8" ht="33" customHeight="1" x14ac:dyDescent="0.35">
      <c r="A12" s="1" t="s">
        <v>3</v>
      </c>
      <c r="B12" s="2" t="s">
        <v>0</v>
      </c>
      <c r="C12" s="10" t="s">
        <v>5</v>
      </c>
      <c r="D12" s="10" t="s">
        <v>6</v>
      </c>
      <c r="E12" s="2" t="s">
        <v>9</v>
      </c>
      <c r="F12" s="11"/>
    </row>
    <row r="13" spans="1:8" ht="21" customHeight="1" x14ac:dyDescent="0.35">
      <c r="A13" s="3" t="s">
        <v>51</v>
      </c>
      <c r="B13" s="4">
        <v>0.7</v>
      </c>
      <c r="C13" s="15"/>
      <c r="D13" s="15"/>
      <c r="E13" s="62">
        <f>SUM(C13,D13)*B13/2</f>
        <v>0</v>
      </c>
      <c r="F13" s="9"/>
      <c r="G13" s="8" t="e">
        <f>SUM(#REF!)*B13</f>
        <v>#REF!</v>
      </c>
    </row>
    <row r="14" spans="1:8" ht="21" customHeight="1" x14ac:dyDescent="0.35">
      <c r="A14" s="3" t="s">
        <v>50</v>
      </c>
      <c r="B14" s="4">
        <v>0.3</v>
      </c>
      <c r="C14" s="15"/>
      <c r="D14" s="15"/>
      <c r="E14" s="62">
        <f>SUM(C14,D14)*B14/2</f>
        <v>0</v>
      </c>
      <c r="F14" s="9"/>
      <c r="G14" s="8"/>
    </row>
    <row r="15" spans="1:8" ht="18.75" customHeight="1" x14ac:dyDescent="0.35">
      <c r="F15" s="12"/>
    </row>
    <row r="16" spans="1:8" ht="18.75" customHeight="1" x14ac:dyDescent="0.35">
      <c r="A16" s="22" t="s">
        <v>9</v>
      </c>
      <c r="B16" s="23">
        <f>SUM(B13:B14)</f>
        <v>1</v>
      </c>
      <c r="C16" s="20"/>
      <c r="D16" s="21"/>
      <c r="E16" s="25">
        <f>SUM(E13:E14)</f>
        <v>0</v>
      </c>
      <c r="F16" s="14"/>
    </row>
    <row r="18" spans="1:12" ht="18.75" customHeight="1" x14ac:dyDescent="0.35">
      <c r="C18" s="45"/>
      <c r="D18" s="44" t="s">
        <v>24</v>
      </c>
      <c r="E18" s="43"/>
      <c r="F18" s="9"/>
      <c r="H18" s="18"/>
    </row>
    <row r="19" spans="1:12" ht="33" customHeight="1" x14ac:dyDescent="0.35">
      <c r="A19" s="1" t="s">
        <v>3</v>
      </c>
      <c r="B19" s="2" t="s">
        <v>0</v>
      </c>
      <c r="C19" s="10" t="s">
        <v>5</v>
      </c>
      <c r="D19" s="10" t="s">
        <v>6</v>
      </c>
      <c r="E19" s="2" t="s">
        <v>9</v>
      </c>
      <c r="F19" s="11"/>
    </row>
    <row r="20" spans="1:12" ht="21" customHeight="1" x14ac:dyDescent="0.35">
      <c r="A20" s="3" t="s">
        <v>51</v>
      </c>
      <c r="B20" s="4">
        <v>0.7</v>
      </c>
      <c r="C20" s="15"/>
      <c r="D20" s="15"/>
      <c r="E20" s="62">
        <f>SUM(C20:D20)*B20/2</f>
        <v>0</v>
      </c>
      <c r="F20" s="9"/>
      <c r="G20" s="8" t="e">
        <f>SUM(#REF!)*B20</f>
        <v>#REF!</v>
      </c>
    </row>
    <row r="21" spans="1:12" ht="21" customHeight="1" x14ac:dyDescent="0.35">
      <c r="A21" s="3" t="s">
        <v>50</v>
      </c>
      <c r="B21" s="4">
        <v>0.3</v>
      </c>
      <c r="C21" s="15"/>
      <c r="D21" s="15"/>
      <c r="E21" s="62">
        <f>SUM(C21:D21)*B21/2</f>
        <v>0</v>
      </c>
      <c r="F21" s="9"/>
      <c r="G21" s="8"/>
    </row>
    <row r="23" spans="1:12" ht="18.75" customHeight="1" x14ac:dyDescent="0.35">
      <c r="A23" s="22" t="s">
        <v>9</v>
      </c>
      <c r="B23" s="23">
        <f>SUM(B20:B21)</f>
        <v>1</v>
      </c>
      <c r="C23" s="20"/>
      <c r="D23" s="21"/>
      <c r="E23" s="25">
        <f>SUM(E20:E21)</f>
        <v>0</v>
      </c>
      <c r="F23" s="14"/>
    </row>
    <row r="25" spans="1:12" ht="18.75" customHeight="1" x14ac:dyDescent="0.35">
      <c r="C25" s="45"/>
      <c r="D25" s="44" t="s">
        <v>27</v>
      </c>
      <c r="E25" s="43"/>
      <c r="F25" s="9"/>
      <c r="H25" s="18"/>
    </row>
    <row r="26" spans="1:12" ht="33" customHeight="1" x14ac:dyDescent="0.35">
      <c r="A26" s="1" t="s">
        <v>3</v>
      </c>
      <c r="B26" s="2" t="s">
        <v>0</v>
      </c>
      <c r="C26" s="10" t="s">
        <v>5</v>
      </c>
      <c r="D26" s="10" t="s">
        <v>6</v>
      </c>
      <c r="E26" s="2" t="s">
        <v>9</v>
      </c>
      <c r="F26" s="11"/>
      <c r="K26" s="20"/>
      <c r="L26" s="21"/>
    </row>
    <row r="27" spans="1:12" ht="21" customHeight="1" x14ac:dyDescent="0.35">
      <c r="A27" s="3" t="s">
        <v>51</v>
      </c>
      <c r="B27" s="4">
        <v>0.55000000000000004</v>
      </c>
      <c r="C27" s="15"/>
      <c r="D27" s="15"/>
      <c r="E27" s="62">
        <f>SUM(C27:D27)*B27/2</f>
        <v>0</v>
      </c>
      <c r="F27" s="9"/>
      <c r="G27" s="8" t="e">
        <f>SUM(#REF!)*B27</f>
        <v>#REF!</v>
      </c>
    </row>
    <row r="28" spans="1:12" ht="21" customHeight="1" x14ac:dyDescent="0.35">
      <c r="A28" s="3" t="s">
        <v>50</v>
      </c>
      <c r="B28" s="4">
        <v>0.35</v>
      </c>
      <c r="C28" s="15"/>
      <c r="D28" s="15"/>
      <c r="E28" s="62">
        <f t="shared" ref="E28:E29" si="0">SUM(C28:D28)*B28/2</f>
        <v>0</v>
      </c>
      <c r="F28" s="9"/>
      <c r="G28" s="8"/>
    </row>
    <row r="29" spans="1:12" ht="21" customHeight="1" x14ac:dyDescent="0.35">
      <c r="A29" s="5" t="s">
        <v>26</v>
      </c>
      <c r="B29" s="4">
        <v>0.1</v>
      </c>
      <c r="C29" s="15"/>
      <c r="D29" s="15"/>
      <c r="E29" s="62">
        <f t="shared" si="0"/>
        <v>0</v>
      </c>
      <c r="F29" s="9"/>
      <c r="G29" s="8" t="e">
        <f>SUM(#REF!)*B29</f>
        <v>#REF!</v>
      </c>
    </row>
    <row r="31" spans="1:12" ht="18.75" customHeight="1" x14ac:dyDescent="0.35">
      <c r="A31" s="22" t="s">
        <v>9</v>
      </c>
      <c r="B31" s="23">
        <f>SUM(B27:B29)</f>
        <v>1</v>
      </c>
      <c r="C31" s="20"/>
      <c r="D31" s="21"/>
      <c r="E31" s="25">
        <f>SUM(E27:E29)</f>
        <v>0</v>
      </c>
      <c r="F31" s="14"/>
    </row>
    <row r="32" spans="1:12" ht="18.75" customHeight="1" x14ac:dyDescent="0.35">
      <c r="A32" s="52"/>
      <c r="B32" s="53"/>
      <c r="C32" s="20"/>
      <c r="D32" s="21"/>
      <c r="E32" s="51"/>
      <c r="F32" s="14"/>
    </row>
    <row r="33" spans="1:8" ht="18.75" customHeight="1" x14ac:dyDescent="0.35">
      <c r="A33" s="49"/>
      <c r="B33" s="50"/>
      <c r="C33" s="46"/>
      <c r="D33" s="47"/>
      <c r="E33" s="51"/>
      <c r="F33" s="47"/>
      <c r="G33" s="48"/>
      <c r="H33" s="48"/>
    </row>
    <row r="34" spans="1:8" ht="18.75" customHeight="1" x14ac:dyDescent="0.35">
      <c r="A34" s="42" t="s">
        <v>7</v>
      </c>
      <c r="B34" s="4">
        <v>0.33</v>
      </c>
      <c r="C34" s="13">
        <f>E16</f>
        <v>0</v>
      </c>
      <c r="D34" s="14"/>
      <c r="E34" s="13">
        <f>SUM(C34*B34)</f>
        <v>0</v>
      </c>
    </row>
    <row r="35" spans="1:8" ht="18.75" customHeight="1" x14ac:dyDescent="0.35">
      <c r="A35" s="42" t="s">
        <v>28</v>
      </c>
      <c r="B35" s="4">
        <v>0.33</v>
      </c>
      <c r="C35" s="13">
        <f>E23</f>
        <v>0</v>
      </c>
      <c r="D35" s="14"/>
      <c r="E35" s="13">
        <f t="shared" ref="E35:E36" si="1">SUM(C35*B35)</f>
        <v>0</v>
      </c>
    </row>
    <row r="36" spans="1:8" ht="18.75" customHeight="1" x14ac:dyDescent="0.35">
      <c r="A36" s="33" t="s">
        <v>29</v>
      </c>
      <c r="B36" s="4">
        <v>0.33</v>
      </c>
      <c r="C36" s="13">
        <f>E31</f>
        <v>0</v>
      </c>
      <c r="D36" s="14"/>
      <c r="E36" s="13">
        <f t="shared" si="1"/>
        <v>0</v>
      </c>
    </row>
    <row r="37" spans="1:8" ht="18.75" customHeight="1" thickBot="1" x14ac:dyDescent="0.4"/>
    <row r="38" spans="1:8" ht="18.75" customHeight="1" thickBot="1" x14ac:dyDescent="0.4">
      <c r="A38" s="83" t="s">
        <v>10</v>
      </c>
      <c r="B38" s="83"/>
      <c r="C38" s="83"/>
      <c r="D38" s="27"/>
      <c r="E38" s="29">
        <f>SUM(E34:E36)</f>
        <v>0</v>
      </c>
    </row>
    <row r="40" spans="1:8" ht="18.75" customHeight="1" x14ac:dyDescent="0.35">
      <c r="A40" s="75" t="s">
        <v>11</v>
      </c>
      <c r="B40" s="76"/>
      <c r="C40" s="26" t="s">
        <v>13</v>
      </c>
      <c r="E40" s="28" t="s">
        <v>14</v>
      </c>
    </row>
    <row r="41" spans="1:8" ht="28.5" customHeight="1" x14ac:dyDescent="0.35">
      <c r="A41" s="74" t="s">
        <v>8</v>
      </c>
      <c r="B41" s="74"/>
      <c r="C41" s="36">
        <v>1040</v>
      </c>
      <c r="E41" s="24">
        <f>SUM(0.5/1040)*(C41-1040)</f>
        <v>0</v>
      </c>
    </row>
    <row r="42" spans="1:8" ht="93" customHeight="1" x14ac:dyDescent="0.35">
      <c r="A42" s="70" t="s">
        <v>25</v>
      </c>
      <c r="B42" s="71"/>
      <c r="C42" s="72"/>
    </row>
    <row r="43" spans="1:8" ht="28.5" customHeight="1" x14ac:dyDescent="0.35">
      <c r="A43" s="74" t="s">
        <v>12</v>
      </c>
      <c r="B43" s="74"/>
      <c r="C43" s="35">
        <v>0</v>
      </c>
      <c r="E43" s="24">
        <f>SUM(E38*C43)</f>
        <v>0</v>
      </c>
    </row>
    <row r="44" spans="1:8" ht="60" customHeight="1" x14ac:dyDescent="0.35">
      <c r="A44" s="70" t="s">
        <v>15</v>
      </c>
      <c r="B44" s="71"/>
      <c r="C44" s="72"/>
    </row>
    <row r="45" spans="1:8" ht="18.75" customHeight="1" thickBot="1" x14ac:dyDescent="0.4"/>
    <row r="46" spans="1:8" ht="18.75" customHeight="1" thickBot="1" x14ac:dyDescent="0.4">
      <c r="A46" s="73" t="s">
        <v>16</v>
      </c>
      <c r="B46" s="73"/>
      <c r="C46" s="73"/>
      <c r="D46" s="31"/>
      <c r="E46" s="32">
        <f>SUM(E38+E41)-E43</f>
        <v>0</v>
      </c>
    </row>
    <row r="47" spans="1:8" ht="18.75" customHeight="1" x14ac:dyDescent="0.35">
      <c r="A47" s="30" t="s">
        <v>17</v>
      </c>
    </row>
    <row r="50" spans="1:1" ht="18.75" customHeight="1" thickBot="1" x14ac:dyDescent="0.4"/>
    <row r="51" spans="1:1" ht="18.75" customHeight="1" x14ac:dyDescent="0.35">
      <c r="A51" s="64" t="s">
        <v>18</v>
      </c>
    </row>
    <row r="52" spans="1:1" ht="18.75" customHeight="1" x14ac:dyDescent="0.35">
      <c r="A52" s="65" t="s">
        <v>19</v>
      </c>
    </row>
    <row r="53" spans="1:1" ht="18.75" customHeight="1" x14ac:dyDescent="0.35">
      <c r="A53" s="65" t="s">
        <v>20</v>
      </c>
    </row>
    <row r="54" spans="1:1" ht="60" customHeight="1" x14ac:dyDescent="0.35">
      <c r="A54" s="65" t="s">
        <v>21</v>
      </c>
    </row>
    <row r="55" spans="1:1" ht="18.75" customHeight="1" thickBot="1" x14ac:dyDescent="0.4">
      <c r="A55" s="66" t="s">
        <v>22</v>
      </c>
    </row>
  </sheetData>
  <sheetProtection algorithmName="SHA-512" hashValue="7Z4ilyUxxrXq2ljVSIJ1KNrCPINHy9nb4YVbKZmwLMv35/yIUuUqnxGo0KVEKFFhAdH9qeefO1PS75OkAqJkLQ==" saltValue="PNBFRkGP3EW4GXP1BGLT6g==" spinCount="100000" sheet="1" selectLockedCells="1"/>
  <mergeCells count="13">
    <mergeCell ref="A3:F3"/>
    <mergeCell ref="A5:F5"/>
    <mergeCell ref="A6:F6"/>
    <mergeCell ref="A7:F7"/>
    <mergeCell ref="A38:C38"/>
    <mergeCell ref="C11:E11"/>
    <mergeCell ref="A8:F8"/>
    <mergeCell ref="A44:C44"/>
    <mergeCell ref="A46:C46"/>
    <mergeCell ref="A41:B41"/>
    <mergeCell ref="A43:B43"/>
    <mergeCell ref="A40:B40"/>
    <mergeCell ref="A42:C42"/>
  </mergeCell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13" workbookViewId="0">
      <selection activeCell="A26" sqref="A26"/>
    </sheetView>
  </sheetViews>
  <sheetFormatPr defaultRowHeight="14.5" x14ac:dyDescent="0.35"/>
  <cols>
    <col min="1" max="1" width="27.453125" customWidth="1"/>
    <col min="2" max="2" width="18.453125" customWidth="1"/>
    <col min="3" max="3" width="16.7265625" customWidth="1"/>
    <col min="5" max="5" width="28.54296875" customWidth="1"/>
    <col min="6" max="6" width="16.54296875" customWidth="1"/>
    <col min="7" max="7" width="16.7265625" customWidth="1"/>
    <col min="9" max="9" width="26.90625" customWidth="1"/>
    <col min="10" max="10" width="16.54296875" customWidth="1"/>
    <col min="11" max="11" width="16.7265625" customWidth="1"/>
  </cols>
  <sheetData>
    <row r="1" spans="1:11" ht="20" x14ac:dyDescent="0.35">
      <c r="A1" s="90" t="s">
        <v>58</v>
      </c>
      <c r="B1" s="91"/>
      <c r="C1" s="55"/>
    </row>
    <row r="2" spans="1:11" ht="20" x14ac:dyDescent="0.35">
      <c r="A2" s="54"/>
      <c r="B2" s="55"/>
      <c r="C2" s="55"/>
    </row>
    <row r="3" spans="1:11" ht="20" x14ac:dyDescent="0.35">
      <c r="A3" s="54"/>
      <c r="B3" s="55"/>
      <c r="C3" s="55"/>
    </row>
    <row r="4" spans="1:11" x14ac:dyDescent="0.35">
      <c r="A4" s="56"/>
      <c r="B4" s="92" t="s">
        <v>48</v>
      </c>
      <c r="C4" s="92"/>
      <c r="E4" s="56"/>
      <c r="F4" s="92" t="s">
        <v>49</v>
      </c>
      <c r="G4" s="92"/>
      <c r="I4" s="56"/>
      <c r="J4" s="92" t="s">
        <v>30</v>
      </c>
      <c r="K4" s="92"/>
    </row>
    <row r="5" spans="1:11" ht="24" x14ac:dyDescent="0.35">
      <c r="A5" s="57"/>
      <c r="B5" s="58" t="s">
        <v>31</v>
      </c>
      <c r="C5" s="58" t="s">
        <v>32</v>
      </c>
      <c r="E5" s="57"/>
      <c r="F5" s="58" t="s">
        <v>31</v>
      </c>
      <c r="G5" s="58" t="s">
        <v>32</v>
      </c>
      <c r="I5" s="57"/>
      <c r="J5" s="58" t="s">
        <v>31</v>
      </c>
      <c r="K5" s="58" t="s">
        <v>32</v>
      </c>
    </row>
    <row r="6" spans="1:11" x14ac:dyDescent="0.35">
      <c r="A6" s="59"/>
      <c r="B6" s="60" t="s">
        <v>33</v>
      </c>
      <c r="C6" s="60" t="s">
        <v>33</v>
      </c>
      <c r="E6" s="59"/>
      <c r="F6" s="60" t="s">
        <v>33</v>
      </c>
      <c r="G6" s="60" t="s">
        <v>33</v>
      </c>
      <c r="I6" s="59"/>
      <c r="J6" s="60" t="s">
        <v>33</v>
      </c>
      <c r="K6" s="60" t="s">
        <v>33</v>
      </c>
    </row>
    <row r="7" spans="1:11" x14ac:dyDescent="0.35">
      <c r="A7" s="93" t="s">
        <v>34</v>
      </c>
      <c r="B7" s="94"/>
      <c r="C7" s="95"/>
      <c r="E7" s="93" t="s">
        <v>34</v>
      </c>
      <c r="F7" s="94"/>
      <c r="G7" s="95"/>
      <c r="I7" s="93" t="s">
        <v>34</v>
      </c>
      <c r="J7" s="94"/>
      <c r="K7" s="95"/>
    </row>
    <row r="8" spans="1:11" x14ac:dyDescent="0.35">
      <c r="A8" s="61" t="s">
        <v>35</v>
      </c>
      <c r="B8" s="63">
        <v>0</v>
      </c>
      <c r="C8" s="63">
        <v>0</v>
      </c>
      <c r="E8" s="61" t="s">
        <v>35</v>
      </c>
      <c r="F8" s="63">
        <v>0</v>
      </c>
      <c r="G8" s="63">
        <v>0</v>
      </c>
      <c r="I8" s="61" t="s">
        <v>35</v>
      </c>
      <c r="J8" s="63">
        <v>0</v>
      </c>
      <c r="K8" s="63">
        <v>0</v>
      </c>
    </row>
    <row r="9" spans="1:11" x14ac:dyDescent="0.35">
      <c r="A9" s="61" t="s">
        <v>36</v>
      </c>
      <c r="B9" s="63">
        <v>0</v>
      </c>
      <c r="C9" s="63">
        <v>0</v>
      </c>
      <c r="E9" s="61" t="s">
        <v>36</v>
      </c>
      <c r="F9" s="63">
        <v>0</v>
      </c>
      <c r="G9" s="63">
        <v>0</v>
      </c>
      <c r="I9" s="61" t="s">
        <v>36</v>
      </c>
      <c r="J9" s="63">
        <v>0</v>
      </c>
      <c r="K9" s="63">
        <v>0</v>
      </c>
    </row>
    <row r="10" spans="1:11" x14ac:dyDescent="0.35">
      <c r="A10" s="61" t="s">
        <v>37</v>
      </c>
      <c r="B10" s="63">
        <v>0</v>
      </c>
      <c r="C10" s="63">
        <v>0</v>
      </c>
      <c r="E10" s="61" t="s">
        <v>37</v>
      </c>
      <c r="F10" s="63">
        <v>0</v>
      </c>
      <c r="G10" s="63">
        <v>0</v>
      </c>
      <c r="I10" s="61" t="s">
        <v>37</v>
      </c>
      <c r="J10" s="63">
        <v>0</v>
      </c>
      <c r="K10" s="63">
        <v>0</v>
      </c>
    </row>
    <row r="11" spans="1:11" x14ac:dyDescent="0.35">
      <c r="A11" s="61" t="s">
        <v>38</v>
      </c>
      <c r="B11" s="63">
        <v>0</v>
      </c>
      <c r="C11" s="63">
        <v>0</v>
      </c>
      <c r="E11" s="61" t="s">
        <v>38</v>
      </c>
      <c r="F11" s="63">
        <v>0</v>
      </c>
      <c r="G11" s="63">
        <v>0</v>
      </c>
      <c r="I11" s="61" t="s">
        <v>38</v>
      </c>
      <c r="J11" s="63">
        <v>0</v>
      </c>
      <c r="K11" s="63">
        <v>0</v>
      </c>
    </row>
    <row r="12" spans="1:11" x14ac:dyDescent="0.35">
      <c r="A12" s="93" t="s">
        <v>39</v>
      </c>
      <c r="B12" s="94"/>
      <c r="C12" s="95"/>
      <c r="E12" s="93" t="s">
        <v>39</v>
      </c>
      <c r="F12" s="94"/>
      <c r="G12" s="95"/>
      <c r="I12" s="93" t="s">
        <v>39</v>
      </c>
      <c r="J12" s="94"/>
      <c r="K12" s="95"/>
    </row>
    <row r="13" spans="1:11" x14ac:dyDescent="0.35">
      <c r="A13" s="61" t="s">
        <v>40</v>
      </c>
      <c r="B13" s="63">
        <v>0</v>
      </c>
      <c r="C13" s="63">
        <v>0</v>
      </c>
      <c r="E13" s="61" t="s">
        <v>40</v>
      </c>
      <c r="F13" s="63">
        <v>0</v>
      </c>
      <c r="G13" s="63">
        <v>0</v>
      </c>
      <c r="I13" s="61" t="s">
        <v>40</v>
      </c>
      <c r="J13" s="63">
        <v>0</v>
      </c>
      <c r="K13" s="63">
        <v>0</v>
      </c>
    </row>
    <row r="14" spans="1:11" x14ac:dyDescent="0.35">
      <c r="A14" s="61" t="s">
        <v>41</v>
      </c>
      <c r="B14" s="63">
        <v>0</v>
      </c>
      <c r="C14" s="63">
        <v>0</v>
      </c>
      <c r="E14" s="61" t="s">
        <v>41</v>
      </c>
      <c r="F14" s="63">
        <v>0</v>
      </c>
      <c r="G14" s="63">
        <v>0</v>
      </c>
      <c r="I14" s="61" t="s">
        <v>41</v>
      </c>
      <c r="J14" s="63">
        <v>0</v>
      </c>
      <c r="K14" s="63">
        <v>0</v>
      </c>
    </row>
    <row r="15" spans="1:11" x14ac:dyDescent="0.35">
      <c r="A15" s="61" t="s">
        <v>42</v>
      </c>
      <c r="B15" s="63">
        <v>0</v>
      </c>
      <c r="C15" s="63">
        <v>0</v>
      </c>
      <c r="E15" s="61" t="s">
        <v>42</v>
      </c>
      <c r="F15" s="63">
        <v>0</v>
      </c>
      <c r="G15" s="63">
        <v>0</v>
      </c>
      <c r="I15" s="61" t="s">
        <v>42</v>
      </c>
      <c r="J15" s="63">
        <v>0</v>
      </c>
      <c r="K15" s="63">
        <v>0</v>
      </c>
    </row>
    <row r="16" spans="1:11" x14ac:dyDescent="0.35">
      <c r="A16" s="61" t="s">
        <v>43</v>
      </c>
      <c r="B16" s="63">
        <v>0</v>
      </c>
      <c r="C16" s="63">
        <v>0</v>
      </c>
      <c r="E16" s="61" t="s">
        <v>43</v>
      </c>
      <c r="F16" s="63">
        <v>0</v>
      </c>
      <c r="G16" s="63">
        <v>0</v>
      </c>
      <c r="I16" s="61" t="s">
        <v>43</v>
      </c>
      <c r="J16" s="63">
        <v>0</v>
      </c>
      <c r="K16" s="63">
        <v>0</v>
      </c>
    </row>
    <row r="17" spans="1:11" x14ac:dyDescent="0.35">
      <c r="A17" s="61" t="s">
        <v>44</v>
      </c>
      <c r="B17" s="63">
        <v>0</v>
      </c>
      <c r="C17" s="63">
        <v>0</v>
      </c>
      <c r="E17" s="61" t="s">
        <v>44</v>
      </c>
      <c r="F17" s="63">
        <v>0</v>
      </c>
      <c r="G17" s="63">
        <v>0</v>
      </c>
      <c r="I17" s="61" t="s">
        <v>44</v>
      </c>
      <c r="J17" s="63">
        <v>0</v>
      </c>
      <c r="K17" s="63">
        <v>0</v>
      </c>
    </row>
    <row r="18" spans="1:11" x14ac:dyDescent="0.35">
      <c r="A18" s="61" t="s">
        <v>52</v>
      </c>
      <c r="B18" s="63">
        <v>0</v>
      </c>
      <c r="C18" s="63">
        <v>0</v>
      </c>
      <c r="E18" s="61" t="s">
        <v>52</v>
      </c>
      <c r="F18" s="63">
        <v>0</v>
      </c>
      <c r="G18" s="63">
        <v>0</v>
      </c>
      <c r="I18" s="61" t="s">
        <v>53</v>
      </c>
      <c r="J18" s="63">
        <v>0</v>
      </c>
      <c r="K18" s="63">
        <v>0</v>
      </c>
    </row>
    <row r="19" spans="1:11" x14ac:dyDescent="0.35">
      <c r="A19" s="61" t="s">
        <v>54</v>
      </c>
      <c r="B19" s="63">
        <v>0</v>
      </c>
      <c r="C19" s="63">
        <v>0</v>
      </c>
      <c r="E19" s="61" t="s">
        <v>45</v>
      </c>
      <c r="F19" s="63">
        <v>0</v>
      </c>
      <c r="G19" s="63">
        <v>0</v>
      </c>
      <c r="I19" s="61" t="s">
        <v>45</v>
      </c>
      <c r="J19" s="63">
        <v>0</v>
      </c>
      <c r="K19" s="63">
        <v>0</v>
      </c>
    </row>
    <row r="20" spans="1:11" x14ac:dyDescent="0.35">
      <c r="A20" s="61" t="s">
        <v>46</v>
      </c>
      <c r="B20" s="63">
        <v>0</v>
      </c>
      <c r="C20" s="63">
        <v>0</v>
      </c>
      <c r="E20" s="61" t="s">
        <v>46</v>
      </c>
      <c r="F20" s="63">
        <v>0</v>
      </c>
      <c r="G20" s="63">
        <v>0</v>
      </c>
      <c r="I20" s="61" t="s">
        <v>59</v>
      </c>
      <c r="J20" s="63">
        <v>0</v>
      </c>
      <c r="K20" s="63">
        <v>0</v>
      </c>
    </row>
    <row r="21" spans="1:11" x14ac:dyDescent="0.35">
      <c r="A21" s="61" t="s">
        <v>47</v>
      </c>
      <c r="B21" s="63">
        <v>0</v>
      </c>
      <c r="C21" s="63">
        <v>0</v>
      </c>
      <c r="E21" s="61" t="s">
        <v>47</v>
      </c>
      <c r="F21" s="63">
        <v>0</v>
      </c>
      <c r="G21" s="63">
        <v>0</v>
      </c>
      <c r="I21" s="61" t="s">
        <v>47</v>
      </c>
      <c r="J21" s="63">
        <v>0</v>
      </c>
      <c r="K21" s="63">
        <v>0</v>
      </c>
    </row>
    <row r="25" spans="1:11" ht="15" thickBot="1" x14ac:dyDescent="0.4"/>
    <row r="26" spans="1:11" x14ac:dyDescent="0.35">
      <c r="A26" s="67" t="s">
        <v>60</v>
      </c>
    </row>
    <row r="27" spans="1:11" x14ac:dyDescent="0.35">
      <c r="A27" s="68" t="s">
        <v>19</v>
      </c>
    </row>
    <row r="28" spans="1:11" x14ac:dyDescent="0.35">
      <c r="A28" s="68" t="s">
        <v>20</v>
      </c>
    </row>
    <row r="29" spans="1:11" x14ac:dyDescent="0.35">
      <c r="A29" s="68" t="s">
        <v>21</v>
      </c>
    </row>
    <row r="30" spans="1:11" ht="15" thickBot="1" x14ac:dyDescent="0.4">
      <c r="A30" s="69" t="s">
        <v>22</v>
      </c>
    </row>
  </sheetData>
  <sheetProtection algorithmName="SHA-512" hashValue="evfYcs+M6Qwk+Hn/ANZwROctK22/DLMcNh06hEVj4jKAM558taAsxgG3cTNJ/9CoDtOtu2pLb/TvOyT+yXqqbQ==" saltValue="1H0Dk++EcaMCfrhUJzUDNA==" spinCount="100000" sheet="1" objects="1" scenarios="1"/>
  <mergeCells count="10">
    <mergeCell ref="A1:B1"/>
    <mergeCell ref="J4:K4"/>
    <mergeCell ref="I7:K7"/>
    <mergeCell ref="I12:K12"/>
    <mergeCell ref="B4:C4"/>
    <mergeCell ref="A7:C7"/>
    <mergeCell ref="A12:C12"/>
    <mergeCell ref="F4:G4"/>
    <mergeCell ref="E7:G7"/>
    <mergeCell ref="E12: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Omrekenfactor</vt:lpstr>
      <vt:lpstr>Omrekenfactor opbouw </vt:lpstr>
    </vt:vector>
  </TitlesOfParts>
  <Company>Veiligheids- en Gezondheidsregio Gelderland-Midden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Remco Aarts</dc:creator>
  <cp:lastModifiedBy>Doreen Hazeleger</cp:lastModifiedBy>
  <cp:lastPrinted>2015-12-01T08:49:17Z</cp:lastPrinted>
  <dcterms:created xsi:type="dcterms:W3CDTF">2015-10-19T07:03:36Z</dcterms:created>
  <dcterms:modified xsi:type="dcterms:W3CDTF">2021-02-04T18:25:55Z</dcterms:modified>
</cp:coreProperties>
</file>