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-my.sharepoint.com/personal/janneke_toussaint_hetnic_nl/Documents/Documenten/Helicon Opleidingen detachering/EA Levensmiddelen-Catering-Drankautomaten/01. EA OB Levensmiddelen/Aanbestedingsdocumenten/"/>
    </mc:Choice>
  </mc:AlternateContent>
  <xr:revisionPtr revIDLastSave="206" documentId="8_{9D1CE093-1F13-4676-B02E-FF3F12669A01}" xr6:coauthVersionLast="46" xr6:coauthVersionMax="46" xr10:uidLastSave="{4C79E5F2-4720-481B-AB35-A4B0A48131AE}"/>
  <bookViews>
    <workbookView xWindow="28680" yWindow="-120" windowWidth="29040" windowHeight="15840" activeTab="3" xr2:uid="{5B49E6DA-4B7F-47B7-8FE1-993CEAB923FB}"/>
  </bookViews>
  <sheets>
    <sheet name="Voorblad perceel 1" sheetId="2" r:id="rId1"/>
    <sheet name="Perceel 1 - producten" sheetId="1" r:id="rId2"/>
    <sheet name="Voorblad perceel 2" sheetId="3" r:id="rId3"/>
    <sheet name="Perceel 2 - producten" sheetId="4" r:id="rId4"/>
  </sheets>
  <externalReferences>
    <externalReference r:id="rId5"/>
  </externalReferences>
  <definedNames>
    <definedName name="_xlnm._FilterDatabase" localSheetId="1" hidden="1">'Perceel 1 - producten'!$A$7:$U$252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1" i="2"/>
  <c r="U124" i="1"/>
  <c r="U125" i="1"/>
  <c r="U126" i="1"/>
  <c r="U127" i="1"/>
  <c r="U128" i="1"/>
  <c r="U139" i="1"/>
  <c r="U161" i="1"/>
  <c r="U162" i="1"/>
  <c r="U206" i="1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8" i="4"/>
  <c r="K253" i="4" s="1"/>
  <c r="D19" i="3"/>
  <c r="B24" i="3" s="1"/>
  <c r="D7" i="3"/>
  <c r="D8" i="3"/>
  <c r="D9" i="3"/>
  <c r="D10" i="3"/>
  <c r="D11" i="3"/>
  <c r="D12" i="3"/>
  <c r="D13" i="3"/>
  <c r="D14" i="3"/>
  <c r="D6" i="3"/>
  <c r="N248" i="1"/>
  <c r="N249" i="1"/>
  <c r="N250" i="1"/>
  <c r="D21" i="2"/>
  <c r="B26" i="2" s="1"/>
  <c r="R253" i="4" l="1"/>
  <c r="B23" i="3" s="1"/>
  <c r="D15" i="3"/>
  <c r="D6" i="2"/>
  <c r="D7" i="2"/>
  <c r="D8" i="2"/>
  <c r="D9" i="2"/>
  <c r="D10" i="2"/>
  <c r="D12" i="2"/>
  <c r="D13" i="2"/>
  <c r="D14" i="2"/>
  <c r="D15" i="2"/>
  <c r="N252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51" i="1"/>
  <c r="N8" i="1"/>
  <c r="B25" i="3" l="1"/>
  <c r="D17" i="2"/>
  <c r="N254" i="1"/>
  <c r="I179" i="1" l="1"/>
  <c r="H179" i="1"/>
  <c r="M179" i="1"/>
  <c r="G179" i="1"/>
  <c r="F179" i="1"/>
  <c r="S179" i="1" s="1"/>
  <c r="E179" i="1"/>
  <c r="U179" i="1" s="1"/>
  <c r="D179" i="1"/>
  <c r="C179" i="1"/>
  <c r="B179" i="1"/>
  <c r="I210" i="1"/>
  <c r="H210" i="1"/>
  <c r="M210" i="1"/>
  <c r="G210" i="1"/>
  <c r="F210" i="1"/>
  <c r="S210" i="1" s="1"/>
  <c r="E210" i="1"/>
  <c r="U210" i="1" s="1"/>
  <c r="D210" i="1"/>
  <c r="C210" i="1"/>
  <c r="B210" i="1"/>
  <c r="I132" i="1"/>
  <c r="H132" i="1"/>
  <c r="M132" i="1"/>
  <c r="G132" i="1"/>
  <c r="F132" i="1"/>
  <c r="S132" i="1" s="1"/>
  <c r="E132" i="1"/>
  <c r="U132" i="1" s="1"/>
  <c r="D132" i="1"/>
  <c r="C132" i="1"/>
  <c r="B132" i="1"/>
  <c r="I27" i="1"/>
  <c r="H27" i="1"/>
  <c r="M27" i="1"/>
  <c r="G27" i="1"/>
  <c r="F27" i="1"/>
  <c r="S27" i="1" s="1"/>
  <c r="E27" i="1"/>
  <c r="U27" i="1" s="1"/>
  <c r="D27" i="1"/>
  <c r="C27" i="1"/>
  <c r="B27" i="1"/>
  <c r="I178" i="1"/>
  <c r="H178" i="1"/>
  <c r="M178" i="1"/>
  <c r="G178" i="1"/>
  <c r="F178" i="1"/>
  <c r="S178" i="1" s="1"/>
  <c r="E178" i="1"/>
  <c r="U178" i="1" s="1"/>
  <c r="D178" i="1"/>
  <c r="C178" i="1"/>
  <c r="B178" i="1"/>
  <c r="I26" i="1"/>
  <c r="H26" i="1"/>
  <c r="M26" i="1"/>
  <c r="G26" i="1"/>
  <c r="F26" i="1"/>
  <c r="S26" i="1" s="1"/>
  <c r="E26" i="1"/>
  <c r="U26" i="1" s="1"/>
  <c r="D26" i="1"/>
  <c r="C26" i="1"/>
  <c r="B26" i="1"/>
  <c r="I119" i="1"/>
  <c r="H119" i="1"/>
  <c r="M119" i="1"/>
  <c r="G119" i="1"/>
  <c r="F119" i="1"/>
  <c r="S119" i="1" s="1"/>
  <c r="E119" i="1"/>
  <c r="U119" i="1" s="1"/>
  <c r="D119" i="1"/>
  <c r="C119" i="1"/>
  <c r="B119" i="1"/>
  <c r="I109" i="1"/>
  <c r="H109" i="1"/>
  <c r="M109" i="1"/>
  <c r="G109" i="1"/>
  <c r="F109" i="1"/>
  <c r="S109" i="1" s="1"/>
  <c r="E109" i="1"/>
  <c r="U109" i="1" s="1"/>
  <c r="D109" i="1"/>
  <c r="C109" i="1"/>
  <c r="B109" i="1"/>
  <c r="I252" i="1"/>
  <c r="H252" i="1"/>
  <c r="M252" i="1"/>
  <c r="G252" i="1"/>
  <c r="F252" i="1"/>
  <c r="S252" i="1" s="1"/>
  <c r="E252" i="1"/>
  <c r="U252" i="1" s="1"/>
  <c r="D252" i="1"/>
  <c r="C252" i="1"/>
  <c r="B252" i="1"/>
  <c r="I251" i="1"/>
  <c r="H251" i="1"/>
  <c r="M251" i="1"/>
  <c r="G251" i="1"/>
  <c r="F251" i="1"/>
  <c r="S251" i="1" s="1"/>
  <c r="E251" i="1"/>
  <c r="U251" i="1" s="1"/>
  <c r="D251" i="1"/>
  <c r="C251" i="1"/>
  <c r="B251" i="1"/>
  <c r="I249" i="1"/>
  <c r="H249" i="1"/>
  <c r="M249" i="1"/>
  <c r="G249" i="1"/>
  <c r="F249" i="1"/>
  <c r="S249" i="1" s="1"/>
  <c r="E249" i="1"/>
  <c r="U249" i="1" s="1"/>
  <c r="D249" i="1"/>
  <c r="C249" i="1"/>
  <c r="B249" i="1"/>
  <c r="I248" i="1"/>
  <c r="H248" i="1"/>
  <c r="M248" i="1"/>
  <c r="G248" i="1"/>
  <c r="F248" i="1"/>
  <c r="S248" i="1" s="1"/>
  <c r="E248" i="1"/>
  <c r="U248" i="1" s="1"/>
  <c r="D248" i="1"/>
  <c r="C248" i="1"/>
  <c r="B248" i="1"/>
  <c r="I247" i="1"/>
  <c r="H247" i="1"/>
  <c r="M247" i="1"/>
  <c r="G247" i="1"/>
  <c r="F247" i="1"/>
  <c r="S247" i="1" s="1"/>
  <c r="E247" i="1"/>
  <c r="U247" i="1" s="1"/>
  <c r="D247" i="1"/>
  <c r="C247" i="1"/>
  <c r="B247" i="1"/>
  <c r="I245" i="1"/>
  <c r="H245" i="1"/>
  <c r="M245" i="1"/>
  <c r="G245" i="1"/>
  <c r="F245" i="1"/>
  <c r="S245" i="1" s="1"/>
  <c r="E245" i="1"/>
  <c r="U245" i="1" s="1"/>
  <c r="D245" i="1"/>
  <c r="C245" i="1"/>
  <c r="B245" i="1"/>
  <c r="I244" i="1"/>
  <c r="H244" i="1"/>
  <c r="M244" i="1"/>
  <c r="G244" i="1"/>
  <c r="F244" i="1"/>
  <c r="S244" i="1" s="1"/>
  <c r="E244" i="1"/>
  <c r="U244" i="1" s="1"/>
  <c r="D244" i="1"/>
  <c r="C244" i="1"/>
  <c r="B244" i="1"/>
  <c r="I243" i="1"/>
  <c r="H243" i="1"/>
  <c r="M243" i="1"/>
  <c r="G243" i="1"/>
  <c r="F243" i="1"/>
  <c r="S243" i="1" s="1"/>
  <c r="E243" i="1"/>
  <c r="U243" i="1" s="1"/>
  <c r="D243" i="1"/>
  <c r="C243" i="1"/>
  <c r="B243" i="1"/>
  <c r="I242" i="1"/>
  <c r="H242" i="1"/>
  <c r="M242" i="1"/>
  <c r="G242" i="1"/>
  <c r="F242" i="1"/>
  <c r="S242" i="1" s="1"/>
  <c r="E242" i="1"/>
  <c r="U242" i="1" s="1"/>
  <c r="D242" i="1"/>
  <c r="C242" i="1"/>
  <c r="B242" i="1"/>
  <c r="I241" i="1"/>
  <c r="H241" i="1"/>
  <c r="M241" i="1"/>
  <c r="G241" i="1"/>
  <c r="F241" i="1"/>
  <c r="S241" i="1" s="1"/>
  <c r="E241" i="1"/>
  <c r="U241" i="1" s="1"/>
  <c r="D241" i="1"/>
  <c r="C241" i="1"/>
  <c r="B241" i="1"/>
  <c r="I240" i="1"/>
  <c r="H240" i="1"/>
  <c r="M240" i="1"/>
  <c r="G240" i="1"/>
  <c r="F240" i="1"/>
  <c r="S240" i="1" s="1"/>
  <c r="E240" i="1"/>
  <c r="U240" i="1" s="1"/>
  <c r="D240" i="1"/>
  <c r="C240" i="1"/>
  <c r="B240" i="1"/>
  <c r="I239" i="1"/>
  <c r="H239" i="1"/>
  <c r="M239" i="1"/>
  <c r="G239" i="1"/>
  <c r="F239" i="1"/>
  <c r="S239" i="1" s="1"/>
  <c r="E239" i="1"/>
  <c r="U239" i="1" s="1"/>
  <c r="D239" i="1"/>
  <c r="C239" i="1"/>
  <c r="B239" i="1"/>
  <c r="I238" i="1"/>
  <c r="H238" i="1"/>
  <c r="M238" i="1"/>
  <c r="G238" i="1"/>
  <c r="F238" i="1"/>
  <c r="S238" i="1" s="1"/>
  <c r="E238" i="1"/>
  <c r="U238" i="1" s="1"/>
  <c r="D238" i="1"/>
  <c r="C238" i="1"/>
  <c r="B238" i="1"/>
  <c r="I173" i="1"/>
  <c r="H173" i="1"/>
  <c r="M173" i="1"/>
  <c r="G173" i="1"/>
  <c r="F173" i="1"/>
  <c r="S173" i="1" s="1"/>
  <c r="E173" i="1"/>
  <c r="U173" i="1" s="1"/>
  <c r="D173" i="1"/>
  <c r="C173" i="1"/>
  <c r="B173" i="1"/>
  <c r="I236" i="1"/>
  <c r="H236" i="1"/>
  <c r="M236" i="1"/>
  <c r="G236" i="1"/>
  <c r="F236" i="1"/>
  <c r="S236" i="1" s="1"/>
  <c r="E236" i="1"/>
  <c r="U236" i="1" s="1"/>
  <c r="D236" i="1"/>
  <c r="C236" i="1"/>
  <c r="B236" i="1"/>
  <c r="I235" i="1"/>
  <c r="H235" i="1"/>
  <c r="M235" i="1"/>
  <c r="G235" i="1"/>
  <c r="F235" i="1"/>
  <c r="S235" i="1" s="1"/>
  <c r="E235" i="1"/>
  <c r="U235" i="1" s="1"/>
  <c r="D235" i="1"/>
  <c r="C235" i="1"/>
  <c r="B235" i="1"/>
  <c r="I234" i="1"/>
  <c r="H234" i="1"/>
  <c r="M234" i="1"/>
  <c r="G234" i="1"/>
  <c r="F234" i="1"/>
  <c r="S234" i="1" s="1"/>
  <c r="E234" i="1"/>
  <c r="U234" i="1" s="1"/>
  <c r="D234" i="1"/>
  <c r="C234" i="1"/>
  <c r="B234" i="1"/>
  <c r="I233" i="1"/>
  <c r="H233" i="1"/>
  <c r="M233" i="1"/>
  <c r="G233" i="1"/>
  <c r="F233" i="1"/>
  <c r="S233" i="1" s="1"/>
  <c r="E233" i="1"/>
  <c r="U233" i="1" s="1"/>
  <c r="D233" i="1"/>
  <c r="C233" i="1"/>
  <c r="B233" i="1"/>
  <c r="I232" i="1"/>
  <c r="H232" i="1"/>
  <c r="M232" i="1"/>
  <c r="G232" i="1"/>
  <c r="F232" i="1"/>
  <c r="S232" i="1" s="1"/>
  <c r="E232" i="1"/>
  <c r="U232" i="1" s="1"/>
  <c r="D232" i="1"/>
  <c r="C232" i="1"/>
  <c r="B232" i="1"/>
  <c r="I231" i="1"/>
  <c r="H231" i="1"/>
  <c r="M231" i="1"/>
  <c r="G231" i="1"/>
  <c r="F231" i="1"/>
  <c r="S231" i="1" s="1"/>
  <c r="E231" i="1"/>
  <c r="U231" i="1" s="1"/>
  <c r="D231" i="1"/>
  <c r="C231" i="1"/>
  <c r="B231" i="1"/>
  <c r="I229" i="1"/>
  <c r="H229" i="1"/>
  <c r="M229" i="1"/>
  <c r="G229" i="1"/>
  <c r="F229" i="1"/>
  <c r="S229" i="1" s="1"/>
  <c r="E229" i="1"/>
  <c r="U229" i="1" s="1"/>
  <c r="D229" i="1"/>
  <c r="C229" i="1"/>
  <c r="B229" i="1"/>
  <c r="I105" i="1"/>
  <c r="H105" i="1"/>
  <c r="M105" i="1"/>
  <c r="G105" i="1"/>
  <c r="F105" i="1"/>
  <c r="S105" i="1" s="1"/>
  <c r="E105" i="1"/>
  <c r="U105" i="1" s="1"/>
  <c r="D105" i="1"/>
  <c r="C105" i="1"/>
  <c r="B105" i="1"/>
  <c r="I227" i="1"/>
  <c r="H227" i="1"/>
  <c r="M227" i="1"/>
  <c r="G227" i="1"/>
  <c r="F227" i="1"/>
  <c r="S227" i="1" s="1"/>
  <c r="E227" i="1"/>
  <c r="U227" i="1" s="1"/>
  <c r="D227" i="1"/>
  <c r="C227" i="1"/>
  <c r="B227" i="1"/>
  <c r="I226" i="1"/>
  <c r="H226" i="1"/>
  <c r="M226" i="1"/>
  <c r="G226" i="1"/>
  <c r="F226" i="1"/>
  <c r="S226" i="1" s="1"/>
  <c r="E226" i="1"/>
  <c r="U226" i="1" s="1"/>
  <c r="D226" i="1"/>
  <c r="C226" i="1"/>
  <c r="B226" i="1"/>
  <c r="I225" i="1"/>
  <c r="H225" i="1"/>
  <c r="M225" i="1"/>
  <c r="G225" i="1"/>
  <c r="F225" i="1"/>
  <c r="S225" i="1" s="1"/>
  <c r="E225" i="1"/>
  <c r="U225" i="1" s="1"/>
  <c r="D225" i="1"/>
  <c r="C225" i="1"/>
  <c r="B225" i="1"/>
  <c r="I104" i="1"/>
  <c r="H104" i="1"/>
  <c r="M104" i="1"/>
  <c r="G104" i="1"/>
  <c r="F104" i="1"/>
  <c r="S104" i="1" s="1"/>
  <c r="E104" i="1"/>
  <c r="U104" i="1" s="1"/>
  <c r="D104" i="1"/>
  <c r="C104" i="1"/>
  <c r="B104" i="1"/>
  <c r="I102" i="1"/>
  <c r="H102" i="1"/>
  <c r="M102" i="1"/>
  <c r="G102" i="1"/>
  <c r="F102" i="1"/>
  <c r="S102" i="1" s="1"/>
  <c r="E102" i="1"/>
  <c r="U102" i="1" s="1"/>
  <c r="D102" i="1"/>
  <c r="C102" i="1"/>
  <c r="B102" i="1"/>
  <c r="I222" i="1"/>
  <c r="H222" i="1"/>
  <c r="M222" i="1"/>
  <c r="G222" i="1"/>
  <c r="F222" i="1"/>
  <c r="S222" i="1" s="1"/>
  <c r="E222" i="1"/>
  <c r="U222" i="1" s="1"/>
  <c r="D222" i="1"/>
  <c r="C222" i="1"/>
  <c r="B222" i="1"/>
  <c r="I221" i="1"/>
  <c r="H221" i="1"/>
  <c r="M221" i="1"/>
  <c r="G221" i="1"/>
  <c r="F221" i="1"/>
  <c r="S221" i="1" s="1"/>
  <c r="E221" i="1"/>
  <c r="U221" i="1" s="1"/>
  <c r="D221" i="1"/>
  <c r="C221" i="1"/>
  <c r="B221" i="1"/>
  <c r="I220" i="1"/>
  <c r="H220" i="1"/>
  <c r="M220" i="1"/>
  <c r="G220" i="1"/>
  <c r="F220" i="1"/>
  <c r="S220" i="1" s="1"/>
  <c r="E220" i="1"/>
  <c r="U220" i="1" s="1"/>
  <c r="D220" i="1"/>
  <c r="C220" i="1"/>
  <c r="B220" i="1"/>
  <c r="I219" i="1"/>
  <c r="H219" i="1"/>
  <c r="M219" i="1"/>
  <c r="G219" i="1"/>
  <c r="F219" i="1"/>
  <c r="S219" i="1" s="1"/>
  <c r="E219" i="1"/>
  <c r="U219" i="1" s="1"/>
  <c r="D219" i="1"/>
  <c r="C219" i="1"/>
  <c r="B219" i="1"/>
  <c r="I218" i="1"/>
  <c r="H218" i="1"/>
  <c r="M218" i="1"/>
  <c r="G218" i="1"/>
  <c r="F218" i="1"/>
  <c r="S218" i="1" s="1"/>
  <c r="E218" i="1"/>
  <c r="U218" i="1" s="1"/>
  <c r="D218" i="1"/>
  <c r="C218" i="1"/>
  <c r="B218" i="1"/>
  <c r="I217" i="1"/>
  <c r="H217" i="1"/>
  <c r="M217" i="1"/>
  <c r="G217" i="1"/>
  <c r="F217" i="1"/>
  <c r="S217" i="1" s="1"/>
  <c r="E217" i="1"/>
  <c r="U217" i="1" s="1"/>
  <c r="D217" i="1"/>
  <c r="C217" i="1"/>
  <c r="B217" i="1"/>
  <c r="I216" i="1"/>
  <c r="H216" i="1"/>
  <c r="M216" i="1"/>
  <c r="G216" i="1"/>
  <c r="F216" i="1"/>
  <c r="S216" i="1" s="1"/>
  <c r="E216" i="1"/>
  <c r="U216" i="1" s="1"/>
  <c r="D216" i="1"/>
  <c r="C216" i="1"/>
  <c r="B216" i="1"/>
  <c r="I215" i="1"/>
  <c r="H215" i="1"/>
  <c r="M215" i="1"/>
  <c r="G215" i="1"/>
  <c r="F215" i="1"/>
  <c r="S215" i="1" s="1"/>
  <c r="E215" i="1"/>
  <c r="U215" i="1" s="1"/>
  <c r="D215" i="1"/>
  <c r="C215" i="1"/>
  <c r="B215" i="1"/>
  <c r="I214" i="1"/>
  <c r="H214" i="1"/>
  <c r="M214" i="1"/>
  <c r="G214" i="1"/>
  <c r="F214" i="1"/>
  <c r="S214" i="1" s="1"/>
  <c r="E214" i="1"/>
  <c r="U214" i="1" s="1"/>
  <c r="D214" i="1"/>
  <c r="C214" i="1"/>
  <c r="B214" i="1"/>
  <c r="I95" i="1"/>
  <c r="H95" i="1"/>
  <c r="M95" i="1"/>
  <c r="G95" i="1"/>
  <c r="F95" i="1"/>
  <c r="S95" i="1" s="1"/>
  <c r="E95" i="1"/>
  <c r="U95" i="1" s="1"/>
  <c r="D95" i="1"/>
  <c r="C95" i="1"/>
  <c r="B95" i="1"/>
  <c r="I211" i="1"/>
  <c r="H211" i="1"/>
  <c r="M211" i="1"/>
  <c r="G211" i="1"/>
  <c r="F211" i="1"/>
  <c r="S211" i="1" s="1"/>
  <c r="E211" i="1"/>
  <c r="U211" i="1" s="1"/>
  <c r="D211" i="1"/>
  <c r="C211" i="1"/>
  <c r="B211" i="1"/>
  <c r="I94" i="1"/>
  <c r="H94" i="1"/>
  <c r="M94" i="1"/>
  <c r="G94" i="1"/>
  <c r="F94" i="1"/>
  <c r="S94" i="1" s="1"/>
  <c r="E94" i="1"/>
  <c r="U94" i="1" s="1"/>
  <c r="D94" i="1"/>
  <c r="C94" i="1"/>
  <c r="B94" i="1"/>
  <c r="I209" i="1"/>
  <c r="H209" i="1"/>
  <c r="M209" i="1"/>
  <c r="G209" i="1"/>
  <c r="F209" i="1"/>
  <c r="S209" i="1" s="1"/>
  <c r="E209" i="1"/>
  <c r="U209" i="1" s="1"/>
  <c r="D209" i="1"/>
  <c r="C209" i="1"/>
  <c r="B209" i="1"/>
  <c r="I208" i="1"/>
  <c r="H208" i="1"/>
  <c r="M208" i="1"/>
  <c r="G208" i="1"/>
  <c r="F208" i="1"/>
  <c r="S208" i="1" s="1"/>
  <c r="E208" i="1"/>
  <c r="U208" i="1" s="1"/>
  <c r="D208" i="1"/>
  <c r="C208" i="1"/>
  <c r="B208" i="1"/>
  <c r="I91" i="1"/>
  <c r="H91" i="1"/>
  <c r="M91" i="1"/>
  <c r="G91" i="1"/>
  <c r="F91" i="1"/>
  <c r="S91" i="1" s="1"/>
  <c r="E91" i="1"/>
  <c r="U91" i="1" s="1"/>
  <c r="D91" i="1"/>
  <c r="C91" i="1"/>
  <c r="B91" i="1"/>
  <c r="I206" i="1"/>
  <c r="H206" i="1"/>
  <c r="M206" i="1"/>
  <c r="G206" i="1"/>
  <c r="S206" i="1"/>
  <c r="B206" i="1"/>
  <c r="I205" i="1"/>
  <c r="H205" i="1"/>
  <c r="M205" i="1"/>
  <c r="G205" i="1"/>
  <c r="F205" i="1"/>
  <c r="S205" i="1" s="1"/>
  <c r="E205" i="1"/>
  <c r="U205" i="1" s="1"/>
  <c r="D205" i="1"/>
  <c r="C205" i="1"/>
  <c r="B205" i="1"/>
  <c r="I204" i="1"/>
  <c r="H204" i="1"/>
  <c r="M204" i="1"/>
  <c r="G204" i="1"/>
  <c r="F204" i="1"/>
  <c r="S204" i="1" s="1"/>
  <c r="E204" i="1"/>
  <c r="U204" i="1" s="1"/>
  <c r="D204" i="1"/>
  <c r="C204" i="1"/>
  <c r="B204" i="1"/>
  <c r="I203" i="1"/>
  <c r="H203" i="1"/>
  <c r="M203" i="1"/>
  <c r="G203" i="1"/>
  <c r="F203" i="1"/>
  <c r="S203" i="1" s="1"/>
  <c r="E203" i="1"/>
  <c r="U203" i="1" s="1"/>
  <c r="D203" i="1"/>
  <c r="C203" i="1"/>
  <c r="B203" i="1"/>
  <c r="I202" i="1"/>
  <c r="H202" i="1"/>
  <c r="M202" i="1"/>
  <c r="G202" i="1"/>
  <c r="F202" i="1"/>
  <c r="S202" i="1" s="1"/>
  <c r="E202" i="1"/>
  <c r="U202" i="1" s="1"/>
  <c r="D202" i="1"/>
  <c r="C202" i="1"/>
  <c r="B202" i="1"/>
  <c r="I201" i="1"/>
  <c r="H201" i="1"/>
  <c r="M201" i="1"/>
  <c r="G201" i="1"/>
  <c r="F201" i="1"/>
  <c r="S201" i="1" s="1"/>
  <c r="E201" i="1"/>
  <c r="U201" i="1" s="1"/>
  <c r="D201" i="1"/>
  <c r="C201" i="1"/>
  <c r="B201" i="1"/>
  <c r="I200" i="1"/>
  <c r="H200" i="1"/>
  <c r="M200" i="1"/>
  <c r="G200" i="1"/>
  <c r="F200" i="1"/>
  <c r="S200" i="1" s="1"/>
  <c r="E200" i="1"/>
  <c r="U200" i="1" s="1"/>
  <c r="D200" i="1"/>
  <c r="C200" i="1"/>
  <c r="B200" i="1"/>
  <c r="I199" i="1"/>
  <c r="H199" i="1"/>
  <c r="M199" i="1"/>
  <c r="G199" i="1"/>
  <c r="F199" i="1"/>
  <c r="S199" i="1" s="1"/>
  <c r="E199" i="1"/>
  <c r="U199" i="1" s="1"/>
  <c r="D199" i="1"/>
  <c r="C199" i="1"/>
  <c r="B199" i="1"/>
  <c r="I198" i="1"/>
  <c r="H198" i="1"/>
  <c r="M198" i="1"/>
  <c r="G198" i="1"/>
  <c r="F198" i="1"/>
  <c r="S198" i="1" s="1"/>
  <c r="E198" i="1"/>
  <c r="U198" i="1" s="1"/>
  <c r="D198" i="1"/>
  <c r="C198" i="1"/>
  <c r="B198" i="1"/>
  <c r="I197" i="1"/>
  <c r="H197" i="1"/>
  <c r="M197" i="1"/>
  <c r="G197" i="1"/>
  <c r="F197" i="1"/>
  <c r="S197" i="1" s="1"/>
  <c r="E197" i="1"/>
  <c r="U197" i="1" s="1"/>
  <c r="D197" i="1"/>
  <c r="C197" i="1"/>
  <c r="B197" i="1"/>
  <c r="I196" i="1"/>
  <c r="H196" i="1"/>
  <c r="M196" i="1"/>
  <c r="G196" i="1"/>
  <c r="F196" i="1"/>
  <c r="S196" i="1" s="1"/>
  <c r="E196" i="1"/>
  <c r="U196" i="1" s="1"/>
  <c r="D196" i="1"/>
  <c r="C196" i="1"/>
  <c r="B196" i="1"/>
  <c r="I195" i="1"/>
  <c r="H195" i="1"/>
  <c r="M195" i="1"/>
  <c r="G195" i="1"/>
  <c r="F195" i="1"/>
  <c r="S195" i="1" s="1"/>
  <c r="E195" i="1"/>
  <c r="U195" i="1" s="1"/>
  <c r="D195" i="1"/>
  <c r="C195" i="1"/>
  <c r="B195" i="1"/>
  <c r="I194" i="1"/>
  <c r="H194" i="1"/>
  <c r="M194" i="1"/>
  <c r="G194" i="1"/>
  <c r="F194" i="1"/>
  <c r="S194" i="1" s="1"/>
  <c r="E194" i="1"/>
  <c r="U194" i="1" s="1"/>
  <c r="D194" i="1"/>
  <c r="C194" i="1"/>
  <c r="B194" i="1"/>
  <c r="I193" i="1"/>
  <c r="H193" i="1"/>
  <c r="M193" i="1"/>
  <c r="G193" i="1"/>
  <c r="F193" i="1"/>
  <c r="S193" i="1" s="1"/>
  <c r="E193" i="1"/>
  <c r="U193" i="1" s="1"/>
  <c r="D193" i="1"/>
  <c r="C193" i="1"/>
  <c r="B193" i="1"/>
  <c r="I192" i="1"/>
  <c r="H192" i="1"/>
  <c r="M192" i="1"/>
  <c r="G192" i="1"/>
  <c r="F192" i="1"/>
  <c r="S192" i="1" s="1"/>
  <c r="E192" i="1"/>
  <c r="U192" i="1" s="1"/>
  <c r="D192" i="1"/>
  <c r="C192" i="1"/>
  <c r="B192" i="1"/>
  <c r="I191" i="1"/>
  <c r="H191" i="1"/>
  <c r="M191" i="1"/>
  <c r="G191" i="1"/>
  <c r="F191" i="1"/>
  <c r="S191" i="1" s="1"/>
  <c r="E191" i="1"/>
  <c r="U191" i="1" s="1"/>
  <c r="D191" i="1"/>
  <c r="C191" i="1"/>
  <c r="B191" i="1"/>
  <c r="I17" i="1"/>
  <c r="H17" i="1"/>
  <c r="M17" i="1"/>
  <c r="G17" i="1"/>
  <c r="F17" i="1"/>
  <c r="S17" i="1" s="1"/>
  <c r="E17" i="1"/>
  <c r="U17" i="1" s="1"/>
  <c r="D17" i="1"/>
  <c r="C17" i="1"/>
  <c r="B17" i="1"/>
  <c r="I189" i="1"/>
  <c r="H189" i="1"/>
  <c r="M189" i="1"/>
  <c r="G189" i="1"/>
  <c r="F189" i="1"/>
  <c r="S189" i="1" s="1"/>
  <c r="E189" i="1"/>
  <c r="U189" i="1" s="1"/>
  <c r="D189" i="1"/>
  <c r="C189" i="1"/>
  <c r="B189" i="1"/>
  <c r="I188" i="1"/>
  <c r="H188" i="1"/>
  <c r="M188" i="1"/>
  <c r="G188" i="1"/>
  <c r="F188" i="1"/>
  <c r="S188" i="1" s="1"/>
  <c r="E188" i="1"/>
  <c r="U188" i="1" s="1"/>
  <c r="D188" i="1"/>
  <c r="C188" i="1"/>
  <c r="B188" i="1"/>
  <c r="I187" i="1"/>
  <c r="H187" i="1"/>
  <c r="M187" i="1"/>
  <c r="G187" i="1"/>
  <c r="F187" i="1"/>
  <c r="S187" i="1" s="1"/>
  <c r="E187" i="1"/>
  <c r="U187" i="1" s="1"/>
  <c r="D187" i="1"/>
  <c r="C187" i="1"/>
  <c r="B187" i="1"/>
  <c r="I186" i="1"/>
  <c r="H186" i="1"/>
  <c r="M186" i="1"/>
  <c r="G186" i="1"/>
  <c r="F186" i="1"/>
  <c r="S186" i="1" s="1"/>
  <c r="E186" i="1"/>
  <c r="U186" i="1" s="1"/>
  <c r="D186" i="1"/>
  <c r="C186" i="1"/>
  <c r="B186" i="1"/>
  <c r="I185" i="1"/>
  <c r="H185" i="1"/>
  <c r="M185" i="1"/>
  <c r="G185" i="1"/>
  <c r="F185" i="1"/>
  <c r="S185" i="1" s="1"/>
  <c r="E185" i="1"/>
  <c r="U185" i="1" s="1"/>
  <c r="D185" i="1"/>
  <c r="C185" i="1"/>
  <c r="B185" i="1"/>
  <c r="I184" i="1"/>
  <c r="H184" i="1"/>
  <c r="M184" i="1"/>
  <c r="G184" i="1"/>
  <c r="F184" i="1"/>
  <c r="S184" i="1" s="1"/>
  <c r="E184" i="1"/>
  <c r="U184" i="1" s="1"/>
  <c r="D184" i="1"/>
  <c r="C184" i="1"/>
  <c r="B184" i="1"/>
  <c r="I183" i="1"/>
  <c r="H183" i="1"/>
  <c r="M183" i="1"/>
  <c r="G183" i="1"/>
  <c r="F183" i="1"/>
  <c r="S183" i="1" s="1"/>
  <c r="E183" i="1"/>
  <c r="U183" i="1" s="1"/>
  <c r="D183" i="1"/>
  <c r="C183" i="1"/>
  <c r="B183" i="1"/>
  <c r="I182" i="1"/>
  <c r="H182" i="1"/>
  <c r="M182" i="1"/>
  <c r="G182" i="1"/>
  <c r="F182" i="1"/>
  <c r="S182" i="1" s="1"/>
  <c r="E182" i="1"/>
  <c r="U182" i="1" s="1"/>
  <c r="D182" i="1"/>
  <c r="C182" i="1"/>
  <c r="B182" i="1"/>
  <c r="I181" i="1"/>
  <c r="H181" i="1"/>
  <c r="M181" i="1"/>
  <c r="G181" i="1"/>
  <c r="F181" i="1"/>
  <c r="S181" i="1" s="1"/>
  <c r="E181" i="1"/>
  <c r="U181" i="1" s="1"/>
  <c r="D181" i="1"/>
  <c r="C181" i="1"/>
  <c r="B181" i="1"/>
  <c r="I172" i="1"/>
  <c r="H172" i="1"/>
  <c r="M172" i="1"/>
  <c r="G172" i="1"/>
  <c r="F172" i="1"/>
  <c r="S172" i="1" s="1"/>
  <c r="E172" i="1"/>
  <c r="U172" i="1" s="1"/>
  <c r="D172" i="1"/>
  <c r="C172" i="1"/>
  <c r="B172" i="1"/>
  <c r="I250" i="1"/>
  <c r="H250" i="1"/>
  <c r="M250" i="1"/>
  <c r="G250" i="1"/>
  <c r="F250" i="1"/>
  <c r="S250" i="1" s="1"/>
  <c r="E250" i="1"/>
  <c r="U250" i="1" s="1"/>
  <c r="D250" i="1"/>
  <c r="C250" i="1"/>
  <c r="B250" i="1"/>
  <c r="I177" i="1"/>
  <c r="H177" i="1"/>
  <c r="M177" i="1"/>
  <c r="G177" i="1"/>
  <c r="F177" i="1"/>
  <c r="S177" i="1" s="1"/>
  <c r="E177" i="1"/>
  <c r="U177" i="1" s="1"/>
  <c r="D177" i="1"/>
  <c r="C177" i="1"/>
  <c r="B177" i="1"/>
  <c r="I176" i="1"/>
  <c r="H176" i="1"/>
  <c r="M176" i="1"/>
  <c r="G176" i="1"/>
  <c r="F176" i="1"/>
  <c r="S176" i="1" s="1"/>
  <c r="E176" i="1"/>
  <c r="U176" i="1" s="1"/>
  <c r="D176" i="1"/>
  <c r="C176" i="1"/>
  <c r="B176" i="1"/>
  <c r="I175" i="1"/>
  <c r="H175" i="1"/>
  <c r="M175" i="1"/>
  <c r="G175" i="1"/>
  <c r="F175" i="1"/>
  <c r="S175" i="1" s="1"/>
  <c r="E175" i="1"/>
  <c r="U175" i="1" s="1"/>
  <c r="D175" i="1"/>
  <c r="C175" i="1"/>
  <c r="B175" i="1"/>
  <c r="I174" i="1"/>
  <c r="H174" i="1"/>
  <c r="M174" i="1"/>
  <c r="G174" i="1"/>
  <c r="F174" i="1"/>
  <c r="S174" i="1" s="1"/>
  <c r="E174" i="1"/>
  <c r="U174" i="1" s="1"/>
  <c r="D174" i="1"/>
  <c r="C174" i="1"/>
  <c r="B174" i="1"/>
  <c r="I24" i="1"/>
  <c r="H24" i="1"/>
  <c r="M24" i="1"/>
  <c r="G24" i="1"/>
  <c r="F24" i="1"/>
  <c r="S24" i="1" s="1"/>
  <c r="E24" i="1"/>
  <c r="U24" i="1" s="1"/>
  <c r="D24" i="1"/>
  <c r="C24" i="1"/>
  <c r="B24" i="1"/>
  <c r="I246" i="1"/>
  <c r="H246" i="1"/>
  <c r="M246" i="1"/>
  <c r="G246" i="1"/>
  <c r="F246" i="1"/>
  <c r="S246" i="1" s="1"/>
  <c r="E246" i="1"/>
  <c r="U246" i="1" s="1"/>
  <c r="D246" i="1"/>
  <c r="C246" i="1"/>
  <c r="B246" i="1"/>
  <c r="I171" i="1"/>
  <c r="H171" i="1"/>
  <c r="M171" i="1"/>
  <c r="G171" i="1"/>
  <c r="F171" i="1"/>
  <c r="S171" i="1" s="1"/>
  <c r="E171" i="1"/>
  <c r="U171" i="1" s="1"/>
  <c r="D171" i="1"/>
  <c r="C171" i="1"/>
  <c r="B171" i="1"/>
  <c r="I170" i="1"/>
  <c r="H170" i="1"/>
  <c r="M170" i="1"/>
  <c r="G170" i="1"/>
  <c r="F170" i="1"/>
  <c r="S170" i="1" s="1"/>
  <c r="E170" i="1"/>
  <c r="U170" i="1" s="1"/>
  <c r="D170" i="1"/>
  <c r="C170" i="1"/>
  <c r="B170" i="1"/>
  <c r="I169" i="1"/>
  <c r="H169" i="1"/>
  <c r="M169" i="1"/>
  <c r="G169" i="1"/>
  <c r="F169" i="1"/>
  <c r="S169" i="1" s="1"/>
  <c r="E169" i="1"/>
  <c r="U169" i="1" s="1"/>
  <c r="D169" i="1"/>
  <c r="C169" i="1"/>
  <c r="B169" i="1"/>
  <c r="I168" i="1"/>
  <c r="H168" i="1"/>
  <c r="M168" i="1"/>
  <c r="G168" i="1"/>
  <c r="F168" i="1"/>
  <c r="S168" i="1" s="1"/>
  <c r="E168" i="1"/>
  <c r="U168" i="1" s="1"/>
  <c r="D168" i="1"/>
  <c r="C168" i="1"/>
  <c r="B168" i="1"/>
  <c r="I88" i="1"/>
  <c r="H88" i="1"/>
  <c r="M88" i="1"/>
  <c r="G88" i="1"/>
  <c r="F88" i="1"/>
  <c r="S88" i="1" s="1"/>
  <c r="E88" i="1"/>
  <c r="U88" i="1" s="1"/>
  <c r="D88" i="1"/>
  <c r="C88" i="1"/>
  <c r="B88" i="1"/>
  <c r="I166" i="1"/>
  <c r="H166" i="1"/>
  <c r="M166" i="1"/>
  <c r="G166" i="1"/>
  <c r="F166" i="1"/>
  <c r="S166" i="1" s="1"/>
  <c r="E166" i="1"/>
  <c r="U166" i="1" s="1"/>
  <c r="D166" i="1"/>
  <c r="C166" i="1"/>
  <c r="B166" i="1"/>
  <c r="I165" i="1"/>
  <c r="H165" i="1"/>
  <c r="M165" i="1"/>
  <c r="G165" i="1"/>
  <c r="F165" i="1"/>
  <c r="S165" i="1" s="1"/>
  <c r="E165" i="1"/>
  <c r="U165" i="1" s="1"/>
  <c r="D165" i="1"/>
  <c r="C165" i="1"/>
  <c r="B165" i="1"/>
  <c r="I164" i="1"/>
  <c r="H164" i="1"/>
  <c r="M164" i="1"/>
  <c r="G164" i="1"/>
  <c r="F164" i="1"/>
  <c r="S164" i="1" s="1"/>
  <c r="E164" i="1"/>
  <c r="U164" i="1" s="1"/>
  <c r="D164" i="1"/>
  <c r="C164" i="1"/>
  <c r="B164" i="1"/>
  <c r="I163" i="1"/>
  <c r="H163" i="1"/>
  <c r="M163" i="1"/>
  <c r="G163" i="1"/>
  <c r="F163" i="1"/>
  <c r="S163" i="1" s="1"/>
  <c r="E163" i="1"/>
  <c r="U163" i="1" s="1"/>
  <c r="D163" i="1"/>
  <c r="C163" i="1"/>
  <c r="B163" i="1"/>
  <c r="I162" i="1"/>
  <c r="H162" i="1"/>
  <c r="M162" i="1"/>
  <c r="G162" i="1"/>
  <c r="S162" i="1"/>
  <c r="B162" i="1"/>
  <c r="I161" i="1"/>
  <c r="H161" i="1"/>
  <c r="M161" i="1"/>
  <c r="G161" i="1"/>
  <c r="S161" i="1"/>
  <c r="B161" i="1"/>
  <c r="I160" i="1"/>
  <c r="H160" i="1"/>
  <c r="M160" i="1"/>
  <c r="G160" i="1"/>
  <c r="F160" i="1"/>
  <c r="S160" i="1" s="1"/>
  <c r="E160" i="1"/>
  <c r="U160" i="1" s="1"/>
  <c r="D160" i="1"/>
  <c r="C160" i="1"/>
  <c r="B160" i="1"/>
  <c r="I159" i="1"/>
  <c r="H159" i="1"/>
  <c r="M159" i="1"/>
  <c r="G159" i="1"/>
  <c r="F159" i="1"/>
  <c r="S159" i="1" s="1"/>
  <c r="E159" i="1"/>
  <c r="U159" i="1" s="1"/>
  <c r="D159" i="1"/>
  <c r="C159" i="1"/>
  <c r="B159" i="1"/>
  <c r="I158" i="1"/>
  <c r="H158" i="1"/>
  <c r="M158" i="1"/>
  <c r="G158" i="1"/>
  <c r="F158" i="1"/>
  <c r="S158" i="1" s="1"/>
  <c r="E158" i="1"/>
  <c r="U158" i="1" s="1"/>
  <c r="D158" i="1"/>
  <c r="C158" i="1"/>
  <c r="B158" i="1"/>
  <c r="I157" i="1"/>
  <c r="H157" i="1"/>
  <c r="M157" i="1"/>
  <c r="G157" i="1"/>
  <c r="F157" i="1"/>
  <c r="S157" i="1" s="1"/>
  <c r="E157" i="1"/>
  <c r="U157" i="1" s="1"/>
  <c r="D157" i="1"/>
  <c r="C157" i="1"/>
  <c r="B157" i="1"/>
  <c r="I237" i="1"/>
  <c r="H237" i="1"/>
  <c r="M237" i="1"/>
  <c r="G237" i="1"/>
  <c r="F237" i="1"/>
  <c r="S237" i="1" s="1"/>
  <c r="E237" i="1"/>
  <c r="U237" i="1" s="1"/>
  <c r="D237" i="1"/>
  <c r="C237" i="1"/>
  <c r="B237" i="1"/>
  <c r="I155" i="1"/>
  <c r="H155" i="1"/>
  <c r="M155" i="1"/>
  <c r="G155" i="1"/>
  <c r="F155" i="1"/>
  <c r="S155" i="1" s="1"/>
  <c r="E155" i="1"/>
  <c r="U155" i="1" s="1"/>
  <c r="D155" i="1"/>
  <c r="C155" i="1"/>
  <c r="B155" i="1"/>
  <c r="I154" i="1"/>
  <c r="H154" i="1"/>
  <c r="M154" i="1"/>
  <c r="G154" i="1"/>
  <c r="F154" i="1"/>
  <c r="S154" i="1" s="1"/>
  <c r="E154" i="1"/>
  <c r="U154" i="1" s="1"/>
  <c r="D154" i="1"/>
  <c r="C154" i="1"/>
  <c r="B154" i="1"/>
  <c r="I230" i="1"/>
  <c r="H230" i="1"/>
  <c r="M230" i="1"/>
  <c r="G230" i="1"/>
  <c r="F230" i="1"/>
  <c r="S230" i="1" s="1"/>
  <c r="E230" i="1"/>
  <c r="U230" i="1" s="1"/>
  <c r="D230" i="1"/>
  <c r="C230" i="1"/>
  <c r="B230" i="1"/>
  <c r="I152" i="1"/>
  <c r="H152" i="1"/>
  <c r="M152" i="1"/>
  <c r="G152" i="1"/>
  <c r="F152" i="1"/>
  <c r="S152" i="1" s="1"/>
  <c r="E152" i="1"/>
  <c r="U152" i="1" s="1"/>
  <c r="D152" i="1"/>
  <c r="C152" i="1"/>
  <c r="B152" i="1"/>
  <c r="I151" i="1"/>
  <c r="H151" i="1"/>
  <c r="M151" i="1"/>
  <c r="G151" i="1"/>
  <c r="F151" i="1"/>
  <c r="S151" i="1" s="1"/>
  <c r="E151" i="1"/>
  <c r="U151" i="1" s="1"/>
  <c r="D151" i="1"/>
  <c r="C151" i="1"/>
  <c r="B151" i="1"/>
  <c r="I150" i="1"/>
  <c r="H150" i="1"/>
  <c r="M150" i="1"/>
  <c r="G150" i="1"/>
  <c r="F150" i="1"/>
  <c r="S150" i="1" s="1"/>
  <c r="E150" i="1"/>
  <c r="U150" i="1" s="1"/>
  <c r="D150" i="1"/>
  <c r="C150" i="1"/>
  <c r="B150" i="1"/>
  <c r="I149" i="1"/>
  <c r="H149" i="1"/>
  <c r="M149" i="1"/>
  <c r="G149" i="1"/>
  <c r="F149" i="1"/>
  <c r="S149" i="1" s="1"/>
  <c r="E149" i="1"/>
  <c r="U149" i="1" s="1"/>
  <c r="D149" i="1"/>
  <c r="C149" i="1"/>
  <c r="B149" i="1"/>
  <c r="I148" i="1"/>
  <c r="H148" i="1"/>
  <c r="M148" i="1"/>
  <c r="G148" i="1"/>
  <c r="F148" i="1"/>
  <c r="S148" i="1" s="1"/>
  <c r="E148" i="1"/>
  <c r="U148" i="1" s="1"/>
  <c r="D148" i="1"/>
  <c r="C148" i="1"/>
  <c r="B148" i="1"/>
  <c r="I180" i="1"/>
  <c r="H180" i="1"/>
  <c r="M180" i="1"/>
  <c r="G180" i="1"/>
  <c r="F180" i="1"/>
  <c r="S180" i="1" s="1"/>
  <c r="E180" i="1"/>
  <c r="U180" i="1" s="1"/>
  <c r="D180" i="1"/>
  <c r="C180" i="1"/>
  <c r="B180" i="1"/>
  <c r="I146" i="1"/>
  <c r="H146" i="1"/>
  <c r="M146" i="1"/>
  <c r="G146" i="1"/>
  <c r="F146" i="1"/>
  <c r="S146" i="1" s="1"/>
  <c r="E146" i="1"/>
  <c r="U146" i="1" s="1"/>
  <c r="D146" i="1"/>
  <c r="C146" i="1"/>
  <c r="B146" i="1"/>
  <c r="I145" i="1"/>
  <c r="H145" i="1"/>
  <c r="M145" i="1"/>
  <c r="G145" i="1"/>
  <c r="F145" i="1"/>
  <c r="S145" i="1" s="1"/>
  <c r="E145" i="1"/>
  <c r="U145" i="1" s="1"/>
  <c r="D145" i="1"/>
  <c r="C145" i="1"/>
  <c r="B145" i="1"/>
  <c r="I228" i="1"/>
  <c r="H228" i="1"/>
  <c r="M228" i="1"/>
  <c r="G228" i="1"/>
  <c r="F228" i="1"/>
  <c r="S228" i="1" s="1"/>
  <c r="E228" i="1"/>
  <c r="U228" i="1" s="1"/>
  <c r="D228" i="1"/>
  <c r="C228" i="1"/>
  <c r="B228" i="1"/>
  <c r="I143" i="1"/>
  <c r="H143" i="1"/>
  <c r="M143" i="1"/>
  <c r="G143" i="1"/>
  <c r="F143" i="1"/>
  <c r="S143" i="1" s="1"/>
  <c r="E143" i="1"/>
  <c r="U143" i="1" s="1"/>
  <c r="D143" i="1"/>
  <c r="C143" i="1"/>
  <c r="B143" i="1"/>
  <c r="I142" i="1"/>
  <c r="H142" i="1"/>
  <c r="M142" i="1"/>
  <c r="G142" i="1"/>
  <c r="F142" i="1"/>
  <c r="S142" i="1" s="1"/>
  <c r="E142" i="1"/>
  <c r="U142" i="1" s="1"/>
  <c r="D142" i="1"/>
  <c r="C142" i="1"/>
  <c r="B142" i="1"/>
  <c r="I141" i="1"/>
  <c r="H141" i="1"/>
  <c r="M141" i="1"/>
  <c r="G141" i="1"/>
  <c r="F141" i="1"/>
  <c r="S141" i="1" s="1"/>
  <c r="E141" i="1"/>
  <c r="U141" i="1" s="1"/>
  <c r="D141" i="1"/>
  <c r="C141" i="1"/>
  <c r="B141" i="1"/>
  <c r="I140" i="1"/>
  <c r="H140" i="1"/>
  <c r="M140" i="1"/>
  <c r="G140" i="1"/>
  <c r="F140" i="1"/>
  <c r="S140" i="1" s="1"/>
  <c r="E140" i="1"/>
  <c r="U140" i="1" s="1"/>
  <c r="D140" i="1"/>
  <c r="C140" i="1"/>
  <c r="B140" i="1"/>
  <c r="I139" i="1"/>
  <c r="H139" i="1"/>
  <c r="M139" i="1"/>
  <c r="G139" i="1"/>
  <c r="S139" i="1"/>
  <c r="B139" i="1"/>
  <c r="I138" i="1"/>
  <c r="H138" i="1"/>
  <c r="M138" i="1"/>
  <c r="G138" i="1"/>
  <c r="F138" i="1"/>
  <c r="S138" i="1" s="1"/>
  <c r="E138" i="1"/>
  <c r="U138" i="1" s="1"/>
  <c r="D138" i="1"/>
  <c r="C138" i="1"/>
  <c r="B138" i="1"/>
  <c r="I137" i="1"/>
  <c r="H137" i="1"/>
  <c r="M137" i="1"/>
  <c r="G137" i="1"/>
  <c r="F137" i="1"/>
  <c r="S137" i="1" s="1"/>
  <c r="E137" i="1"/>
  <c r="U137" i="1" s="1"/>
  <c r="D137" i="1"/>
  <c r="C137" i="1"/>
  <c r="B137" i="1"/>
  <c r="I136" i="1"/>
  <c r="H136" i="1"/>
  <c r="M136" i="1"/>
  <c r="G136" i="1"/>
  <c r="F136" i="1"/>
  <c r="S136" i="1" s="1"/>
  <c r="E136" i="1"/>
  <c r="U136" i="1" s="1"/>
  <c r="D136" i="1"/>
  <c r="C136" i="1"/>
  <c r="B136" i="1"/>
  <c r="I135" i="1"/>
  <c r="H135" i="1"/>
  <c r="M135" i="1"/>
  <c r="G135" i="1"/>
  <c r="F135" i="1"/>
  <c r="S135" i="1" s="1"/>
  <c r="E135" i="1"/>
  <c r="U135" i="1" s="1"/>
  <c r="D135" i="1"/>
  <c r="C135" i="1"/>
  <c r="B135" i="1"/>
  <c r="I86" i="1"/>
  <c r="H86" i="1"/>
  <c r="M86" i="1"/>
  <c r="G86" i="1"/>
  <c r="F86" i="1"/>
  <c r="S86" i="1" s="1"/>
  <c r="E86" i="1"/>
  <c r="U86" i="1" s="1"/>
  <c r="D86" i="1"/>
  <c r="C86" i="1"/>
  <c r="B86" i="1"/>
  <c r="I133" i="1"/>
  <c r="H133" i="1"/>
  <c r="M133" i="1"/>
  <c r="G133" i="1"/>
  <c r="F133" i="1"/>
  <c r="S133" i="1" s="1"/>
  <c r="E133" i="1"/>
  <c r="U133" i="1" s="1"/>
  <c r="D133" i="1"/>
  <c r="C133" i="1"/>
  <c r="B133" i="1"/>
  <c r="I85" i="1"/>
  <c r="H85" i="1"/>
  <c r="M85" i="1"/>
  <c r="G85" i="1"/>
  <c r="F85" i="1"/>
  <c r="S85" i="1" s="1"/>
  <c r="E85" i="1"/>
  <c r="U85" i="1" s="1"/>
  <c r="D85" i="1"/>
  <c r="C85" i="1"/>
  <c r="B85" i="1"/>
  <c r="I131" i="1"/>
  <c r="H131" i="1"/>
  <c r="M131" i="1"/>
  <c r="G131" i="1"/>
  <c r="F131" i="1"/>
  <c r="S131" i="1" s="1"/>
  <c r="E131" i="1"/>
  <c r="U131" i="1" s="1"/>
  <c r="D131" i="1"/>
  <c r="C131" i="1"/>
  <c r="B131" i="1"/>
  <c r="I130" i="1"/>
  <c r="H130" i="1"/>
  <c r="M130" i="1"/>
  <c r="G130" i="1"/>
  <c r="F130" i="1"/>
  <c r="S130" i="1" s="1"/>
  <c r="E130" i="1"/>
  <c r="U130" i="1" s="1"/>
  <c r="D130" i="1"/>
  <c r="C130" i="1"/>
  <c r="B130" i="1"/>
  <c r="I129" i="1"/>
  <c r="H129" i="1"/>
  <c r="M129" i="1"/>
  <c r="G129" i="1"/>
  <c r="F129" i="1"/>
  <c r="S129" i="1" s="1"/>
  <c r="E129" i="1"/>
  <c r="U129" i="1" s="1"/>
  <c r="D129" i="1"/>
  <c r="C129" i="1"/>
  <c r="B129" i="1"/>
  <c r="I128" i="1"/>
  <c r="H128" i="1"/>
  <c r="M128" i="1"/>
  <c r="G128" i="1"/>
  <c r="S128" i="1"/>
  <c r="D128" i="1"/>
  <c r="C128" i="1"/>
  <c r="B128" i="1"/>
  <c r="I127" i="1"/>
  <c r="H127" i="1"/>
  <c r="M127" i="1"/>
  <c r="G127" i="1"/>
  <c r="S127" i="1"/>
  <c r="D127" i="1"/>
  <c r="C127" i="1"/>
  <c r="B127" i="1"/>
  <c r="I126" i="1"/>
  <c r="H126" i="1"/>
  <c r="M126" i="1"/>
  <c r="G126" i="1"/>
  <c r="S126" i="1"/>
  <c r="D126" i="1"/>
  <c r="C126" i="1"/>
  <c r="B126" i="1"/>
  <c r="I125" i="1"/>
  <c r="H125" i="1"/>
  <c r="M125" i="1"/>
  <c r="G125" i="1"/>
  <c r="S125" i="1"/>
  <c r="D125" i="1"/>
  <c r="C125" i="1"/>
  <c r="B125" i="1"/>
  <c r="I124" i="1"/>
  <c r="H124" i="1"/>
  <c r="M124" i="1"/>
  <c r="G124" i="1"/>
  <c r="S124" i="1"/>
  <c r="B124" i="1"/>
  <c r="I123" i="1"/>
  <c r="H123" i="1"/>
  <c r="M123" i="1"/>
  <c r="G123" i="1"/>
  <c r="F123" i="1"/>
  <c r="S123" i="1" s="1"/>
  <c r="E123" i="1"/>
  <c r="U123" i="1" s="1"/>
  <c r="D123" i="1"/>
  <c r="C123" i="1"/>
  <c r="B123" i="1"/>
  <c r="I122" i="1"/>
  <c r="H122" i="1"/>
  <c r="M122" i="1"/>
  <c r="G122" i="1"/>
  <c r="F122" i="1"/>
  <c r="S122" i="1" s="1"/>
  <c r="E122" i="1"/>
  <c r="U122" i="1" s="1"/>
  <c r="D122" i="1"/>
  <c r="C122" i="1"/>
  <c r="B122" i="1"/>
  <c r="I121" i="1"/>
  <c r="H121" i="1"/>
  <c r="M121" i="1"/>
  <c r="G121" i="1"/>
  <c r="F121" i="1"/>
  <c r="S121" i="1" s="1"/>
  <c r="E121" i="1"/>
  <c r="U121" i="1" s="1"/>
  <c r="D121" i="1"/>
  <c r="C121" i="1"/>
  <c r="B121" i="1"/>
  <c r="I120" i="1"/>
  <c r="H120" i="1"/>
  <c r="M120" i="1"/>
  <c r="G120" i="1"/>
  <c r="F120" i="1"/>
  <c r="S120" i="1" s="1"/>
  <c r="E120" i="1"/>
  <c r="U120" i="1" s="1"/>
  <c r="D120" i="1"/>
  <c r="C120" i="1"/>
  <c r="B120" i="1"/>
  <c r="I78" i="1"/>
  <c r="H78" i="1"/>
  <c r="M78" i="1"/>
  <c r="G78" i="1"/>
  <c r="F78" i="1"/>
  <c r="S78" i="1" s="1"/>
  <c r="E78" i="1"/>
  <c r="U78" i="1" s="1"/>
  <c r="D78" i="1"/>
  <c r="C78" i="1"/>
  <c r="B78" i="1"/>
  <c r="I118" i="1"/>
  <c r="H118" i="1"/>
  <c r="M118" i="1"/>
  <c r="G118" i="1"/>
  <c r="F118" i="1"/>
  <c r="S118" i="1" s="1"/>
  <c r="E118" i="1"/>
  <c r="U118" i="1" s="1"/>
  <c r="D118" i="1"/>
  <c r="C118" i="1"/>
  <c r="B118" i="1"/>
  <c r="I117" i="1"/>
  <c r="H117" i="1"/>
  <c r="M117" i="1"/>
  <c r="G117" i="1"/>
  <c r="F117" i="1"/>
  <c r="S117" i="1" s="1"/>
  <c r="E117" i="1"/>
  <c r="U117" i="1" s="1"/>
  <c r="D117" i="1"/>
  <c r="C117" i="1"/>
  <c r="B117" i="1"/>
  <c r="I116" i="1"/>
  <c r="H116" i="1"/>
  <c r="M116" i="1"/>
  <c r="G116" i="1"/>
  <c r="F116" i="1"/>
  <c r="S116" i="1" s="1"/>
  <c r="E116" i="1"/>
  <c r="U116" i="1" s="1"/>
  <c r="D116" i="1"/>
  <c r="C116" i="1"/>
  <c r="B116" i="1"/>
  <c r="I115" i="1"/>
  <c r="H115" i="1"/>
  <c r="M115" i="1"/>
  <c r="G115" i="1"/>
  <c r="F115" i="1"/>
  <c r="S115" i="1" s="1"/>
  <c r="E115" i="1"/>
  <c r="U115" i="1" s="1"/>
  <c r="D115" i="1"/>
  <c r="C115" i="1"/>
  <c r="B115" i="1"/>
  <c r="I114" i="1"/>
  <c r="H114" i="1"/>
  <c r="M114" i="1"/>
  <c r="G114" i="1"/>
  <c r="F114" i="1"/>
  <c r="S114" i="1" s="1"/>
  <c r="E114" i="1"/>
  <c r="U114" i="1" s="1"/>
  <c r="D114" i="1"/>
  <c r="C114" i="1"/>
  <c r="B114" i="1"/>
  <c r="I113" i="1"/>
  <c r="H113" i="1"/>
  <c r="M113" i="1"/>
  <c r="G113" i="1"/>
  <c r="F113" i="1"/>
  <c r="S113" i="1" s="1"/>
  <c r="E113" i="1"/>
  <c r="U113" i="1" s="1"/>
  <c r="D113" i="1"/>
  <c r="C113" i="1"/>
  <c r="B113" i="1"/>
  <c r="I112" i="1"/>
  <c r="H112" i="1"/>
  <c r="M112" i="1"/>
  <c r="G112" i="1"/>
  <c r="F112" i="1"/>
  <c r="S112" i="1" s="1"/>
  <c r="E112" i="1"/>
  <c r="U112" i="1" s="1"/>
  <c r="D112" i="1"/>
  <c r="C112" i="1"/>
  <c r="B112" i="1"/>
  <c r="I111" i="1"/>
  <c r="H111" i="1"/>
  <c r="M111" i="1"/>
  <c r="G111" i="1"/>
  <c r="F111" i="1"/>
  <c r="S111" i="1" s="1"/>
  <c r="E111" i="1"/>
  <c r="U111" i="1" s="1"/>
  <c r="D111" i="1"/>
  <c r="C111" i="1"/>
  <c r="B111" i="1"/>
  <c r="I110" i="1"/>
  <c r="H110" i="1"/>
  <c r="M110" i="1"/>
  <c r="G110" i="1"/>
  <c r="F110" i="1"/>
  <c r="S110" i="1" s="1"/>
  <c r="E110" i="1"/>
  <c r="U110" i="1" s="1"/>
  <c r="D110" i="1"/>
  <c r="C110" i="1"/>
  <c r="B110" i="1"/>
  <c r="I224" i="1"/>
  <c r="H224" i="1"/>
  <c r="M224" i="1"/>
  <c r="G224" i="1"/>
  <c r="F224" i="1"/>
  <c r="S224" i="1" s="1"/>
  <c r="E224" i="1"/>
  <c r="U224" i="1" s="1"/>
  <c r="D224" i="1"/>
  <c r="C224" i="1"/>
  <c r="B224" i="1"/>
  <c r="I108" i="1"/>
  <c r="H108" i="1"/>
  <c r="M108" i="1"/>
  <c r="G108" i="1"/>
  <c r="F108" i="1"/>
  <c r="S108" i="1" s="1"/>
  <c r="E108" i="1"/>
  <c r="U108" i="1" s="1"/>
  <c r="D108" i="1"/>
  <c r="C108" i="1"/>
  <c r="B108" i="1"/>
  <c r="I107" i="1"/>
  <c r="H107" i="1"/>
  <c r="M107" i="1"/>
  <c r="G107" i="1"/>
  <c r="F107" i="1"/>
  <c r="S107" i="1" s="1"/>
  <c r="E107" i="1"/>
  <c r="U107" i="1" s="1"/>
  <c r="D107" i="1"/>
  <c r="C107" i="1"/>
  <c r="B107" i="1"/>
  <c r="I106" i="1"/>
  <c r="H106" i="1"/>
  <c r="M106" i="1"/>
  <c r="G106" i="1"/>
  <c r="F106" i="1"/>
  <c r="S106" i="1" s="1"/>
  <c r="E106" i="1"/>
  <c r="U106" i="1" s="1"/>
  <c r="D106" i="1"/>
  <c r="C106" i="1"/>
  <c r="B106" i="1"/>
  <c r="I63" i="1"/>
  <c r="H63" i="1"/>
  <c r="M63" i="1"/>
  <c r="G63" i="1"/>
  <c r="F63" i="1"/>
  <c r="S63" i="1" s="1"/>
  <c r="E63" i="1"/>
  <c r="U63" i="1" s="1"/>
  <c r="D63" i="1"/>
  <c r="C63" i="1"/>
  <c r="B63" i="1"/>
  <c r="I207" i="1"/>
  <c r="H207" i="1"/>
  <c r="M207" i="1"/>
  <c r="G207" i="1"/>
  <c r="F207" i="1"/>
  <c r="S207" i="1" s="1"/>
  <c r="E207" i="1"/>
  <c r="U207" i="1" s="1"/>
  <c r="D207" i="1"/>
  <c r="C207" i="1"/>
  <c r="B207" i="1"/>
  <c r="I103" i="1"/>
  <c r="H103" i="1"/>
  <c r="M103" i="1"/>
  <c r="G103" i="1"/>
  <c r="F103" i="1"/>
  <c r="S103" i="1" s="1"/>
  <c r="E103" i="1"/>
  <c r="U103" i="1" s="1"/>
  <c r="D103" i="1"/>
  <c r="C103" i="1"/>
  <c r="B103" i="1"/>
  <c r="I62" i="1"/>
  <c r="H62" i="1"/>
  <c r="M62" i="1"/>
  <c r="G62" i="1"/>
  <c r="F62" i="1"/>
  <c r="S62" i="1" s="1"/>
  <c r="E62" i="1"/>
  <c r="U62" i="1" s="1"/>
  <c r="D62" i="1"/>
  <c r="C62" i="1"/>
  <c r="B62" i="1"/>
  <c r="I101" i="1"/>
  <c r="H101" i="1"/>
  <c r="M101" i="1"/>
  <c r="G101" i="1"/>
  <c r="F101" i="1"/>
  <c r="S101" i="1" s="1"/>
  <c r="E101" i="1"/>
  <c r="U101" i="1" s="1"/>
  <c r="D101" i="1"/>
  <c r="C101" i="1"/>
  <c r="B101" i="1"/>
  <c r="I100" i="1"/>
  <c r="H100" i="1"/>
  <c r="M100" i="1"/>
  <c r="G100" i="1"/>
  <c r="F100" i="1"/>
  <c r="S100" i="1" s="1"/>
  <c r="E100" i="1"/>
  <c r="U100" i="1" s="1"/>
  <c r="D100" i="1"/>
  <c r="C100" i="1"/>
  <c r="B100" i="1"/>
  <c r="I99" i="1"/>
  <c r="H99" i="1"/>
  <c r="M99" i="1"/>
  <c r="G99" i="1"/>
  <c r="F99" i="1"/>
  <c r="S99" i="1" s="1"/>
  <c r="E99" i="1"/>
  <c r="U99" i="1" s="1"/>
  <c r="D99" i="1"/>
  <c r="C99" i="1"/>
  <c r="B99" i="1"/>
  <c r="I98" i="1"/>
  <c r="H98" i="1"/>
  <c r="M98" i="1"/>
  <c r="G98" i="1"/>
  <c r="F98" i="1"/>
  <c r="S98" i="1" s="1"/>
  <c r="E98" i="1"/>
  <c r="U98" i="1" s="1"/>
  <c r="D98" i="1"/>
  <c r="C98" i="1"/>
  <c r="B98" i="1"/>
  <c r="I97" i="1"/>
  <c r="H97" i="1"/>
  <c r="M97" i="1"/>
  <c r="G97" i="1"/>
  <c r="F97" i="1"/>
  <c r="S97" i="1" s="1"/>
  <c r="E97" i="1"/>
  <c r="U97" i="1" s="1"/>
  <c r="D97" i="1"/>
  <c r="C97" i="1"/>
  <c r="B97" i="1"/>
  <c r="I96" i="1"/>
  <c r="H96" i="1"/>
  <c r="M96" i="1"/>
  <c r="G96" i="1"/>
  <c r="F96" i="1"/>
  <c r="S96" i="1" s="1"/>
  <c r="E96" i="1"/>
  <c r="U96" i="1" s="1"/>
  <c r="D96" i="1"/>
  <c r="C96" i="1"/>
  <c r="B96" i="1"/>
  <c r="I59" i="1"/>
  <c r="H59" i="1"/>
  <c r="M59" i="1"/>
  <c r="G59" i="1"/>
  <c r="F59" i="1"/>
  <c r="S59" i="1" s="1"/>
  <c r="E59" i="1"/>
  <c r="U59" i="1" s="1"/>
  <c r="D59" i="1"/>
  <c r="C59" i="1"/>
  <c r="B59" i="1"/>
  <c r="I223" i="1"/>
  <c r="H223" i="1"/>
  <c r="M223" i="1"/>
  <c r="G223" i="1"/>
  <c r="F223" i="1"/>
  <c r="S223" i="1" s="1"/>
  <c r="E223" i="1"/>
  <c r="U223" i="1" s="1"/>
  <c r="D223" i="1"/>
  <c r="C223" i="1"/>
  <c r="B223" i="1"/>
  <c r="I93" i="1"/>
  <c r="H93" i="1"/>
  <c r="M93" i="1"/>
  <c r="G93" i="1"/>
  <c r="F93" i="1"/>
  <c r="S93" i="1" s="1"/>
  <c r="E93" i="1"/>
  <c r="U93" i="1" s="1"/>
  <c r="D93" i="1"/>
  <c r="C93" i="1"/>
  <c r="B93" i="1"/>
  <c r="I92" i="1"/>
  <c r="H92" i="1"/>
  <c r="M92" i="1"/>
  <c r="G92" i="1"/>
  <c r="F92" i="1"/>
  <c r="S92" i="1" s="1"/>
  <c r="E92" i="1"/>
  <c r="U92" i="1" s="1"/>
  <c r="D92" i="1"/>
  <c r="C92" i="1"/>
  <c r="B92" i="1"/>
  <c r="I90" i="1"/>
  <c r="H90" i="1"/>
  <c r="M90" i="1"/>
  <c r="G90" i="1"/>
  <c r="F90" i="1"/>
  <c r="S90" i="1" s="1"/>
  <c r="E90" i="1"/>
  <c r="U90" i="1" s="1"/>
  <c r="D90" i="1"/>
  <c r="C90" i="1"/>
  <c r="B90" i="1"/>
  <c r="I89" i="1"/>
  <c r="H89" i="1"/>
  <c r="M89" i="1"/>
  <c r="G89" i="1"/>
  <c r="F89" i="1"/>
  <c r="S89" i="1" s="1"/>
  <c r="E89" i="1"/>
  <c r="U89" i="1" s="1"/>
  <c r="D89" i="1"/>
  <c r="C89" i="1"/>
  <c r="B89" i="1"/>
  <c r="I167" i="1"/>
  <c r="H167" i="1"/>
  <c r="M167" i="1"/>
  <c r="G167" i="1"/>
  <c r="F167" i="1"/>
  <c r="S167" i="1" s="1"/>
  <c r="E167" i="1"/>
  <c r="U167" i="1" s="1"/>
  <c r="D167" i="1"/>
  <c r="C167" i="1"/>
  <c r="B167" i="1"/>
  <c r="I87" i="1"/>
  <c r="H87" i="1"/>
  <c r="M87" i="1"/>
  <c r="G87" i="1"/>
  <c r="F87" i="1"/>
  <c r="S87" i="1" s="1"/>
  <c r="E87" i="1"/>
  <c r="U87" i="1" s="1"/>
  <c r="D87" i="1"/>
  <c r="C87" i="1"/>
  <c r="B87" i="1"/>
  <c r="I156" i="1"/>
  <c r="H156" i="1"/>
  <c r="M156" i="1"/>
  <c r="G156" i="1"/>
  <c r="F156" i="1"/>
  <c r="S156" i="1" s="1"/>
  <c r="E156" i="1"/>
  <c r="U156" i="1" s="1"/>
  <c r="D156" i="1"/>
  <c r="C156" i="1"/>
  <c r="B156" i="1"/>
  <c r="I213" i="1"/>
  <c r="H213" i="1"/>
  <c r="M213" i="1"/>
  <c r="G213" i="1"/>
  <c r="F213" i="1"/>
  <c r="S213" i="1" s="1"/>
  <c r="E213" i="1"/>
  <c r="U213" i="1" s="1"/>
  <c r="D213" i="1"/>
  <c r="C213" i="1"/>
  <c r="B213" i="1"/>
  <c r="I84" i="1"/>
  <c r="H84" i="1"/>
  <c r="M84" i="1"/>
  <c r="G84" i="1"/>
  <c r="F84" i="1"/>
  <c r="S84" i="1" s="1"/>
  <c r="E84" i="1"/>
  <c r="U84" i="1" s="1"/>
  <c r="D84" i="1"/>
  <c r="C84" i="1"/>
  <c r="B84" i="1"/>
  <c r="I83" i="1"/>
  <c r="H83" i="1"/>
  <c r="M83" i="1"/>
  <c r="G83" i="1"/>
  <c r="F83" i="1"/>
  <c r="S83" i="1" s="1"/>
  <c r="E83" i="1"/>
  <c r="U83" i="1" s="1"/>
  <c r="D83" i="1"/>
  <c r="C83" i="1"/>
  <c r="B83" i="1"/>
  <c r="I82" i="1"/>
  <c r="H82" i="1"/>
  <c r="M82" i="1"/>
  <c r="G82" i="1"/>
  <c r="F82" i="1"/>
  <c r="S82" i="1" s="1"/>
  <c r="E82" i="1"/>
  <c r="U82" i="1" s="1"/>
  <c r="D82" i="1"/>
  <c r="C82" i="1"/>
  <c r="B82" i="1"/>
  <c r="I81" i="1"/>
  <c r="H81" i="1"/>
  <c r="M81" i="1"/>
  <c r="G81" i="1"/>
  <c r="F81" i="1"/>
  <c r="S81" i="1" s="1"/>
  <c r="E81" i="1"/>
  <c r="U81" i="1" s="1"/>
  <c r="D81" i="1"/>
  <c r="C81" i="1"/>
  <c r="B81" i="1"/>
  <c r="I80" i="1"/>
  <c r="H80" i="1"/>
  <c r="M80" i="1"/>
  <c r="G80" i="1"/>
  <c r="F80" i="1"/>
  <c r="S80" i="1" s="1"/>
  <c r="E80" i="1"/>
  <c r="U80" i="1" s="1"/>
  <c r="D80" i="1"/>
  <c r="C80" i="1"/>
  <c r="B80" i="1"/>
  <c r="I79" i="1"/>
  <c r="H79" i="1"/>
  <c r="M79" i="1"/>
  <c r="G79" i="1"/>
  <c r="F79" i="1"/>
  <c r="S79" i="1" s="1"/>
  <c r="E79" i="1"/>
  <c r="U79" i="1" s="1"/>
  <c r="D79" i="1"/>
  <c r="C79" i="1"/>
  <c r="B79" i="1"/>
  <c r="I55" i="1"/>
  <c r="H55" i="1"/>
  <c r="M55" i="1"/>
  <c r="G55" i="1"/>
  <c r="F55" i="1"/>
  <c r="S55" i="1" s="1"/>
  <c r="E55" i="1"/>
  <c r="U55" i="1" s="1"/>
  <c r="D55" i="1"/>
  <c r="C55" i="1"/>
  <c r="B55" i="1"/>
  <c r="I77" i="1"/>
  <c r="H77" i="1"/>
  <c r="M77" i="1"/>
  <c r="G77" i="1"/>
  <c r="F77" i="1"/>
  <c r="S77" i="1" s="1"/>
  <c r="E77" i="1"/>
  <c r="U77" i="1" s="1"/>
  <c r="D77" i="1"/>
  <c r="C77" i="1"/>
  <c r="B77" i="1"/>
  <c r="I76" i="1"/>
  <c r="H76" i="1"/>
  <c r="M76" i="1"/>
  <c r="G76" i="1"/>
  <c r="F76" i="1"/>
  <c r="S76" i="1" s="1"/>
  <c r="E76" i="1"/>
  <c r="U76" i="1" s="1"/>
  <c r="D76" i="1"/>
  <c r="C76" i="1"/>
  <c r="B76" i="1"/>
  <c r="I75" i="1"/>
  <c r="H75" i="1"/>
  <c r="M75" i="1"/>
  <c r="G75" i="1"/>
  <c r="F75" i="1"/>
  <c r="S75" i="1" s="1"/>
  <c r="E75" i="1"/>
  <c r="U75" i="1" s="1"/>
  <c r="D75" i="1"/>
  <c r="C75" i="1"/>
  <c r="B75" i="1"/>
  <c r="I74" i="1"/>
  <c r="H74" i="1"/>
  <c r="M74" i="1"/>
  <c r="G74" i="1"/>
  <c r="F74" i="1"/>
  <c r="S74" i="1" s="1"/>
  <c r="E74" i="1"/>
  <c r="U74" i="1" s="1"/>
  <c r="D74" i="1"/>
  <c r="C74" i="1"/>
  <c r="B74" i="1"/>
  <c r="I73" i="1"/>
  <c r="H73" i="1"/>
  <c r="M73" i="1"/>
  <c r="G73" i="1"/>
  <c r="F73" i="1"/>
  <c r="S73" i="1" s="1"/>
  <c r="E73" i="1"/>
  <c r="U73" i="1" s="1"/>
  <c r="D73" i="1"/>
  <c r="C73" i="1"/>
  <c r="B73" i="1"/>
  <c r="I72" i="1"/>
  <c r="H72" i="1"/>
  <c r="M72" i="1"/>
  <c r="G72" i="1"/>
  <c r="F72" i="1"/>
  <c r="S72" i="1" s="1"/>
  <c r="E72" i="1"/>
  <c r="U72" i="1" s="1"/>
  <c r="D72" i="1"/>
  <c r="C72" i="1"/>
  <c r="B72" i="1"/>
  <c r="I71" i="1"/>
  <c r="H71" i="1"/>
  <c r="M71" i="1"/>
  <c r="G71" i="1"/>
  <c r="F71" i="1"/>
  <c r="S71" i="1" s="1"/>
  <c r="E71" i="1"/>
  <c r="U71" i="1" s="1"/>
  <c r="D71" i="1"/>
  <c r="C71" i="1"/>
  <c r="B71" i="1"/>
  <c r="I70" i="1"/>
  <c r="H70" i="1"/>
  <c r="M70" i="1"/>
  <c r="G70" i="1"/>
  <c r="F70" i="1"/>
  <c r="S70" i="1" s="1"/>
  <c r="E70" i="1"/>
  <c r="U70" i="1" s="1"/>
  <c r="D70" i="1"/>
  <c r="C70" i="1"/>
  <c r="B70" i="1"/>
  <c r="I69" i="1"/>
  <c r="H69" i="1"/>
  <c r="M69" i="1"/>
  <c r="G69" i="1"/>
  <c r="F69" i="1"/>
  <c r="S69" i="1" s="1"/>
  <c r="E69" i="1"/>
  <c r="U69" i="1" s="1"/>
  <c r="D69" i="1"/>
  <c r="C69" i="1"/>
  <c r="B69" i="1"/>
  <c r="I68" i="1"/>
  <c r="H68" i="1"/>
  <c r="M68" i="1"/>
  <c r="G68" i="1"/>
  <c r="F68" i="1"/>
  <c r="S68" i="1" s="1"/>
  <c r="E68" i="1"/>
  <c r="U68" i="1" s="1"/>
  <c r="D68" i="1"/>
  <c r="C68" i="1"/>
  <c r="B68" i="1"/>
  <c r="I67" i="1"/>
  <c r="H67" i="1"/>
  <c r="M67" i="1"/>
  <c r="G67" i="1"/>
  <c r="F67" i="1"/>
  <c r="S67" i="1" s="1"/>
  <c r="E67" i="1"/>
  <c r="U67" i="1" s="1"/>
  <c r="D67" i="1"/>
  <c r="C67" i="1"/>
  <c r="B67" i="1"/>
  <c r="I66" i="1"/>
  <c r="H66" i="1"/>
  <c r="M66" i="1"/>
  <c r="G66" i="1"/>
  <c r="F66" i="1"/>
  <c r="S66" i="1" s="1"/>
  <c r="E66" i="1"/>
  <c r="U66" i="1" s="1"/>
  <c r="D66" i="1"/>
  <c r="C66" i="1"/>
  <c r="B66" i="1"/>
  <c r="I65" i="1"/>
  <c r="H65" i="1"/>
  <c r="M65" i="1"/>
  <c r="G65" i="1"/>
  <c r="F65" i="1"/>
  <c r="S65" i="1" s="1"/>
  <c r="E65" i="1"/>
  <c r="U65" i="1" s="1"/>
  <c r="D65" i="1"/>
  <c r="C65" i="1"/>
  <c r="B65" i="1"/>
  <c r="I64" i="1"/>
  <c r="H64" i="1"/>
  <c r="M64" i="1"/>
  <c r="G64" i="1"/>
  <c r="F64" i="1"/>
  <c r="S64" i="1" s="1"/>
  <c r="E64" i="1"/>
  <c r="U64" i="1" s="1"/>
  <c r="D64" i="1"/>
  <c r="C64" i="1"/>
  <c r="B64" i="1"/>
  <c r="I212" i="1"/>
  <c r="H212" i="1"/>
  <c r="M212" i="1"/>
  <c r="G212" i="1"/>
  <c r="F212" i="1"/>
  <c r="S212" i="1" s="1"/>
  <c r="E212" i="1"/>
  <c r="U212" i="1" s="1"/>
  <c r="D212" i="1"/>
  <c r="C212" i="1"/>
  <c r="B212" i="1"/>
  <c r="I61" i="1"/>
  <c r="H61" i="1"/>
  <c r="M61" i="1"/>
  <c r="G61" i="1"/>
  <c r="F61" i="1"/>
  <c r="S61" i="1" s="1"/>
  <c r="E61" i="1"/>
  <c r="U61" i="1" s="1"/>
  <c r="D61" i="1"/>
  <c r="C61" i="1"/>
  <c r="B61" i="1"/>
  <c r="I60" i="1"/>
  <c r="H60" i="1"/>
  <c r="M60" i="1"/>
  <c r="G60" i="1"/>
  <c r="F60" i="1"/>
  <c r="S60" i="1" s="1"/>
  <c r="E60" i="1"/>
  <c r="U60" i="1" s="1"/>
  <c r="D60" i="1"/>
  <c r="C60" i="1"/>
  <c r="B60" i="1"/>
  <c r="I190" i="1"/>
  <c r="H190" i="1"/>
  <c r="M190" i="1"/>
  <c r="G190" i="1"/>
  <c r="F190" i="1"/>
  <c r="S190" i="1" s="1"/>
  <c r="E190" i="1"/>
  <c r="U190" i="1" s="1"/>
  <c r="D190" i="1"/>
  <c r="C190" i="1"/>
  <c r="B190" i="1"/>
  <c r="I58" i="1"/>
  <c r="H58" i="1"/>
  <c r="M58" i="1"/>
  <c r="G58" i="1"/>
  <c r="F58" i="1"/>
  <c r="S58" i="1" s="1"/>
  <c r="E58" i="1"/>
  <c r="U58" i="1" s="1"/>
  <c r="D58" i="1"/>
  <c r="C58" i="1"/>
  <c r="B58" i="1"/>
  <c r="I57" i="1"/>
  <c r="H57" i="1"/>
  <c r="M57" i="1"/>
  <c r="G57" i="1"/>
  <c r="F57" i="1"/>
  <c r="S57" i="1" s="1"/>
  <c r="E57" i="1"/>
  <c r="U57" i="1" s="1"/>
  <c r="D57" i="1"/>
  <c r="C57" i="1"/>
  <c r="B57" i="1"/>
  <c r="I56" i="1"/>
  <c r="H56" i="1"/>
  <c r="M56" i="1"/>
  <c r="G56" i="1"/>
  <c r="F56" i="1"/>
  <c r="S56" i="1" s="1"/>
  <c r="E56" i="1"/>
  <c r="U56" i="1" s="1"/>
  <c r="D56" i="1"/>
  <c r="C56" i="1"/>
  <c r="B56" i="1"/>
  <c r="I38" i="1"/>
  <c r="H38" i="1"/>
  <c r="M38" i="1"/>
  <c r="G38" i="1"/>
  <c r="F38" i="1"/>
  <c r="S38" i="1" s="1"/>
  <c r="E38" i="1"/>
  <c r="U38" i="1" s="1"/>
  <c r="D38" i="1"/>
  <c r="C38" i="1"/>
  <c r="B38" i="1"/>
  <c r="I54" i="1"/>
  <c r="H54" i="1"/>
  <c r="M54" i="1"/>
  <c r="G54" i="1"/>
  <c r="F54" i="1"/>
  <c r="S54" i="1" s="1"/>
  <c r="E54" i="1"/>
  <c r="U54" i="1" s="1"/>
  <c r="D54" i="1"/>
  <c r="C54" i="1"/>
  <c r="B54" i="1"/>
  <c r="I53" i="1"/>
  <c r="H53" i="1"/>
  <c r="M53" i="1"/>
  <c r="G53" i="1"/>
  <c r="F53" i="1"/>
  <c r="S53" i="1" s="1"/>
  <c r="E53" i="1"/>
  <c r="U53" i="1" s="1"/>
  <c r="D53" i="1"/>
  <c r="C53" i="1"/>
  <c r="B53" i="1"/>
  <c r="I52" i="1"/>
  <c r="H52" i="1"/>
  <c r="M52" i="1"/>
  <c r="G52" i="1"/>
  <c r="F52" i="1"/>
  <c r="S52" i="1" s="1"/>
  <c r="E52" i="1"/>
  <c r="U52" i="1" s="1"/>
  <c r="D52" i="1"/>
  <c r="C52" i="1"/>
  <c r="B52" i="1"/>
  <c r="I51" i="1"/>
  <c r="H51" i="1"/>
  <c r="M51" i="1"/>
  <c r="G51" i="1"/>
  <c r="F51" i="1"/>
  <c r="S51" i="1" s="1"/>
  <c r="E51" i="1"/>
  <c r="U51" i="1" s="1"/>
  <c r="D51" i="1"/>
  <c r="C51" i="1"/>
  <c r="B51" i="1"/>
  <c r="I50" i="1"/>
  <c r="H50" i="1"/>
  <c r="M50" i="1"/>
  <c r="G50" i="1"/>
  <c r="F50" i="1"/>
  <c r="S50" i="1" s="1"/>
  <c r="E50" i="1"/>
  <c r="U50" i="1" s="1"/>
  <c r="D50" i="1"/>
  <c r="C50" i="1"/>
  <c r="B50" i="1"/>
  <c r="I49" i="1"/>
  <c r="H49" i="1"/>
  <c r="M49" i="1"/>
  <c r="G49" i="1"/>
  <c r="F49" i="1"/>
  <c r="S49" i="1" s="1"/>
  <c r="E49" i="1"/>
  <c r="U49" i="1" s="1"/>
  <c r="D49" i="1"/>
  <c r="C49" i="1"/>
  <c r="B49" i="1"/>
  <c r="I48" i="1"/>
  <c r="H48" i="1"/>
  <c r="M48" i="1"/>
  <c r="G48" i="1"/>
  <c r="F48" i="1"/>
  <c r="S48" i="1" s="1"/>
  <c r="E48" i="1"/>
  <c r="U48" i="1" s="1"/>
  <c r="D48" i="1"/>
  <c r="C48" i="1"/>
  <c r="B48" i="1"/>
  <c r="I47" i="1"/>
  <c r="H47" i="1"/>
  <c r="M47" i="1"/>
  <c r="G47" i="1"/>
  <c r="F47" i="1"/>
  <c r="S47" i="1" s="1"/>
  <c r="E47" i="1"/>
  <c r="U47" i="1" s="1"/>
  <c r="D47" i="1"/>
  <c r="C47" i="1"/>
  <c r="B47" i="1"/>
  <c r="I46" i="1"/>
  <c r="H46" i="1"/>
  <c r="M46" i="1"/>
  <c r="G46" i="1"/>
  <c r="F46" i="1"/>
  <c r="S46" i="1" s="1"/>
  <c r="E46" i="1"/>
  <c r="U46" i="1" s="1"/>
  <c r="D46" i="1"/>
  <c r="C46" i="1"/>
  <c r="B46" i="1"/>
  <c r="I45" i="1"/>
  <c r="H45" i="1"/>
  <c r="M45" i="1"/>
  <c r="G45" i="1"/>
  <c r="F45" i="1"/>
  <c r="S45" i="1" s="1"/>
  <c r="E45" i="1"/>
  <c r="U45" i="1" s="1"/>
  <c r="D45" i="1"/>
  <c r="C45" i="1"/>
  <c r="B45" i="1"/>
  <c r="I44" i="1"/>
  <c r="H44" i="1"/>
  <c r="M44" i="1"/>
  <c r="G44" i="1"/>
  <c r="F44" i="1"/>
  <c r="S44" i="1" s="1"/>
  <c r="E44" i="1"/>
  <c r="U44" i="1" s="1"/>
  <c r="D44" i="1"/>
  <c r="C44" i="1"/>
  <c r="B44" i="1"/>
  <c r="I43" i="1"/>
  <c r="H43" i="1"/>
  <c r="M43" i="1"/>
  <c r="G43" i="1"/>
  <c r="F43" i="1"/>
  <c r="S43" i="1" s="1"/>
  <c r="E43" i="1"/>
  <c r="U43" i="1" s="1"/>
  <c r="D43" i="1"/>
  <c r="C43" i="1"/>
  <c r="B43" i="1"/>
  <c r="I42" i="1"/>
  <c r="H42" i="1"/>
  <c r="M42" i="1"/>
  <c r="G42" i="1"/>
  <c r="F42" i="1"/>
  <c r="S42" i="1" s="1"/>
  <c r="E42" i="1"/>
  <c r="U42" i="1" s="1"/>
  <c r="D42" i="1"/>
  <c r="C42" i="1"/>
  <c r="B42" i="1"/>
  <c r="I41" i="1"/>
  <c r="H41" i="1"/>
  <c r="M41" i="1"/>
  <c r="G41" i="1"/>
  <c r="F41" i="1"/>
  <c r="S41" i="1" s="1"/>
  <c r="E41" i="1"/>
  <c r="U41" i="1" s="1"/>
  <c r="D41" i="1"/>
  <c r="C41" i="1"/>
  <c r="B41" i="1"/>
  <c r="I40" i="1"/>
  <c r="H40" i="1"/>
  <c r="M40" i="1"/>
  <c r="G40" i="1"/>
  <c r="F40" i="1"/>
  <c r="S40" i="1" s="1"/>
  <c r="E40" i="1"/>
  <c r="U40" i="1" s="1"/>
  <c r="D40" i="1"/>
  <c r="C40" i="1"/>
  <c r="B40" i="1"/>
  <c r="I39" i="1"/>
  <c r="H39" i="1"/>
  <c r="M39" i="1"/>
  <c r="G39" i="1"/>
  <c r="F39" i="1"/>
  <c r="S39" i="1" s="1"/>
  <c r="E39" i="1"/>
  <c r="U39" i="1" s="1"/>
  <c r="D39" i="1"/>
  <c r="C39" i="1"/>
  <c r="B39" i="1"/>
  <c r="I36" i="1"/>
  <c r="H36" i="1"/>
  <c r="M36" i="1"/>
  <c r="G36" i="1"/>
  <c r="F36" i="1"/>
  <c r="S36" i="1" s="1"/>
  <c r="E36" i="1"/>
  <c r="U36" i="1" s="1"/>
  <c r="D36" i="1"/>
  <c r="C36" i="1"/>
  <c r="B36" i="1"/>
  <c r="I37" i="1"/>
  <c r="H37" i="1"/>
  <c r="M37" i="1"/>
  <c r="G37" i="1"/>
  <c r="F37" i="1"/>
  <c r="S37" i="1" s="1"/>
  <c r="E37" i="1"/>
  <c r="U37" i="1" s="1"/>
  <c r="D37" i="1"/>
  <c r="C37" i="1"/>
  <c r="B37" i="1"/>
  <c r="I153" i="1"/>
  <c r="H153" i="1"/>
  <c r="M153" i="1"/>
  <c r="G153" i="1"/>
  <c r="F153" i="1"/>
  <c r="S153" i="1" s="1"/>
  <c r="E153" i="1"/>
  <c r="U153" i="1" s="1"/>
  <c r="D153" i="1"/>
  <c r="C153" i="1"/>
  <c r="B153" i="1"/>
  <c r="I35" i="1"/>
  <c r="H35" i="1"/>
  <c r="M35" i="1"/>
  <c r="G35" i="1"/>
  <c r="F35" i="1"/>
  <c r="S35" i="1" s="1"/>
  <c r="E35" i="1"/>
  <c r="U35" i="1" s="1"/>
  <c r="D35" i="1"/>
  <c r="C35" i="1"/>
  <c r="B35" i="1"/>
  <c r="I34" i="1"/>
  <c r="H34" i="1"/>
  <c r="M34" i="1"/>
  <c r="G34" i="1"/>
  <c r="F34" i="1"/>
  <c r="S34" i="1" s="1"/>
  <c r="E34" i="1"/>
  <c r="U34" i="1" s="1"/>
  <c r="D34" i="1"/>
  <c r="C34" i="1"/>
  <c r="B34" i="1"/>
  <c r="I33" i="1"/>
  <c r="H33" i="1"/>
  <c r="M33" i="1"/>
  <c r="G33" i="1"/>
  <c r="F33" i="1"/>
  <c r="S33" i="1" s="1"/>
  <c r="E33" i="1"/>
  <c r="U33" i="1" s="1"/>
  <c r="D33" i="1"/>
  <c r="C33" i="1"/>
  <c r="B33" i="1"/>
  <c r="I32" i="1"/>
  <c r="H32" i="1"/>
  <c r="M32" i="1"/>
  <c r="G32" i="1"/>
  <c r="F32" i="1"/>
  <c r="S32" i="1" s="1"/>
  <c r="E32" i="1"/>
  <c r="U32" i="1" s="1"/>
  <c r="D32" i="1"/>
  <c r="C32" i="1"/>
  <c r="B32" i="1"/>
  <c r="I31" i="1"/>
  <c r="H31" i="1"/>
  <c r="M31" i="1"/>
  <c r="G31" i="1"/>
  <c r="F31" i="1"/>
  <c r="S31" i="1" s="1"/>
  <c r="E31" i="1"/>
  <c r="U31" i="1" s="1"/>
  <c r="D31" i="1"/>
  <c r="C31" i="1"/>
  <c r="B31" i="1"/>
  <c r="I30" i="1"/>
  <c r="H30" i="1"/>
  <c r="M30" i="1"/>
  <c r="G30" i="1"/>
  <c r="F30" i="1"/>
  <c r="S30" i="1" s="1"/>
  <c r="E30" i="1"/>
  <c r="U30" i="1" s="1"/>
  <c r="D30" i="1"/>
  <c r="C30" i="1"/>
  <c r="B30" i="1"/>
  <c r="I147" i="1"/>
  <c r="H147" i="1"/>
  <c r="M147" i="1"/>
  <c r="G147" i="1"/>
  <c r="F147" i="1"/>
  <c r="S147" i="1" s="1"/>
  <c r="E147" i="1"/>
  <c r="U147" i="1" s="1"/>
  <c r="D147" i="1"/>
  <c r="C147" i="1"/>
  <c r="B147" i="1"/>
  <c r="I28" i="1"/>
  <c r="H28" i="1"/>
  <c r="M28" i="1"/>
  <c r="G28" i="1"/>
  <c r="F28" i="1"/>
  <c r="S28" i="1" s="1"/>
  <c r="E28" i="1"/>
  <c r="U28" i="1" s="1"/>
  <c r="D28" i="1"/>
  <c r="C28" i="1"/>
  <c r="B28" i="1"/>
  <c r="I21" i="1"/>
  <c r="H21" i="1"/>
  <c r="M21" i="1"/>
  <c r="G21" i="1"/>
  <c r="F21" i="1"/>
  <c r="S21" i="1" s="1"/>
  <c r="E21" i="1"/>
  <c r="U21" i="1" s="1"/>
  <c r="D21" i="1"/>
  <c r="C21" i="1"/>
  <c r="B21" i="1"/>
  <c r="I29" i="1"/>
  <c r="H29" i="1"/>
  <c r="M29" i="1"/>
  <c r="G29" i="1"/>
  <c r="F29" i="1"/>
  <c r="S29" i="1" s="1"/>
  <c r="E29" i="1"/>
  <c r="U29" i="1" s="1"/>
  <c r="D29" i="1"/>
  <c r="C29" i="1"/>
  <c r="B29" i="1"/>
  <c r="I25" i="1"/>
  <c r="H25" i="1"/>
  <c r="M25" i="1"/>
  <c r="G25" i="1"/>
  <c r="F25" i="1"/>
  <c r="S25" i="1" s="1"/>
  <c r="E25" i="1"/>
  <c r="U25" i="1" s="1"/>
  <c r="D25" i="1"/>
  <c r="C25" i="1"/>
  <c r="B25" i="1"/>
  <c r="I20" i="1"/>
  <c r="H20" i="1"/>
  <c r="M20" i="1"/>
  <c r="G20" i="1"/>
  <c r="F20" i="1"/>
  <c r="S20" i="1" s="1"/>
  <c r="E20" i="1"/>
  <c r="U20" i="1" s="1"/>
  <c r="D20" i="1"/>
  <c r="C20" i="1"/>
  <c r="B20" i="1"/>
  <c r="I23" i="1"/>
  <c r="H23" i="1"/>
  <c r="M23" i="1"/>
  <c r="G23" i="1"/>
  <c r="F23" i="1"/>
  <c r="S23" i="1" s="1"/>
  <c r="E23" i="1"/>
  <c r="U23" i="1" s="1"/>
  <c r="D23" i="1"/>
  <c r="C23" i="1"/>
  <c r="B23" i="1"/>
  <c r="I22" i="1"/>
  <c r="H22" i="1"/>
  <c r="M22" i="1"/>
  <c r="G22" i="1"/>
  <c r="F22" i="1"/>
  <c r="S22" i="1" s="1"/>
  <c r="E22" i="1"/>
  <c r="U22" i="1" s="1"/>
  <c r="D22" i="1"/>
  <c r="C22" i="1"/>
  <c r="B22" i="1"/>
  <c r="I144" i="1"/>
  <c r="H144" i="1"/>
  <c r="M144" i="1"/>
  <c r="G144" i="1"/>
  <c r="F144" i="1"/>
  <c r="S144" i="1" s="1"/>
  <c r="E144" i="1"/>
  <c r="U144" i="1" s="1"/>
  <c r="D144" i="1"/>
  <c r="C144" i="1"/>
  <c r="B144" i="1"/>
  <c r="I19" i="1"/>
  <c r="H19" i="1"/>
  <c r="M19" i="1"/>
  <c r="G19" i="1"/>
  <c r="F19" i="1"/>
  <c r="S19" i="1" s="1"/>
  <c r="E19" i="1"/>
  <c r="U19" i="1" s="1"/>
  <c r="D19" i="1"/>
  <c r="C19" i="1"/>
  <c r="B19" i="1"/>
  <c r="I18" i="1"/>
  <c r="H18" i="1"/>
  <c r="M18" i="1"/>
  <c r="G18" i="1"/>
  <c r="F18" i="1"/>
  <c r="S18" i="1" s="1"/>
  <c r="E18" i="1"/>
  <c r="U18" i="1" s="1"/>
  <c r="D18" i="1"/>
  <c r="C18" i="1"/>
  <c r="B18" i="1"/>
  <c r="I134" i="1"/>
  <c r="H134" i="1"/>
  <c r="M134" i="1"/>
  <c r="G134" i="1"/>
  <c r="F134" i="1"/>
  <c r="S134" i="1" s="1"/>
  <c r="E134" i="1"/>
  <c r="U134" i="1" s="1"/>
  <c r="D134" i="1"/>
  <c r="C134" i="1"/>
  <c r="B134" i="1"/>
  <c r="I16" i="1"/>
  <c r="H16" i="1"/>
  <c r="M16" i="1"/>
  <c r="G16" i="1"/>
  <c r="F16" i="1"/>
  <c r="S16" i="1" s="1"/>
  <c r="E16" i="1"/>
  <c r="U16" i="1" s="1"/>
  <c r="D16" i="1"/>
  <c r="C16" i="1"/>
  <c r="B16" i="1"/>
  <c r="I15" i="1"/>
  <c r="H15" i="1"/>
  <c r="M15" i="1"/>
  <c r="G15" i="1"/>
  <c r="F15" i="1"/>
  <c r="S15" i="1" s="1"/>
  <c r="E15" i="1"/>
  <c r="U15" i="1" s="1"/>
  <c r="D15" i="1"/>
  <c r="C15" i="1"/>
  <c r="B15" i="1"/>
  <c r="I14" i="1"/>
  <c r="H14" i="1"/>
  <c r="M14" i="1"/>
  <c r="G14" i="1"/>
  <c r="F14" i="1"/>
  <c r="S14" i="1" s="1"/>
  <c r="E14" i="1"/>
  <c r="U14" i="1" s="1"/>
  <c r="D14" i="1"/>
  <c r="C14" i="1"/>
  <c r="B14" i="1"/>
  <c r="I13" i="1"/>
  <c r="H13" i="1"/>
  <c r="M13" i="1"/>
  <c r="G13" i="1"/>
  <c r="F13" i="1"/>
  <c r="S13" i="1" s="1"/>
  <c r="E13" i="1"/>
  <c r="U13" i="1" s="1"/>
  <c r="D13" i="1"/>
  <c r="C13" i="1"/>
  <c r="B13" i="1"/>
  <c r="I12" i="1"/>
  <c r="H12" i="1"/>
  <c r="M12" i="1"/>
  <c r="G12" i="1"/>
  <c r="F12" i="1"/>
  <c r="S12" i="1" s="1"/>
  <c r="E12" i="1"/>
  <c r="U12" i="1" s="1"/>
  <c r="D12" i="1"/>
  <c r="C12" i="1"/>
  <c r="B12" i="1"/>
  <c r="I11" i="1"/>
  <c r="H11" i="1"/>
  <c r="M11" i="1"/>
  <c r="G11" i="1"/>
  <c r="F11" i="1"/>
  <c r="S11" i="1" s="1"/>
  <c r="E11" i="1"/>
  <c r="U11" i="1" s="1"/>
  <c r="D11" i="1"/>
  <c r="C11" i="1"/>
  <c r="B11" i="1"/>
  <c r="I10" i="1"/>
  <c r="H10" i="1"/>
  <c r="M10" i="1"/>
  <c r="G10" i="1"/>
  <c r="F10" i="1"/>
  <c r="S10" i="1" s="1"/>
  <c r="E10" i="1"/>
  <c r="U10" i="1" s="1"/>
  <c r="D10" i="1"/>
  <c r="C10" i="1"/>
  <c r="B10" i="1"/>
  <c r="I9" i="1"/>
  <c r="H9" i="1"/>
  <c r="M9" i="1"/>
  <c r="G9" i="1"/>
  <c r="F9" i="1"/>
  <c r="S9" i="1" s="1"/>
  <c r="E9" i="1"/>
  <c r="U9" i="1" s="1"/>
  <c r="D9" i="1"/>
  <c r="C9" i="1"/>
  <c r="B9" i="1"/>
  <c r="I8" i="1"/>
  <c r="H8" i="1"/>
  <c r="M8" i="1"/>
  <c r="G8" i="1"/>
  <c r="F8" i="1"/>
  <c r="S8" i="1" s="1"/>
  <c r="E8" i="1"/>
  <c r="D8" i="1"/>
  <c r="C8" i="1"/>
  <c r="B8" i="1"/>
  <c r="U8" i="1" l="1"/>
  <c r="U254" i="1" s="1"/>
  <c r="B25" i="2" s="1"/>
  <c r="B27" i="2" s="1"/>
</calcChain>
</file>

<file path=xl/sharedStrings.xml><?xml version="1.0" encoding="utf-8"?>
<sst xmlns="http://schemas.openxmlformats.org/spreadsheetml/2006/main" count="1181" uniqueCount="333">
  <si>
    <t>Prijzenblad Perceel 1 - Foodservice Grootverpakking</t>
  </si>
  <si>
    <t>Afname Helicon en Wellant januari - augustus 2020</t>
  </si>
  <si>
    <t>Artikelnummers</t>
  </si>
  <si>
    <t>EAN</t>
  </si>
  <si>
    <t>IVP</t>
  </si>
  <si>
    <t>VP</t>
  </si>
  <si>
    <t>Maat</t>
  </si>
  <si>
    <t>Eenh.</t>
  </si>
  <si>
    <t>Artikelomschrijving</t>
  </si>
  <si>
    <t>BTW</t>
  </si>
  <si>
    <t>Artikelgroep</t>
  </si>
  <si>
    <t>Leverancier</t>
  </si>
  <si>
    <t>Kortingspercentage</t>
  </si>
  <si>
    <t>Kick-back staffelkorting aan de hand van de gerealiseerde omzet per jaar</t>
  </si>
  <si>
    <t xml:space="preserve">Prijzenblad Perceel 1: Foodservice - Groot verpakkingen </t>
  </si>
  <si>
    <t>Vaste prijs</t>
  </si>
  <si>
    <t>Aantal      
(colli/kg)</t>
  </si>
  <si>
    <t>€ 0,- tot 100.000,-</t>
  </si>
  <si>
    <t>€ 100.000,01 tot 200.000,-</t>
  </si>
  <si>
    <t>€ 200.000,01 tot 300.000,-</t>
  </si>
  <si>
    <t>€ 300.000,01 tot 400.000,-</t>
  </si>
  <si>
    <t>€ 400.000,01 tot 500.000,-</t>
  </si>
  <si>
    <t>€ 500.000,01 tot 600.000,-</t>
  </si>
  <si>
    <t>€ 600.000,01 tot 700.000,-</t>
  </si>
  <si>
    <t>€ 700.000,01 tot 800.000,-</t>
  </si>
  <si>
    <t>€ 800.000,01 tot 900.000,-</t>
  </si>
  <si>
    <t>€ 900.000,01 tot 1.000.000,-</t>
  </si>
  <si>
    <t>&gt; € 1.000.000,01</t>
  </si>
  <si>
    <t>Weging</t>
  </si>
  <si>
    <t>Prijzenblad Perceel 2: Foodretail - Klein verpakkingen</t>
  </si>
  <si>
    <t>€ 0,- tot 50.000,-</t>
  </si>
  <si>
    <t>€ 50.000,01 tot 100.000,-</t>
  </si>
  <si>
    <t>€ 100.000,01 tot 150.000,-</t>
  </si>
  <si>
    <t>€ 150.000,01 tot 200.000,-</t>
  </si>
  <si>
    <t>€ 200.000,01 tot 250.000,-</t>
  </si>
  <si>
    <t>€ 250.000,01 tot 300.000,-</t>
  </si>
  <si>
    <t>€ 400.000,01 tot 450.000,-</t>
  </si>
  <si>
    <t>€ 450.000,01 tot 500.000,-</t>
  </si>
  <si>
    <t xml:space="preserve">Maat </t>
  </si>
  <si>
    <t>Eenheid</t>
  </si>
  <si>
    <t>stuks</t>
  </si>
  <si>
    <t>AH Scharreleieren M voordeel</t>
  </si>
  <si>
    <t>AH Fruitbox</t>
  </si>
  <si>
    <t>g</t>
  </si>
  <si>
    <t>De Zaanse Hoeve Roomboter ongezouten</t>
  </si>
  <si>
    <t>AH Kipfilet</t>
  </si>
  <si>
    <t>Natuurfarm de Boed Scharrel eieren M</t>
  </si>
  <si>
    <t>De Zaanse Hoeve Kaas geraspt mild 45+</t>
  </si>
  <si>
    <t>kg</t>
  </si>
  <si>
    <t>AH Appelen voordeel</t>
  </si>
  <si>
    <t>AH Kipfilet naturel</t>
  </si>
  <si>
    <t>AH Rundergehakt</t>
  </si>
  <si>
    <t>Tony's Chocolonely Melk</t>
  </si>
  <si>
    <t>Appels van het seizoen voordeelpakket</t>
  </si>
  <si>
    <t>x</t>
  </si>
  <si>
    <t>l</t>
  </si>
  <si>
    <t>Coca-Cola Regular multipack</t>
  </si>
  <si>
    <t>AH Tomaten</t>
  </si>
  <si>
    <t>plakjes</t>
  </si>
  <si>
    <t>AH Bladerdeeg</t>
  </si>
  <si>
    <t>AH Vastkokende aardappelen voordeel</t>
  </si>
  <si>
    <t>ml</t>
  </si>
  <si>
    <t>AH Slagroom voordeel</t>
  </si>
  <si>
    <t>AH Margarine voordeel</t>
  </si>
  <si>
    <t>Wahid Rundergehakt</t>
  </si>
  <si>
    <t>AH Roomboter ongezouten</t>
  </si>
  <si>
    <t>per</t>
  </si>
  <si>
    <t>stuk</t>
  </si>
  <si>
    <t>AH Rode paprika</t>
  </si>
  <si>
    <t>cl</t>
  </si>
  <si>
    <t>Hertog Jan Pilsener natuurzuiver Bier 24 x 30 cl</t>
  </si>
  <si>
    <t>AH Slagroom houdbaar</t>
  </si>
  <si>
    <t>AH Komkommer</t>
  </si>
  <si>
    <t>AH Half om half gehakt</t>
  </si>
  <si>
    <t>AH Kilo'tje zoete aardappel</t>
  </si>
  <si>
    <t>Tros</t>
  </si>
  <si>
    <t>AH Nederlandse aardbeien</t>
  </si>
  <si>
    <t>Meester &amp; Zn. Gerookte spekreepjes</t>
  </si>
  <si>
    <t>AH Houdbare halfvolle melk</t>
  </si>
  <si>
    <t>AH Tarwe bloem</t>
  </si>
  <si>
    <t>AH Gemalen kaas jong voordeel</t>
  </si>
  <si>
    <t>Van Gilse Witte basterdsuiker</t>
  </si>
  <si>
    <t>AH Iets kruimige aardappelen voordeel</t>
  </si>
  <si>
    <t>AH Paprika mix</t>
  </si>
  <si>
    <t>AH Witte bollen</t>
  </si>
  <si>
    <t>AH Buitenbeentjes Paprika</t>
  </si>
  <si>
    <t>AH Winterpeen verpakt voordeel</t>
  </si>
  <si>
    <t>Coca-Cola Regular tray</t>
  </si>
  <si>
    <t>Tony's Chocolonely Melk karamel-zeezout</t>
  </si>
  <si>
    <t>De Zaanse Hoeve Pittig 45+ geraspt</t>
  </si>
  <si>
    <t>Wahid Kipfilet</t>
  </si>
  <si>
    <t>Koopmans Wit broodmix</t>
  </si>
  <si>
    <t>AH Aardbeien</t>
  </si>
  <si>
    <t>AH Witte scharreleieren</t>
  </si>
  <si>
    <t>Chiquita Bananen</t>
  </si>
  <si>
    <t>AH BASIC Olijfolie extra vierge</t>
  </si>
  <si>
    <t>Celebrations Mix uitdeelchocolade - groot</t>
  </si>
  <si>
    <t>Chocomel Vol voordeel</t>
  </si>
  <si>
    <t>Koopmans Bladerdeeg 10 plakjes</t>
  </si>
  <si>
    <t>krop</t>
  </si>
  <si>
    <t>AH IJsbergsla</t>
  </si>
  <si>
    <t>AH Champignons voordeel</t>
  </si>
  <si>
    <t>zakjes</t>
  </si>
  <si>
    <t>Lay's Duopack (naturel &amp; paprika)</t>
  </si>
  <si>
    <t>AH Middelgrote uien</t>
  </si>
  <si>
    <t>AH Afwas citrus</t>
  </si>
  <si>
    <t>Coca-Cola Zero sugar multipack</t>
  </si>
  <si>
    <t>AH Snoepgroente tomaat</t>
  </si>
  <si>
    <t>AH Elstar</t>
  </si>
  <si>
    <t>De Zaanse Hoeve Halfvolle melk houdbaar</t>
  </si>
  <si>
    <t>Fanta Orange</t>
  </si>
  <si>
    <t>AH Ongebrande notenmix</t>
  </si>
  <si>
    <t>AH Prei voordeel</t>
  </si>
  <si>
    <t>Conimex Geraspte kokos</t>
  </si>
  <si>
    <t>AH Verse basilicum</t>
  </si>
  <si>
    <t>c</t>
  </si>
  <si>
    <t>Heineken Premium pilsener krat</t>
  </si>
  <si>
    <t>AH Zelfrijzend bakmeel</t>
  </si>
  <si>
    <t>AH Courgette</t>
  </si>
  <si>
    <t>Douwe Egberts Aroma rood grove maling filterkoffie</t>
  </si>
  <si>
    <t>Van Gilse Poedersuiker</t>
  </si>
  <si>
    <t>AH BASIC Water koolzuurvrij</t>
  </si>
  <si>
    <t>Spring Home Loempiavellen</t>
  </si>
  <si>
    <t>AH Fijngesneden andijvie voordeel</t>
  </si>
  <si>
    <t>De Zaanse Hoeve Halfvolle melk</t>
  </si>
  <si>
    <t>De Zaanse Hoeve Crème fraîche</t>
  </si>
  <si>
    <t>De Zaanse Hoeve Jonge kaas 48+ plakken</t>
  </si>
  <si>
    <t>AH BASIC Afwasmiddel ultra</t>
  </si>
  <si>
    <t>Dr. Oetker Gist levure</t>
  </si>
  <si>
    <t>AH Citroenen voordeel</t>
  </si>
  <si>
    <t>AH Witte puntjes</t>
  </si>
  <si>
    <t>AH Broccoli</t>
  </si>
  <si>
    <t>AH Pijnboompitten</t>
  </si>
  <si>
    <t>AH Kristalsuiker</t>
  </si>
  <si>
    <t>Lay's Funmix</t>
  </si>
  <si>
    <t>Meester &amp; Zn. Hamblokjes</t>
  </si>
  <si>
    <t>Tefal Revelation plus koekenpan 24 cm</t>
  </si>
  <si>
    <t>AH Vastkokende aardappelen</t>
  </si>
  <si>
    <t>Appelsientje Sinaasappel voordeel</t>
  </si>
  <si>
    <t>AH Iets kruimige aardappelen</t>
  </si>
  <si>
    <t>Brabantia Voorraadbus donkergrijs 1,6 l</t>
  </si>
  <si>
    <t>Fanta Cassis</t>
  </si>
  <si>
    <t>ca.</t>
  </si>
  <si>
    <t>AH Rundersoepvlees</t>
  </si>
  <si>
    <t>AH Goudse jong belegen 48+ plakken voordeel</t>
  </si>
  <si>
    <t>AH Pitloze witte druiven</t>
  </si>
  <si>
    <t>Unox Worst knaks</t>
  </si>
  <si>
    <t>De Zaanse Hoeve Jong belegen 48+ plakken</t>
  </si>
  <si>
    <t>AH Jonagold</t>
  </si>
  <si>
    <t>Merci Finest selection assorti</t>
  </si>
  <si>
    <t>AH Fijngesneden ijsbergsla</t>
  </si>
  <si>
    <t>AH Gekookte hamreepjes</t>
  </si>
  <si>
    <t>Spa Reine koolzuurvrij mineraalwater</t>
  </si>
  <si>
    <t>AH BASIC Zonnebloemolie</t>
  </si>
  <si>
    <t>personen</t>
  </si>
  <si>
    <t>Allerhande Box Gourmetbox Sint</t>
  </si>
  <si>
    <t>AH Achterham</t>
  </si>
  <si>
    <t>Appelsientje Sinaasappel</t>
  </si>
  <si>
    <t>AH Uien voordeel</t>
  </si>
  <si>
    <t>AH Mandarijnen net</t>
  </si>
  <si>
    <t>AH Bananen</t>
  </si>
  <si>
    <t>AH Feeststol</t>
  </si>
  <si>
    <t>AH Buitenbeentjes Puntpaprika</t>
  </si>
  <si>
    <t>Bellezza Mozzarella</t>
  </si>
  <si>
    <t>AH Tablet puur</t>
  </si>
  <si>
    <t>AH Allesreiniger spray</t>
  </si>
  <si>
    <t>AH Zomerfruit voordeel</t>
  </si>
  <si>
    <t>Coca-Cola Regular</t>
  </si>
  <si>
    <t>AH Tortilla wraps voordeel</t>
  </si>
  <si>
    <t>Coca-Cola Zero sugar tray</t>
  </si>
  <si>
    <t>AH Cola regular multipack</t>
  </si>
  <si>
    <t>AH Buitenbeentjes Komkommer</t>
  </si>
  <si>
    <t>AH Bakpapier</t>
  </si>
  <si>
    <t>AH Hamburger</t>
  </si>
  <si>
    <t>Wahid Kipdijfilet</t>
  </si>
  <si>
    <t>Delicata Chocoladeletter melk (willekeurig)</t>
  </si>
  <si>
    <t>Brabantia Keukenweegschaal</t>
  </si>
  <si>
    <t>Merci Luxe geschenkdoos</t>
  </si>
  <si>
    <t>Van Gilse Donkere basterdsuiker</t>
  </si>
  <si>
    <t>AH Hamburgerbroodjes</t>
  </si>
  <si>
    <t>AH Romatomaten</t>
  </si>
  <si>
    <t>Chocomel Halfvol</t>
  </si>
  <si>
    <t>De Zaanse Hoeve Yoghurt Griekse stijl</t>
  </si>
  <si>
    <t>AH Witte champignons</t>
  </si>
  <si>
    <t>AH Mineraalwater koolzuurvrij</t>
  </si>
  <si>
    <t>AH Taugé voordeel</t>
  </si>
  <si>
    <t>AH Avocado eetrijp</t>
  </si>
  <si>
    <t>Fanta Orange tray</t>
  </si>
  <si>
    <t>Meester &amp; Zn. Gerookte salami</t>
  </si>
  <si>
    <t>AH Tomatenpuree</t>
  </si>
  <si>
    <t>Galbani Ricotta</t>
  </si>
  <si>
    <t>AH Patent tarwebloem</t>
  </si>
  <si>
    <t>AH BASIC Pastasaus</t>
  </si>
  <si>
    <t>Lay's Paprika chips</t>
  </si>
  <si>
    <t>AH Goudse jong 48+ plakken voordeel</t>
  </si>
  <si>
    <t>AH Appels zak</t>
  </si>
  <si>
    <t>AH Mager spekblokjes</t>
  </si>
  <si>
    <t>Optimel Drinkyoghurt mango passievrucht 0% vet</t>
  </si>
  <si>
    <t>AH Speklapjes</t>
  </si>
  <si>
    <t>AH Sandwich zalmplakken gerookt</t>
  </si>
  <si>
    <t>Pepsi Max cola blik</t>
  </si>
  <si>
    <t>AH Wit</t>
  </si>
  <si>
    <t>Meester &amp; Zn. Kipfilet</t>
  </si>
  <si>
    <t>7up Regular lemon lime multipack fles</t>
  </si>
  <si>
    <t>Mars Mini's chocolade mix uitdeelzak</t>
  </si>
  <si>
    <t>Voila Marsepein</t>
  </si>
  <si>
    <t>Douwe Egberts Aroma rood filterkoffie</t>
  </si>
  <si>
    <t>Wahid Kip döner</t>
  </si>
  <si>
    <t>AH Biologisch Kipfilet</t>
  </si>
  <si>
    <t>Tony's Chocolonely Letter puur S</t>
  </si>
  <si>
    <t>AH Biologisch Witte kool</t>
  </si>
  <si>
    <t>AH Bieslook</t>
  </si>
  <si>
    <t>Delicata Letter melk (willekeurig)</t>
  </si>
  <si>
    <t>Sun Vaatwasmiddel professional</t>
  </si>
  <si>
    <t>AH Ongebrande walnoten</t>
  </si>
  <si>
    <t>Lay's Naturel chips</t>
  </si>
  <si>
    <t>AH Parmigiano Reggiano DOP 32+</t>
  </si>
  <si>
    <t>AH Spinazie</t>
  </si>
  <si>
    <t>AH Gerookt ontbijtspek</t>
  </si>
  <si>
    <t>Philips Handmixer HR3705/10</t>
  </si>
  <si>
    <t>AH Pitloze rode druiven</t>
  </si>
  <si>
    <t>AH Schouderham</t>
  </si>
  <si>
    <t>AH Eco Ecologisch pedaalemmerzakken 20 lt</t>
  </si>
  <si>
    <t>AH Tablet melk chocolade</t>
  </si>
  <si>
    <t>Optimel Drinkyoghurt framboos 0% vet</t>
  </si>
  <si>
    <t>Peren voordeelpakket</t>
  </si>
  <si>
    <t>AH Schijfjes naturel</t>
  </si>
  <si>
    <t>AH Kilo'tje kriel vastkokend</t>
  </si>
  <si>
    <t>AH Zoete kleine appeltjes</t>
  </si>
  <si>
    <t>AH Afwasmiddel</t>
  </si>
  <si>
    <t>AH Roomkaas kruiden</t>
  </si>
  <si>
    <t>AH Hele kip</t>
  </si>
  <si>
    <t>AH Knoflook voordeel</t>
  </si>
  <si>
    <t>AH Koekjesmix traditie</t>
  </si>
  <si>
    <t>AH Goudse jong belegen 48+ rasp</t>
  </si>
  <si>
    <t>AH Rozijnen krentenbollen mini</t>
  </si>
  <si>
    <t>bos</t>
  </si>
  <si>
    <t>AH Bospeen</t>
  </si>
  <si>
    <t>Valdivieso Merlot</t>
  </si>
  <si>
    <t>AH Bleekselderij</t>
  </si>
  <si>
    <t>AH Peterselie</t>
  </si>
  <si>
    <t>AH BASIC Sultana rozijnen</t>
  </si>
  <si>
    <t>AH Sinas regular multipack</t>
  </si>
  <si>
    <t>Optimel Drinkyoghurt limoen</t>
  </si>
  <si>
    <t>Elite Koekjes fantastic</t>
  </si>
  <si>
    <t>AH Perssinaasappelen voordeel</t>
  </si>
  <si>
    <t>AH BASIC Limonadesiroop aardbei</t>
  </si>
  <si>
    <t>Glassex Glas en multi schoonmaakspray</t>
  </si>
  <si>
    <t>Mon Chou Verse roomkaas</t>
  </si>
  <si>
    <t>AH Biefstuk</t>
  </si>
  <si>
    <t>AH Speculaaspopje</t>
  </si>
  <si>
    <t>Tony's Chocolonely Letter melk S</t>
  </si>
  <si>
    <t>Mars Mini's chocolade uitdeelzak 21 stuks</t>
  </si>
  <si>
    <t>AH BASIC Passata di pomodoro</t>
  </si>
  <si>
    <t>AH BASIC Tomaten blokjes</t>
  </si>
  <si>
    <t>AH Uitloopeieren 2 sterren</t>
  </si>
  <si>
    <t>AH Handsinaasappelen medium</t>
  </si>
  <si>
    <t>Tony's Chocolonely Wit framboos - knettersuiker</t>
  </si>
  <si>
    <t>AH Snoepgroente komkommer</t>
  </si>
  <si>
    <t>AH Bord 23 cm</t>
  </si>
  <si>
    <t>Martini Prosecco</t>
  </si>
  <si>
    <t>AH Kiwi groen</t>
  </si>
  <si>
    <t>AH Goudse belegen rasp voordeel</t>
  </si>
  <si>
    <t>Tony's Chocolonely Melk hazelnoot</t>
  </si>
  <si>
    <t>AH Witlof</t>
  </si>
  <si>
    <t>Meester &amp; Zn. Achterham</t>
  </si>
  <si>
    <t>AH Schouderkarbonade</t>
  </si>
  <si>
    <t>Coca-Cola Light multipack</t>
  </si>
  <si>
    <t>Tony's Chocolonely Melk noga</t>
  </si>
  <si>
    <t>Tony's Chocolonely Wit</t>
  </si>
  <si>
    <t>Brabantia Voorraadbus donkergrijs 0,7 l</t>
  </si>
  <si>
    <t>AH BASIC Koolzuurvrij</t>
  </si>
  <si>
    <t>Zeeuws Meisje Voor koken, bakken &amp; braden</t>
  </si>
  <si>
    <t>AH Casino wit heel</t>
  </si>
  <si>
    <t>AH Bruine bollen</t>
  </si>
  <si>
    <t>Knorr Bouillon groente</t>
  </si>
  <si>
    <t>AH Duurzame vangst sockeye zalm</t>
  </si>
  <si>
    <t>Blooker Cacaopoeder</t>
  </si>
  <si>
    <t>AH Kipgehakt naturel</t>
  </si>
  <si>
    <t>Galbani Mascarpone</t>
  </si>
  <si>
    <t>rol</t>
  </si>
  <si>
    <t>AH Aluminiumfolie 30 m</t>
  </si>
  <si>
    <t>Wicky Aardbei</t>
  </si>
  <si>
    <t>Tony's Chocolonely Puur</t>
  </si>
  <si>
    <t>Tony's Chocolonely Puur 51% pecan-kokos</t>
  </si>
  <si>
    <t>Tony's Chocolonely Puur 51% amandel-zeezout</t>
  </si>
  <si>
    <t>Tony's Chocolonely Donkere melk 42%</t>
  </si>
  <si>
    <t>AH Doosjevol aardbeien</t>
  </si>
  <si>
    <t>AH Goudse belegen 48+ geraspt voordeel</t>
  </si>
  <si>
    <t>AH Zaanlander Belegen 48+ stuk</t>
  </si>
  <si>
    <t>AH Rucola voordeel</t>
  </si>
  <si>
    <t>AH Bloemkool</t>
  </si>
  <si>
    <t>Meester &amp; Zn. Gerookt ontbijtspek</t>
  </si>
  <si>
    <t>AH Geraspte kaas voor pizza</t>
  </si>
  <si>
    <t>Ola IJs raket</t>
  </si>
  <si>
    <t>Afname Helicon en Wellant jaar 2019</t>
  </si>
  <si>
    <t>Top 250 artikelen (gefilterd op omzet)</t>
  </si>
  <si>
    <t>Artikelnummer</t>
  </si>
  <si>
    <t>Dag prijs</t>
  </si>
  <si>
    <t>Totaalprijs (geen alternatief)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</si>
  <si>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</si>
  <si>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</si>
  <si>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</si>
  <si>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</si>
  <si>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</si>
  <si>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</si>
  <si>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t>Invulvelden:</t>
  </si>
  <si>
    <t>Soort prijs</t>
  </si>
  <si>
    <t>Totaal (geen alterantief)</t>
  </si>
  <si>
    <t>Totaal (wel alterantief)</t>
  </si>
  <si>
    <t>Geen alterantief product</t>
  </si>
  <si>
    <t>Omschrijving vergelijkbaar alternatief product</t>
  </si>
  <si>
    <t xml:space="preserve">Inhoud originele verpakking vergelijkbaar alterantief product </t>
  </si>
  <si>
    <t>Alternatief product (alleen indien nodig in te vullen)</t>
  </si>
  <si>
    <t xml:space="preserve">Prijs per artikel (excl. BTW) </t>
  </si>
  <si>
    <t xml:space="preserve">EAN vergelijkbaar alterantief product </t>
  </si>
  <si>
    <t>ST</t>
  </si>
  <si>
    <t>Gemiddelde gewogen korting</t>
  </si>
  <si>
    <t>Totaal</t>
  </si>
  <si>
    <t>Fictieve bezorgkosten per jaar</t>
  </si>
  <si>
    <t>Totalen P1</t>
  </si>
  <si>
    <t>Inschrijfprijs P1 = totale kosten - gemiddelde gewogen korting</t>
  </si>
  <si>
    <t>Totaalprijs producten</t>
  </si>
  <si>
    <t xml:space="preserve">Totaalprijs bezorgkosten </t>
  </si>
  <si>
    <t>Totalen P2</t>
  </si>
  <si>
    <t>Inschrijfprijs P2 = totale kosten - gemiddelde gewogen korting</t>
  </si>
  <si>
    <t>Bezorgkosten per levering (excl. btw)</t>
  </si>
  <si>
    <r>
      <t>Prijs per artikel (excl. BTW)</t>
    </r>
    <r>
      <rPr>
        <b/>
        <i/>
        <sz val="10"/>
        <rFont val="Calibri"/>
        <family val="2"/>
        <scheme val="minor"/>
      </rPr>
      <t xml:space="preserve"> geen alternatief</t>
    </r>
  </si>
  <si>
    <r>
      <t xml:space="preserve">Totaalprijs </t>
    </r>
    <r>
      <rPr>
        <b/>
        <i/>
        <sz val="10"/>
        <rFont val="Calibri"/>
        <family val="2"/>
        <scheme val="minor"/>
      </rPr>
      <t>(wel alternatief)</t>
    </r>
  </si>
  <si>
    <r>
      <t xml:space="preserve">Totaalprijs </t>
    </r>
    <r>
      <rPr>
        <b/>
        <i/>
        <sz val="10"/>
        <rFont val="Calibri"/>
        <family val="2"/>
        <scheme val="minor"/>
      </rPr>
      <t>(geen alternatief)</t>
    </r>
  </si>
  <si>
    <r>
      <t>Prijs per artikel (excl. BTW)</t>
    </r>
    <r>
      <rPr>
        <b/>
        <i/>
        <sz val="10"/>
        <rFont val="Calibri"/>
        <family val="2"/>
        <scheme val="minor"/>
      </rPr>
      <t xml:space="preserve"> </t>
    </r>
  </si>
  <si>
    <r>
      <t xml:space="preserve">Geen </t>
    </r>
    <r>
      <rPr>
        <i/>
        <sz val="10"/>
        <color rgb="FFFF0000"/>
        <rFont val="Calibri"/>
        <family val="2"/>
        <scheme val="minor"/>
      </rPr>
      <t xml:space="preserve">alternatief </t>
    </r>
    <r>
      <rPr>
        <i/>
        <sz val="10"/>
        <rFont val="Calibri"/>
        <family val="2"/>
        <scheme val="minor"/>
      </rPr>
      <t>product</t>
    </r>
  </si>
  <si>
    <t>Fictief aantal orders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</si>
</sst>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9" fontId="2" fillId="2" borderId="1" xfId="2" applyFont="1" applyFill="1" applyBorder="1" applyAlignment="1" applyProtection="1">
      <alignment horizontal="left" vertical="top"/>
      <protection locked="0" hidden="1"/>
    </xf>
    <xf numFmtId="164" fontId="2" fillId="2" borderId="1" xfId="0" applyNumberFormat="1" applyFont="1" applyFill="1" applyBorder="1" applyAlignment="1" applyProtection="1">
      <alignment horizontal="left" vertical="top"/>
      <protection locked="0" hidden="1"/>
    </xf>
    <xf numFmtId="0" fontId="10" fillId="5" borderId="0" xfId="0" applyFont="1" applyFill="1" applyAlignment="1" applyProtection="1">
      <alignment horizontal="left" vertical="top"/>
      <protection hidden="1"/>
    </xf>
    <xf numFmtId="1" fontId="10" fillId="5" borderId="0" xfId="0" applyNumberFormat="1" applyFont="1" applyFill="1" applyAlignment="1" applyProtection="1">
      <alignment horizontal="left" vertical="top"/>
      <protection hidden="1"/>
    </xf>
    <xf numFmtId="164" fontId="10" fillId="5" borderId="0" xfId="0" applyNumberFormat="1" applyFont="1" applyFill="1" applyAlignment="1" applyProtection="1">
      <alignment horizontal="left" vertical="top"/>
      <protection hidden="1"/>
    </xf>
    <xf numFmtId="0" fontId="6" fillId="5" borderId="0" xfId="0" applyFont="1" applyFill="1" applyAlignment="1" applyProtection="1">
      <alignment vertical="top"/>
      <protection hidden="1"/>
    </xf>
    <xf numFmtId="0" fontId="11" fillId="5" borderId="0" xfId="0" applyFont="1" applyFill="1" applyAlignment="1" applyProtection="1">
      <alignment horizontal="left" vertical="top"/>
      <protection hidden="1"/>
    </xf>
    <xf numFmtId="1" fontId="11" fillId="5" borderId="0" xfId="0" applyNumberFormat="1" applyFont="1" applyFill="1" applyAlignment="1" applyProtection="1">
      <alignment horizontal="left" vertical="top"/>
      <protection hidden="1"/>
    </xf>
    <xf numFmtId="164" fontId="11" fillId="5" borderId="0" xfId="0" applyNumberFormat="1" applyFont="1" applyFill="1" applyAlignment="1" applyProtection="1">
      <alignment horizontal="left" vertical="top"/>
      <protection hidden="1"/>
    </xf>
    <xf numFmtId="0" fontId="2" fillId="5" borderId="0" xfId="0" applyFont="1" applyFill="1" applyAlignment="1" applyProtection="1">
      <alignment vertical="top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11" fillId="2" borderId="1" xfId="0" applyFont="1" applyFill="1" applyBorder="1" applyAlignment="1" applyProtection="1">
      <alignment horizontal="left" vertical="top"/>
      <protection hidden="1"/>
    </xf>
    <xf numFmtId="0" fontId="2" fillId="5" borderId="0" xfId="0" applyFont="1" applyFill="1" applyAlignment="1" applyProtection="1">
      <alignment horizontal="left" vertical="top"/>
      <protection hidden="1"/>
    </xf>
    <xf numFmtId="0" fontId="11" fillId="3" borderId="1" xfId="0" applyFont="1" applyFill="1" applyBorder="1" applyAlignment="1" applyProtection="1">
      <alignment horizontal="left" vertical="top" wrapText="1"/>
      <protection hidden="1"/>
    </xf>
    <xf numFmtId="0" fontId="12" fillId="3" borderId="1" xfId="0" applyFont="1" applyFill="1" applyBorder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vertical="top"/>
      <protection hidden="1"/>
    </xf>
    <xf numFmtId="9" fontId="13" fillId="0" borderId="1" xfId="2" applyFont="1" applyBorder="1" applyAlignment="1" applyProtection="1">
      <alignment horizontal="left" vertical="top" wrapText="1"/>
      <protection hidden="1"/>
    </xf>
    <xf numFmtId="0" fontId="2" fillId="5" borderId="0" xfId="0" applyFont="1" applyFill="1" applyBorder="1" applyAlignment="1" applyProtection="1">
      <alignment vertical="top"/>
      <protection hidden="1"/>
    </xf>
    <xf numFmtId="0" fontId="14" fillId="5" borderId="1" xfId="0" applyFont="1" applyFill="1" applyBorder="1" applyAlignment="1" applyProtection="1">
      <alignment vertical="top"/>
      <protection hidden="1"/>
    </xf>
    <xf numFmtId="0" fontId="3" fillId="5" borderId="1" xfId="0" applyFont="1" applyFill="1" applyBorder="1" applyAlignment="1" applyProtection="1">
      <alignment vertical="top"/>
      <protection hidden="1"/>
    </xf>
    <xf numFmtId="9" fontId="12" fillId="0" borderId="1" xfId="2" applyFont="1" applyBorder="1" applyAlignment="1" applyProtection="1">
      <alignment horizontal="left" vertical="top" wrapText="1"/>
      <protection hidden="1"/>
    </xf>
    <xf numFmtId="0" fontId="14" fillId="5" borderId="0" xfId="0" applyFont="1" applyFill="1" applyBorder="1" applyAlignment="1" applyProtection="1">
      <alignment vertical="top"/>
      <protection hidden="1"/>
    </xf>
    <xf numFmtId="0" fontId="3" fillId="5" borderId="0" xfId="0" applyFont="1" applyFill="1" applyBorder="1" applyAlignment="1" applyProtection="1">
      <alignment vertical="top"/>
      <protection hidden="1"/>
    </xf>
    <xf numFmtId="9" fontId="12" fillId="0" borderId="0" xfId="2" applyFont="1" applyBorder="1" applyAlignment="1" applyProtection="1">
      <alignment horizontal="left" vertical="top" wrapText="1"/>
      <protection hidden="1"/>
    </xf>
    <xf numFmtId="0" fontId="3" fillId="5" borderId="0" xfId="0" applyFont="1" applyFill="1" applyAlignment="1" applyProtection="1">
      <alignment vertical="top"/>
      <protection hidden="1"/>
    </xf>
    <xf numFmtId="0" fontId="2" fillId="5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44" fontId="12" fillId="0" borderId="1" xfId="1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164" fontId="2" fillId="5" borderId="0" xfId="0" applyNumberFormat="1" applyFont="1" applyFill="1" applyBorder="1" applyAlignment="1" applyProtection="1">
      <alignment horizontal="left" vertical="top"/>
      <protection hidden="1"/>
    </xf>
    <xf numFmtId="44" fontId="12" fillId="0" borderId="0" xfId="1" applyFont="1" applyBorder="1" applyAlignment="1" applyProtection="1">
      <alignment horizontal="left" vertical="top" wrapText="1"/>
      <protection hidden="1"/>
    </xf>
    <xf numFmtId="0" fontId="11" fillId="5" borderId="0" xfId="0" applyFont="1" applyFill="1" applyBorder="1" applyAlignment="1" applyProtection="1">
      <alignment horizontal="left" vertical="top" wrapText="1"/>
      <protection hidden="1"/>
    </xf>
    <xf numFmtId="0" fontId="2" fillId="5" borderId="0" xfId="0" applyFont="1" applyFill="1" applyBorder="1" applyAlignment="1" applyProtection="1">
      <alignment horizontal="left" vertical="top"/>
      <protection hidden="1"/>
    </xf>
    <xf numFmtId="44" fontId="12" fillId="5" borderId="0" xfId="1" applyFont="1" applyFill="1" applyBorder="1" applyAlignment="1" applyProtection="1">
      <alignment horizontal="left" vertical="top" wrapText="1"/>
      <protection hidden="1"/>
    </xf>
    <xf numFmtId="44" fontId="2" fillId="0" borderId="1" xfId="0" applyNumberFormat="1" applyFont="1" applyBorder="1" applyAlignment="1" applyProtection="1">
      <alignment horizontal="left" vertical="top"/>
      <protection hidden="1"/>
    </xf>
    <xf numFmtId="0" fontId="14" fillId="7" borderId="1" xfId="0" applyFont="1" applyFill="1" applyBorder="1" applyAlignment="1" applyProtection="1">
      <alignment horizontal="left" vertical="top" wrapText="1"/>
      <protection hidden="1"/>
    </xf>
    <xf numFmtId="44" fontId="12" fillId="7" borderId="1" xfId="0" applyNumberFormat="1" applyFont="1" applyFill="1" applyBorder="1" applyAlignment="1" applyProtection="1">
      <alignment horizontal="left" vertical="top" wrapText="1"/>
      <protection hidden="1"/>
    </xf>
    <xf numFmtId="0" fontId="2" fillId="5" borderId="0" xfId="0" applyFont="1" applyFill="1" applyAlignment="1" applyProtection="1">
      <alignment horizontal="left" vertical="top" wrapText="1"/>
      <protection hidden="1"/>
    </xf>
    <xf numFmtId="0" fontId="2" fillId="5" borderId="0" xfId="0" applyFont="1" applyFill="1" applyAlignment="1" applyProtection="1">
      <alignment vertical="top" wrapText="1"/>
      <protection hidden="1"/>
    </xf>
    <xf numFmtId="44" fontId="2" fillId="5" borderId="0" xfId="0" applyNumberFormat="1" applyFont="1" applyFill="1" applyBorder="1" applyAlignment="1" applyProtection="1">
      <alignment horizontal="left" vertical="top"/>
      <protection hidden="1"/>
    </xf>
    <xf numFmtId="0" fontId="16" fillId="5" borderId="0" xfId="0" applyFont="1" applyFill="1" applyBorder="1" applyAlignment="1" applyProtection="1">
      <alignment horizontal="left" vertical="top" wrapText="1"/>
      <protection hidden="1"/>
    </xf>
    <xf numFmtId="0" fontId="15" fillId="3" borderId="6" xfId="0" applyFont="1" applyFill="1" applyBorder="1" applyAlignment="1" applyProtection="1">
      <alignment vertical="top" wrapText="1"/>
      <protection hidden="1"/>
    </xf>
    <xf numFmtId="0" fontId="15" fillId="3" borderId="14" xfId="0" applyFont="1" applyFill="1" applyBorder="1" applyAlignment="1" applyProtection="1">
      <alignment vertical="top" wrapText="1"/>
      <protection hidden="1"/>
    </xf>
    <xf numFmtId="0" fontId="15" fillId="3" borderId="15" xfId="0" applyFont="1" applyFill="1" applyBorder="1" applyAlignment="1" applyProtection="1">
      <alignment vertical="top" wrapText="1"/>
      <protection hidden="1"/>
    </xf>
    <xf numFmtId="164" fontId="3" fillId="5" borderId="0" xfId="0" applyNumberFormat="1" applyFont="1" applyFill="1" applyAlignment="1" applyProtection="1">
      <alignment horizontal="left" vertical="top"/>
      <protection hidden="1"/>
    </xf>
    <xf numFmtId="0" fontId="3" fillId="5" borderId="0" xfId="0" applyFont="1" applyFill="1" applyAlignment="1" applyProtection="1">
      <alignment horizontal="left" vertical="top"/>
      <protection hidden="1"/>
    </xf>
    <xf numFmtId="0" fontId="3" fillId="5" borderId="0" xfId="0" applyFont="1" applyFill="1" applyBorder="1" applyAlignment="1" applyProtection="1">
      <alignment horizontal="left" vertical="top"/>
      <protection hidden="1"/>
    </xf>
    <xf numFmtId="0" fontId="12" fillId="5" borderId="0" xfId="0" applyFont="1" applyFill="1" applyBorder="1" applyAlignment="1" applyProtection="1">
      <alignment horizontal="left" vertical="top"/>
      <protection hidden="1"/>
    </xf>
    <xf numFmtId="164" fontId="12" fillId="5" borderId="0" xfId="0" applyNumberFormat="1" applyFont="1" applyFill="1" applyBorder="1" applyAlignment="1" applyProtection="1">
      <alignment horizontal="left" vertical="top"/>
      <protection hidden="1"/>
    </xf>
    <xf numFmtId="164" fontId="11" fillId="5" borderId="0" xfId="0" applyNumberFormat="1" applyFont="1" applyFill="1" applyBorder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16" xfId="0" applyFont="1" applyBorder="1" applyAlignment="1" applyProtection="1">
      <alignment vertical="top" wrapText="1"/>
      <protection hidden="1"/>
    </xf>
    <xf numFmtId="0" fontId="2" fillId="0" borderId="19" xfId="0" applyFont="1" applyBorder="1" applyAlignment="1" applyProtection="1">
      <alignment vertical="top" wrapText="1"/>
      <protection hidden="1"/>
    </xf>
    <xf numFmtId="0" fontId="8" fillId="5" borderId="0" xfId="0" applyFont="1" applyFill="1" applyAlignment="1" applyProtection="1">
      <alignment horizontal="left" vertical="top"/>
      <protection hidden="1"/>
    </xf>
    <xf numFmtId="1" fontId="8" fillId="5" borderId="0" xfId="0" applyNumberFormat="1" applyFont="1" applyFill="1" applyAlignment="1" applyProtection="1">
      <alignment horizontal="left" vertical="top"/>
      <protection hidden="1"/>
    </xf>
    <xf numFmtId="0" fontId="7" fillId="5" borderId="0" xfId="0" applyFont="1" applyFill="1" applyProtection="1">
      <protection hidden="1"/>
    </xf>
    <xf numFmtId="0" fontId="7" fillId="5" borderId="0" xfId="0" applyFont="1" applyFill="1" applyAlignment="1" applyProtection="1">
      <alignment horizontal="left" vertical="top"/>
      <protection hidden="1"/>
    </xf>
    <xf numFmtId="44" fontId="7" fillId="5" borderId="0" xfId="1" applyFont="1" applyFill="1" applyAlignment="1" applyProtection="1">
      <alignment horizontal="left" vertical="top"/>
      <protection hidden="1"/>
    </xf>
    <xf numFmtId="44" fontId="6" fillId="5" borderId="0" xfId="1" applyFont="1" applyFill="1" applyAlignment="1" applyProtection="1">
      <alignment horizontal="left" vertical="top"/>
      <protection hidden="1"/>
    </xf>
    <xf numFmtId="0" fontId="9" fillId="5" borderId="0" xfId="0" applyFont="1" applyFill="1" applyAlignment="1" applyProtection="1">
      <alignment horizontal="left" vertical="top"/>
      <protection hidden="1"/>
    </xf>
    <xf numFmtId="1" fontId="3" fillId="5" borderId="0" xfId="0" applyNumberFormat="1" applyFont="1" applyFill="1" applyAlignment="1" applyProtection="1">
      <alignment horizontal="left" vertical="top"/>
      <protection hidden="1"/>
    </xf>
    <xf numFmtId="0" fontId="3" fillId="5" borderId="0" xfId="0" applyFont="1" applyFill="1" applyAlignment="1" applyProtection="1">
      <alignment vertical="center"/>
      <protection hidden="1"/>
    </xf>
    <xf numFmtId="44" fontId="3" fillId="5" borderId="0" xfId="1" applyFont="1" applyFill="1" applyAlignment="1" applyProtection="1">
      <alignment horizontal="left" vertical="top"/>
      <protection hidden="1"/>
    </xf>
    <xf numFmtId="44" fontId="2" fillId="5" borderId="0" xfId="1" applyFont="1" applyFill="1" applyAlignment="1" applyProtection="1">
      <alignment horizontal="left" vertical="top"/>
      <protection hidden="1"/>
    </xf>
    <xf numFmtId="0" fontId="3" fillId="5" borderId="0" xfId="0" applyFont="1" applyFill="1" applyProtection="1">
      <protection hidden="1"/>
    </xf>
    <xf numFmtId="44" fontId="3" fillId="5" borderId="0" xfId="1" applyFont="1" applyFill="1" applyAlignment="1" applyProtection="1">
      <alignment vertical="center"/>
      <protection hidden="1"/>
    </xf>
    <xf numFmtId="44" fontId="2" fillId="5" borderId="0" xfId="1" applyFont="1" applyFill="1" applyAlignment="1" applyProtection="1">
      <alignment vertical="top"/>
      <protection hidden="1"/>
    </xf>
    <xf numFmtId="0" fontId="13" fillId="5" borderId="0" xfId="0" applyFont="1" applyFill="1" applyAlignment="1" applyProtection="1">
      <alignment vertical="top"/>
      <protection hidden="1"/>
    </xf>
    <xf numFmtId="164" fontId="3" fillId="5" borderId="0" xfId="0" applyNumberFormat="1" applyFont="1" applyFill="1" applyProtection="1">
      <protection hidden="1"/>
    </xf>
    <xf numFmtId="0" fontId="11" fillId="3" borderId="2" xfId="0" applyFont="1" applyFill="1" applyBorder="1" applyAlignment="1" applyProtection="1">
      <alignment horizontal="justify" vertical="top" wrapText="1"/>
      <protection hidden="1"/>
    </xf>
    <xf numFmtId="0" fontId="11" fillId="3" borderId="3" xfId="0" applyFont="1" applyFill="1" applyBorder="1" applyAlignment="1" applyProtection="1">
      <alignment horizontal="justify" vertical="top" wrapText="1"/>
      <protection hidden="1"/>
    </xf>
    <xf numFmtId="0" fontId="11" fillId="3" borderId="3" xfId="0" applyFont="1" applyFill="1" applyBorder="1" applyAlignment="1" applyProtection="1">
      <alignment horizontal="left" vertical="top" wrapText="1"/>
      <protection hidden="1"/>
    </xf>
    <xf numFmtId="0" fontId="11" fillId="3" borderId="4" xfId="0" applyFont="1" applyFill="1" applyBorder="1" applyAlignment="1" applyProtection="1">
      <alignment horizontal="left" vertical="top" wrapText="1"/>
      <protection hidden="1"/>
    </xf>
    <xf numFmtId="0" fontId="11" fillId="3" borderId="2" xfId="0" applyFont="1" applyFill="1" applyBorder="1" applyAlignment="1" applyProtection="1">
      <alignment horizontal="left" vertical="top" wrapText="1"/>
      <protection hidden="1"/>
    </xf>
    <xf numFmtId="44" fontId="11" fillId="3" borderId="3" xfId="1" applyFont="1" applyFill="1" applyBorder="1" applyAlignment="1" applyProtection="1">
      <alignment horizontal="left" vertical="top" wrapText="1"/>
      <protection hidden="1"/>
    </xf>
    <xf numFmtId="44" fontId="11" fillId="3" borderId="4" xfId="1" applyFont="1" applyFill="1" applyBorder="1" applyAlignment="1" applyProtection="1">
      <alignment horizontal="left" vertical="top" wrapText="1"/>
      <protection hidden="1"/>
    </xf>
    <xf numFmtId="0" fontId="15" fillId="5" borderId="0" xfId="0" applyFont="1" applyFill="1" applyProtection="1">
      <protection hidden="1"/>
    </xf>
    <xf numFmtId="0" fontId="15" fillId="0" borderId="0" xfId="0" applyFont="1" applyProtection="1">
      <protection hidden="1"/>
    </xf>
    <xf numFmtId="0" fontId="3" fillId="0" borderId="28" xfId="0" applyFont="1" applyBorder="1" applyAlignment="1" applyProtection="1">
      <alignment horizontal="left" vertical="top"/>
      <protection hidden="1"/>
    </xf>
    <xf numFmtId="1" fontId="3" fillId="0" borderId="13" xfId="0" applyNumberFormat="1" applyFont="1" applyBorder="1" applyAlignment="1" applyProtection="1">
      <alignment horizontal="left" vertical="top"/>
      <protection hidden="1"/>
    </xf>
    <xf numFmtId="0" fontId="3" fillId="0" borderId="13" xfId="0" applyFont="1" applyBorder="1" applyAlignment="1" applyProtection="1">
      <alignment horizontal="left" vertical="top"/>
      <protection hidden="1"/>
    </xf>
    <xf numFmtId="44" fontId="3" fillId="4" borderId="29" xfId="0" applyNumberFormat="1" applyFont="1" applyFill="1" applyBorder="1" applyAlignment="1" applyProtection="1">
      <alignment horizontal="left" vertical="top"/>
      <protection hidden="1"/>
    </xf>
    <xf numFmtId="44" fontId="2" fillId="6" borderId="31" xfId="1" applyFont="1" applyFill="1" applyBorder="1" applyAlignment="1" applyProtection="1">
      <alignment horizontal="left" vertical="top"/>
      <protection hidden="1"/>
    </xf>
    <xf numFmtId="0" fontId="3" fillId="0" borderId="0" xfId="0" applyFont="1" applyProtection="1">
      <protection hidden="1"/>
    </xf>
    <xf numFmtId="0" fontId="3" fillId="0" borderId="16" xfId="0" applyFont="1" applyBorder="1" applyAlignment="1" applyProtection="1">
      <alignment horizontal="left" vertical="top"/>
      <protection hidden="1"/>
    </xf>
    <xf numFmtId="1" fontId="3" fillId="0" borderId="1" xfId="0" applyNumberFormat="1" applyFont="1" applyBorder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left" vertical="top"/>
      <protection hidden="1"/>
    </xf>
    <xf numFmtId="0" fontId="3" fillId="0" borderId="19" xfId="0" applyFont="1" applyBorder="1" applyAlignment="1" applyProtection="1">
      <alignment horizontal="left" vertical="top"/>
      <protection hidden="1"/>
    </xf>
    <xf numFmtId="1" fontId="3" fillId="0" borderId="25" xfId="0" applyNumberFormat="1" applyFont="1" applyBorder="1" applyAlignment="1" applyProtection="1">
      <alignment horizontal="left" vertical="top"/>
      <protection hidden="1"/>
    </xf>
    <xf numFmtId="0" fontId="3" fillId="0" borderId="25" xfId="0" applyFont="1" applyBorder="1" applyAlignment="1" applyProtection="1">
      <alignment horizontal="left" vertical="top"/>
      <protection hidden="1"/>
    </xf>
    <xf numFmtId="44" fontId="3" fillId="4" borderId="30" xfId="0" applyNumberFormat="1" applyFont="1" applyFill="1" applyBorder="1" applyAlignment="1" applyProtection="1">
      <alignment horizontal="left" vertical="top"/>
      <protection hidden="1"/>
    </xf>
    <xf numFmtId="44" fontId="2" fillId="6" borderId="34" xfId="1" applyFont="1" applyFill="1" applyBorder="1" applyAlignment="1" applyProtection="1">
      <alignment horizontal="left" vertical="top"/>
      <protection hidden="1"/>
    </xf>
    <xf numFmtId="44" fontId="3" fillId="5" borderId="0" xfId="1" applyFont="1" applyFill="1" applyProtection="1">
      <protection hidden="1"/>
    </xf>
    <xf numFmtId="0" fontId="3" fillId="5" borderId="0" xfId="0" applyFont="1" applyFill="1" applyAlignment="1" applyProtection="1">
      <alignment horizontal="left" vertical="top" wrapText="1"/>
      <protection hidden="1"/>
    </xf>
    <xf numFmtId="0" fontId="3" fillId="5" borderId="0" xfId="0" applyFont="1" applyFill="1" applyAlignment="1" applyProtection="1">
      <alignment vertical="center" wrapText="1"/>
      <protection hidden="1"/>
    </xf>
    <xf numFmtId="44" fontId="14" fillId="4" borderId="4" xfId="1" applyFont="1" applyFill="1" applyBorder="1" applyAlignment="1" applyProtection="1">
      <alignment horizontal="left" vertical="top" wrapText="1"/>
      <protection hidden="1"/>
    </xf>
    <xf numFmtId="164" fontId="3" fillId="5" borderId="0" xfId="0" applyNumberFormat="1" applyFont="1" applyFill="1" applyAlignment="1" applyProtection="1">
      <alignment horizontal="left" vertical="top" wrapText="1"/>
      <protection hidden="1"/>
    </xf>
    <xf numFmtId="44" fontId="14" fillId="5" borderId="2" xfId="1" applyFont="1" applyFill="1" applyBorder="1" applyAlignment="1" applyProtection="1">
      <alignment vertical="top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44" fontId="3" fillId="5" borderId="0" xfId="1" applyFont="1" applyFill="1" applyBorder="1" applyAlignment="1" applyProtection="1">
      <alignment horizontal="left" vertical="top" wrapText="1"/>
      <protection hidden="1"/>
    </xf>
    <xf numFmtId="0" fontId="15" fillId="3" borderId="6" xfId="0" applyFont="1" applyFill="1" applyBorder="1" applyAlignment="1" applyProtection="1">
      <alignment horizontal="left" vertical="top" wrapText="1"/>
      <protection hidden="1"/>
    </xf>
    <xf numFmtId="0" fontId="15" fillId="3" borderId="14" xfId="0" applyFont="1" applyFill="1" applyBorder="1" applyAlignment="1" applyProtection="1">
      <alignment horizontal="left" vertical="top" wrapText="1"/>
      <protection hidden="1"/>
    </xf>
    <xf numFmtId="0" fontId="15" fillId="3" borderId="15" xfId="0" applyFont="1" applyFill="1" applyBorder="1" applyAlignment="1" applyProtection="1">
      <alignment horizontal="left" vertical="top" wrapText="1"/>
      <protection hidden="1"/>
    </xf>
    <xf numFmtId="0" fontId="15" fillId="5" borderId="0" xfId="0" applyFont="1" applyFill="1" applyBorder="1" applyAlignment="1" applyProtection="1">
      <alignment vertical="top" wrapText="1"/>
      <protection hidden="1"/>
    </xf>
    <xf numFmtId="0" fontId="3" fillId="5" borderId="0" xfId="0" applyFont="1" applyFill="1" applyBorder="1" applyAlignment="1" applyProtection="1">
      <alignment vertical="center"/>
      <protection hidden="1"/>
    </xf>
    <xf numFmtId="44" fontId="3" fillId="5" borderId="0" xfId="1" applyFont="1" applyFill="1" applyBorder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vertical="center" wrapText="1"/>
      <protection hidden="1"/>
    </xf>
    <xf numFmtId="44" fontId="12" fillId="5" borderId="0" xfId="1" applyFont="1" applyFill="1" applyBorder="1" applyAlignment="1" applyProtection="1">
      <alignment horizontal="left" vertical="top"/>
      <protection hidden="1"/>
    </xf>
    <xf numFmtId="0" fontId="2" fillId="5" borderId="0" xfId="0" applyFont="1" applyFill="1" applyBorder="1" applyAlignment="1" applyProtection="1">
      <alignment vertical="top" wrapText="1"/>
      <protection hidden="1"/>
    </xf>
    <xf numFmtId="0" fontId="0" fillId="5" borderId="0" xfId="0" applyFont="1" applyFill="1" applyProtection="1">
      <protection hidden="1"/>
    </xf>
    <xf numFmtId="164" fontId="0" fillId="5" borderId="0" xfId="0" applyNumberFormat="1" applyFont="1" applyFill="1" applyProtection="1">
      <protection hidden="1"/>
    </xf>
    <xf numFmtId="164" fontId="0" fillId="5" borderId="0" xfId="0" applyNumberFormat="1" applyFont="1" applyFill="1" applyAlignment="1" applyProtection="1">
      <alignment horizontal="left" vertical="top"/>
      <protection hidden="1"/>
    </xf>
    <xf numFmtId="0" fontId="0" fillId="5" borderId="0" xfId="0" applyFont="1" applyFill="1" applyAlignment="1" applyProtection="1">
      <alignment horizontal="left" vertical="top"/>
      <protection hidden="1"/>
    </xf>
    <xf numFmtId="44" fontId="0" fillId="5" borderId="0" xfId="1" applyFont="1" applyFill="1" applyAlignment="1" applyProtection="1">
      <alignment horizontal="left" vertical="top"/>
      <protection hidden="1"/>
    </xf>
    <xf numFmtId="44" fontId="5" fillId="5" borderId="0" xfId="1" applyFont="1" applyFill="1" applyAlignment="1" applyProtection="1">
      <alignment horizontal="left" vertical="top"/>
      <protection hidden="1"/>
    </xf>
    <xf numFmtId="0" fontId="0" fillId="5" borderId="0" xfId="0" applyFont="1" applyFill="1" applyAlignment="1" applyProtection="1">
      <alignment vertical="center"/>
      <protection hidden="1"/>
    </xf>
    <xf numFmtId="44" fontId="5" fillId="0" borderId="0" xfId="1" applyFont="1" applyAlignment="1" applyProtection="1">
      <alignment horizontal="left" vertical="top"/>
      <protection hidden="1"/>
    </xf>
    <xf numFmtId="0" fontId="0" fillId="0" borderId="0" xfId="0" applyFont="1" applyProtection="1">
      <protection hidden="1"/>
    </xf>
    <xf numFmtId="164" fontId="0" fillId="0" borderId="0" xfId="0" applyNumberFormat="1" applyFont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top"/>
      <protection hidden="1"/>
    </xf>
    <xf numFmtId="44" fontId="0" fillId="0" borderId="0" xfId="1" applyFont="1" applyAlignment="1" applyProtection="1">
      <alignment horizontal="left" vertical="top"/>
      <protection hidden="1"/>
    </xf>
    <xf numFmtId="0" fontId="3" fillId="2" borderId="13" xfId="0" applyFont="1" applyFill="1" applyBorder="1" applyAlignment="1" applyProtection="1">
      <alignment horizontal="left" vertical="top"/>
      <protection locked="0" hidden="1"/>
    </xf>
    <xf numFmtId="44" fontId="3" fillId="2" borderId="13" xfId="1" applyFont="1" applyFill="1" applyBorder="1" applyAlignment="1" applyProtection="1">
      <alignment horizontal="left" vertical="top"/>
      <protection locked="0" hidden="1"/>
    </xf>
    <xf numFmtId="0" fontId="3" fillId="2" borderId="1" xfId="0" applyFont="1" applyFill="1" applyBorder="1" applyAlignment="1" applyProtection="1">
      <alignment horizontal="left" vertical="top"/>
      <protection locked="0" hidden="1"/>
    </xf>
    <xf numFmtId="0" fontId="3" fillId="2" borderId="25" xfId="0" applyFont="1" applyFill="1" applyBorder="1" applyAlignment="1" applyProtection="1">
      <alignment horizontal="left" vertical="top"/>
      <protection locked="0" hidden="1"/>
    </xf>
    <xf numFmtId="44" fontId="3" fillId="2" borderId="35" xfId="1" applyFont="1" applyFill="1" applyBorder="1" applyAlignment="1" applyProtection="1">
      <alignment horizontal="left" vertical="top"/>
      <protection locked="0" hidden="1"/>
    </xf>
    <xf numFmtId="0" fontId="3" fillId="2" borderId="31" xfId="0" applyFont="1" applyFill="1" applyBorder="1" applyAlignment="1" applyProtection="1">
      <alignment horizontal="left" vertical="top"/>
      <protection locked="0" hidden="1"/>
    </xf>
    <xf numFmtId="0" fontId="3" fillId="0" borderId="5" xfId="0" applyFont="1" applyBorder="1" applyAlignment="1" applyProtection="1">
      <alignment horizontal="left" vertical="top"/>
      <protection locked="0" hidden="1"/>
    </xf>
    <xf numFmtId="44" fontId="3" fillId="2" borderId="32" xfId="1" applyFont="1" applyFill="1" applyBorder="1" applyAlignment="1" applyProtection="1">
      <alignment horizontal="left" vertical="top"/>
      <protection locked="0" hidden="1"/>
    </xf>
    <xf numFmtId="0" fontId="3" fillId="2" borderId="7" xfId="0" applyFont="1" applyFill="1" applyBorder="1" applyAlignment="1" applyProtection="1">
      <alignment horizontal="left" vertical="top"/>
      <protection locked="0" hidden="1"/>
    </xf>
    <xf numFmtId="0" fontId="3" fillId="2" borderId="10" xfId="0" applyFont="1" applyFill="1" applyBorder="1" applyAlignment="1" applyProtection="1">
      <alignment horizontal="left" vertical="top"/>
      <protection locked="0" hidden="1"/>
    </xf>
    <xf numFmtId="0" fontId="3" fillId="2" borderId="34" xfId="0" applyFont="1" applyFill="1" applyBorder="1" applyAlignment="1" applyProtection="1">
      <alignment horizontal="left" vertical="top"/>
      <protection locked="0" hidden="1"/>
    </xf>
    <xf numFmtId="0" fontId="3" fillId="0" borderId="33" xfId="0" applyFont="1" applyBorder="1" applyAlignment="1" applyProtection="1">
      <alignment horizontal="left" vertical="top"/>
      <protection locked="0" hidden="1"/>
    </xf>
    <xf numFmtId="44" fontId="3" fillId="2" borderId="22" xfId="1" applyFont="1" applyFill="1" applyBorder="1" applyAlignment="1" applyProtection="1">
      <alignment horizontal="left" vertical="top"/>
      <protection locked="0" hidden="1"/>
    </xf>
    <xf numFmtId="0" fontId="16" fillId="5" borderId="0" xfId="0" applyFont="1" applyFill="1" applyAlignment="1" applyProtection="1">
      <alignment horizontal="left" vertical="top" wrapText="1"/>
      <protection hidden="1"/>
    </xf>
    <xf numFmtId="1" fontId="16" fillId="5" borderId="0" xfId="0" applyNumberFormat="1" applyFont="1" applyFill="1" applyAlignment="1" applyProtection="1">
      <alignment horizontal="left" vertical="top" wrapText="1"/>
      <protection hidden="1"/>
    </xf>
    <xf numFmtId="0" fontId="11" fillId="2" borderId="1" xfId="0" applyFont="1" applyFill="1" applyBorder="1" applyAlignment="1" applyProtection="1">
      <alignment horizontal="left" vertical="top" wrapText="1"/>
      <protection hidden="1"/>
    </xf>
    <xf numFmtId="1" fontId="11" fillId="5" borderId="0" xfId="0" applyNumberFormat="1" applyFont="1" applyFill="1" applyAlignment="1" applyProtection="1">
      <alignment horizontal="left" vertical="top" wrapText="1"/>
      <protection hidden="1"/>
    </xf>
    <xf numFmtId="0" fontId="11" fillId="5" borderId="0" xfId="0" applyFont="1" applyFill="1" applyAlignment="1" applyProtection="1">
      <alignment horizontal="left" vertical="top" wrapText="1"/>
      <protection hidden="1"/>
    </xf>
    <xf numFmtId="164" fontId="11" fillId="5" borderId="0" xfId="0" applyNumberFormat="1" applyFont="1" applyFill="1" applyAlignment="1" applyProtection="1">
      <alignment horizontal="left" vertical="top" wrapText="1"/>
      <protection hidden="1"/>
    </xf>
    <xf numFmtId="1" fontId="3" fillId="5" borderId="0" xfId="0" applyNumberFormat="1" applyFont="1" applyFill="1" applyAlignment="1" applyProtection="1">
      <alignment horizontal="left" vertical="top" wrapText="1"/>
      <protection hidden="1"/>
    </xf>
    <xf numFmtId="164" fontId="4" fillId="5" borderId="0" xfId="0" applyNumberFormat="1" applyFont="1" applyFill="1" applyAlignment="1" applyProtection="1">
      <alignment horizontal="left" vertical="top" wrapText="1"/>
      <protection hidden="1"/>
    </xf>
    <xf numFmtId="164" fontId="2" fillId="5" borderId="0" xfId="0" applyNumberFormat="1" applyFont="1" applyFill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14" fillId="5" borderId="1" xfId="0" applyFont="1" applyFill="1" applyBorder="1" applyAlignment="1" applyProtection="1">
      <alignment horizontal="left" vertical="top"/>
      <protection hidden="1"/>
    </xf>
    <xf numFmtId="0" fontId="3" fillId="5" borderId="1" xfId="0" applyFont="1" applyFill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14" fillId="5" borderId="0" xfId="0" applyFont="1" applyFill="1" applyBorder="1" applyAlignment="1" applyProtection="1">
      <alignment horizontal="left" vertical="top" wrapText="1"/>
      <protection hidden="1"/>
    </xf>
    <xf numFmtId="0" fontId="3" fillId="5" borderId="0" xfId="0" applyFont="1" applyFill="1" applyBorder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3" fillId="5" borderId="0" xfId="0" applyFont="1" applyFill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164" fontId="2" fillId="5" borderId="0" xfId="0" applyNumberFormat="1" applyFont="1" applyFill="1" applyBorder="1" applyAlignment="1" applyProtection="1">
      <alignment horizontal="left" vertical="top" wrapText="1"/>
      <protection hidden="1"/>
    </xf>
    <xf numFmtId="44" fontId="2" fillId="0" borderId="1" xfId="0" applyNumberFormat="1" applyFont="1" applyBorder="1" applyAlignment="1" applyProtection="1">
      <alignment horizontal="left" vertical="top" wrapText="1"/>
      <protection hidden="1"/>
    </xf>
    <xf numFmtId="44" fontId="2" fillId="5" borderId="0" xfId="0" applyNumberFormat="1" applyFont="1" applyFill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9" fontId="2" fillId="2" borderId="1" xfId="2" applyFont="1" applyFill="1" applyBorder="1" applyAlignment="1" applyProtection="1">
      <alignment horizontal="left" vertical="top" wrapText="1"/>
      <protection locked="0" hidden="1"/>
    </xf>
    <xf numFmtId="164" fontId="13" fillId="2" borderId="1" xfId="0" applyNumberFormat="1" applyFont="1" applyFill="1" applyBorder="1" applyAlignment="1" applyProtection="1">
      <alignment horizontal="left" vertical="top" wrapText="1"/>
      <protection locked="0" hidden="1"/>
    </xf>
    <xf numFmtId="44" fontId="8" fillId="5" borderId="0" xfId="1" applyFont="1" applyFill="1" applyAlignment="1" applyProtection="1">
      <alignment horizontal="left" vertical="top"/>
      <protection hidden="1"/>
    </xf>
    <xf numFmtId="44" fontId="7" fillId="5" borderId="0" xfId="1" applyFont="1" applyFill="1" applyProtection="1">
      <protection hidden="1"/>
    </xf>
    <xf numFmtId="0" fontId="7" fillId="0" borderId="0" xfId="0" applyFont="1" applyProtection="1">
      <protection hidden="1"/>
    </xf>
    <xf numFmtId="44" fontId="13" fillId="5" borderId="0" xfId="1" applyFont="1" applyFill="1" applyAlignment="1" applyProtection="1">
      <alignment vertical="top"/>
      <protection hidden="1"/>
    </xf>
    <xf numFmtId="0" fontId="3" fillId="0" borderId="13" xfId="0" applyFont="1" applyFill="1" applyBorder="1" applyAlignment="1" applyProtection="1">
      <alignment horizontal="left" vertical="top"/>
      <protection hidden="1"/>
    </xf>
    <xf numFmtId="44" fontId="3" fillId="4" borderId="29" xfId="1" applyFont="1" applyFill="1" applyBorder="1" applyAlignment="1" applyProtection="1">
      <alignment horizontal="left" vertical="top"/>
      <protection hidden="1"/>
    </xf>
    <xf numFmtId="0" fontId="3" fillId="0" borderId="35" xfId="0" applyFont="1" applyFill="1" applyBorder="1" applyAlignment="1" applyProtection="1">
      <alignment horizontal="left" vertical="top"/>
      <protection hidden="1"/>
    </xf>
    <xf numFmtId="44" fontId="3" fillId="4" borderId="30" xfId="1" applyFont="1" applyFill="1" applyBorder="1" applyAlignment="1" applyProtection="1">
      <alignment horizontal="left" vertical="top"/>
      <protection hidden="1"/>
    </xf>
    <xf numFmtId="44" fontId="3" fillId="5" borderId="0" xfId="1" applyFont="1" applyFill="1" applyAlignment="1" applyProtection="1">
      <alignment vertical="center" wrapText="1"/>
      <protection hidden="1"/>
    </xf>
    <xf numFmtId="44" fontId="3" fillId="5" borderId="0" xfId="1" applyFont="1" applyFill="1" applyAlignment="1" applyProtection="1">
      <alignment horizontal="left" vertical="top" wrapText="1"/>
      <protection hidden="1"/>
    </xf>
    <xf numFmtId="164" fontId="3" fillId="5" borderId="0" xfId="0" applyNumberFormat="1" applyFont="1" applyFill="1" applyBorder="1" applyAlignment="1" applyProtection="1">
      <alignment horizontal="left" vertical="top" wrapText="1"/>
      <protection hidden="1"/>
    </xf>
    <xf numFmtId="164" fontId="11" fillId="5" borderId="0" xfId="0" applyNumberFormat="1" applyFont="1" applyFill="1" applyBorder="1" applyAlignment="1" applyProtection="1">
      <alignment horizontal="left" vertical="top" wrapText="1"/>
      <protection hidden="1"/>
    </xf>
    <xf numFmtId="44" fontId="0" fillId="5" borderId="0" xfId="1" applyFont="1" applyFill="1" applyAlignment="1" applyProtection="1">
      <alignment vertical="center"/>
      <protection hidden="1"/>
    </xf>
    <xf numFmtId="44" fontId="0" fillId="5" borderId="0" xfId="1" applyFont="1" applyFill="1" applyProtection="1">
      <protection hidden="1"/>
    </xf>
    <xf numFmtId="44" fontId="3" fillId="0" borderId="0" xfId="1" applyFont="1" applyProtection="1">
      <protection hidden="1"/>
    </xf>
    <xf numFmtId="44" fontId="0" fillId="0" borderId="0" xfId="1" applyFont="1" applyProtection="1">
      <protection hidden="1"/>
    </xf>
    <xf numFmtId="44" fontId="3" fillId="2" borderId="1" xfId="1" applyFont="1" applyFill="1" applyBorder="1" applyAlignment="1" applyProtection="1">
      <alignment horizontal="left" vertical="top"/>
      <protection locked="0" hidden="1"/>
    </xf>
    <xf numFmtId="44" fontId="3" fillId="2" borderId="25" xfId="1" applyFont="1" applyFill="1" applyBorder="1" applyAlignment="1" applyProtection="1">
      <alignment horizontal="left" vertical="top"/>
      <protection locked="0" hidden="1"/>
    </xf>
    <xf numFmtId="0" fontId="2" fillId="2" borderId="20" xfId="0" applyFont="1" applyFill="1" applyBorder="1" applyAlignment="1" applyProtection="1">
      <alignment horizontal="center" vertical="top" wrapText="1"/>
      <protection locked="0" hidden="1"/>
    </xf>
    <xf numFmtId="0" fontId="2" fillId="2" borderId="11" xfId="0" applyFont="1" applyFill="1" applyBorder="1" applyAlignment="1" applyProtection="1">
      <alignment horizontal="center" vertical="top" wrapText="1"/>
      <protection locked="0" hidden="1"/>
    </xf>
    <xf numFmtId="0" fontId="2" fillId="2" borderId="21" xfId="0" applyFont="1" applyFill="1" applyBorder="1" applyAlignment="1" applyProtection="1">
      <alignment horizontal="center" vertical="top" wrapText="1"/>
      <protection locked="0" hidden="1"/>
    </xf>
    <xf numFmtId="0" fontId="2" fillId="2" borderId="17" xfId="0" applyFont="1" applyFill="1" applyBorder="1" applyAlignment="1" applyProtection="1">
      <alignment horizontal="center" vertical="top" wrapText="1"/>
      <protection locked="0" hidden="1"/>
    </xf>
    <xf numFmtId="0" fontId="2" fillId="2" borderId="8" xfId="0" applyFont="1" applyFill="1" applyBorder="1" applyAlignment="1" applyProtection="1">
      <alignment horizontal="center" vertical="top" wrapText="1"/>
      <protection locked="0" hidden="1"/>
    </xf>
    <xf numFmtId="0" fontId="2" fillId="2" borderId="18" xfId="0" applyFont="1" applyFill="1" applyBorder="1" applyAlignment="1" applyProtection="1">
      <alignment horizontal="center" vertical="top" wrapText="1"/>
      <protection locked="0" hidden="1"/>
    </xf>
    <xf numFmtId="164" fontId="14" fillId="5" borderId="36" xfId="0" applyNumberFormat="1" applyFont="1" applyFill="1" applyBorder="1" applyAlignment="1" applyProtection="1">
      <alignment horizontal="center" vertical="top" wrapText="1"/>
      <protection hidden="1"/>
    </xf>
    <xf numFmtId="164" fontId="14" fillId="5" borderId="38" xfId="0" applyNumberFormat="1" applyFont="1" applyFill="1" applyBorder="1" applyAlignment="1" applyProtection="1">
      <alignment horizontal="center" vertical="top" wrapText="1"/>
      <protection hidden="1"/>
    </xf>
    <xf numFmtId="164" fontId="14" fillId="5" borderId="37" xfId="0" applyNumberFormat="1" applyFont="1" applyFill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left" vertical="center" wrapText="1"/>
      <protection hidden="1"/>
    </xf>
    <xf numFmtId="0" fontId="2" fillId="0" borderId="23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left" vertical="top" wrapText="1"/>
      <protection hidden="1"/>
    </xf>
    <xf numFmtId="0" fontId="2" fillId="0" borderId="27" xfId="0" applyFont="1" applyBorder="1" applyAlignment="1" applyProtection="1">
      <alignment horizontal="left" vertical="top" wrapText="1"/>
      <protection hidden="1"/>
    </xf>
    <xf numFmtId="0" fontId="2" fillId="2" borderId="17" xfId="0" applyFont="1" applyFill="1" applyBorder="1" applyAlignment="1" applyProtection="1">
      <alignment horizontal="left" vertical="center" wrapText="1"/>
      <protection locked="0" hidden="1"/>
    </xf>
    <xf numFmtId="0" fontId="2" fillId="2" borderId="8" xfId="0" applyFont="1" applyFill="1" applyBorder="1" applyAlignment="1" applyProtection="1">
      <alignment horizontal="left" vertical="center" wrapText="1"/>
      <protection locked="0" hidden="1"/>
    </xf>
    <xf numFmtId="0" fontId="2" fillId="2" borderId="18" xfId="0" applyFont="1" applyFill="1" applyBorder="1" applyAlignment="1" applyProtection="1">
      <alignment horizontal="left" vertical="center" wrapText="1"/>
      <protection locked="0" hidden="1"/>
    </xf>
    <xf numFmtId="0" fontId="2" fillId="2" borderId="20" xfId="0" applyFont="1" applyFill="1" applyBorder="1" applyAlignment="1" applyProtection="1">
      <alignment horizontal="left" vertical="top" wrapText="1"/>
      <protection locked="0" hidden="1"/>
    </xf>
    <xf numFmtId="0" fontId="2" fillId="2" borderId="11" xfId="0" applyFont="1" applyFill="1" applyBorder="1" applyAlignment="1" applyProtection="1">
      <alignment horizontal="left" vertical="top" wrapText="1"/>
      <protection locked="0" hidden="1"/>
    </xf>
    <xf numFmtId="0" fontId="2" fillId="2" borderId="21" xfId="0" applyFont="1" applyFill="1" applyBorder="1" applyAlignment="1" applyProtection="1">
      <alignment horizontal="left" vertical="top" wrapText="1"/>
      <protection locked="0" hidden="1"/>
    </xf>
    <xf numFmtId="0" fontId="2" fillId="2" borderId="25" xfId="0" applyFont="1" applyFill="1" applyBorder="1" applyAlignment="1" applyProtection="1">
      <alignment horizontal="left" vertical="top" wrapText="1"/>
      <protection locked="0" hidden="1"/>
    </xf>
    <xf numFmtId="0" fontId="2" fillId="2" borderId="26" xfId="0" applyFont="1" applyFill="1" applyBorder="1" applyAlignment="1" applyProtection="1">
      <alignment horizontal="left" vertical="top" wrapText="1"/>
      <protection locked="0" hidden="1"/>
    </xf>
    <xf numFmtId="44" fontId="14" fillId="5" borderId="36" xfId="1" applyFont="1" applyFill="1" applyBorder="1" applyAlignment="1" applyProtection="1">
      <alignment horizontal="center" vertical="top" wrapText="1"/>
      <protection hidden="1"/>
    </xf>
    <xf numFmtId="44" fontId="14" fillId="5" borderId="37" xfId="1" applyFont="1" applyFill="1" applyBorder="1" applyAlignment="1" applyProtection="1">
      <alignment horizontal="center" vertical="top" wrapText="1"/>
      <protection hidden="1"/>
    </xf>
    <xf numFmtId="0" fontId="15" fillId="3" borderId="6" xfId="0" applyFont="1" applyFill="1" applyBorder="1" applyAlignment="1" applyProtection="1">
      <alignment horizontal="left" vertical="top" wrapText="1"/>
      <protection hidden="1"/>
    </xf>
    <xf numFmtId="0" fontId="15" fillId="3" borderId="14" xfId="0" applyFont="1" applyFill="1" applyBorder="1" applyAlignment="1" applyProtection="1">
      <alignment horizontal="left" vertical="top" wrapText="1"/>
      <protection hidden="1"/>
    </xf>
    <xf numFmtId="0" fontId="15" fillId="3" borderId="15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locked="0" hidden="1"/>
    </xf>
    <xf numFmtId="0" fontId="2" fillId="2" borderId="24" xfId="0" applyFont="1" applyFill="1" applyBorder="1" applyAlignment="1" applyProtection="1">
      <alignment horizontal="left" vertical="center" wrapText="1"/>
      <protection locked="0" hidden="1"/>
    </xf>
    <xf numFmtId="0" fontId="2" fillId="0" borderId="16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2" fillId="0" borderId="19" xfId="0" applyFont="1" applyBorder="1" applyAlignment="1" applyProtection="1">
      <alignment horizontal="left" vertical="top" wrapText="1"/>
      <protection hidden="1"/>
    </xf>
    <xf numFmtId="0" fontId="2" fillId="0" borderId="25" xfId="0" applyFont="1" applyBorder="1" applyAlignment="1" applyProtection="1">
      <alignment horizontal="left" vertical="top" wrapText="1"/>
      <protection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janneke_toussaint_hetnic_nl/Documents/Documenten/Helicon%20Opleidingen%20detachering/EA%20Levensmiddelen-Catering-Drankautomaten/01.%20EA%20OB%20Levensmiddelen/Afname%20overzichten%20Wellant%20en%20Helicon/Sligro%20Helicon%20en%20Wellant%20januari%20tm%20aug%202020%20.xlsx?632358EA" TargetMode="External"/><Relationship Id="rId1" Type="http://schemas.openxmlformats.org/officeDocument/2006/relationships/externalLinkPath" Target="file:///\\632358EA\Sligro%20Helicon%20en%20Wellant%20januari%20tm%20aug%2020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5"/>
      <sheetName val="SOM van totaal"/>
      <sheetName val="Totaal"/>
      <sheetName val="EANNRS Sligro"/>
      <sheetName val="Helicon 1-1 tot 1-9"/>
      <sheetName val="Wellant 1-1 tot 1-9"/>
    </sheetNames>
    <sheetDataSet>
      <sheetData sheetId="0"/>
      <sheetData sheetId="1"/>
      <sheetData sheetId="2">
        <row r="1">
          <cell r="A1" t="str">
            <v xml:space="preserve">         
Artikelnr</v>
          </cell>
          <cell r="B1" t="str">
            <v>EAN</v>
          </cell>
          <cell r="C1" t="str">
            <v xml:space="preserve">   
IVP</v>
          </cell>
          <cell r="D1" t="str">
            <v xml:space="preserve">  
VP</v>
          </cell>
          <cell r="E1" t="str">
            <v xml:space="preserve">    
Maat</v>
          </cell>
          <cell r="F1" t="str">
            <v xml:space="preserve">     
Eenh.</v>
          </cell>
          <cell r="G1" t="str">
            <v xml:space="preserve">                   
Artikelomschrijving</v>
          </cell>
          <cell r="H1" t="str">
            <v xml:space="preserve">   
BTW</v>
          </cell>
          <cell r="I1" t="str">
            <v xml:space="preserve">        
Artgrpnr</v>
          </cell>
          <cell r="J1" t="str">
            <v xml:space="preserve">            
Artikelgroep</v>
          </cell>
          <cell r="K1" t="str">
            <v xml:space="preserve">           
Leverancier</v>
          </cell>
          <cell r="L1" t="str">
            <v>Aantal      
( colli/kg )</v>
          </cell>
          <cell r="M1" t="str">
            <v>Omzet   
( euro )</v>
          </cell>
        </row>
        <row r="2">
          <cell r="A2">
            <v>79902</v>
          </cell>
          <cell r="B2">
            <v>8711000332757</v>
          </cell>
          <cell r="C2">
            <v>2</v>
          </cell>
          <cell r="D2" t="str">
            <v>PK</v>
          </cell>
          <cell r="E2">
            <v>2</v>
          </cell>
          <cell r="F2" t="str">
            <v>LT</v>
          </cell>
          <cell r="G2" t="str">
            <v>DOUWE EGBERTS CAFITESSE MEDIUM ROAST</v>
          </cell>
          <cell r="H2" t="str">
            <v>L</v>
          </cell>
          <cell r="I2">
            <v>181</v>
          </cell>
          <cell r="J2" t="str">
            <v>KOFFIE EN THEE DIEPVRIES</v>
          </cell>
          <cell r="K2" t="str">
            <v>JACOBS DOUWE EGBERTS PRO NL BV BV</v>
          </cell>
          <cell r="L2">
            <v>49</v>
          </cell>
          <cell r="M2">
            <v>4623.3999999999996</v>
          </cell>
        </row>
        <row r="3">
          <cell r="A3">
            <v>33134</v>
          </cell>
          <cell r="B3">
            <v>8711000332382</v>
          </cell>
          <cell r="C3">
            <v>2</v>
          </cell>
          <cell r="D3" t="str">
            <v>PK</v>
          </cell>
          <cell r="E3">
            <v>2</v>
          </cell>
          <cell r="F3" t="str">
            <v>LT</v>
          </cell>
          <cell r="G3" t="str">
            <v>DOUWE EGBERTS CAFITESSE CLAS.ROAST UTZ</v>
          </cell>
          <cell r="H3" t="str">
            <v>L</v>
          </cell>
          <cell r="I3">
            <v>181</v>
          </cell>
          <cell r="J3" t="str">
            <v>KOFFIE EN THEE DIEPVRIES</v>
          </cell>
          <cell r="K3" t="str">
            <v>JACOBS DOUWE EGBERTS PRO NL BV BV</v>
          </cell>
          <cell r="L3">
            <v>9</v>
          </cell>
          <cell r="M3">
            <v>909.45</v>
          </cell>
        </row>
        <row r="4">
          <cell r="A4">
            <v>112695</v>
          </cell>
          <cell r="B4">
            <v>8710401129331</v>
          </cell>
          <cell r="C4">
            <v>1</v>
          </cell>
          <cell r="D4" t="str">
            <v>RL</v>
          </cell>
          <cell r="E4">
            <v>100</v>
          </cell>
          <cell r="F4" t="str">
            <v>ST</v>
          </cell>
          <cell r="G4" t="str">
            <v>TAKE DIS BEKER KARTON SCOTTY  180CC</v>
          </cell>
          <cell r="H4" t="str">
            <v>H</v>
          </cell>
          <cell r="I4">
            <v>119</v>
          </cell>
          <cell r="J4" t="str">
            <v>VERPAKKINGSMAT./DISPOS. GROOTV</v>
          </cell>
          <cell r="K4" t="str">
            <v>SLIGRO</v>
          </cell>
          <cell r="L4">
            <v>335</v>
          </cell>
          <cell r="M4">
            <v>827.45</v>
          </cell>
        </row>
        <row r="5">
          <cell r="A5">
            <v>720587</v>
          </cell>
          <cell r="B5">
            <v>8711000342664</v>
          </cell>
          <cell r="C5">
            <v>1</v>
          </cell>
          <cell r="D5" t="str">
            <v>ZK</v>
          </cell>
          <cell r="E5">
            <v>2</v>
          </cell>
          <cell r="F5" t="str">
            <v>LT</v>
          </cell>
          <cell r="G5" t="str">
            <v>DOUWE EGBERTS CAFITESSE CAFE MILC</v>
          </cell>
          <cell r="H5" t="str">
            <v>L</v>
          </cell>
          <cell r="I5">
            <v>131</v>
          </cell>
          <cell r="J5" t="str">
            <v>KOFFIEMELK &amp; CREAMER</v>
          </cell>
          <cell r="K5" t="str">
            <v>JACOBS DOUWE EGBERTS PRO NL BV BV</v>
          </cell>
          <cell r="L5">
            <v>61</v>
          </cell>
          <cell r="M5">
            <v>820.07</v>
          </cell>
        </row>
        <row r="6">
          <cell r="A6">
            <v>18000</v>
          </cell>
          <cell r="B6">
            <v>5000159500692</v>
          </cell>
          <cell r="C6">
            <v>1</v>
          </cell>
          <cell r="D6" t="str">
            <v>FL</v>
          </cell>
          <cell r="E6">
            <v>312</v>
          </cell>
          <cell r="F6" t="str">
            <v>GR</v>
          </cell>
          <cell r="G6" t="str">
            <v>CELEBRATIONS CHAMPAGNEFLES</v>
          </cell>
          <cell r="H6" t="str">
            <v>L</v>
          </cell>
          <cell r="I6">
            <v>20</v>
          </cell>
          <cell r="J6" t="str">
            <v>BONBONS</v>
          </cell>
          <cell r="K6" t="str">
            <v>MARS NEDERLAND(MASTERFOODS SNOEP)</v>
          </cell>
          <cell r="L6">
            <v>110</v>
          </cell>
          <cell r="M6">
            <v>752.4</v>
          </cell>
        </row>
        <row r="7">
          <cell r="A7">
            <v>736177</v>
          </cell>
          <cell r="B7">
            <v>5000112544633</v>
          </cell>
          <cell r="C7">
            <v>6</v>
          </cell>
          <cell r="D7" t="str">
            <v>PF</v>
          </cell>
          <cell r="E7">
            <v>1.5</v>
          </cell>
          <cell r="F7" t="str">
            <v>LT</v>
          </cell>
          <cell r="G7" t="str">
            <v>COCA-COLA PET</v>
          </cell>
          <cell r="H7" t="str">
            <v>L</v>
          </cell>
          <cell r="I7">
            <v>133</v>
          </cell>
          <cell r="J7" t="str">
            <v>FRISDRANKEN GROOTVERPAKKING</v>
          </cell>
          <cell r="K7" t="str">
            <v>COCA-COLA EUROPEAN PARTNERS BV</v>
          </cell>
          <cell r="L7">
            <v>60</v>
          </cell>
          <cell r="M7">
            <v>680.6</v>
          </cell>
        </row>
        <row r="8">
          <cell r="A8">
            <v>192653</v>
          </cell>
          <cell r="B8">
            <v>5449000000996</v>
          </cell>
          <cell r="C8">
            <v>24</v>
          </cell>
          <cell r="D8" t="str">
            <v>BL</v>
          </cell>
          <cell r="E8">
            <v>33</v>
          </cell>
          <cell r="F8" t="str">
            <v>CL</v>
          </cell>
          <cell r="G8" t="str">
            <v>COCA-COLA BLIK</v>
          </cell>
          <cell r="H8" t="str">
            <v>L</v>
          </cell>
          <cell r="I8">
            <v>121</v>
          </cell>
          <cell r="J8" t="str">
            <v>FRISDRANKEN KLEINVERPAKKING</v>
          </cell>
          <cell r="K8" t="str">
            <v>COCA-COLA EUROPEAN PARTNERS BV</v>
          </cell>
          <cell r="L8">
            <v>48</v>
          </cell>
          <cell r="M8">
            <v>634.95000000000005</v>
          </cell>
        </row>
        <row r="9">
          <cell r="A9">
            <v>123816</v>
          </cell>
          <cell r="B9">
            <v>5449000111678</v>
          </cell>
          <cell r="C9">
            <v>24</v>
          </cell>
          <cell r="D9" t="str">
            <v>PF</v>
          </cell>
          <cell r="E9">
            <v>50</v>
          </cell>
          <cell r="F9" t="str">
            <v>CL</v>
          </cell>
          <cell r="G9" t="str">
            <v>CHAUDFONTAINE STILL PET</v>
          </cell>
          <cell r="H9" t="str">
            <v>L</v>
          </cell>
          <cell r="I9">
            <v>135</v>
          </cell>
          <cell r="J9" t="str">
            <v>WATERS</v>
          </cell>
          <cell r="K9" t="str">
            <v>COCA-COLA EUROPEAN PARTNERS BV</v>
          </cell>
          <cell r="L9">
            <v>52</v>
          </cell>
          <cell r="M9">
            <v>595.4</v>
          </cell>
        </row>
        <row r="10">
          <cell r="A10">
            <v>611903</v>
          </cell>
          <cell r="B10">
            <v>90343377</v>
          </cell>
          <cell r="C10">
            <v>24</v>
          </cell>
          <cell r="D10" t="str">
            <v>PF</v>
          </cell>
          <cell r="E10">
            <v>33</v>
          </cell>
          <cell r="F10" t="str">
            <v>CL</v>
          </cell>
          <cell r="G10" t="str">
            <v>CHAUDFONTAINE STILL PET</v>
          </cell>
          <cell r="H10" t="str">
            <v>L</v>
          </cell>
          <cell r="I10">
            <v>135</v>
          </cell>
          <cell r="J10" t="str">
            <v>WATERS</v>
          </cell>
          <cell r="K10" t="str">
            <v>COCA-COLA EUROPEAN PARTNERS BV</v>
          </cell>
          <cell r="L10">
            <v>66</v>
          </cell>
          <cell r="M10">
            <v>548.32000000000005</v>
          </cell>
        </row>
        <row r="11">
          <cell r="A11">
            <v>36332</v>
          </cell>
          <cell r="B11">
            <v>5410746068076</v>
          </cell>
          <cell r="C11">
            <v>1</v>
          </cell>
          <cell r="D11" t="str">
            <v>FL</v>
          </cell>
          <cell r="E11">
            <v>75</v>
          </cell>
          <cell r="F11" t="str">
            <v>CL</v>
          </cell>
          <cell r="G11" t="str">
            <v>TSJAKKA BUBBELS KINDERCHAMPAGNE APPEL</v>
          </cell>
          <cell r="H11" t="str">
            <v>L</v>
          </cell>
          <cell r="I11">
            <v>208</v>
          </cell>
          <cell r="J11" t="str">
            <v>WIJNEN</v>
          </cell>
          <cell r="K11" t="str">
            <v>SUPERUNIE IMPORT</v>
          </cell>
          <cell r="L11">
            <v>200</v>
          </cell>
          <cell r="M11">
            <v>478</v>
          </cell>
        </row>
        <row r="12">
          <cell r="A12">
            <v>226054</v>
          </cell>
          <cell r="B12">
            <v>8714529001005</v>
          </cell>
          <cell r="C12">
            <v>1</v>
          </cell>
          <cell r="D12" t="str">
            <v>PK</v>
          </cell>
          <cell r="E12">
            <v>1</v>
          </cell>
          <cell r="F12" t="str">
            <v>KG</v>
          </cell>
          <cell r="G12" t="str">
            <v>DE GOUDSCHE WAEGH GESNEDEN J.BEL 50X20G</v>
          </cell>
          <cell r="H12" t="str">
            <v>L</v>
          </cell>
          <cell r="I12">
            <v>221</v>
          </cell>
          <cell r="J12" t="str">
            <v>KAAS HOLLAND VERS VOORVERPAKT</v>
          </cell>
          <cell r="K12" t="str">
            <v>SLIGRO</v>
          </cell>
          <cell r="L12">
            <v>46</v>
          </cell>
          <cell r="M12">
            <v>438.65</v>
          </cell>
        </row>
        <row r="13">
          <cell r="A13">
            <v>940166</v>
          </cell>
          <cell r="B13" t="e">
            <v>#N/A</v>
          </cell>
          <cell r="C13">
            <v>24</v>
          </cell>
          <cell r="D13" t="str">
            <v>BL</v>
          </cell>
          <cell r="E13">
            <v>33</v>
          </cell>
          <cell r="F13" t="str">
            <v>CL</v>
          </cell>
          <cell r="G13" t="str">
            <v>COCA-COLA ZERO BLIK</v>
          </cell>
          <cell r="H13" t="str">
            <v>L</v>
          </cell>
          <cell r="I13">
            <v>121</v>
          </cell>
          <cell r="J13" t="str">
            <v>FRISDRANKEN KLEINVERPAKKING</v>
          </cell>
          <cell r="K13" t="str">
            <v>COCA-COLA EUROPEAN PARTNERS BV</v>
          </cell>
          <cell r="L13">
            <v>33</v>
          </cell>
          <cell r="M13">
            <v>434.05</v>
          </cell>
        </row>
        <row r="14">
          <cell r="A14">
            <v>112739</v>
          </cell>
          <cell r="B14">
            <v>8710401129195</v>
          </cell>
          <cell r="C14">
            <v>1</v>
          </cell>
          <cell r="D14" t="str">
            <v>RL</v>
          </cell>
          <cell r="E14">
            <v>100</v>
          </cell>
          <cell r="F14" t="str">
            <v>ST</v>
          </cell>
          <cell r="G14" t="str">
            <v>TAKE DIS BEKERS KARTON WIT 180CC</v>
          </cell>
          <cell r="H14" t="str">
            <v>H</v>
          </cell>
          <cell r="I14">
            <v>119</v>
          </cell>
          <cell r="J14" t="str">
            <v>VERPAKKINGSMAT./DISPOS. GROOTV</v>
          </cell>
          <cell r="K14" t="str">
            <v>SLIGRO</v>
          </cell>
          <cell r="L14">
            <v>112</v>
          </cell>
          <cell r="M14">
            <v>402.08</v>
          </cell>
        </row>
        <row r="15">
          <cell r="A15">
            <v>92695</v>
          </cell>
          <cell r="B15">
            <v>8004399512344</v>
          </cell>
          <cell r="C15">
            <v>1</v>
          </cell>
          <cell r="D15" t="str">
            <v>DS</v>
          </cell>
          <cell r="E15">
            <v>1</v>
          </cell>
          <cell r="F15" t="str">
            <v>ST</v>
          </cell>
          <cell r="G15" t="str">
            <v>DELONGHI AIRCO PAC N82 ECO 9400 BTU</v>
          </cell>
          <cell r="H15" t="str">
            <v>H</v>
          </cell>
          <cell r="I15">
            <v>423</v>
          </cell>
          <cell r="J15" t="str">
            <v>KLIMAATBEHEERSING</v>
          </cell>
          <cell r="K15" t="str">
            <v>DELONGHI BENELUX SA</v>
          </cell>
          <cell r="L15">
            <v>1</v>
          </cell>
          <cell r="M15">
            <v>399</v>
          </cell>
        </row>
        <row r="16">
          <cell r="A16">
            <v>815374</v>
          </cell>
          <cell r="B16">
            <v>5410013102502</v>
          </cell>
          <cell r="C16">
            <v>24</v>
          </cell>
          <cell r="D16" t="str">
            <v>PF</v>
          </cell>
          <cell r="E16">
            <v>33</v>
          </cell>
          <cell r="F16" t="str">
            <v>CL</v>
          </cell>
          <cell r="G16" t="str">
            <v>SPA REINE PET</v>
          </cell>
          <cell r="H16" t="str">
            <v>L</v>
          </cell>
          <cell r="I16">
            <v>135</v>
          </cell>
          <cell r="J16" t="str">
            <v>WATERS</v>
          </cell>
          <cell r="K16" t="str">
            <v>SPADEL NEDERLAND BV</v>
          </cell>
          <cell r="L16">
            <v>50</v>
          </cell>
          <cell r="M16">
            <v>397.5</v>
          </cell>
        </row>
        <row r="17">
          <cell r="A17">
            <v>18009</v>
          </cell>
          <cell r="B17">
            <v>5000159502672</v>
          </cell>
          <cell r="C17">
            <v>1</v>
          </cell>
          <cell r="D17" t="str">
            <v>DS</v>
          </cell>
          <cell r="E17">
            <v>280</v>
          </cell>
          <cell r="F17" t="str">
            <v>GR</v>
          </cell>
          <cell r="G17" t="str">
            <v>CELEBRATIONS BOX</v>
          </cell>
          <cell r="H17" t="str">
            <v>L</v>
          </cell>
          <cell r="I17">
            <v>20</v>
          </cell>
          <cell r="J17" t="str">
            <v>BONBONS</v>
          </cell>
          <cell r="K17" t="str">
            <v>MARS NEDERLAND(MASTERFOODS SNOEP)</v>
          </cell>
          <cell r="L17">
            <v>142</v>
          </cell>
          <cell r="M17">
            <v>394.68</v>
          </cell>
        </row>
        <row r="18">
          <cell r="A18">
            <v>22446</v>
          </cell>
          <cell r="B18">
            <v>8711000670200</v>
          </cell>
          <cell r="C18">
            <v>20</v>
          </cell>
          <cell r="D18" t="str">
            <v>RL</v>
          </cell>
          <cell r="E18">
            <v>100</v>
          </cell>
          <cell r="F18" t="str">
            <v>ST</v>
          </cell>
          <cell r="G18" t="str">
            <v>DOUWE EGBERTS KARTONNEN BEKERS 18CL</v>
          </cell>
          <cell r="H18" t="str">
            <v>H</v>
          </cell>
          <cell r="I18">
            <v>119</v>
          </cell>
          <cell r="J18" t="str">
            <v>VERPAKKINGSMAT./DISPOS. GROOTV</v>
          </cell>
          <cell r="K18" t="str">
            <v>JACOBS DOUWE EGBERTS PRO NL BV BV</v>
          </cell>
          <cell r="L18">
            <v>4</v>
          </cell>
          <cell r="M18">
            <v>375.76</v>
          </cell>
        </row>
        <row r="19">
          <cell r="A19">
            <v>110215</v>
          </cell>
          <cell r="B19">
            <v>8710401567157</v>
          </cell>
          <cell r="C19">
            <v>1</v>
          </cell>
          <cell r="D19" t="str">
            <v>BK</v>
          </cell>
          <cell r="E19">
            <v>360</v>
          </cell>
          <cell r="F19" t="str">
            <v>GR</v>
          </cell>
          <cell r="G19" t="str">
            <v>GOUDEN BANIER KIPFILET GEBR.BL1* CA20PL</v>
          </cell>
          <cell r="H19" t="str">
            <v>L</v>
          </cell>
          <cell r="I19">
            <v>155</v>
          </cell>
          <cell r="J19" t="str">
            <v>VLEESWAREN VERPAKT</v>
          </cell>
          <cell r="K19" t="str">
            <v>SLIGRO</v>
          </cell>
          <cell r="L19">
            <v>61</v>
          </cell>
          <cell r="M19">
            <v>370.63</v>
          </cell>
        </row>
        <row r="20">
          <cell r="A20">
            <v>284824</v>
          </cell>
          <cell r="B20">
            <v>8711000054765</v>
          </cell>
          <cell r="C20">
            <v>1</v>
          </cell>
          <cell r="D20" t="str">
            <v>PK</v>
          </cell>
          <cell r="E20">
            <v>2</v>
          </cell>
          <cell r="F20" t="str">
            <v>LT</v>
          </cell>
          <cell r="G20" t="str">
            <v>DOUWE EGBERTS CAFITESSE CACAO FANTASY</v>
          </cell>
          <cell r="H20" t="str">
            <v>L</v>
          </cell>
          <cell r="I20">
            <v>181</v>
          </cell>
          <cell r="J20" t="str">
            <v>KOFFIE EN THEE DIEPVRIES</v>
          </cell>
          <cell r="K20" t="str">
            <v>JACOBS DOUWE EGBERTS PRO NL BV BV</v>
          </cell>
          <cell r="L20">
            <v>17</v>
          </cell>
          <cell r="M20">
            <v>366.74</v>
          </cell>
        </row>
        <row r="21">
          <cell r="A21">
            <v>374271</v>
          </cell>
          <cell r="B21">
            <v>5011423176772</v>
          </cell>
          <cell r="C21">
            <v>1</v>
          </cell>
          <cell r="D21" t="str">
            <v>DS</v>
          </cell>
          <cell r="E21">
            <v>1</v>
          </cell>
          <cell r="F21" t="str">
            <v>ST</v>
          </cell>
          <cell r="G21" t="str">
            <v>KENWOOD STAAFMIXER SET</v>
          </cell>
          <cell r="H21" t="str">
            <v>H</v>
          </cell>
          <cell r="I21">
            <v>419</v>
          </cell>
          <cell r="J21" t="str">
            <v>ELEKTRO KEUKENMACHINES</v>
          </cell>
          <cell r="K21" t="str">
            <v>DELONGHI BENELUX SA</v>
          </cell>
          <cell r="L21">
            <v>4</v>
          </cell>
          <cell r="M21">
            <v>356</v>
          </cell>
        </row>
        <row r="22">
          <cell r="A22">
            <v>86921</v>
          </cell>
          <cell r="B22">
            <v>4026279921002</v>
          </cell>
          <cell r="C22">
            <v>1</v>
          </cell>
          <cell r="D22" t="str">
            <v>DS</v>
          </cell>
          <cell r="E22">
            <v>1.1299999999999999</v>
          </cell>
          <cell r="F22" t="str">
            <v>KG</v>
          </cell>
          <cell r="G22" t="str">
            <v>LEKKER&amp;ANDERS PIZZA LAHMACUN TURKSE 5ST</v>
          </cell>
          <cell r="H22" t="str">
            <v>L</v>
          </cell>
          <cell r="I22">
            <v>146</v>
          </cell>
          <cell r="J22" t="str">
            <v>PIZZA DIEPVRIES</v>
          </cell>
          <cell r="K22" t="str">
            <v>PURE INGREDIENTS B.V.FOOD SERV</v>
          </cell>
          <cell r="L22">
            <v>57</v>
          </cell>
          <cell r="M22">
            <v>345.42</v>
          </cell>
        </row>
        <row r="23">
          <cell r="A23">
            <v>815374</v>
          </cell>
          <cell r="B23">
            <v>5410013102502</v>
          </cell>
          <cell r="C23">
            <v>24</v>
          </cell>
          <cell r="D23" t="str">
            <v>PF</v>
          </cell>
          <cell r="E23">
            <v>33</v>
          </cell>
          <cell r="F23" t="str">
            <v>CL</v>
          </cell>
          <cell r="G23" t="str">
            <v>SPA REINE PET</v>
          </cell>
          <cell r="H23" t="str">
            <v>L</v>
          </cell>
          <cell r="I23">
            <v>135</v>
          </cell>
          <cell r="J23" t="str">
            <v>WATERS</v>
          </cell>
          <cell r="K23" t="str">
            <v>SPADEL NEDERLAND BV</v>
          </cell>
          <cell r="L23">
            <v>42</v>
          </cell>
          <cell r="M23">
            <v>338.1</v>
          </cell>
        </row>
        <row r="24">
          <cell r="A24">
            <v>620258</v>
          </cell>
          <cell r="B24">
            <v>5413848530762</v>
          </cell>
          <cell r="C24">
            <v>1</v>
          </cell>
          <cell r="D24" t="str">
            <v>BK</v>
          </cell>
          <cell r="E24">
            <v>500</v>
          </cell>
          <cell r="F24" t="str">
            <v>GR</v>
          </cell>
          <cell r="G24" t="str">
            <v>GOUDEN BANIER BL1* TOSTI ACHTERHAM ±26PL</v>
          </cell>
          <cell r="H24" t="str">
            <v>L</v>
          </cell>
          <cell r="I24">
            <v>155</v>
          </cell>
          <cell r="J24" t="str">
            <v>VLEESWAREN VERPAKT</v>
          </cell>
          <cell r="K24" t="str">
            <v>SLIGRO</v>
          </cell>
          <cell r="L24">
            <v>40</v>
          </cell>
          <cell r="M24">
            <v>331.42</v>
          </cell>
        </row>
        <row r="25">
          <cell r="A25">
            <v>123010</v>
          </cell>
          <cell r="B25">
            <v>8711000337882</v>
          </cell>
          <cell r="C25">
            <v>6</v>
          </cell>
          <cell r="D25" t="str">
            <v>PK</v>
          </cell>
          <cell r="E25">
            <v>1</v>
          </cell>
          <cell r="F25" t="str">
            <v>KG</v>
          </cell>
          <cell r="G25" t="str">
            <v>DOUWE EGBERTS MELANGE ROOD STANDAARD</v>
          </cell>
          <cell r="H25" t="str">
            <v>L</v>
          </cell>
          <cell r="I25">
            <v>37</v>
          </cell>
          <cell r="J25" t="str">
            <v>KOFFIE, CACAO &amp; OPLOSKOFFIE</v>
          </cell>
          <cell r="K25" t="str">
            <v>JACOBS DOUWE EGBERTS PRO NL BV BV</v>
          </cell>
          <cell r="L25">
            <v>5</v>
          </cell>
          <cell r="M25">
            <v>326.3</v>
          </cell>
        </row>
        <row r="26">
          <cell r="A26">
            <v>123675</v>
          </cell>
          <cell r="B26" t="e">
            <v>#N/A</v>
          </cell>
          <cell r="C26">
            <v>6</v>
          </cell>
          <cell r="D26" t="str">
            <v>PK</v>
          </cell>
          <cell r="E26">
            <v>1</v>
          </cell>
          <cell r="F26" t="str">
            <v>KG</v>
          </cell>
          <cell r="G26" t="str">
            <v>DOUWE EGBERTS MELANGE ROOD SNELFILTER</v>
          </cell>
          <cell r="H26" t="str">
            <v>L</v>
          </cell>
          <cell r="I26">
            <v>37</v>
          </cell>
          <cell r="J26" t="str">
            <v>KOFFIE, CACAO &amp; OPLOSKOFFIE</v>
          </cell>
          <cell r="K26" t="str">
            <v>JACOBS DOUWE EGBERTS PRO NL BV BV</v>
          </cell>
          <cell r="L26">
            <v>5</v>
          </cell>
          <cell r="M26">
            <v>326.27999999999997</v>
          </cell>
        </row>
        <row r="27">
          <cell r="A27">
            <v>292055</v>
          </cell>
          <cell r="B27">
            <v>8711000329771</v>
          </cell>
          <cell r="C27">
            <v>1</v>
          </cell>
          <cell r="D27" t="str">
            <v>PK</v>
          </cell>
          <cell r="E27">
            <v>1</v>
          </cell>
          <cell r="F27" t="str">
            <v>KG</v>
          </cell>
          <cell r="G27" t="str">
            <v>DOUWE EGBERTS CACAO FANTASY BLUE UTZ</v>
          </cell>
          <cell r="H27" t="str">
            <v>L</v>
          </cell>
          <cell r="I27">
            <v>37</v>
          </cell>
          <cell r="J27" t="str">
            <v>KOFFIE, CACAO &amp; OPLOSKOFFIE</v>
          </cell>
          <cell r="K27" t="str">
            <v>JACOBS DOUWE EGBERTS PRO NL BV BV</v>
          </cell>
          <cell r="L27">
            <v>50</v>
          </cell>
          <cell r="M27">
            <v>316</v>
          </cell>
        </row>
        <row r="28">
          <cell r="A28">
            <v>940161</v>
          </cell>
          <cell r="B28">
            <v>5000112554526</v>
          </cell>
          <cell r="C28">
            <v>6</v>
          </cell>
          <cell r="D28" t="str">
            <v>PF</v>
          </cell>
          <cell r="E28">
            <v>1.5</v>
          </cell>
          <cell r="F28" t="str">
            <v>LT</v>
          </cell>
          <cell r="G28" t="str">
            <v>COCA-COLA ZERO PET</v>
          </cell>
          <cell r="H28" t="str">
            <v>L</v>
          </cell>
          <cell r="I28">
            <v>133</v>
          </cell>
          <cell r="J28" t="str">
            <v>FRISDRANKEN GROOTVERPAKKING</v>
          </cell>
          <cell r="K28" t="str">
            <v>COCA-COLA EUROPEAN PARTNERS BV</v>
          </cell>
          <cell r="L28">
            <v>28</v>
          </cell>
          <cell r="M28">
            <v>313.75</v>
          </cell>
        </row>
        <row r="29">
          <cell r="A29">
            <v>255710</v>
          </cell>
          <cell r="B29">
            <v>5449000011527</v>
          </cell>
          <cell r="C29">
            <v>24</v>
          </cell>
          <cell r="D29" t="str">
            <v>BL</v>
          </cell>
          <cell r="E29">
            <v>33</v>
          </cell>
          <cell r="F29" t="str">
            <v>CL</v>
          </cell>
          <cell r="G29" t="str">
            <v>FANTA ORANGE BLIK</v>
          </cell>
          <cell r="H29" t="str">
            <v>L</v>
          </cell>
          <cell r="I29">
            <v>121</v>
          </cell>
          <cell r="J29" t="str">
            <v>FRISDRANKEN KLEINVERPAKKING</v>
          </cell>
          <cell r="K29" t="str">
            <v>COCA-COLA EUROPEAN PARTNERS BV</v>
          </cell>
          <cell r="L29">
            <v>25</v>
          </cell>
          <cell r="M29">
            <v>310.31</v>
          </cell>
        </row>
        <row r="30">
          <cell r="A30">
            <v>115829</v>
          </cell>
          <cell r="B30">
            <v>8710103887317</v>
          </cell>
          <cell r="C30">
            <v>1</v>
          </cell>
          <cell r="D30" t="str">
            <v>DS</v>
          </cell>
          <cell r="E30">
            <v>1</v>
          </cell>
          <cell r="F30" t="str">
            <v>ST</v>
          </cell>
          <cell r="G30" t="str">
            <v>PHILIPS ESPRESSOMACHINE EP2235/40</v>
          </cell>
          <cell r="H30" t="str">
            <v>H</v>
          </cell>
          <cell r="I30">
            <v>407</v>
          </cell>
          <cell r="J30" t="str">
            <v>KOFFIE- EN ESPRESSOMACHINES</v>
          </cell>
          <cell r="K30" t="str">
            <v>PHILIPS NED.BV PERSONAL HEALTHELUX</v>
          </cell>
          <cell r="L30">
            <v>1</v>
          </cell>
          <cell r="M30">
            <v>299</v>
          </cell>
        </row>
        <row r="31">
          <cell r="A31">
            <v>81342</v>
          </cell>
          <cell r="B31">
            <v>8713276090027</v>
          </cell>
          <cell r="C31">
            <v>21</v>
          </cell>
          <cell r="D31" t="str">
            <v>ZK</v>
          </cell>
          <cell r="E31">
            <v>27</v>
          </cell>
          <cell r="F31" t="str">
            <v>GR</v>
          </cell>
          <cell r="G31" t="str">
            <v>JIMMY'S POPCORN- ZOET MINIBAG</v>
          </cell>
          <cell r="H31" t="str">
            <v>L</v>
          </cell>
          <cell r="I31">
            <v>16</v>
          </cell>
          <cell r="J31" t="str">
            <v>CHIPS EN SNACKS</v>
          </cell>
          <cell r="K31" t="str">
            <v>JIMMY PRODUCTS BV</v>
          </cell>
          <cell r="L31">
            <v>40</v>
          </cell>
          <cell r="M31">
            <v>294</v>
          </cell>
        </row>
        <row r="32">
          <cell r="A32">
            <v>720061</v>
          </cell>
          <cell r="B32">
            <v>8710401146772</v>
          </cell>
          <cell r="C32">
            <v>80</v>
          </cell>
          <cell r="D32" t="str">
            <v>ST</v>
          </cell>
          <cell r="E32">
            <v>80</v>
          </cell>
          <cell r="F32" t="str">
            <v>GR</v>
          </cell>
          <cell r="G32" t="str">
            <v>TRES BONNE PETIT PAIN MEERGRANEN</v>
          </cell>
          <cell r="H32" t="str">
            <v>L</v>
          </cell>
          <cell r="I32">
            <v>202</v>
          </cell>
          <cell r="J32" t="str">
            <v>BAKE OFF DIEPVRIES</v>
          </cell>
          <cell r="K32" t="str">
            <v>SLIGRO</v>
          </cell>
          <cell r="L32">
            <v>21</v>
          </cell>
          <cell r="M32">
            <v>291.32</v>
          </cell>
        </row>
        <row r="33">
          <cell r="A33">
            <v>123816</v>
          </cell>
          <cell r="B33">
            <v>5449000111678</v>
          </cell>
          <cell r="C33">
            <v>24</v>
          </cell>
          <cell r="D33" t="str">
            <v>PF</v>
          </cell>
          <cell r="E33">
            <v>50</v>
          </cell>
          <cell r="F33" t="str">
            <v>CL</v>
          </cell>
          <cell r="G33" t="str">
            <v>CHAUDFONTAINE STILL PET</v>
          </cell>
          <cell r="H33" t="str">
            <v>L</v>
          </cell>
          <cell r="I33">
            <v>135</v>
          </cell>
          <cell r="J33" t="str">
            <v>WATERS</v>
          </cell>
          <cell r="K33" t="str">
            <v>COCA-COLA EUROPEAN PARTNERS BV</v>
          </cell>
          <cell r="L33">
            <v>25</v>
          </cell>
          <cell r="M33">
            <v>286.25</v>
          </cell>
        </row>
        <row r="34">
          <cell r="A34">
            <v>599813</v>
          </cell>
          <cell r="B34">
            <v>8711000034156</v>
          </cell>
          <cell r="C34">
            <v>1</v>
          </cell>
          <cell r="D34" t="str">
            <v>ZK</v>
          </cell>
          <cell r="E34">
            <v>1</v>
          </cell>
          <cell r="F34" t="str">
            <v>KG</v>
          </cell>
          <cell r="G34" t="str">
            <v>DOUWE EGBERTS MELKPOEDER VOOR AUTOMATEN</v>
          </cell>
          <cell r="H34" t="str">
            <v>L</v>
          </cell>
          <cell r="I34">
            <v>131</v>
          </cell>
          <cell r="J34" t="str">
            <v>KOFFIEMELK &amp; CREAMER</v>
          </cell>
          <cell r="K34" t="str">
            <v>JACOBS DOUWE EGBERTS PRO NL BV BV</v>
          </cell>
          <cell r="L34">
            <v>30</v>
          </cell>
          <cell r="M34">
            <v>279.5</v>
          </cell>
        </row>
        <row r="35">
          <cell r="A35">
            <v>33061</v>
          </cell>
          <cell r="B35">
            <v>8710401033065</v>
          </cell>
          <cell r="C35">
            <v>1</v>
          </cell>
          <cell r="D35" t="str">
            <v>ZK</v>
          </cell>
          <cell r="E35">
            <v>1</v>
          </cell>
          <cell r="F35" t="str">
            <v>KG</v>
          </cell>
          <cell r="G35" t="str">
            <v>DE GOUDSCHE WAEGH GERASPTE BELEGEN</v>
          </cell>
          <cell r="H35" t="str">
            <v>L</v>
          </cell>
          <cell r="I35">
            <v>221</v>
          </cell>
          <cell r="J35" t="str">
            <v>KAAS HOLLAND VERS VOORVERPAKT</v>
          </cell>
          <cell r="K35" t="str">
            <v>SLIGRO</v>
          </cell>
          <cell r="L35">
            <v>29</v>
          </cell>
          <cell r="M35">
            <v>277.82</v>
          </cell>
        </row>
        <row r="36">
          <cell r="A36">
            <v>977037</v>
          </cell>
          <cell r="B36">
            <v>5011423190419</v>
          </cell>
          <cell r="C36">
            <v>1</v>
          </cell>
          <cell r="D36" t="str">
            <v>DS</v>
          </cell>
          <cell r="E36">
            <v>1</v>
          </cell>
          <cell r="F36" t="str">
            <v>ST</v>
          </cell>
          <cell r="G36" t="str">
            <v>KENWOOD HANDMIXER HMX750BK</v>
          </cell>
          <cell r="H36" t="str">
            <v>H</v>
          </cell>
          <cell r="I36">
            <v>419</v>
          </cell>
          <cell r="J36" t="str">
            <v>ELEKTRO KEUKENMACHINES</v>
          </cell>
          <cell r="K36" t="str">
            <v>DELONGHI BENELUX SA</v>
          </cell>
          <cell r="L36">
            <v>4</v>
          </cell>
          <cell r="M36">
            <v>276</v>
          </cell>
        </row>
        <row r="37">
          <cell r="A37">
            <v>36332</v>
          </cell>
          <cell r="B37">
            <v>5410746068076</v>
          </cell>
          <cell r="C37">
            <v>1</v>
          </cell>
          <cell r="D37" t="str">
            <v>FL</v>
          </cell>
          <cell r="E37">
            <v>75</v>
          </cell>
          <cell r="F37" t="str">
            <v>CL</v>
          </cell>
          <cell r="G37" t="str">
            <v>TSJAKKA BUBBELS KINDERCHAMPAGNE APPEL</v>
          </cell>
          <cell r="H37" t="str">
            <v>L</v>
          </cell>
          <cell r="I37">
            <v>208</v>
          </cell>
          <cell r="J37" t="str">
            <v>WIJNEN</v>
          </cell>
          <cell r="K37" t="str">
            <v>SUPERUNIE IMPORT</v>
          </cell>
          <cell r="L37">
            <v>103</v>
          </cell>
          <cell r="M37">
            <v>272.95</v>
          </cell>
        </row>
        <row r="38">
          <cell r="A38">
            <v>620119</v>
          </cell>
          <cell r="B38">
            <v>5413848530724</v>
          </cell>
          <cell r="C38">
            <v>1</v>
          </cell>
          <cell r="D38" t="str">
            <v>BK</v>
          </cell>
          <cell r="E38">
            <v>500</v>
          </cell>
          <cell r="F38" t="str">
            <v>GR</v>
          </cell>
          <cell r="G38" t="str">
            <v>G.B.BL1* TOSTI SCHOUDERHAM    ±26PL</v>
          </cell>
          <cell r="H38" t="str">
            <v>L</v>
          </cell>
          <cell r="I38">
            <v>155</v>
          </cell>
          <cell r="J38" t="str">
            <v>VLEESWAREN VERPAKT</v>
          </cell>
          <cell r="K38" t="str">
            <v>SLIGRO</v>
          </cell>
          <cell r="L38">
            <v>30</v>
          </cell>
          <cell r="M38">
            <v>271.72000000000003</v>
          </cell>
        </row>
        <row r="39">
          <cell r="A39">
            <v>752563</v>
          </cell>
          <cell r="B39">
            <v>5414359910517</v>
          </cell>
          <cell r="C39">
            <v>20</v>
          </cell>
          <cell r="D39" t="str">
            <v>ZK</v>
          </cell>
          <cell r="E39">
            <v>40</v>
          </cell>
          <cell r="F39" t="str">
            <v>GR</v>
          </cell>
          <cell r="G39" t="str">
            <v>CROKY CHIPS PAPRIKA</v>
          </cell>
          <cell r="H39" t="str">
            <v>L</v>
          </cell>
          <cell r="I39">
            <v>16</v>
          </cell>
          <cell r="J39" t="str">
            <v>CHIPS EN SNACKS</v>
          </cell>
          <cell r="K39" t="str">
            <v>ROGER EN ROGER NV</v>
          </cell>
          <cell r="L39">
            <v>35</v>
          </cell>
          <cell r="M39">
            <v>261.25</v>
          </cell>
        </row>
        <row r="40">
          <cell r="A40">
            <v>648450</v>
          </cell>
          <cell r="B40">
            <v>5410228226048</v>
          </cell>
          <cell r="C40">
            <v>1</v>
          </cell>
          <cell r="D40" t="str">
            <v>KR</v>
          </cell>
          <cell r="E40">
            <v>600</v>
          </cell>
          <cell r="F40" t="str">
            <v>CL</v>
          </cell>
          <cell r="G40" t="str">
            <v>JUPILER</v>
          </cell>
          <cell r="H40" t="str">
            <v>H</v>
          </cell>
          <cell r="I40">
            <v>134</v>
          </cell>
          <cell r="J40" t="str">
            <v>BIEREN KLEINVERPAKKING</v>
          </cell>
          <cell r="K40" t="str">
            <v>INBEV NEDERLAND NV</v>
          </cell>
          <cell r="L40">
            <v>25</v>
          </cell>
          <cell r="M40">
            <v>260.31</v>
          </cell>
        </row>
        <row r="41">
          <cell r="A41">
            <v>109750</v>
          </cell>
          <cell r="B41">
            <v>8710401564118</v>
          </cell>
          <cell r="C41">
            <v>1</v>
          </cell>
          <cell r="D41" t="str">
            <v>DS</v>
          </cell>
          <cell r="E41">
            <v>1</v>
          </cell>
          <cell r="F41" t="str">
            <v>ST</v>
          </cell>
          <cell r="G41" t="str">
            <v>SED PART 3X3 ZW Q-UP FGA10X10</v>
          </cell>
          <cell r="H41" t="str">
            <v>H</v>
          </cell>
          <cell r="I41">
            <v>538</v>
          </cell>
          <cell r="J41" t="str">
            <v>FEEST- EN STATAFELS</v>
          </cell>
          <cell r="K41" t="str">
            <v>SLIGRO</v>
          </cell>
          <cell r="L41">
            <v>2</v>
          </cell>
          <cell r="M41">
            <v>258</v>
          </cell>
        </row>
        <row r="42">
          <cell r="A42">
            <v>15330</v>
          </cell>
          <cell r="B42">
            <v>8710654140008</v>
          </cell>
          <cell r="C42">
            <v>30</v>
          </cell>
          <cell r="D42" t="str">
            <v>ST</v>
          </cell>
          <cell r="E42">
            <v>50</v>
          </cell>
          <cell r="F42" t="str">
            <v>GR</v>
          </cell>
          <cell r="G42" t="str">
            <v>MOLEN GEVULDE KOEKEN DOOS 30ST</v>
          </cell>
          <cell r="H42" t="str">
            <v>L</v>
          </cell>
          <cell r="I42">
            <v>11</v>
          </cell>
          <cell r="J42" t="str">
            <v>KOEK &amp; BANKET GROOTVERBRUIK</v>
          </cell>
          <cell r="K42" t="str">
            <v>DAELMANS BANKET BV</v>
          </cell>
          <cell r="L42">
            <v>44</v>
          </cell>
          <cell r="M42">
            <v>253.44</v>
          </cell>
        </row>
        <row r="43">
          <cell r="A43">
            <v>20198</v>
          </cell>
          <cell r="B43">
            <v>8714100616963</v>
          </cell>
          <cell r="C43">
            <v>24</v>
          </cell>
          <cell r="D43" t="str">
            <v>BL</v>
          </cell>
          <cell r="E43">
            <v>33</v>
          </cell>
          <cell r="F43" t="str">
            <v>CL</v>
          </cell>
          <cell r="G43" t="str">
            <v>LIPTON ICE TEA REGULAR, BLIK</v>
          </cell>
          <cell r="H43" t="str">
            <v>L</v>
          </cell>
          <cell r="I43">
            <v>121</v>
          </cell>
          <cell r="J43" t="str">
            <v>FRISDRANKEN KLEINVERPAKKING</v>
          </cell>
          <cell r="K43" t="str">
            <v>UNILEVER NED FOODS FACT BV SUR IMP.</v>
          </cell>
          <cell r="L43">
            <v>16</v>
          </cell>
          <cell r="M43">
            <v>244.2</v>
          </cell>
        </row>
        <row r="44">
          <cell r="A44">
            <v>491395</v>
          </cell>
          <cell r="B44">
            <v>8711369515501</v>
          </cell>
          <cell r="C44">
            <v>1</v>
          </cell>
          <cell r="D44" t="str">
            <v>ST</v>
          </cell>
          <cell r="E44">
            <v>1</v>
          </cell>
          <cell r="F44" t="str">
            <v>ST</v>
          </cell>
          <cell r="G44" t="str">
            <v>GROENTEZEEF 200MM INCL 2 MESSEN</v>
          </cell>
          <cell r="H44" t="str">
            <v>H</v>
          </cell>
          <cell r="I44">
            <v>283</v>
          </cell>
          <cell r="J44" t="str">
            <v>KEUKENGEREEDSCHAPPEN</v>
          </cell>
          <cell r="K44" t="str">
            <v>HENDI BV</v>
          </cell>
          <cell r="L44">
            <v>6</v>
          </cell>
          <cell r="M44">
            <v>243</v>
          </cell>
        </row>
        <row r="45">
          <cell r="A45">
            <v>345366</v>
          </cell>
          <cell r="B45">
            <v>852520003012</v>
          </cell>
          <cell r="C45">
            <v>1</v>
          </cell>
          <cell r="D45" t="str">
            <v>LS</v>
          </cell>
          <cell r="E45">
            <v>1</v>
          </cell>
          <cell r="F45" t="str">
            <v>ST</v>
          </cell>
          <cell r="G45" t="str">
            <v>ESCALI WEEGSCHAAL ARTI WIT 7KG</v>
          </cell>
          <cell r="H45" t="str">
            <v>H</v>
          </cell>
          <cell r="I45">
            <v>283</v>
          </cell>
          <cell r="J45" t="str">
            <v>KEUKENGEREEDSCHAPPEN</v>
          </cell>
          <cell r="K45" t="str">
            <v>CUCINA LA BV</v>
          </cell>
          <cell r="L45">
            <v>8</v>
          </cell>
          <cell r="M45">
            <v>239.92</v>
          </cell>
        </row>
        <row r="46">
          <cell r="A46">
            <v>3733</v>
          </cell>
          <cell r="B46">
            <v>8718272000704</v>
          </cell>
          <cell r="C46">
            <v>1</v>
          </cell>
          <cell r="D46" t="str">
            <v>KG</v>
          </cell>
          <cell r="E46">
            <v>1</v>
          </cell>
          <cell r="F46" t="str">
            <v>ST</v>
          </cell>
          <cell r="G46" t="str">
            <v>VOORDEELBAK RUNDER HAMBURGERS</v>
          </cell>
          <cell r="H46" t="str">
            <v>L</v>
          </cell>
          <cell r="I46">
            <v>162</v>
          </cell>
          <cell r="J46" t="str">
            <v>VLEES VERS CONC</v>
          </cell>
          <cell r="K46" t="str">
            <v>KALDENBERG SLAGERIJEN CONCESSIONAIR</v>
          </cell>
          <cell r="L46">
            <v>23.91</v>
          </cell>
          <cell r="M46">
            <v>238.85</v>
          </cell>
        </row>
        <row r="47">
          <cell r="A47">
            <v>215901</v>
          </cell>
          <cell r="B47">
            <v>8710401242429</v>
          </cell>
          <cell r="C47">
            <v>1</v>
          </cell>
          <cell r="D47" t="str">
            <v>BK</v>
          </cell>
          <cell r="E47">
            <v>900</v>
          </cell>
          <cell r="F47" t="str">
            <v>GR</v>
          </cell>
          <cell r="G47" t="str">
            <v>KAAS KAMPIOEN BORRELBLOKJES JONG BELEGEN</v>
          </cell>
          <cell r="H47" t="str">
            <v>L</v>
          </cell>
          <cell r="I47">
            <v>221</v>
          </cell>
          <cell r="J47" t="str">
            <v>KAAS HOLLAND VERS VOORVERPAKT</v>
          </cell>
          <cell r="K47" t="str">
            <v>SLIGRO</v>
          </cell>
          <cell r="L47">
            <v>25</v>
          </cell>
          <cell r="M47">
            <v>237.36</v>
          </cell>
        </row>
        <row r="48">
          <cell r="A48">
            <v>712071</v>
          </cell>
          <cell r="B48">
            <v>8710401011605</v>
          </cell>
          <cell r="C48">
            <v>1</v>
          </cell>
          <cell r="D48" t="str">
            <v>PK</v>
          </cell>
          <cell r="E48">
            <v>1</v>
          </cell>
          <cell r="F48" t="str">
            <v>KG</v>
          </cell>
          <cell r="G48" t="str">
            <v>DE GOUDSCHE WAEGH GESN.BELEGEN 50X20G</v>
          </cell>
          <cell r="H48" t="str">
            <v>L</v>
          </cell>
          <cell r="I48">
            <v>221</v>
          </cell>
          <cell r="J48" t="str">
            <v>KAAS HOLLAND VERS VOORVERPAKT</v>
          </cell>
          <cell r="K48" t="str">
            <v>SLIGRO</v>
          </cell>
          <cell r="L48">
            <v>22</v>
          </cell>
          <cell r="M48">
            <v>235.84</v>
          </cell>
        </row>
        <row r="49">
          <cell r="A49">
            <v>211083</v>
          </cell>
          <cell r="B49">
            <v>8710401211081</v>
          </cell>
          <cell r="C49">
            <v>1</v>
          </cell>
          <cell r="D49" t="str">
            <v>ZK</v>
          </cell>
          <cell r="E49">
            <v>1</v>
          </cell>
          <cell r="F49" t="str">
            <v>KG</v>
          </cell>
          <cell r="G49" t="str">
            <v>DE GOUDSCHE WAEGH GERASPTE JONG BELEGEN</v>
          </cell>
          <cell r="H49" t="str">
            <v>L</v>
          </cell>
          <cell r="I49">
            <v>221</v>
          </cell>
          <cell r="J49" t="str">
            <v>KAAS HOLLAND VERS VOORVERPAKT</v>
          </cell>
          <cell r="K49" t="str">
            <v>SLIGRO</v>
          </cell>
          <cell r="L49">
            <v>25</v>
          </cell>
          <cell r="M49">
            <v>224.5</v>
          </cell>
        </row>
        <row r="50">
          <cell r="A50">
            <v>199972</v>
          </cell>
          <cell r="B50">
            <v>8712194995148</v>
          </cell>
          <cell r="C50">
            <v>1</v>
          </cell>
          <cell r="D50" t="str">
            <v>LS</v>
          </cell>
          <cell r="E50">
            <v>1</v>
          </cell>
          <cell r="F50" t="str">
            <v>ST</v>
          </cell>
          <cell r="G50" t="str">
            <v>PRO CHEF SNIJPLANK 1/1GN ROOD GEUL 15MM</v>
          </cell>
          <cell r="H50" t="str">
            <v>H</v>
          </cell>
          <cell r="I50">
            <v>283</v>
          </cell>
          <cell r="J50" t="str">
            <v>KEUKENGEREEDSCHAPPEN</v>
          </cell>
          <cell r="K50" t="str">
            <v>SLIGRO</v>
          </cell>
          <cell r="L50">
            <v>9</v>
          </cell>
          <cell r="M50">
            <v>222.75</v>
          </cell>
        </row>
        <row r="51">
          <cell r="A51">
            <v>758051</v>
          </cell>
          <cell r="B51">
            <v>8710908975028</v>
          </cell>
          <cell r="C51">
            <v>1</v>
          </cell>
          <cell r="D51" t="str">
            <v>DS</v>
          </cell>
          <cell r="E51">
            <v>357</v>
          </cell>
          <cell r="F51" t="str">
            <v>GR</v>
          </cell>
          <cell r="G51" t="str">
            <v>UNOX CUP-A-SOUP CHAMPIGN CRÈME 21 ZAKJES</v>
          </cell>
          <cell r="H51" t="str">
            <v>L</v>
          </cell>
          <cell r="I51">
            <v>56</v>
          </cell>
          <cell r="J51" t="str">
            <v>SOEP DROOG &amp; SMAAKVERSTERKERS</v>
          </cell>
          <cell r="K51" t="str">
            <v>UNILEVER NED FOODS FACT BV SUR IMP.</v>
          </cell>
          <cell r="L51">
            <v>28</v>
          </cell>
          <cell r="M51">
            <v>222.47</v>
          </cell>
        </row>
        <row r="52">
          <cell r="A52">
            <v>73553</v>
          </cell>
          <cell r="B52">
            <v>3430560000030</v>
          </cell>
          <cell r="C52">
            <v>1</v>
          </cell>
          <cell r="D52" t="str">
            <v>FL</v>
          </cell>
          <cell r="E52">
            <v>25</v>
          </cell>
          <cell r="F52" t="str">
            <v>CL</v>
          </cell>
          <cell r="G52" t="str">
            <v>PAARL HEIGHTS CHENIN BLANC</v>
          </cell>
          <cell r="H52" t="str">
            <v>H</v>
          </cell>
          <cell r="I52">
            <v>208</v>
          </cell>
          <cell r="J52" t="str">
            <v>WIJNEN</v>
          </cell>
          <cell r="K52" t="str">
            <v>SLIGRO</v>
          </cell>
          <cell r="L52">
            <v>120</v>
          </cell>
          <cell r="M52">
            <v>222</v>
          </cell>
        </row>
        <row r="53">
          <cell r="A53">
            <v>291907</v>
          </cell>
          <cell r="B53">
            <v>8711000334331</v>
          </cell>
          <cell r="C53">
            <v>2</v>
          </cell>
          <cell r="D53" t="str">
            <v>PK</v>
          </cell>
          <cell r="E53">
            <v>2</v>
          </cell>
          <cell r="F53" t="str">
            <v>LT</v>
          </cell>
          <cell r="G53" t="str">
            <v>DOUWE EGBERTS CAFITESSE INTENS.ROAST UTZ</v>
          </cell>
          <cell r="H53" t="str">
            <v>L</v>
          </cell>
          <cell r="I53">
            <v>181</v>
          </cell>
          <cell r="J53" t="str">
            <v>KOFFIE EN THEE DIEPVRIES</v>
          </cell>
          <cell r="K53" t="str">
            <v>JACOBS DOUWE EGBERTS PRO NL BV BV</v>
          </cell>
          <cell r="L53">
            <v>2</v>
          </cell>
          <cell r="M53">
            <v>220.56</v>
          </cell>
        </row>
        <row r="54">
          <cell r="A54">
            <v>752555</v>
          </cell>
          <cell r="B54">
            <v>5414359910500</v>
          </cell>
          <cell r="C54">
            <v>20</v>
          </cell>
          <cell r="D54" t="str">
            <v>ZK</v>
          </cell>
          <cell r="E54">
            <v>40</v>
          </cell>
          <cell r="F54" t="str">
            <v>GR</v>
          </cell>
          <cell r="G54" t="str">
            <v>CROKY CHIPS NATUREL</v>
          </cell>
          <cell r="H54" t="str">
            <v>L</v>
          </cell>
          <cell r="I54">
            <v>16</v>
          </cell>
          <cell r="J54" t="str">
            <v>CHIPS EN SNACKS</v>
          </cell>
          <cell r="K54" t="str">
            <v>ROGER EN ROGER NV</v>
          </cell>
          <cell r="L54">
            <v>30</v>
          </cell>
          <cell r="M54">
            <v>219.26</v>
          </cell>
        </row>
        <row r="55">
          <cell r="A55">
            <v>45709</v>
          </cell>
          <cell r="B55">
            <v>5413321242205</v>
          </cell>
          <cell r="C55">
            <v>1</v>
          </cell>
          <cell r="D55" t="str">
            <v>DS</v>
          </cell>
          <cell r="E55">
            <v>3.8</v>
          </cell>
          <cell r="F55" t="str">
            <v>KG</v>
          </cell>
          <cell r="G55" t="str">
            <v>MOLCO FOCACCIA PANINI 40ST</v>
          </cell>
          <cell r="H55" t="str">
            <v>L</v>
          </cell>
          <cell r="I55">
            <v>202</v>
          </cell>
          <cell r="J55" t="str">
            <v>BAKE OFF DIEPVRIES</v>
          </cell>
          <cell r="K55" t="str">
            <v>CSM BENELUX BV</v>
          </cell>
          <cell r="L55">
            <v>8</v>
          </cell>
          <cell r="M55">
            <v>216.4</v>
          </cell>
        </row>
        <row r="56">
          <cell r="A56">
            <v>940666</v>
          </cell>
          <cell r="B56">
            <v>8711000332603</v>
          </cell>
          <cell r="C56">
            <v>2</v>
          </cell>
          <cell r="D56" t="str">
            <v>PK</v>
          </cell>
          <cell r="E56">
            <v>1.25</v>
          </cell>
          <cell r="F56" t="str">
            <v>LT</v>
          </cell>
          <cell r="G56" t="str">
            <v>DOUWE EGBERTS CAFITESSE MEDIUM ROAST</v>
          </cell>
          <cell r="H56" t="str">
            <v>L</v>
          </cell>
          <cell r="I56">
            <v>181</v>
          </cell>
          <cell r="J56" t="str">
            <v>KOFFIE EN THEE DIEPVRIES</v>
          </cell>
          <cell r="K56" t="str">
            <v>JACOBS DOUWE EGBERTS PRO NL BV BV</v>
          </cell>
          <cell r="L56">
            <v>3</v>
          </cell>
          <cell r="M56">
            <v>214.86</v>
          </cell>
        </row>
        <row r="57">
          <cell r="A57">
            <v>966659</v>
          </cell>
          <cell r="B57">
            <v>8711000332344</v>
          </cell>
          <cell r="C57">
            <v>2</v>
          </cell>
          <cell r="D57" t="str">
            <v>PK</v>
          </cell>
          <cell r="E57">
            <v>1.25</v>
          </cell>
          <cell r="F57" t="str">
            <v>LT</v>
          </cell>
          <cell r="G57" t="str">
            <v>DOUWE EGBERTS CAFITESSE CLAS.ROAST UTZ</v>
          </cell>
          <cell r="H57" t="str">
            <v>L</v>
          </cell>
          <cell r="I57">
            <v>181</v>
          </cell>
          <cell r="J57" t="str">
            <v>KOFFIE EN THEE DIEPVRIES</v>
          </cell>
          <cell r="K57" t="str">
            <v>JACOBS DOUWE EGBERTS PRO NL BV BV</v>
          </cell>
          <cell r="L57">
            <v>3</v>
          </cell>
          <cell r="M57">
            <v>212.3</v>
          </cell>
        </row>
        <row r="58">
          <cell r="A58">
            <v>998208</v>
          </cell>
          <cell r="B58">
            <v>5039179000424</v>
          </cell>
          <cell r="C58">
            <v>1</v>
          </cell>
          <cell r="D58" t="str">
            <v>ST</v>
          </cell>
          <cell r="E58">
            <v>1</v>
          </cell>
          <cell r="F58" t="str">
            <v>ST</v>
          </cell>
          <cell r="G58" t="str">
            <v>AEROLATTE TO GO MELKOPSCHUIMER</v>
          </cell>
          <cell r="H58" t="str">
            <v>H</v>
          </cell>
          <cell r="I58">
            <v>281</v>
          </cell>
          <cell r="J58" t="str">
            <v>RESTAURANTBENODIGDHEDEN</v>
          </cell>
          <cell r="K58" t="str">
            <v>FORSTA NEDERLAND BV</v>
          </cell>
          <cell r="L58">
            <v>16</v>
          </cell>
          <cell r="M58">
            <v>212</v>
          </cell>
        </row>
        <row r="59">
          <cell r="A59">
            <v>815374</v>
          </cell>
          <cell r="B59">
            <v>5410013102502</v>
          </cell>
          <cell r="C59">
            <v>24</v>
          </cell>
          <cell r="D59" t="str">
            <v>PF</v>
          </cell>
          <cell r="E59">
            <v>33</v>
          </cell>
          <cell r="F59" t="str">
            <v>CL</v>
          </cell>
          <cell r="G59" t="str">
            <v>SPA REINE PET</v>
          </cell>
          <cell r="H59" t="str">
            <v>L</v>
          </cell>
          <cell r="I59">
            <v>135</v>
          </cell>
          <cell r="J59" t="str">
            <v>WATERS</v>
          </cell>
          <cell r="K59" t="str">
            <v>SPADEL NEDERLAND BV</v>
          </cell>
          <cell r="L59">
            <v>31</v>
          </cell>
          <cell r="M59">
            <v>211.41</v>
          </cell>
        </row>
        <row r="60">
          <cell r="A60">
            <v>88679</v>
          </cell>
          <cell r="B60">
            <v>8710401549016</v>
          </cell>
          <cell r="C60">
            <v>1</v>
          </cell>
          <cell r="D60" t="str">
            <v>DS</v>
          </cell>
          <cell r="E60">
            <v>42</v>
          </cell>
          <cell r="F60" t="str">
            <v>ST</v>
          </cell>
          <cell r="G60" t="str">
            <v>TAKE DIS CHAMPAGNEGLAS (PS) 200CC</v>
          </cell>
          <cell r="H60" t="str">
            <v>H</v>
          </cell>
          <cell r="I60">
            <v>119</v>
          </cell>
          <cell r="J60" t="str">
            <v>VERPAKKINGSMAT./DISPOS. GROOTV</v>
          </cell>
          <cell r="K60" t="str">
            <v>SLIGRO</v>
          </cell>
          <cell r="L60">
            <v>15</v>
          </cell>
          <cell r="M60">
            <v>210.3</v>
          </cell>
        </row>
        <row r="61">
          <cell r="A61">
            <v>723315</v>
          </cell>
          <cell r="B61">
            <v>8714100898369</v>
          </cell>
          <cell r="C61">
            <v>12</v>
          </cell>
          <cell r="D61" t="str">
            <v>PK</v>
          </cell>
          <cell r="E61">
            <v>320</v>
          </cell>
          <cell r="F61" t="str">
            <v>GR</v>
          </cell>
          <cell r="G61" t="str">
            <v>UNOX ROOKWORST PROFESSIONEEL</v>
          </cell>
          <cell r="H61" t="str">
            <v>L</v>
          </cell>
          <cell r="I61">
            <v>58</v>
          </cell>
          <cell r="J61" t="str">
            <v>VLEESCONSERVEN</v>
          </cell>
          <cell r="K61" t="str">
            <v>UNILEVER NED BV FOOD SOLUTIONS</v>
          </cell>
          <cell r="L61">
            <v>6</v>
          </cell>
          <cell r="M61">
            <v>208.18</v>
          </cell>
        </row>
        <row r="62">
          <cell r="A62">
            <v>977074</v>
          </cell>
          <cell r="B62">
            <v>5011423190457</v>
          </cell>
          <cell r="C62">
            <v>1</v>
          </cell>
          <cell r="D62" t="str">
            <v>DS</v>
          </cell>
          <cell r="E62">
            <v>1</v>
          </cell>
          <cell r="F62" t="str">
            <v>ST</v>
          </cell>
          <cell r="G62" t="str">
            <v>KENWOOD HANDMIXER HMX750RD</v>
          </cell>
          <cell r="H62" t="str">
            <v>H</v>
          </cell>
          <cell r="I62">
            <v>419</v>
          </cell>
          <cell r="J62" t="str">
            <v>ELEKTRO KEUKENMACHINES</v>
          </cell>
          <cell r="K62" t="str">
            <v>DELONGHI BENELUX SA</v>
          </cell>
          <cell r="L62">
            <v>3</v>
          </cell>
          <cell r="M62">
            <v>207</v>
          </cell>
        </row>
        <row r="63">
          <cell r="A63">
            <v>118299</v>
          </cell>
          <cell r="B63">
            <v>8410000827446</v>
          </cell>
          <cell r="C63">
            <v>1</v>
          </cell>
          <cell r="D63" t="str">
            <v>PK</v>
          </cell>
          <cell r="E63">
            <v>440</v>
          </cell>
          <cell r="F63" t="str">
            <v>GR</v>
          </cell>
          <cell r="G63" t="str">
            <v>OREO COOKIES CLASSIC SUPERMIX</v>
          </cell>
          <cell r="H63" t="str">
            <v>L</v>
          </cell>
          <cell r="I63">
            <v>10</v>
          </cell>
          <cell r="J63" t="str">
            <v>KOEK &amp; BANKET RETAIL</v>
          </cell>
          <cell r="K63" t="str">
            <v>MONDELEZ NEDERLAND BV</v>
          </cell>
          <cell r="L63">
            <v>54</v>
          </cell>
          <cell r="M63">
            <v>206.28</v>
          </cell>
        </row>
        <row r="64">
          <cell r="A64">
            <v>607292</v>
          </cell>
          <cell r="B64">
            <v>87156164</v>
          </cell>
          <cell r="C64">
            <v>24</v>
          </cell>
          <cell r="D64" t="str">
            <v>BL</v>
          </cell>
          <cell r="E64">
            <v>33</v>
          </cell>
          <cell r="F64" t="str">
            <v>CL</v>
          </cell>
          <cell r="G64" t="str">
            <v>SOURCY BLAUW BLIK</v>
          </cell>
          <cell r="H64" t="str">
            <v>L</v>
          </cell>
          <cell r="I64">
            <v>135</v>
          </cell>
          <cell r="J64" t="str">
            <v>WATERS</v>
          </cell>
          <cell r="K64" t="str">
            <v>VRUMONA BV</v>
          </cell>
          <cell r="L64">
            <v>21</v>
          </cell>
          <cell r="M64">
            <v>206.22</v>
          </cell>
        </row>
        <row r="65">
          <cell r="A65">
            <v>109936</v>
          </cell>
          <cell r="B65">
            <v>8712000034177</v>
          </cell>
          <cell r="C65">
            <v>24</v>
          </cell>
          <cell r="D65" t="str">
            <v>FL</v>
          </cell>
          <cell r="E65">
            <v>30</v>
          </cell>
          <cell r="F65" t="str">
            <v>CL</v>
          </cell>
          <cell r="G65" t="str">
            <v>AMSTEL RADLER 0.0%</v>
          </cell>
          <cell r="H65" t="str">
            <v>L</v>
          </cell>
          <cell r="I65">
            <v>139</v>
          </cell>
          <cell r="J65" t="str">
            <v>BIEREN SPECIAAL EN CIDERS</v>
          </cell>
          <cell r="K65" t="str">
            <v>HEINEKEN NL BV (SU)</v>
          </cell>
          <cell r="L65">
            <v>14</v>
          </cell>
          <cell r="M65">
            <v>203.63</v>
          </cell>
        </row>
        <row r="66">
          <cell r="A66">
            <v>292000</v>
          </cell>
          <cell r="B66">
            <v>8710401640331</v>
          </cell>
          <cell r="C66">
            <v>1</v>
          </cell>
          <cell r="D66" t="str">
            <v>EM</v>
          </cell>
          <cell r="E66">
            <v>3.6</v>
          </cell>
          <cell r="F66" t="str">
            <v>KG</v>
          </cell>
          <cell r="G66" t="str">
            <v>DE ROOIE HEN SCHARRELEI GEKOOKT/GEPELD M</v>
          </cell>
          <cell r="H66" t="str">
            <v>L</v>
          </cell>
          <cell r="I66">
            <v>145</v>
          </cell>
          <cell r="J66" t="str">
            <v>EIERPRODUCTEN GEKOELD</v>
          </cell>
          <cell r="K66" t="str">
            <v>SLIGRO</v>
          </cell>
          <cell r="L66">
            <v>17</v>
          </cell>
          <cell r="M66">
            <v>199.7</v>
          </cell>
        </row>
        <row r="67">
          <cell r="A67">
            <v>104404</v>
          </cell>
          <cell r="B67">
            <v>7311311020636</v>
          </cell>
          <cell r="C67">
            <v>1</v>
          </cell>
          <cell r="D67" t="str">
            <v>ZK</v>
          </cell>
          <cell r="E67">
            <v>320</v>
          </cell>
          <cell r="F67" t="str">
            <v>GR</v>
          </cell>
          <cell r="G67" t="str">
            <v>SANTA MARIA TORTILLA WITH WHOLE WHEAT</v>
          </cell>
          <cell r="H67" t="str">
            <v>L</v>
          </cell>
          <cell r="I67">
            <v>66</v>
          </cell>
          <cell r="J67" t="str">
            <v>TEX MEX</v>
          </cell>
          <cell r="K67" t="str">
            <v>SANTA MARIA AB</v>
          </cell>
          <cell r="L67">
            <v>93</v>
          </cell>
          <cell r="M67">
            <v>197.16</v>
          </cell>
        </row>
        <row r="68">
          <cell r="A68">
            <v>431468</v>
          </cell>
          <cell r="B68">
            <v>87877015207</v>
          </cell>
          <cell r="C68">
            <v>1</v>
          </cell>
          <cell r="D68" t="str">
            <v>ST</v>
          </cell>
          <cell r="E68">
            <v>0</v>
          </cell>
          <cell r="F68" t="str">
            <v>.</v>
          </cell>
          <cell r="G68" t="str">
            <v>CC MESSENSLIJPER CC1520</v>
          </cell>
          <cell r="H68" t="str">
            <v>H</v>
          </cell>
          <cell r="I68">
            <v>283</v>
          </cell>
          <cell r="J68" t="str">
            <v>KEUKENGEREEDSCHAPPEN</v>
          </cell>
          <cell r="K68" t="str">
            <v>HOMEIJ NEDERLAND BV</v>
          </cell>
          <cell r="L68">
            <v>1</v>
          </cell>
          <cell r="M68">
            <v>196.99</v>
          </cell>
        </row>
        <row r="69">
          <cell r="A69">
            <v>974398</v>
          </cell>
          <cell r="B69">
            <v>8710401512935</v>
          </cell>
          <cell r="C69">
            <v>1</v>
          </cell>
          <cell r="D69" t="str">
            <v>ZK</v>
          </cell>
          <cell r="E69">
            <v>1</v>
          </cell>
          <cell r="F69" t="str">
            <v>KG</v>
          </cell>
          <cell r="G69" t="str">
            <v>ALEX MEIJER CACAO INSTANT VD AUTOM.UTZ</v>
          </cell>
          <cell r="H69" t="str">
            <v>L</v>
          </cell>
          <cell r="I69">
            <v>37</v>
          </cell>
          <cell r="J69" t="str">
            <v>KOFFIE, CACAO &amp; OPLOSKOFFIE</v>
          </cell>
          <cell r="K69" t="str">
            <v>SLIGRO</v>
          </cell>
          <cell r="L69">
            <v>53</v>
          </cell>
          <cell r="M69">
            <v>196.5</v>
          </cell>
        </row>
        <row r="70">
          <cell r="A70">
            <v>29302</v>
          </cell>
          <cell r="B70">
            <v>8710103618751</v>
          </cell>
          <cell r="C70">
            <v>1</v>
          </cell>
          <cell r="D70" t="str">
            <v>DS</v>
          </cell>
          <cell r="E70">
            <v>1</v>
          </cell>
          <cell r="F70" t="str">
            <v>ST</v>
          </cell>
          <cell r="G70" t="str">
            <v>PHILIPS CHOPPER</v>
          </cell>
          <cell r="H70" t="str">
            <v>H</v>
          </cell>
          <cell r="I70">
            <v>419</v>
          </cell>
          <cell r="J70" t="str">
            <v>ELEKTRO KEUKENMACHINES</v>
          </cell>
          <cell r="K70" t="str">
            <v>PHILIPS NED.BV PERSONAL HEALTHELUX</v>
          </cell>
          <cell r="L70">
            <v>8</v>
          </cell>
          <cell r="M70">
            <v>196</v>
          </cell>
        </row>
        <row r="71">
          <cell r="A71">
            <v>689859</v>
          </cell>
          <cell r="B71">
            <v>8711000342848</v>
          </cell>
          <cell r="C71">
            <v>1</v>
          </cell>
          <cell r="D71" t="str">
            <v>PK</v>
          </cell>
          <cell r="E71">
            <v>75</v>
          </cell>
          <cell r="F71" t="str">
            <v>CL</v>
          </cell>
          <cell r="G71" t="str">
            <v>DOUWE EGBERTS CAFITESSE CAFE MILC</v>
          </cell>
          <cell r="H71" t="str">
            <v>L</v>
          </cell>
          <cell r="I71">
            <v>131</v>
          </cell>
          <cell r="J71" t="str">
            <v>KOFFIEMELK &amp; CREAMER</v>
          </cell>
          <cell r="K71" t="str">
            <v>JACOBS DOUWE EGBERTS PRO NL BV BV</v>
          </cell>
          <cell r="L71">
            <v>30</v>
          </cell>
          <cell r="M71">
            <v>192.96</v>
          </cell>
        </row>
        <row r="72">
          <cell r="A72">
            <v>328911</v>
          </cell>
          <cell r="B72">
            <v>8725000213992</v>
          </cell>
          <cell r="C72">
            <v>4</v>
          </cell>
          <cell r="D72" t="str">
            <v>MP</v>
          </cell>
          <cell r="E72">
            <v>198</v>
          </cell>
          <cell r="F72" t="str">
            <v>CL</v>
          </cell>
          <cell r="G72" t="str">
            <v>HERTOG JAN PILSENER 6 BLIKKEN</v>
          </cell>
          <cell r="H72" t="str">
            <v>H</v>
          </cell>
          <cell r="I72">
            <v>134</v>
          </cell>
          <cell r="J72" t="str">
            <v>BIEREN KLEINVERPAKKING</v>
          </cell>
          <cell r="K72" t="str">
            <v>INBEV NEDERLAND NV</v>
          </cell>
          <cell r="L72">
            <v>12</v>
          </cell>
          <cell r="M72">
            <v>191.94</v>
          </cell>
        </row>
        <row r="73">
          <cell r="A73">
            <v>157776</v>
          </cell>
          <cell r="B73">
            <v>8710401157778</v>
          </cell>
          <cell r="C73">
            <v>1</v>
          </cell>
          <cell r="D73" t="str">
            <v>DS</v>
          </cell>
          <cell r="E73">
            <v>1</v>
          </cell>
          <cell r="F73" t="str">
            <v>ST</v>
          </cell>
          <cell r="G73" t="str">
            <v>CATERTECH FRITEUSE CHROOM 8LTR</v>
          </cell>
          <cell r="H73" t="str">
            <v>H</v>
          </cell>
          <cell r="I73">
            <v>410</v>
          </cell>
          <cell r="J73" t="str">
            <v>FRITEUSES</v>
          </cell>
          <cell r="K73" t="str">
            <v>SLIGRO</v>
          </cell>
          <cell r="L73">
            <v>1</v>
          </cell>
          <cell r="M73">
            <v>189</v>
          </cell>
        </row>
        <row r="74">
          <cell r="A74">
            <v>284057</v>
          </cell>
          <cell r="B74">
            <v>8710447032282</v>
          </cell>
          <cell r="C74">
            <v>54</v>
          </cell>
          <cell r="D74" t="str">
            <v>ST</v>
          </cell>
          <cell r="E74">
            <v>55</v>
          </cell>
          <cell r="F74" t="str">
            <v>ML</v>
          </cell>
          <cell r="G74" t="str">
            <v>OLA RAKET</v>
          </cell>
          <cell r="H74" t="str">
            <v>L</v>
          </cell>
          <cell r="I74">
            <v>182</v>
          </cell>
          <cell r="J74" t="str">
            <v>IJS EN PUDDING</v>
          </cell>
          <cell r="K74" t="str">
            <v>UNILEVER OOH ICE CREAM/FROZEN IJS</v>
          </cell>
          <cell r="L74">
            <v>7</v>
          </cell>
          <cell r="M74">
            <v>187.95</v>
          </cell>
        </row>
        <row r="75">
          <cell r="A75">
            <v>582049</v>
          </cell>
          <cell r="B75">
            <v>8716692045046</v>
          </cell>
          <cell r="C75">
            <v>1</v>
          </cell>
          <cell r="D75" t="str">
            <v>LS</v>
          </cell>
          <cell r="E75">
            <v>500</v>
          </cell>
          <cell r="F75" t="str">
            <v>GR</v>
          </cell>
          <cell r="G75" t="str">
            <v>ANDIJVIE VERPAKT 400/650G</v>
          </cell>
          <cell r="H75" t="str">
            <v>L</v>
          </cell>
          <cell r="I75">
            <v>192</v>
          </cell>
          <cell r="J75" t="str">
            <v>GROENTEN EN FRUIT DAGVERS</v>
          </cell>
          <cell r="K75" t="str">
            <v>SMEDING EN ZN BV</v>
          </cell>
          <cell r="L75">
            <v>117</v>
          </cell>
          <cell r="M75">
            <v>187.93</v>
          </cell>
        </row>
        <row r="76">
          <cell r="A76">
            <v>86791</v>
          </cell>
          <cell r="B76">
            <v>5000112630350</v>
          </cell>
          <cell r="C76">
            <v>6</v>
          </cell>
          <cell r="D76" t="str">
            <v>PF</v>
          </cell>
          <cell r="E76">
            <v>1.25</v>
          </cell>
          <cell r="F76" t="str">
            <v>LT</v>
          </cell>
          <cell r="G76" t="str">
            <v>FUZE TEA GREEN TEA PET</v>
          </cell>
          <cell r="H76" t="str">
            <v>L</v>
          </cell>
          <cell r="I76">
            <v>133</v>
          </cell>
          <cell r="J76" t="str">
            <v>FRISDRANKEN GROOTVERPAKKING</v>
          </cell>
          <cell r="K76" t="str">
            <v>COCA-COLA EUROPEAN PARTNERS BV</v>
          </cell>
          <cell r="L76">
            <v>15</v>
          </cell>
          <cell r="M76">
            <v>187.45</v>
          </cell>
        </row>
        <row r="77">
          <cell r="A77">
            <v>556328</v>
          </cell>
          <cell r="B77" t="e">
            <v>#N/A</v>
          </cell>
          <cell r="C77">
            <v>1</v>
          </cell>
          <cell r="D77" t="str">
            <v>KS</v>
          </cell>
          <cell r="E77">
            <v>12</v>
          </cell>
          <cell r="F77" t="str">
            <v>KG</v>
          </cell>
          <cell r="G77" t="str">
            <v>APPEL JONAGOLD 70/80 12KG</v>
          </cell>
          <cell r="H77" t="str">
            <v>L</v>
          </cell>
          <cell r="I77">
            <v>192</v>
          </cell>
          <cell r="J77" t="str">
            <v>GROENTEN EN FRUIT DAGVERS</v>
          </cell>
          <cell r="K77" t="str">
            <v>SMEDING EN ZN BV</v>
          </cell>
          <cell r="L77">
            <v>11</v>
          </cell>
          <cell r="M77">
            <v>187.45</v>
          </cell>
        </row>
        <row r="78">
          <cell r="A78">
            <v>175973</v>
          </cell>
          <cell r="B78">
            <v>7322540656695</v>
          </cell>
          <cell r="C78">
            <v>1</v>
          </cell>
          <cell r="D78" t="str">
            <v>DS</v>
          </cell>
          <cell r="E78">
            <v>6</v>
          </cell>
          <cell r="F78" t="str">
            <v>ST</v>
          </cell>
          <cell r="G78" t="str">
            <v>TORK ELECTRO HANDTOWEL19CM</v>
          </cell>
          <cell r="H78" t="str">
            <v>H</v>
          </cell>
          <cell r="I78">
            <v>152</v>
          </cell>
          <cell r="J78" t="str">
            <v>TOILET- &amp; KEUKENPAPIER</v>
          </cell>
          <cell r="K78" t="str">
            <v>ESSITY NETHERLANDS B.V.</v>
          </cell>
          <cell r="L78">
            <v>3</v>
          </cell>
          <cell r="M78">
            <v>186.36</v>
          </cell>
        </row>
        <row r="79">
          <cell r="A79">
            <v>471730</v>
          </cell>
          <cell r="B79">
            <v>8712800588498</v>
          </cell>
          <cell r="C79">
            <v>6</v>
          </cell>
          <cell r="D79" t="str">
            <v>PK</v>
          </cell>
          <cell r="E79">
            <v>1</v>
          </cell>
          <cell r="F79" t="str">
            <v>LT</v>
          </cell>
          <cell r="G79" t="str">
            <v>CHOCOMEL VOL -RECAP-</v>
          </cell>
          <cell r="H79" t="str">
            <v>L</v>
          </cell>
          <cell r="I79">
            <v>130</v>
          </cell>
          <cell r="J79" t="str">
            <v>ZUIVEL HOUDBAAR</v>
          </cell>
          <cell r="K79" t="str">
            <v>FRIESLANDCAMP NL BV HB AALT SU</v>
          </cell>
          <cell r="L79">
            <v>23</v>
          </cell>
          <cell r="M79">
            <v>186.3</v>
          </cell>
        </row>
        <row r="80">
          <cell r="A80">
            <v>286347</v>
          </cell>
          <cell r="B80">
            <v>8711000352366</v>
          </cell>
          <cell r="C80">
            <v>1</v>
          </cell>
          <cell r="D80" t="str">
            <v>DS</v>
          </cell>
          <cell r="E80">
            <v>150</v>
          </cell>
          <cell r="F80" t="str">
            <v>GR</v>
          </cell>
          <cell r="G80" t="str">
            <v>PICKWICK PROFESSIONAL STERRENMUNT</v>
          </cell>
          <cell r="H80" t="str">
            <v>L</v>
          </cell>
          <cell r="I80">
            <v>40</v>
          </cell>
          <cell r="J80" t="str">
            <v>THEE</v>
          </cell>
          <cell r="K80" t="str">
            <v>JACOBS DOUWE EGBERTS PRO NL BV BV</v>
          </cell>
          <cell r="L80">
            <v>28</v>
          </cell>
          <cell r="M80">
            <v>186.15</v>
          </cell>
        </row>
        <row r="81">
          <cell r="A81">
            <v>426971</v>
          </cell>
          <cell r="B81">
            <v>4028159005895</v>
          </cell>
          <cell r="C81">
            <v>1</v>
          </cell>
          <cell r="D81" t="str">
            <v>VT</v>
          </cell>
          <cell r="E81">
            <v>4.5</v>
          </cell>
          <cell r="F81" t="str">
            <v>KG</v>
          </cell>
          <cell r="G81" t="str">
            <v>SOLID HERO VAATWASMIDDEL/HARD WATER</v>
          </cell>
          <cell r="H81" t="str">
            <v>H</v>
          </cell>
          <cell r="I81">
            <v>148</v>
          </cell>
          <cell r="J81" t="str">
            <v>AFWAS- &amp; VAATMIDDELEN</v>
          </cell>
          <cell r="K81" t="str">
            <v>ECOLAB BV</v>
          </cell>
          <cell r="L81">
            <v>3</v>
          </cell>
          <cell r="M81">
            <v>184.95</v>
          </cell>
        </row>
        <row r="82">
          <cell r="A82">
            <v>302135</v>
          </cell>
          <cell r="B82">
            <v>8714100289228</v>
          </cell>
          <cell r="C82">
            <v>1</v>
          </cell>
          <cell r="D82" t="str">
            <v>ZK</v>
          </cell>
          <cell r="E82">
            <v>640</v>
          </cell>
          <cell r="F82" t="str">
            <v>GR</v>
          </cell>
          <cell r="G82" t="str">
            <v>UNOX CUP-A-SOUP VENDING TOMAAT 40P</v>
          </cell>
          <cell r="H82" t="str">
            <v>L</v>
          </cell>
          <cell r="I82">
            <v>56</v>
          </cell>
          <cell r="J82" t="str">
            <v>SOEP DROOG &amp; SMAAKVERSTERKERS</v>
          </cell>
          <cell r="K82" t="str">
            <v>UNILEVER NED FOODS FACT BV SUR IMP.</v>
          </cell>
          <cell r="L82">
            <v>12</v>
          </cell>
          <cell r="M82">
            <v>178.8</v>
          </cell>
        </row>
        <row r="83">
          <cell r="A83">
            <v>517120</v>
          </cell>
          <cell r="B83">
            <v>8716668014007</v>
          </cell>
          <cell r="C83">
            <v>1</v>
          </cell>
          <cell r="D83" t="str">
            <v>ST</v>
          </cell>
          <cell r="E83">
            <v>375</v>
          </cell>
          <cell r="F83" t="str">
            <v>GR</v>
          </cell>
          <cell r="G83" t="str">
            <v>KOMKOMMER 30/40</v>
          </cell>
          <cell r="H83" t="str">
            <v>L</v>
          </cell>
          <cell r="I83">
            <v>192</v>
          </cell>
          <cell r="J83" t="str">
            <v>GROENTEN EN FRUIT DAGVERS</v>
          </cell>
          <cell r="K83" t="str">
            <v>SMEDING EN ZN BV</v>
          </cell>
          <cell r="L83">
            <v>199</v>
          </cell>
          <cell r="M83">
            <v>174.77</v>
          </cell>
        </row>
        <row r="84">
          <cell r="A84">
            <v>765228</v>
          </cell>
          <cell r="B84">
            <v>8712800035732</v>
          </cell>
          <cell r="C84">
            <v>1</v>
          </cell>
          <cell r="D84" t="str">
            <v>PK</v>
          </cell>
          <cell r="E84">
            <v>50</v>
          </cell>
          <cell r="F84" t="str">
            <v>CL</v>
          </cell>
          <cell r="G84" t="str">
            <v>OPTIMEL DRINK FRAMBOOS</v>
          </cell>
          <cell r="H84" t="str">
            <v>L</v>
          </cell>
          <cell r="I84">
            <v>177</v>
          </cell>
          <cell r="J84" t="str">
            <v>MELKPRODUKTEN DAGVERS</v>
          </cell>
          <cell r="K84" t="str">
            <v>FRIESLANDCAMP NL BV VRS MSD SU</v>
          </cell>
          <cell r="L84">
            <v>210</v>
          </cell>
          <cell r="M84">
            <v>173.88</v>
          </cell>
        </row>
        <row r="85">
          <cell r="A85">
            <v>37557</v>
          </cell>
          <cell r="B85">
            <v>8710401235582</v>
          </cell>
          <cell r="C85">
            <v>1</v>
          </cell>
          <cell r="D85" t="str">
            <v>DS</v>
          </cell>
          <cell r="E85">
            <v>2</v>
          </cell>
          <cell r="F85" t="str">
            <v>KG</v>
          </cell>
          <cell r="G85" t="str">
            <v>KERN HAMBURGER RUNDVLEES RAUW</v>
          </cell>
          <cell r="H85" t="str">
            <v>L</v>
          </cell>
          <cell r="I85">
            <v>180</v>
          </cell>
          <cell r="J85" t="str">
            <v>HORECA DIEPVRIES</v>
          </cell>
          <cell r="K85" t="str">
            <v>SLIGRO</v>
          </cell>
          <cell r="L85">
            <v>11</v>
          </cell>
          <cell r="M85">
            <v>173.25</v>
          </cell>
        </row>
        <row r="86">
          <cell r="A86">
            <v>19326</v>
          </cell>
          <cell r="B86">
            <v>8710479380030</v>
          </cell>
          <cell r="C86">
            <v>1</v>
          </cell>
          <cell r="D86" t="str">
            <v>ZK</v>
          </cell>
          <cell r="E86">
            <v>5</v>
          </cell>
          <cell r="F86" t="str">
            <v>KG</v>
          </cell>
          <cell r="G86" t="str">
            <v>KOOPMANS PATENTBLOEM AMERIKAANS</v>
          </cell>
          <cell r="H86" t="str">
            <v>L</v>
          </cell>
          <cell r="I86">
            <v>94</v>
          </cell>
          <cell r="J86" t="str">
            <v>BAKPRODUKTEN</v>
          </cell>
          <cell r="K86" t="str">
            <v>OETKER DR FOOD SERVICE BV</v>
          </cell>
          <cell r="L86">
            <v>16</v>
          </cell>
          <cell r="M86">
            <v>173.12</v>
          </cell>
        </row>
        <row r="87">
          <cell r="A87">
            <v>461586</v>
          </cell>
          <cell r="B87">
            <v>8714689500516</v>
          </cell>
          <cell r="C87">
            <v>1</v>
          </cell>
          <cell r="D87" t="str">
            <v>BK</v>
          </cell>
          <cell r="E87">
            <v>1</v>
          </cell>
          <cell r="F87" t="str">
            <v>KG</v>
          </cell>
          <cell r="G87" t="str">
            <v>VERSE ROOMKAAS KRUIDEN</v>
          </cell>
          <cell r="H87" t="str">
            <v>L</v>
          </cell>
          <cell r="I87">
            <v>221</v>
          </cell>
          <cell r="J87" t="str">
            <v>KAAS HOLLAND VERS VOORVERPAKT</v>
          </cell>
          <cell r="K87" t="str">
            <v>WINDMOLENKAAS BV</v>
          </cell>
          <cell r="L87">
            <v>19</v>
          </cell>
          <cell r="M87">
            <v>172.89</v>
          </cell>
        </row>
        <row r="88">
          <cell r="A88">
            <v>123816</v>
          </cell>
          <cell r="B88">
            <v>5449000111678</v>
          </cell>
          <cell r="C88">
            <v>24</v>
          </cell>
          <cell r="D88" t="str">
            <v>PF</v>
          </cell>
          <cell r="E88">
            <v>50</v>
          </cell>
          <cell r="F88" t="str">
            <v>CL</v>
          </cell>
          <cell r="G88" t="str">
            <v>CHAUDFONTAINE STILL PET</v>
          </cell>
          <cell r="H88" t="str">
            <v>L</v>
          </cell>
          <cell r="I88">
            <v>135</v>
          </cell>
          <cell r="J88" t="str">
            <v>WATERS</v>
          </cell>
          <cell r="K88" t="str">
            <v>COCA-COLA EUROPEAN PARTNERS BV</v>
          </cell>
          <cell r="L88">
            <v>15</v>
          </cell>
          <cell r="M88">
            <v>171.75</v>
          </cell>
        </row>
        <row r="89">
          <cell r="A89">
            <v>922354</v>
          </cell>
          <cell r="B89">
            <v>4028163025537</v>
          </cell>
          <cell r="C89">
            <v>1</v>
          </cell>
          <cell r="D89" t="str">
            <v>FL</v>
          </cell>
          <cell r="E89">
            <v>1</v>
          </cell>
          <cell r="F89" t="str">
            <v>LT</v>
          </cell>
          <cell r="G89" t="str">
            <v>ALKLANET GEBRUIKSKLARE REIN.SPRAYPISTOOL</v>
          </cell>
          <cell r="H89" t="str">
            <v>H</v>
          </cell>
          <cell r="I89">
            <v>149</v>
          </cell>
          <cell r="J89" t="str">
            <v>REINIGINGSMIDDELEN</v>
          </cell>
          <cell r="K89" t="str">
            <v>ECOLAB BV</v>
          </cell>
          <cell r="L89">
            <v>22</v>
          </cell>
          <cell r="M89">
            <v>171.6</v>
          </cell>
        </row>
        <row r="90">
          <cell r="A90">
            <v>73561</v>
          </cell>
          <cell r="B90">
            <v>3430560000047</v>
          </cell>
          <cell r="C90">
            <v>1</v>
          </cell>
          <cell r="D90" t="str">
            <v>FL</v>
          </cell>
          <cell r="E90">
            <v>25</v>
          </cell>
          <cell r="F90" t="str">
            <v>CL</v>
          </cell>
          <cell r="G90" t="str">
            <v>PAARL HEIGHTS DROE ROOI</v>
          </cell>
          <cell r="H90" t="str">
            <v>H</v>
          </cell>
          <cell r="I90">
            <v>208</v>
          </cell>
          <cell r="J90" t="str">
            <v>WIJNEN</v>
          </cell>
          <cell r="K90" t="str">
            <v>SLIGRO</v>
          </cell>
          <cell r="L90">
            <v>98</v>
          </cell>
          <cell r="M90">
            <v>171.5</v>
          </cell>
        </row>
        <row r="91">
          <cell r="A91">
            <v>862868</v>
          </cell>
          <cell r="B91">
            <v>8710401109876</v>
          </cell>
          <cell r="C91">
            <v>1</v>
          </cell>
          <cell r="D91" t="str">
            <v>DS</v>
          </cell>
          <cell r="E91">
            <v>3</v>
          </cell>
          <cell r="F91" t="str">
            <v>K</v>
          </cell>
          <cell r="G91" t="str">
            <v>TAKE DIS AUTOMAATBEKERS WIT       3000ST</v>
          </cell>
          <cell r="H91" t="str">
            <v>H</v>
          </cell>
          <cell r="I91">
            <v>119</v>
          </cell>
          <cell r="J91" t="str">
            <v>VERPAKKINGSMAT./DISPOS. GROOTV</v>
          </cell>
          <cell r="K91" t="str">
            <v>SLIGRO</v>
          </cell>
          <cell r="L91">
            <v>2</v>
          </cell>
          <cell r="M91">
            <v>169.18</v>
          </cell>
        </row>
        <row r="92">
          <cell r="A92">
            <v>817509</v>
          </cell>
          <cell r="B92">
            <v>8717953157102</v>
          </cell>
          <cell r="C92">
            <v>24</v>
          </cell>
          <cell r="D92" t="str">
            <v>PF</v>
          </cell>
          <cell r="E92">
            <v>33</v>
          </cell>
          <cell r="F92" t="str">
            <v>CL</v>
          </cell>
          <cell r="G92" t="str">
            <v>EARTH WATER STILL PET</v>
          </cell>
          <cell r="H92" t="str">
            <v>L</v>
          </cell>
          <cell r="I92">
            <v>135</v>
          </cell>
          <cell r="J92" t="str">
            <v>WATERS</v>
          </cell>
          <cell r="K92" t="str">
            <v>EARTH CONCEPTS BV</v>
          </cell>
          <cell r="L92">
            <v>15</v>
          </cell>
          <cell r="M92">
            <v>168</v>
          </cell>
        </row>
        <row r="93">
          <cell r="A93">
            <v>969194</v>
          </cell>
          <cell r="B93">
            <v>8714100725856</v>
          </cell>
          <cell r="C93">
            <v>1</v>
          </cell>
          <cell r="D93" t="str">
            <v>DS</v>
          </cell>
          <cell r="E93">
            <v>357</v>
          </cell>
          <cell r="F93" t="str">
            <v>GR</v>
          </cell>
          <cell r="G93" t="str">
            <v>UNOX CUP-A-SOUP INDIASE KERRIE</v>
          </cell>
          <cell r="H93" t="str">
            <v>L</v>
          </cell>
          <cell r="I93">
            <v>56</v>
          </cell>
          <cell r="J93" t="str">
            <v>SOEP DROOG &amp; SMAAKVERSTERKERS</v>
          </cell>
          <cell r="K93" t="str">
            <v>UNILEVER NED FOODS FACT BV SUR IMP.</v>
          </cell>
          <cell r="L93">
            <v>23</v>
          </cell>
          <cell r="M93">
            <v>167.45</v>
          </cell>
        </row>
        <row r="94">
          <cell r="A94">
            <v>398720</v>
          </cell>
          <cell r="B94">
            <v>8716700027200</v>
          </cell>
          <cell r="C94">
            <v>1</v>
          </cell>
          <cell r="D94" t="str">
            <v>KR</v>
          </cell>
          <cell r="E94">
            <v>720</v>
          </cell>
          <cell r="F94" t="str">
            <v>CL</v>
          </cell>
          <cell r="G94" t="str">
            <v>GROLSCH PILSENER 24 FLESSEN</v>
          </cell>
          <cell r="H94" t="str">
            <v>H</v>
          </cell>
          <cell r="I94">
            <v>134</v>
          </cell>
          <cell r="J94" t="str">
            <v>BIEREN KLEINVERPAKKING</v>
          </cell>
          <cell r="K94" t="str">
            <v>GROLSCHE BIERBROUWERY AFD DEB/CRED</v>
          </cell>
          <cell r="L94">
            <v>13</v>
          </cell>
          <cell r="M94">
            <v>167.08</v>
          </cell>
        </row>
        <row r="95">
          <cell r="A95">
            <v>959568</v>
          </cell>
          <cell r="B95">
            <v>8710908927553</v>
          </cell>
          <cell r="C95">
            <v>1</v>
          </cell>
          <cell r="D95" t="str">
            <v>DS</v>
          </cell>
          <cell r="E95">
            <v>378</v>
          </cell>
          <cell r="F95" t="str">
            <v>GR</v>
          </cell>
          <cell r="G95" t="str">
            <v>UNOX CUP-A-SOUP MOSTERD 21 ZAKJES</v>
          </cell>
          <cell r="H95" t="str">
            <v>L</v>
          </cell>
          <cell r="I95">
            <v>56</v>
          </cell>
          <cell r="J95" t="str">
            <v>SOEP DROOG &amp; SMAAKVERSTERKERS</v>
          </cell>
          <cell r="K95" t="str">
            <v>UNILEVER NED FOODS FACT BV SUR IMP.</v>
          </cell>
          <cell r="L95">
            <v>22</v>
          </cell>
          <cell r="M95">
            <v>165.88</v>
          </cell>
        </row>
        <row r="96">
          <cell r="A96">
            <v>516140</v>
          </cell>
          <cell r="B96">
            <v>8425644001015</v>
          </cell>
          <cell r="C96">
            <v>1</v>
          </cell>
          <cell r="D96" t="str">
            <v>ST</v>
          </cell>
          <cell r="E96">
            <v>1</v>
          </cell>
          <cell r="F96" t="str">
            <v>ST</v>
          </cell>
          <cell r="G96" t="str">
            <v>SLA IJSBERG 450G</v>
          </cell>
          <cell r="H96" t="str">
            <v>L</v>
          </cell>
          <cell r="I96">
            <v>192</v>
          </cell>
          <cell r="J96" t="str">
            <v>GROENTEN EN FRUIT DAGVERS</v>
          </cell>
          <cell r="K96" t="str">
            <v>SMEDING EN ZN BV</v>
          </cell>
          <cell r="L96">
            <v>147</v>
          </cell>
          <cell r="M96">
            <v>165.63</v>
          </cell>
        </row>
        <row r="97">
          <cell r="A97">
            <v>965713</v>
          </cell>
          <cell r="B97">
            <v>5449000216052</v>
          </cell>
          <cell r="C97">
            <v>12</v>
          </cell>
          <cell r="D97" t="str">
            <v>PF</v>
          </cell>
          <cell r="E97">
            <v>1.25</v>
          </cell>
          <cell r="F97" t="str">
            <v>LT</v>
          </cell>
          <cell r="G97" t="str">
            <v>COCA-COLA REGULAR</v>
          </cell>
          <cell r="H97" t="str">
            <v>L</v>
          </cell>
          <cell r="I97">
            <v>133</v>
          </cell>
          <cell r="J97" t="str">
            <v>FRISDRANKEN GROOTVERPAKKING</v>
          </cell>
          <cell r="K97" t="str">
            <v>COCA-COLA EUROPEAN PARTNERS BV</v>
          </cell>
          <cell r="L97">
            <v>8</v>
          </cell>
          <cell r="M97">
            <v>164</v>
          </cell>
        </row>
        <row r="98">
          <cell r="A98">
            <v>92551</v>
          </cell>
          <cell r="B98">
            <v>8710401550616</v>
          </cell>
          <cell r="C98">
            <v>1</v>
          </cell>
          <cell r="D98" t="str">
            <v>ZK</v>
          </cell>
          <cell r="E98">
            <v>1</v>
          </cell>
          <cell r="F98" t="str">
            <v>KG</v>
          </cell>
          <cell r="G98" t="str">
            <v>ALEX MEIJER CAPPUCCINO TOPPING</v>
          </cell>
          <cell r="H98" t="str">
            <v>L</v>
          </cell>
          <cell r="I98">
            <v>37</v>
          </cell>
          <cell r="J98" t="str">
            <v>KOFFIE, CACAO &amp; OPLOSKOFFIE</v>
          </cell>
          <cell r="K98" t="str">
            <v>SLIGRO</v>
          </cell>
          <cell r="L98">
            <v>27</v>
          </cell>
          <cell r="M98">
            <v>163.93</v>
          </cell>
        </row>
        <row r="99">
          <cell r="A99">
            <v>59448</v>
          </cell>
          <cell r="B99" t="e">
            <v>#N/A</v>
          </cell>
          <cell r="C99">
            <v>1</v>
          </cell>
          <cell r="D99" t="str">
            <v>ZK</v>
          </cell>
          <cell r="E99">
            <v>1</v>
          </cell>
          <cell r="F99" t="str">
            <v>ST</v>
          </cell>
          <cell r="G99" t="str">
            <v>SLIMLINE STATAFEL ROK SLFIT KORAAL</v>
          </cell>
          <cell r="H99" t="str">
            <v>H</v>
          </cell>
          <cell r="I99">
            <v>535</v>
          </cell>
          <cell r="J99" t="str">
            <v>TAFELLINNEN</v>
          </cell>
          <cell r="K99" t="str">
            <v>SLIGRO</v>
          </cell>
          <cell r="L99">
            <v>6</v>
          </cell>
          <cell r="M99">
            <v>161.69999999999999</v>
          </cell>
        </row>
        <row r="100">
          <cell r="A100">
            <v>85687</v>
          </cell>
          <cell r="B100">
            <v>8711200434268</v>
          </cell>
          <cell r="C100">
            <v>1</v>
          </cell>
          <cell r="D100" t="str">
            <v>DS</v>
          </cell>
          <cell r="E100">
            <v>285</v>
          </cell>
          <cell r="F100" t="str">
            <v>GR</v>
          </cell>
          <cell r="G100" t="str">
            <v>LIPTON FEEL GOOD SELECTION 180ST</v>
          </cell>
          <cell r="H100" t="str">
            <v>L</v>
          </cell>
          <cell r="I100">
            <v>40</v>
          </cell>
          <cell r="J100" t="str">
            <v>THEE</v>
          </cell>
          <cell r="K100" t="str">
            <v>UNILEVER NED BV FOOD SOLUTIONS</v>
          </cell>
          <cell r="L100">
            <v>11</v>
          </cell>
          <cell r="M100">
            <v>161.35</v>
          </cell>
        </row>
        <row r="101">
          <cell r="A101">
            <v>284057</v>
          </cell>
          <cell r="B101">
            <v>8710447032282</v>
          </cell>
          <cell r="C101">
            <v>54</v>
          </cell>
          <cell r="D101" t="str">
            <v>ST</v>
          </cell>
          <cell r="E101">
            <v>55</v>
          </cell>
          <cell r="F101" t="str">
            <v>ML</v>
          </cell>
          <cell r="G101" t="str">
            <v>OLA RAKET</v>
          </cell>
          <cell r="H101" t="str">
            <v>L</v>
          </cell>
          <cell r="I101">
            <v>182</v>
          </cell>
          <cell r="J101" t="str">
            <v>IJS EN PUDDING</v>
          </cell>
          <cell r="K101" t="str">
            <v>UNILEVER OOH ICE CREAM/FROZEN IJS</v>
          </cell>
          <cell r="L101">
            <v>6</v>
          </cell>
          <cell r="M101">
            <v>161.1</v>
          </cell>
        </row>
        <row r="102">
          <cell r="A102">
            <v>285676</v>
          </cell>
          <cell r="B102">
            <v>8711000352342</v>
          </cell>
          <cell r="C102">
            <v>1</v>
          </cell>
          <cell r="D102" t="str">
            <v>PK</v>
          </cell>
          <cell r="E102">
            <v>112.5</v>
          </cell>
          <cell r="F102" t="str">
            <v>GR</v>
          </cell>
          <cell r="G102" t="str">
            <v>PICKWICK PROFESSIONAL ROOIBOS FT</v>
          </cell>
          <cell r="H102" t="str">
            <v>L</v>
          </cell>
          <cell r="I102">
            <v>40</v>
          </cell>
          <cell r="J102" t="str">
            <v>THEE</v>
          </cell>
          <cell r="K102" t="str">
            <v>JACOBS DOUWE EGBERTS PRO NL BV BV</v>
          </cell>
          <cell r="L102">
            <v>24</v>
          </cell>
          <cell r="M102">
            <v>159.76</v>
          </cell>
        </row>
        <row r="103">
          <cell r="A103">
            <v>88283</v>
          </cell>
          <cell r="B103">
            <v>8710624277383</v>
          </cell>
          <cell r="C103">
            <v>5</v>
          </cell>
          <cell r="D103" t="str">
            <v>MP</v>
          </cell>
          <cell r="E103">
            <v>1.2</v>
          </cell>
          <cell r="F103" t="str">
            <v>LT</v>
          </cell>
          <cell r="G103" t="str">
            <v>G'WOON RFA SINAASAPPELSAP</v>
          </cell>
          <cell r="H103" t="str">
            <v>L</v>
          </cell>
          <cell r="I103">
            <v>125</v>
          </cell>
          <cell r="J103" t="str">
            <v>SAPPEN &amp; FRUITDRANKEN</v>
          </cell>
          <cell r="K103" t="str">
            <v>SLIGRO</v>
          </cell>
          <cell r="L103">
            <v>16</v>
          </cell>
          <cell r="M103">
            <v>158.72</v>
          </cell>
        </row>
        <row r="104">
          <cell r="A104">
            <v>285668</v>
          </cell>
          <cell r="B104">
            <v>8711000352335</v>
          </cell>
          <cell r="C104">
            <v>1</v>
          </cell>
          <cell r="D104" t="str">
            <v>DS</v>
          </cell>
          <cell r="E104">
            <v>150</v>
          </cell>
          <cell r="F104" t="str">
            <v>GR</v>
          </cell>
          <cell r="G104" t="str">
            <v>PICKWICK PROFESSIONAL GREEN TEA LEMON FT</v>
          </cell>
          <cell r="H104" t="str">
            <v>L</v>
          </cell>
          <cell r="I104">
            <v>40</v>
          </cell>
          <cell r="J104" t="str">
            <v>THEE</v>
          </cell>
          <cell r="K104" t="str">
            <v>JACOBS DOUWE EGBERTS PRO NL BV BV</v>
          </cell>
          <cell r="L104">
            <v>24</v>
          </cell>
          <cell r="M104">
            <v>158.34</v>
          </cell>
        </row>
        <row r="105">
          <cell r="A105">
            <v>581357</v>
          </cell>
          <cell r="B105">
            <v>8710401370337</v>
          </cell>
          <cell r="C105">
            <v>1</v>
          </cell>
          <cell r="D105" t="str">
            <v>BL</v>
          </cell>
          <cell r="E105">
            <v>800</v>
          </cell>
          <cell r="F105" t="str">
            <v>GR</v>
          </cell>
          <cell r="G105" t="str">
            <v>GRAND GERARD TONIJN SKIPJACK BRINE WATER</v>
          </cell>
          <cell r="H105" t="str">
            <v>L</v>
          </cell>
          <cell r="I105">
            <v>61</v>
          </cell>
          <cell r="J105" t="str">
            <v>VISCONSERVEN</v>
          </cell>
          <cell r="K105" t="str">
            <v>SLIGRO</v>
          </cell>
          <cell r="L105">
            <v>31</v>
          </cell>
          <cell r="M105">
            <v>157.47999999999999</v>
          </cell>
        </row>
        <row r="106">
          <cell r="A106">
            <v>524347</v>
          </cell>
          <cell r="B106">
            <v>8710401233229</v>
          </cell>
          <cell r="C106">
            <v>1</v>
          </cell>
          <cell r="D106" t="str">
            <v>ST</v>
          </cell>
          <cell r="E106">
            <v>1</v>
          </cell>
          <cell r="F106" t="str">
            <v>ST</v>
          </cell>
          <cell r="G106" t="str">
            <v>TGFF FORTE KOEKENPAN 24CM</v>
          </cell>
          <cell r="H106" t="str">
            <v>H</v>
          </cell>
          <cell r="I106">
            <v>273</v>
          </cell>
          <cell r="J106" t="str">
            <v>PANNEN</v>
          </cell>
          <cell r="K106" t="str">
            <v>SLIGRO</v>
          </cell>
          <cell r="L106">
            <v>12</v>
          </cell>
          <cell r="M106">
            <v>156</v>
          </cell>
        </row>
        <row r="107">
          <cell r="A107">
            <v>997663</v>
          </cell>
          <cell r="B107">
            <v>8710908975073</v>
          </cell>
          <cell r="C107">
            <v>1</v>
          </cell>
          <cell r="D107" t="str">
            <v>DS</v>
          </cell>
          <cell r="E107">
            <v>24</v>
          </cell>
          <cell r="F107" t="str">
            <v>ST</v>
          </cell>
          <cell r="G107" t="str">
            <v>UNOX CUP-A-SOUP OFFICE PACK CHAMPIGNON</v>
          </cell>
          <cell r="H107" t="str">
            <v>L</v>
          </cell>
          <cell r="I107">
            <v>56</v>
          </cell>
          <cell r="J107" t="str">
            <v>SOEP DROOG &amp; SMAAKVERSTERKERS</v>
          </cell>
          <cell r="K107" t="str">
            <v>UNILEVER NED FOODS FACT BV SUR IMP.</v>
          </cell>
          <cell r="L107">
            <v>18</v>
          </cell>
          <cell r="M107">
            <v>155.4</v>
          </cell>
        </row>
        <row r="108">
          <cell r="A108">
            <v>226070</v>
          </cell>
          <cell r="B108">
            <v>8711832113418</v>
          </cell>
          <cell r="C108">
            <v>1</v>
          </cell>
          <cell r="D108" t="str">
            <v>PK</v>
          </cell>
          <cell r="E108">
            <v>1</v>
          </cell>
          <cell r="F108" t="str">
            <v>KG</v>
          </cell>
          <cell r="G108" t="str">
            <v>DE GOUDSCHE WAEGH GESNEDEN JONG 50X20G</v>
          </cell>
          <cell r="H108" t="str">
            <v>L</v>
          </cell>
          <cell r="I108">
            <v>221</v>
          </cell>
          <cell r="J108" t="str">
            <v>KAAS HOLLAND VERS VOORVERPAKT</v>
          </cell>
          <cell r="K108" t="str">
            <v>SLIGRO</v>
          </cell>
          <cell r="L108">
            <v>16</v>
          </cell>
          <cell r="M108">
            <v>154.80000000000001</v>
          </cell>
        </row>
        <row r="109">
          <cell r="A109">
            <v>726017</v>
          </cell>
          <cell r="B109">
            <v>8004360030822</v>
          </cell>
          <cell r="C109">
            <v>1</v>
          </cell>
          <cell r="D109" t="str">
            <v>LS</v>
          </cell>
          <cell r="E109">
            <v>1</v>
          </cell>
          <cell r="F109" t="str">
            <v>ST</v>
          </cell>
          <cell r="G109" t="str">
            <v>BR QUATTRO STAG BOKAAL 0,15L MET DEKSEL</v>
          </cell>
          <cell r="H109" t="str">
            <v>H</v>
          </cell>
          <cell r="I109">
            <v>271</v>
          </cell>
          <cell r="J109" t="str">
            <v>GLASWERK</v>
          </cell>
          <cell r="K109" t="str">
            <v>BILLIET VANLAERE NV BVT</v>
          </cell>
          <cell r="L109">
            <v>110</v>
          </cell>
          <cell r="M109">
            <v>154</v>
          </cell>
        </row>
        <row r="110">
          <cell r="A110">
            <v>57400</v>
          </cell>
          <cell r="B110">
            <v>8710883011445</v>
          </cell>
          <cell r="C110">
            <v>200</v>
          </cell>
          <cell r="D110" t="str">
            <v>ST</v>
          </cell>
          <cell r="E110">
            <v>1</v>
          </cell>
          <cell r="F110" t="str">
            <v>ST</v>
          </cell>
          <cell r="G110" t="str">
            <v>POLY AFVALZAKKEN LDPE BLAUW 80X110X60MY</v>
          </cell>
          <cell r="H110" t="str">
            <v>H</v>
          </cell>
          <cell r="I110">
            <v>118</v>
          </cell>
          <cell r="J110" t="str">
            <v>AFVALZAKKEN</v>
          </cell>
          <cell r="K110" t="str">
            <v>WINDT VD VERPAKKINGEN BV</v>
          </cell>
          <cell r="L110">
            <v>5</v>
          </cell>
          <cell r="M110">
            <v>153.85</v>
          </cell>
        </row>
        <row r="111">
          <cell r="A111">
            <v>773975</v>
          </cell>
          <cell r="B111">
            <v>5449000012791</v>
          </cell>
          <cell r="C111">
            <v>12</v>
          </cell>
          <cell r="D111" t="str">
            <v>PF</v>
          </cell>
          <cell r="E111">
            <v>1.5</v>
          </cell>
          <cell r="F111" t="str">
            <v>LT</v>
          </cell>
          <cell r="G111" t="str">
            <v>FANTA ORANGE PET</v>
          </cell>
          <cell r="H111" t="str">
            <v>L</v>
          </cell>
          <cell r="I111">
            <v>133</v>
          </cell>
          <cell r="J111" t="str">
            <v>FRISDRANKEN GROOTVERPAKKING</v>
          </cell>
          <cell r="K111" t="str">
            <v>COCA-COLA EUROPEAN PARTNERS BV</v>
          </cell>
          <cell r="L111">
            <v>7</v>
          </cell>
          <cell r="M111">
            <v>150.85</v>
          </cell>
        </row>
        <row r="112">
          <cell r="A112">
            <v>540270</v>
          </cell>
          <cell r="B112">
            <v>8710401202805</v>
          </cell>
          <cell r="C112">
            <v>1</v>
          </cell>
          <cell r="D112" t="str">
            <v>PK</v>
          </cell>
          <cell r="E112">
            <v>50</v>
          </cell>
          <cell r="F112" t="str">
            <v>ST</v>
          </cell>
          <cell r="G112" t="str">
            <v>TAKE DIS 1 KG BAK PP 1-VAKS WIT</v>
          </cell>
          <cell r="H112" t="str">
            <v>H</v>
          </cell>
          <cell r="I112">
            <v>119</v>
          </cell>
          <cell r="J112" t="str">
            <v>VERPAKKINGSMAT./DISPOS. GROOTV</v>
          </cell>
          <cell r="K112" t="str">
            <v>SLIGRO</v>
          </cell>
          <cell r="L112">
            <v>20</v>
          </cell>
          <cell r="M112">
            <v>150.6</v>
          </cell>
        </row>
        <row r="113">
          <cell r="A113">
            <v>712071</v>
          </cell>
          <cell r="B113">
            <v>8710401011605</v>
          </cell>
          <cell r="C113">
            <v>1</v>
          </cell>
          <cell r="D113" t="str">
            <v>PK</v>
          </cell>
          <cell r="E113">
            <v>1</v>
          </cell>
          <cell r="F113" t="str">
            <v>KG</v>
          </cell>
          <cell r="G113" t="str">
            <v>DE GOUDSCHE WAEGH GESN.BELEGEN 50X20G</v>
          </cell>
          <cell r="H113" t="str">
            <v>L</v>
          </cell>
          <cell r="I113">
            <v>221</v>
          </cell>
          <cell r="J113" t="str">
            <v>KAAS HOLLAND VERS VOORVERPAKT</v>
          </cell>
          <cell r="K113" t="str">
            <v>SLIGRO</v>
          </cell>
          <cell r="L113">
            <v>14</v>
          </cell>
          <cell r="M113">
            <v>150.08000000000001</v>
          </cell>
        </row>
        <row r="114">
          <cell r="A114">
            <v>118792</v>
          </cell>
          <cell r="B114">
            <v>5412810320981</v>
          </cell>
          <cell r="C114">
            <v>1</v>
          </cell>
          <cell r="D114" t="str">
            <v>DS</v>
          </cell>
          <cell r="E114">
            <v>1</v>
          </cell>
          <cell r="F114" t="str">
            <v>ST</v>
          </cell>
          <cell r="G114" t="str">
            <v>NEDIS AIRCOOLER 3L TIMER REMOTE CONTROL</v>
          </cell>
          <cell r="H114" t="str">
            <v>H</v>
          </cell>
          <cell r="I114">
            <v>423</v>
          </cell>
          <cell r="J114" t="str">
            <v>KLIMAATBEHEERSING</v>
          </cell>
          <cell r="K114" t="str">
            <v>NEDIS B.V.</v>
          </cell>
          <cell r="L114">
            <v>3</v>
          </cell>
          <cell r="M114">
            <v>149.97</v>
          </cell>
        </row>
        <row r="115">
          <cell r="A115">
            <v>156157</v>
          </cell>
          <cell r="B115">
            <v>3514122145688</v>
          </cell>
          <cell r="C115">
            <v>1</v>
          </cell>
          <cell r="D115" t="str">
            <v>FL</v>
          </cell>
          <cell r="E115">
            <v>75</v>
          </cell>
          <cell r="F115" t="str">
            <v>CL</v>
          </cell>
          <cell r="G115" t="str">
            <v>GERARD BERTRAND GRIS BLANC</v>
          </cell>
          <cell r="H115" t="str">
            <v>H</v>
          </cell>
          <cell r="I115">
            <v>208</v>
          </cell>
          <cell r="J115" t="str">
            <v>WIJNEN</v>
          </cell>
          <cell r="K115" t="str">
            <v>SLIGRO</v>
          </cell>
          <cell r="L115">
            <v>30</v>
          </cell>
          <cell r="M115">
            <v>149.69999999999999</v>
          </cell>
        </row>
        <row r="116">
          <cell r="A116">
            <v>305866</v>
          </cell>
          <cell r="B116">
            <v>8719033722156</v>
          </cell>
          <cell r="C116">
            <v>1</v>
          </cell>
          <cell r="D116" t="str">
            <v>ZK</v>
          </cell>
          <cell r="E116">
            <v>800</v>
          </cell>
          <cell r="F116" t="str">
            <v>GR</v>
          </cell>
          <cell r="G116" t="str">
            <v>BOERENVOLKOREN</v>
          </cell>
          <cell r="H116" t="str">
            <v>L</v>
          </cell>
          <cell r="I116">
            <v>107</v>
          </cell>
          <cell r="J116" t="str">
            <v>BROOD VERS CONCESSIONAIR</v>
          </cell>
          <cell r="K116" t="str">
            <v>VERMEULEN &amp; DEN OTTER BV</v>
          </cell>
          <cell r="L116">
            <v>103</v>
          </cell>
          <cell r="M116">
            <v>149.35</v>
          </cell>
        </row>
        <row r="117">
          <cell r="A117">
            <v>28088</v>
          </cell>
          <cell r="B117">
            <v>8710401627929</v>
          </cell>
          <cell r="C117">
            <v>1</v>
          </cell>
          <cell r="D117" t="str">
            <v>DS</v>
          </cell>
          <cell r="E117">
            <v>90</v>
          </cell>
          <cell r="F117" t="str">
            <v>ST</v>
          </cell>
          <cell r="G117" t="str">
            <v>DE ROOI HEN BL2*VRIJE UITL.EI BR M 90ST</v>
          </cell>
          <cell r="H117" t="str">
            <v>L</v>
          </cell>
          <cell r="I117">
            <v>167</v>
          </cell>
          <cell r="J117" t="str">
            <v>EIEREN VERS</v>
          </cell>
          <cell r="K117" t="str">
            <v>SLIGRO</v>
          </cell>
          <cell r="L117">
            <v>12</v>
          </cell>
          <cell r="M117">
            <v>147.47999999999999</v>
          </cell>
        </row>
        <row r="118">
          <cell r="A118">
            <v>275922</v>
          </cell>
          <cell r="B118">
            <v>8710956101158</v>
          </cell>
          <cell r="C118">
            <v>1</v>
          </cell>
          <cell r="D118" t="str">
            <v>KR</v>
          </cell>
          <cell r="E118">
            <v>720</v>
          </cell>
          <cell r="F118" t="str">
            <v>CL</v>
          </cell>
          <cell r="G118" t="str">
            <v>HERTOG JAN</v>
          </cell>
          <cell r="H118" t="str">
            <v>H</v>
          </cell>
          <cell r="I118">
            <v>134</v>
          </cell>
          <cell r="J118" t="str">
            <v>BIEREN KLEINVERPAKKING</v>
          </cell>
          <cell r="K118" t="str">
            <v>INBEV NEDERLAND NV</v>
          </cell>
          <cell r="L118">
            <v>10</v>
          </cell>
          <cell r="M118">
            <v>146.69999999999999</v>
          </cell>
        </row>
        <row r="119">
          <cell r="A119">
            <v>18000</v>
          </cell>
          <cell r="B119">
            <v>5000159500692</v>
          </cell>
          <cell r="C119">
            <v>1</v>
          </cell>
          <cell r="D119" t="str">
            <v>FL</v>
          </cell>
          <cell r="E119">
            <v>312</v>
          </cell>
          <cell r="F119" t="str">
            <v>GR</v>
          </cell>
          <cell r="G119" t="str">
            <v>CELEBRATIONS CHAMPAGNEFLES</v>
          </cell>
          <cell r="H119" t="str">
            <v>L</v>
          </cell>
          <cell r="I119">
            <v>20</v>
          </cell>
          <cell r="J119" t="str">
            <v>BONBONS</v>
          </cell>
          <cell r="K119" t="str">
            <v>MARS NEDERLAND(MASTERFOODS SNOEP)</v>
          </cell>
          <cell r="L119">
            <v>22</v>
          </cell>
          <cell r="M119">
            <v>146.30000000000001</v>
          </cell>
        </row>
        <row r="120">
          <cell r="A120">
            <v>651924</v>
          </cell>
          <cell r="B120">
            <v>7322540069174</v>
          </cell>
          <cell r="C120">
            <v>3</v>
          </cell>
          <cell r="D120" t="str">
            <v>RL</v>
          </cell>
          <cell r="E120">
            <v>120</v>
          </cell>
          <cell r="F120" t="str">
            <v>MT</v>
          </cell>
          <cell r="G120" t="str">
            <v>TORK M1 WIPING PAPER MINI 120MTR</v>
          </cell>
          <cell r="H120" t="str">
            <v>H</v>
          </cell>
          <cell r="I120">
            <v>152</v>
          </cell>
          <cell r="J120" t="str">
            <v>TOILET- &amp; KEUKENPAPIER</v>
          </cell>
          <cell r="K120" t="str">
            <v>ESSITY NETHERLANDS B.V.</v>
          </cell>
          <cell r="L120">
            <v>6</v>
          </cell>
          <cell r="M120">
            <v>144.84</v>
          </cell>
        </row>
        <row r="121">
          <cell r="A121">
            <v>100196</v>
          </cell>
          <cell r="B121">
            <v>8717522225942</v>
          </cell>
          <cell r="C121">
            <v>1</v>
          </cell>
          <cell r="D121" t="str">
            <v>LS</v>
          </cell>
          <cell r="E121">
            <v>1</v>
          </cell>
          <cell r="F121" t="str">
            <v>ST</v>
          </cell>
          <cell r="G121" t="str">
            <v>SKOTTSBERG GRILLPAN 24 CM VIERKANT</v>
          </cell>
          <cell r="H121" t="str">
            <v>H</v>
          </cell>
          <cell r="I121">
            <v>273</v>
          </cell>
          <cell r="J121" t="str">
            <v>PANNEN</v>
          </cell>
          <cell r="K121" t="str">
            <v>WEGTER GROOTVERBRUIK BV</v>
          </cell>
          <cell r="L121">
            <v>4</v>
          </cell>
          <cell r="M121">
            <v>143.96</v>
          </cell>
        </row>
        <row r="122">
          <cell r="A122">
            <v>524347</v>
          </cell>
          <cell r="B122">
            <v>8710401233229</v>
          </cell>
          <cell r="C122">
            <v>1</v>
          </cell>
          <cell r="D122" t="str">
            <v>ST</v>
          </cell>
          <cell r="E122">
            <v>1</v>
          </cell>
          <cell r="F122" t="str">
            <v>ST</v>
          </cell>
          <cell r="G122" t="str">
            <v>TGFF FORTE KOEKENPAN 24CM</v>
          </cell>
          <cell r="H122" t="str">
            <v>H</v>
          </cell>
          <cell r="I122">
            <v>273</v>
          </cell>
          <cell r="J122" t="str">
            <v>PANNEN</v>
          </cell>
          <cell r="K122" t="str">
            <v>SLIGRO</v>
          </cell>
          <cell r="L122">
            <v>8</v>
          </cell>
          <cell r="M122">
            <v>143.6</v>
          </cell>
        </row>
        <row r="123">
          <cell r="A123">
            <v>388178</v>
          </cell>
          <cell r="B123">
            <v>8714215006147</v>
          </cell>
          <cell r="C123">
            <v>1</v>
          </cell>
          <cell r="D123" t="str">
            <v>RL</v>
          </cell>
          <cell r="E123">
            <v>50</v>
          </cell>
          <cell r="F123" t="str">
            <v>CM</v>
          </cell>
          <cell r="G123" t="str">
            <v>SILLICONE PAPIER</v>
          </cell>
          <cell r="H123" t="str">
            <v>H</v>
          </cell>
          <cell r="I123">
            <v>119</v>
          </cell>
          <cell r="J123" t="str">
            <v>VERPAKKINGSMAT./DISPOS. GROOTV</v>
          </cell>
          <cell r="K123" t="str">
            <v>PAARDEKOOPER VERPAKKINGEN</v>
          </cell>
          <cell r="L123">
            <v>13</v>
          </cell>
          <cell r="M123">
            <v>143</v>
          </cell>
        </row>
        <row r="124">
          <cell r="A124">
            <v>815374</v>
          </cell>
          <cell r="B124">
            <v>5410013102502</v>
          </cell>
          <cell r="C124">
            <v>24</v>
          </cell>
          <cell r="D124" t="str">
            <v>PF</v>
          </cell>
          <cell r="E124">
            <v>33</v>
          </cell>
          <cell r="F124" t="str">
            <v>CL</v>
          </cell>
          <cell r="G124" t="str">
            <v>SPA REINE PET</v>
          </cell>
          <cell r="H124" t="str">
            <v>L</v>
          </cell>
          <cell r="I124">
            <v>135</v>
          </cell>
          <cell r="J124" t="str">
            <v>WATERS</v>
          </cell>
          <cell r="K124" t="str">
            <v>SPADEL NEDERLAND BV</v>
          </cell>
          <cell r="L124">
            <v>20</v>
          </cell>
          <cell r="M124">
            <v>141.4</v>
          </cell>
        </row>
        <row r="125">
          <cell r="A125">
            <v>413444</v>
          </cell>
          <cell r="B125">
            <v>8712200475060</v>
          </cell>
          <cell r="C125">
            <v>1</v>
          </cell>
          <cell r="D125" t="str">
            <v>DS</v>
          </cell>
          <cell r="E125">
            <v>1.24</v>
          </cell>
          <cell r="F125" t="str">
            <v>KG</v>
          </cell>
          <cell r="G125" t="str">
            <v>VERSTEGEN WRAPS 18 STUKS</v>
          </cell>
          <cell r="H125" t="str">
            <v>L</v>
          </cell>
          <cell r="I125">
            <v>66</v>
          </cell>
          <cell r="J125" t="str">
            <v>TEX MEX</v>
          </cell>
          <cell r="K125" t="str">
            <v>VERSTEGEN SPICES&amp;SAUCES BV(FS)</v>
          </cell>
          <cell r="L125">
            <v>20</v>
          </cell>
          <cell r="M125">
            <v>141.18</v>
          </cell>
        </row>
        <row r="126">
          <cell r="A126">
            <v>33288</v>
          </cell>
          <cell r="B126">
            <v>8711369890257</v>
          </cell>
          <cell r="C126">
            <v>1</v>
          </cell>
          <cell r="D126" t="str">
            <v>LS</v>
          </cell>
          <cell r="E126">
            <v>1</v>
          </cell>
          <cell r="F126" t="str">
            <v>ST</v>
          </cell>
          <cell r="G126" t="str">
            <v>BAKPLAAT EMAILLE 1/1GN 20MM</v>
          </cell>
          <cell r="H126" t="str">
            <v>H</v>
          </cell>
          <cell r="I126">
            <v>273</v>
          </cell>
          <cell r="J126" t="str">
            <v>PANNEN</v>
          </cell>
          <cell r="K126" t="str">
            <v>HENDI BV</v>
          </cell>
          <cell r="L126">
            <v>5</v>
          </cell>
          <cell r="M126">
            <v>139.94999999999999</v>
          </cell>
        </row>
        <row r="127">
          <cell r="A127">
            <v>863110</v>
          </cell>
          <cell r="B127">
            <v>8710401280544</v>
          </cell>
          <cell r="C127">
            <v>1</v>
          </cell>
          <cell r="D127" t="str">
            <v>LS</v>
          </cell>
          <cell r="E127">
            <v>1</v>
          </cell>
          <cell r="F127" t="str">
            <v>ST</v>
          </cell>
          <cell r="G127" t="str">
            <v>AM ISOKAN BERLIJN DW RVS 1,5L</v>
          </cell>
          <cell r="H127" t="str">
            <v>H</v>
          </cell>
          <cell r="I127">
            <v>281</v>
          </cell>
          <cell r="J127" t="str">
            <v>RESTAURANTBENODIGDHEDEN</v>
          </cell>
          <cell r="K127" t="str">
            <v>SLIGRO</v>
          </cell>
          <cell r="L127">
            <v>10</v>
          </cell>
          <cell r="M127">
            <v>139.9</v>
          </cell>
        </row>
        <row r="128">
          <cell r="A128">
            <v>93399</v>
          </cell>
          <cell r="B128">
            <v>8005829980665</v>
          </cell>
          <cell r="C128">
            <v>1</v>
          </cell>
          <cell r="D128" t="str">
            <v>FL</v>
          </cell>
          <cell r="E128">
            <v>75</v>
          </cell>
          <cell r="F128" t="str">
            <v>CL</v>
          </cell>
          <cell r="G128" t="str">
            <v>LISETTO PROSECCO SPUMANTE DOC</v>
          </cell>
          <cell r="H128" t="str">
            <v>H</v>
          </cell>
          <cell r="I128">
            <v>208</v>
          </cell>
          <cell r="J128" t="str">
            <v>WIJNEN</v>
          </cell>
          <cell r="K128" t="str">
            <v>SLIGRO</v>
          </cell>
          <cell r="L128">
            <v>20</v>
          </cell>
          <cell r="M128">
            <v>139.80000000000001</v>
          </cell>
        </row>
        <row r="129">
          <cell r="A129">
            <v>752571</v>
          </cell>
          <cell r="B129">
            <v>5414359710520</v>
          </cell>
          <cell r="C129">
            <v>20</v>
          </cell>
          <cell r="D129" t="str">
            <v>ZK</v>
          </cell>
          <cell r="E129">
            <v>40</v>
          </cell>
          <cell r="F129" t="str">
            <v>GR</v>
          </cell>
          <cell r="G129" t="str">
            <v>CROKY CHIPS BOLOGNESE</v>
          </cell>
          <cell r="H129" t="str">
            <v>L</v>
          </cell>
          <cell r="I129">
            <v>16</v>
          </cell>
          <cell r="J129" t="str">
            <v>CHIPS EN SNACKS</v>
          </cell>
          <cell r="K129" t="str">
            <v>ROGER EN ROGER NV</v>
          </cell>
          <cell r="L129">
            <v>18</v>
          </cell>
          <cell r="M129">
            <v>138.78</v>
          </cell>
        </row>
        <row r="130">
          <cell r="A130">
            <v>45145</v>
          </cell>
          <cell r="B130">
            <v>5411718153004</v>
          </cell>
          <cell r="C130">
            <v>1</v>
          </cell>
          <cell r="D130" t="str">
            <v>FL</v>
          </cell>
          <cell r="E130">
            <v>75</v>
          </cell>
          <cell r="F130" t="str">
            <v>CL</v>
          </cell>
          <cell r="G130" t="str">
            <v>STASSEN DEGRE ZERO PECHE</v>
          </cell>
          <cell r="H130" t="str">
            <v>L</v>
          </cell>
          <cell r="I130">
            <v>139</v>
          </cell>
          <cell r="J130" t="str">
            <v>BIEREN SPECIAAL EN CIDERS</v>
          </cell>
          <cell r="K130" t="str">
            <v>GOESSENS WIJNEN</v>
          </cell>
          <cell r="L130">
            <v>42</v>
          </cell>
          <cell r="M130">
            <v>138.6</v>
          </cell>
        </row>
        <row r="131">
          <cell r="A131">
            <v>99245</v>
          </cell>
          <cell r="B131">
            <v>8718366761603</v>
          </cell>
          <cell r="C131">
            <v>1</v>
          </cell>
          <cell r="D131" t="str">
            <v>PK</v>
          </cell>
          <cell r="E131">
            <v>500</v>
          </cell>
          <cell r="F131" t="str">
            <v>GR</v>
          </cell>
          <cell r="G131" t="str">
            <v>WITLOF GROF 11-15CM</v>
          </cell>
          <cell r="H131" t="str">
            <v>L</v>
          </cell>
          <cell r="I131">
            <v>192</v>
          </cell>
          <cell r="J131" t="str">
            <v>GROENTEN EN FRUIT DAGVERS</v>
          </cell>
          <cell r="K131" t="str">
            <v>SMEDING EN ZN BV</v>
          </cell>
          <cell r="L131">
            <v>87</v>
          </cell>
          <cell r="M131">
            <v>138.29</v>
          </cell>
        </row>
        <row r="132">
          <cell r="A132">
            <v>82478</v>
          </cell>
          <cell r="B132">
            <v>8710401537020</v>
          </cell>
          <cell r="C132">
            <v>45</v>
          </cell>
          <cell r="D132" t="str">
            <v>ST</v>
          </cell>
          <cell r="E132">
            <v>55</v>
          </cell>
          <cell r="F132" t="str">
            <v>ML</v>
          </cell>
          <cell r="G132" t="str">
            <v>SANISSIMO TITAN</v>
          </cell>
          <cell r="H132" t="str">
            <v>L</v>
          </cell>
          <cell r="I132">
            <v>182</v>
          </cell>
          <cell r="J132" t="str">
            <v>IJS EN PUDDING</v>
          </cell>
          <cell r="K132" t="str">
            <v>SLIGRO</v>
          </cell>
          <cell r="L132">
            <v>15</v>
          </cell>
          <cell r="M132">
            <v>138</v>
          </cell>
        </row>
        <row r="133">
          <cell r="A133">
            <v>73520</v>
          </cell>
          <cell r="B133">
            <v>8710401531646</v>
          </cell>
          <cell r="C133">
            <v>1</v>
          </cell>
          <cell r="D133" t="str">
            <v>KP</v>
          </cell>
          <cell r="E133">
            <v>10</v>
          </cell>
          <cell r="F133" t="str">
            <v>ST</v>
          </cell>
          <cell r="G133" t="str">
            <v>TAKE DIS CHAMPAGNEGLAS TRP. 75CC</v>
          </cell>
          <cell r="H133" t="str">
            <v>H</v>
          </cell>
          <cell r="I133">
            <v>119</v>
          </cell>
          <cell r="J133" t="str">
            <v>VERPAKKINGSMAT./DISPOS. GROOTV</v>
          </cell>
          <cell r="K133" t="str">
            <v>SLIGRO</v>
          </cell>
          <cell r="L133">
            <v>40</v>
          </cell>
          <cell r="M133">
            <v>137.19999999999999</v>
          </cell>
        </row>
        <row r="134">
          <cell r="A134">
            <v>620119</v>
          </cell>
          <cell r="B134">
            <v>5413848530724</v>
          </cell>
          <cell r="C134">
            <v>1</v>
          </cell>
          <cell r="D134" t="str">
            <v>BK</v>
          </cell>
          <cell r="E134">
            <v>500</v>
          </cell>
          <cell r="F134" t="str">
            <v>GR</v>
          </cell>
          <cell r="G134" t="str">
            <v>G.B.BL1* TOSTI SCHOUDERHAM    ±26PL</v>
          </cell>
          <cell r="H134" t="str">
            <v>L</v>
          </cell>
          <cell r="I134">
            <v>155</v>
          </cell>
          <cell r="J134" t="str">
            <v>VLEESWAREN VERPAKT</v>
          </cell>
          <cell r="K134" t="str">
            <v>SLIGRO</v>
          </cell>
          <cell r="L134">
            <v>16</v>
          </cell>
          <cell r="M134">
            <v>136.54</v>
          </cell>
        </row>
        <row r="135">
          <cell r="A135">
            <v>302020</v>
          </cell>
          <cell r="B135">
            <v>8714100288771</v>
          </cell>
          <cell r="C135">
            <v>1</v>
          </cell>
          <cell r="D135" t="str">
            <v>ZK</v>
          </cell>
          <cell r="E135">
            <v>404</v>
          </cell>
          <cell r="F135" t="str">
            <v>GR</v>
          </cell>
          <cell r="G135" t="str">
            <v>UNOX CUP-A-SOUP VENDING KIP 40P</v>
          </cell>
          <cell r="H135" t="str">
            <v>L</v>
          </cell>
          <cell r="I135">
            <v>56</v>
          </cell>
          <cell r="J135" t="str">
            <v>SOEP DROOG &amp; SMAAKVERSTERKERS</v>
          </cell>
          <cell r="K135" t="str">
            <v>UNILEVER NED FOODS FACT BV SUR IMP.</v>
          </cell>
          <cell r="L135">
            <v>9</v>
          </cell>
          <cell r="M135">
            <v>136.35</v>
          </cell>
        </row>
        <row r="136">
          <cell r="A136">
            <v>302012</v>
          </cell>
          <cell r="B136">
            <v>8714100289204</v>
          </cell>
          <cell r="C136">
            <v>1</v>
          </cell>
          <cell r="D136" t="str">
            <v>ZK</v>
          </cell>
          <cell r="E136">
            <v>636</v>
          </cell>
          <cell r="F136" t="str">
            <v>GR</v>
          </cell>
          <cell r="G136" t="str">
            <v>UNOX CUP-A-SOUP VENDING CHIN. TOMAAT 40P</v>
          </cell>
          <cell r="H136" t="str">
            <v>L</v>
          </cell>
          <cell r="I136">
            <v>56</v>
          </cell>
          <cell r="J136" t="str">
            <v>SOEP DROOG &amp; SMAAKVERSTERKERS</v>
          </cell>
          <cell r="K136" t="str">
            <v>UNILEVER NED FOODS FACT BV SUR IMP.</v>
          </cell>
          <cell r="L136">
            <v>9</v>
          </cell>
          <cell r="M136">
            <v>135.35</v>
          </cell>
        </row>
        <row r="137">
          <cell r="A137">
            <v>620143</v>
          </cell>
          <cell r="B137">
            <v>5413848530748</v>
          </cell>
          <cell r="C137">
            <v>1</v>
          </cell>
          <cell r="D137" t="str">
            <v>BK</v>
          </cell>
          <cell r="E137">
            <v>500</v>
          </cell>
          <cell r="F137" t="str">
            <v>GR</v>
          </cell>
          <cell r="G137" t="str">
            <v>GOUDEN BANIER SALAMI ±44PL</v>
          </cell>
          <cell r="H137" t="str">
            <v>L</v>
          </cell>
          <cell r="I137">
            <v>155</v>
          </cell>
          <cell r="J137" t="str">
            <v>VLEESWAREN VERPAKT</v>
          </cell>
          <cell r="K137" t="str">
            <v>SLIGRO</v>
          </cell>
          <cell r="L137">
            <v>22</v>
          </cell>
          <cell r="M137">
            <v>134.41999999999999</v>
          </cell>
        </row>
        <row r="138">
          <cell r="A138">
            <v>817509</v>
          </cell>
          <cell r="B138">
            <v>8717953157102</v>
          </cell>
          <cell r="C138">
            <v>24</v>
          </cell>
          <cell r="D138" t="str">
            <v>PF</v>
          </cell>
          <cell r="E138">
            <v>33</v>
          </cell>
          <cell r="F138" t="str">
            <v>CL</v>
          </cell>
          <cell r="G138" t="str">
            <v>EARTH WATER STILL PET</v>
          </cell>
          <cell r="H138" t="str">
            <v>L</v>
          </cell>
          <cell r="I138">
            <v>135</v>
          </cell>
          <cell r="J138" t="str">
            <v>WATERS</v>
          </cell>
          <cell r="K138" t="str">
            <v>EARTH CONCEPTS BV</v>
          </cell>
          <cell r="L138">
            <v>12</v>
          </cell>
          <cell r="M138">
            <v>134.4</v>
          </cell>
        </row>
        <row r="139">
          <cell r="A139">
            <v>286512</v>
          </cell>
          <cell r="B139">
            <v>8711000352427</v>
          </cell>
          <cell r="C139">
            <v>1</v>
          </cell>
          <cell r="D139" t="str">
            <v>PK</v>
          </cell>
          <cell r="E139">
            <v>112.5</v>
          </cell>
          <cell r="F139" t="str">
            <v>GR</v>
          </cell>
          <cell r="G139" t="str">
            <v>PICKWICK PROFESSIONAL BOSVRUCHTEN FT</v>
          </cell>
          <cell r="H139" t="str">
            <v>L</v>
          </cell>
          <cell r="I139">
            <v>40</v>
          </cell>
          <cell r="J139" t="str">
            <v>THEE</v>
          </cell>
          <cell r="K139" t="str">
            <v>JACOBS DOUWE EGBERTS PRO NL BV BV</v>
          </cell>
          <cell r="L139">
            <v>20</v>
          </cell>
          <cell r="M139">
            <v>132.84</v>
          </cell>
        </row>
        <row r="140">
          <cell r="A140">
            <v>15102</v>
          </cell>
          <cell r="B140">
            <v>8713946008284</v>
          </cell>
          <cell r="C140">
            <v>1</v>
          </cell>
          <cell r="D140" t="str">
            <v>DS</v>
          </cell>
          <cell r="E140">
            <v>1.62</v>
          </cell>
          <cell r="F140" t="str">
            <v>KG</v>
          </cell>
          <cell r="G140" t="str">
            <v>KIP SATE GEGRILD 36X45G</v>
          </cell>
          <cell r="H140" t="str">
            <v>L</v>
          </cell>
          <cell r="I140">
            <v>197</v>
          </cell>
          <cell r="J140" t="str">
            <v>POELIER DIEPVRIES CONC</v>
          </cell>
          <cell r="K140" t="str">
            <v>RUIG M. EN ZONEN B.V.</v>
          </cell>
          <cell r="L140">
            <v>4</v>
          </cell>
          <cell r="M140">
            <v>132.6</v>
          </cell>
        </row>
        <row r="141">
          <cell r="A141">
            <v>123816</v>
          </cell>
          <cell r="B141">
            <v>5449000111678</v>
          </cell>
          <cell r="C141">
            <v>24</v>
          </cell>
          <cell r="D141" t="str">
            <v>PF</v>
          </cell>
          <cell r="E141">
            <v>50</v>
          </cell>
          <cell r="F141" t="str">
            <v>CL</v>
          </cell>
          <cell r="G141" t="str">
            <v>CHAUDFONTAINE STILL PET</v>
          </cell>
          <cell r="H141" t="str">
            <v>L</v>
          </cell>
          <cell r="I141">
            <v>135</v>
          </cell>
          <cell r="J141" t="str">
            <v>WATERS</v>
          </cell>
          <cell r="K141" t="str">
            <v>COCA-COLA EUROPEAN PARTNERS BV</v>
          </cell>
          <cell r="L141">
            <v>13</v>
          </cell>
          <cell r="M141">
            <v>131.94999999999999</v>
          </cell>
        </row>
        <row r="142">
          <cell r="A142">
            <v>723315</v>
          </cell>
          <cell r="B142">
            <v>8714100898369</v>
          </cell>
          <cell r="C142">
            <v>12</v>
          </cell>
          <cell r="D142" t="str">
            <v>PK</v>
          </cell>
          <cell r="E142">
            <v>320</v>
          </cell>
          <cell r="F142" t="str">
            <v>GR</v>
          </cell>
          <cell r="G142" t="str">
            <v>UNOX ROOKWORST PROFESSIONEEL</v>
          </cell>
          <cell r="H142" t="str">
            <v>L</v>
          </cell>
          <cell r="I142">
            <v>58</v>
          </cell>
          <cell r="J142" t="str">
            <v>VLEESCONSERVEN</v>
          </cell>
          <cell r="K142" t="str">
            <v>UNILEVER NED BV FOOD SOLUTIONS</v>
          </cell>
          <cell r="L142">
            <v>4</v>
          </cell>
          <cell r="M142">
            <v>131.08000000000001</v>
          </cell>
        </row>
        <row r="143">
          <cell r="A143">
            <v>889860</v>
          </cell>
          <cell r="B143">
            <v>8719200186934</v>
          </cell>
          <cell r="C143">
            <v>20</v>
          </cell>
          <cell r="D143" t="str">
            <v>PK</v>
          </cell>
          <cell r="E143">
            <v>250</v>
          </cell>
          <cell r="F143" t="str">
            <v>GR</v>
          </cell>
          <cell r="G143" t="str">
            <v>ZEEUWS MEISJE KEUKENMARGARINE</v>
          </cell>
          <cell r="H143" t="str">
            <v>L</v>
          </cell>
          <cell r="I143">
            <v>127</v>
          </cell>
          <cell r="J143" t="str">
            <v>MARGARINE</v>
          </cell>
          <cell r="K143" t="str">
            <v>UPFIELD NEDERLAND B.V. S.U.</v>
          </cell>
          <cell r="L143">
            <v>8</v>
          </cell>
          <cell r="M143">
            <v>130.32</v>
          </cell>
        </row>
        <row r="144">
          <cell r="A144">
            <v>105452</v>
          </cell>
          <cell r="B144">
            <v>8715300202963</v>
          </cell>
          <cell r="C144">
            <v>1</v>
          </cell>
          <cell r="D144" t="str">
            <v>ST</v>
          </cell>
          <cell r="E144">
            <v>200</v>
          </cell>
          <cell r="F144" t="str">
            <v>GR</v>
          </cell>
          <cell r="G144" t="str">
            <v>MONCHOU ZACHT&amp;LUCHTIG</v>
          </cell>
          <cell r="H144" t="str">
            <v>L</v>
          </cell>
          <cell r="I144">
            <v>168</v>
          </cell>
          <cell r="J144" t="str">
            <v>KAAS BUITENLAND VERPAKT</v>
          </cell>
          <cell r="K144" t="str">
            <v>FRIESLANDCAMP NL BV CHEESE SU</v>
          </cell>
          <cell r="L144">
            <v>62</v>
          </cell>
          <cell r="M144">
            <v>130.19999999999999</v>
          </cell>
        </row>
        <row r="145">
          <cell r="A145">
            <v>635156</v>
          </cell>
          <cell r="B145">
            <v>5000159322768</v>
          </cell>
          <cell r="C145">
            <v>1</v>
          </cell>
          <cell r="D145" t="str">
            <v>SL</v>
          </cell>
          <cell r="E145">
            <v>3</v>
          </cell>
          <cell r="F145" t="str">
            <v>KG</v>
          </cell>
          <cell r="G145" t="str">
            <v>MARS MINIATURES, MIX</v>
          </cell>
          <cell r="H145" t="str">
            <v>L</v>
          </cell>
          <cell r="I145">
            <v>20</v>
          </cell>
          <cell r="J145" t="str">
            <v>BONBONS</v>
          </cell>
          <cell r="K145" t="str">
            <v>MARS NEDERLAND(MASTERFOODS SNOEP)</v>
          </cell>
          <cell r="L145">
            <v>5</v>
          </cell>
          <cell r="M145">
            <v>129.94999999999999</v>
          </cell>
        </row>
        <row r="146">
          <cell r="A146">
            <v>77883</v>
          </cell>
          <cell r="B146">
            <v>7321011854905</v>
          </cell>
          <cell r="C146">
            <v>1</v>
          </cell>
          <cell r="D146" t="str">
            <v>RL</v>
          </cell>
          <cell r="E146">
            <v>40</v>
          </cell>
          <cell r="F146" t="str">
            <v>MT</v>
          </cell>
          <cell r="G146" t="str">
            <v>DUNICEL TAFELLAKEN 1,18 DONKER BLAUW</v>
          </cell>
          <cell r="H146" t="str">
            <v>H</v>
          </cell>
          <cell r="I146">
            <v>120</v>
          </cell>
          <cell r="J146" t="str">
            <v>PAPIEREN-TAFELBENODIGDHEDEN</v>
          </cell>
          <cell r="K146" t="str">
            <v>DUNI BENELUX BV FOOD SERVICE</v>
          </cell>
          <cell r="L146">
            <v>2</v>
          </cell>
          <cell r="M146">
            <v>129.78</v>
          </cell>
        </row>
        <row r="147">
          <cell r="A147">
            <v>76179</v>
          </cell>
          <cell r="B147">
            <v>5410041190601</v>
          </cell>
          <cell r="C147">
            <v>24</v>
          </cell>
          <cell r="D147" t="str">
            <v>PK</v>
          </cell>
          <cell r="E147">
            <v>40.5</v>
          </cell>
          <cell r="F147" t="str">
            <v>GR</v>
          </cell>
          <cell r="G147" t="str">
            <v>LIGA MILKBREAK MELK/AARDBEI DUO   2-PACK</v>
          </cell>
          <cell r="H147" t="str">
            <v>L</v>
          </cell>
          <cell r="I147">
            <v>33</v>
          </cell>
          <cell r="J147" t="str">
            <v>TUSSENDOORTJES</v>
          </cell>
          <cell r="K147" t="str">
            <v>MONDELEZ NEDERLAND BV</v>
          </cell>
          <cell r="L147">
            <v>14</v>
          </cell>
          <cell r="M147">
            <v>129.44</v>
          </cell>
        </row>
        <row r="148">
          <cell r="A148">
            <v>32336</v>
          </cell>
          <cell r="B148">
            <v>8710401403059</v>
          </cell>
          <cell r="C148">
            <v>1</v>
          </cell>
          <cell r="D148" t="str">
            <v>DS</v>
          </cell>
          <cell r="E148">
            <v>800</v>
          </cell>
          <cell r="F148" t="str">
            <v>GR</v>
          </cell>
          <cell r="G148" t="str">
            <v>KALDENBERG RUNDER CARPACCIO 10X80G</v>
          </cell>
          <cell r="H148" t="str">
            <v>L</v>
          </cell>
          <cell r="I148">
            <v>164</v>
          </cell>
          <cell r="J148" t="str">
            <v>VLEES DIEPVRIES</v>
          </cell>
          <cell r="K148" t="str">
            <v>KALDENBERG SLAGERIJEN</v>
          </cell>
          <cell r="L148">
            <v>8</v>
          </cell>
          <cell r="M148">
            <v>128.80000000000001</v>
          </cell>
        </row>
        <row r="149">
          <cell r="A149">
            <v>6647</v>
          </cell>
          <cell r="B149">
            <v>8718272003811</v>
          </cell>
          <cell r="C149">
            <v>1</v>
          </cell>
          <cell r="D149" t="str">
            <v>KG</v>
          </cell>
          <cell r="E149">
            <v>1</v>
          </cell>
          <cell r="F149" t="str">
            <v>ST</v>
          </cell>
          <cell r="G149" t="str">
            <v>RUND GEHAKT</v>
          </cell>
          <cell r="H149" t="str">
            <v>L</v>
          </cell>
          <cell r="I149">
            <v>162</v>
          </cell>
          <cell r="J149" t="str">
            <v>VLEES VERS CONC</v>
          </cell>
          <cell r="K149" t="str">
            <v>KALDENBERG SLAGERIJEN CONCESSIONAIR</v>
          </cell>
          <cell r="L149">
            <v>19.3</v>
          </cell>
          <cell r="M149">
            <v>128.35</v>
          </cell>
        </row>
        <row r="150">
          <cell r="A150">
            <v>217283</v>
          </cell>
          <cell r="B150">
            <v>8710401019533</v>
          </cell>
          <cell r="C150">
            <v>1</v>
          </cell>
          <cell r="D150" t="str">
            <v>ST</v>
          </cell>
          <cell r="E150">
            <v>1</v>
          </cell>
          <cell r="F150" t="str">
            <v>ST</v>
          </cell>
          <cell r="G150" t="str">
            <v>VITELLO BARSCHORT, MARINE</v>
          </cell>
          <cell r="H150" t="str">
            <v>H</v>
          </cell>
          <cell r="I150">
            <v>534</v>
          </cell>
          <cell r="J150" t="str">
            <v>BEDRIJFSKLEDING</v>
          </cell>
          <cell r="K150" t="str">
            <v>SLIGRO</v>
          </cell>
          <cell r="L150">
            <v>16</v>
          </cell>
          <cell r="M150">
            <v>127.84</v>
          </cell>
        </row>
        <row r="151">
          <cell r="A151">
            <v>736143</v>
          </cell>
          <cell r="B151">
            <v>5000112544596</v>
          </cell>
          <cell r="C151">
            <v>6</v>
          </cell>
          <cell r="D151" t="str">
            <v>PF</v>
          </cell>
          <cell r="E151">
            <v>1.5</v>
          </cell>
          <cell r="F151" t="str">
            <v>LT</v>
          </cell>
          <cell r="G151" t="str">
            <v>FANTA ORANGE PET</v>
          </cell>
          <cell r="H151" t="str">
            <v>L</v>
          </cell>
          <cell r="I151">
            <v>133</v>
          </cell>
          <cell r="J151" t="str">
            <v>FRISDRANKEN GROOTVERPAKKING</v>
          </cell>
          <cell r="K151" t="str">
            <v>COCA-COLA EUROPEAN PARTNERS BV</v>
          </cell>
          <cell r="L151">
            <v>12</v>
          </cell>
          <cell r="M151">
            <v>127.4</v>
          </cell>
        </row>
        <row r="152">
          <cell r="A152">
            <v>88679</v>
          </cell>
          <cell r="B152">
            <v>8710401549016</v>
          </cell>
          <cell r="C152">
            <v>1</v>
          </cell>
          <cell r="D152" t="str">
            <v>DS</v>
          </cell>
          <cell r="E152">
            <v>42</v>
          </cell>
          <cell r="F152" t="str">
            <v>ST</v>
          </cell>
          <cell r="G152" t="str">
            <v>TAKE DIS CHAMPAGNEGLAS (PS) 200CC</v>
          </cell>
          <cell r="H152" t="str">
            <v>H</v>
          </cell>
          <cell r="I152">
            <v>119</v>
          </cell>
          <cell r="J152" t="str">
            <v>VERPAKKINGSMAT./DISPOS. GROOTV</v>
          </cell>
          <cell r="K152" t="str">
            <v>SLIGRO</v>
          </cell>
          <cell r="L152">
            <v>9</v>
          </cell>
          <cell r="M152">
            <v>127.08</v>
          </cell>
        </row>
        <row r="153">
          <cell r="A153">
            <v>202783</v>
          </cell>
          <cell r="B153">
            <v>8710466266729</v>
          </cell>
          <cell r="C153">
            <v>10</v>
          </cell>
          <cell r="D153" t="str">
            <v>PK</v>
          </cell>
          <cell r="E153">
            <v>450</v>
          </cell>
          <cell r="F153" t="str">
            <v>GR</v>
          </cell>
          <cell r="G153" t="str">
            <v>KOOPMANS BROODMIX WIT</v>
          </cell>
          <cell r="H153" t="str">
            <v>L</v>
          </cell>
          <cell r="I153">
            <v>94</v>
          </cell>
          <cell r="J153" t="str">
            <v>BAKPRODUKTEN</v>
          </cell>
          <cell r="K153" t="str">
            <v>OETKER DR NEDERLAND BV</v>
          </cell>
          <cell r="L153">
            <v>10</v>
          </cell>
          <cell r="M153">
            <v>126.4</v>
          </cell>
        </row>
        <row r="154">
          <cell r="A154">
            <v>361341</v>
          </cell>
          <cell r="B154">
            <v>5410138028695</v>
          </cell>
          <cell r="C154">
            <v>1</v>
          </cell>
          <cell r="D154" t="str">
            <v>PK</v>
          </cell>
          <cell r="E154">
            <v>200</v>
          </cell>
          <cell r="F154" t="str">
            <v>GR</v>
          </cell>
          <cell r="G154" t="str">
            <v>PICKWICK THEEZAKJES GR.ORIG. LEMON 100ST</v>
          </cell>
          <cell r="H154" t="str">
            <v>L</v>
          </cell>
          <cell r="I154">
            <v>40</v>
          </cell>
          <cell r="J154" t="str">
            <v>THEE</v>
          </cell>
          <cell r="K154" t="str">
            <v>JACOBS DOUWE EGBERTS PRO NL BV BV</v>
          </cell>
          <cell r="L154">
            <v>21</v>
          </cell>
          <cell r="M154">
            <v>126.34</v>
          </cell>
        </row>
        <row r="155">
          <cell r="A155">
            <v>225862</v>
          </cell>
          <cell r="B155">
            <v>8710499059008</v>
          </cell>
          <cell r="C155">
            <v>6</v>
          </cell>
          <cell r="D155" t="str">
            <v>RL</v>
          </cell>
          <cell r="E155">
            <v>300</v>
          </cell>
          <cell r="F155" t="str">
            <v>MT</v>
          </cell>
          <cell r="G155" t="str">
            <v>TORK M4 REFLEX WIPING</v>
          </cell>
          <cell r="H155" t="str">
            <v>H</v>
          </cell>
          <cell r="I155">
            <v>152</v>
          </cell>
          <cell r="J155" t="str">
            <v>TOILET- &amp; KEUKENPAPIER</v>
          </cell>
          <cell r="K155" t="str">
            <v>ESSITY NETHERLANDS B.V.</v>
          </cell>
          <cell r="L155">
            <v>3</v>
          </cell>
          <cell r="M155">
            <v>126.06</v>
          </cell>
        </row>
        <row r="156">
          <cell r="A156">
            <v>99110</v>
          </cell>
          <cell r="B156">
            <v>8710401558209</v>
          </cell>
          <cell r="C156">
            <v>1</v>
          </cell>
          <cell r="D156" t="str">
            <v>PK</v>
          </cell>
          <cell r="E156">
            <v>3</v>
          </cell>
          <cell r="F156" t="str">
            <v>RL</v>
          </cell>
          <cell r="G156" t="str">
            <v>PROPIA POETSPAPIER MINI 1-LGS 120MTR</v>
          </cell>
          <cell r="H156" t="str">
            <v>H</v>
          </cell>
          <cell r="I156">
            <v>152</v>
          </cell>
          <cell r="J156" t="str">
            <v>TOILET- &amp; KEUKENPAPIER</v>
          </cell>
          <cell r="K156" t="str">
            <v>SLIGRO</v>
          </cell>
          <cell r="L156">
            <v>10</v>
          </cell>
          <cell r="M156">
            <v>125.7</v>
          </cell>
        </row>
        <row r="157">
          <cell r="A157">
            <v>757270</v>
          </cell>
          <cell r="B157">
            <v>8710908927294</v>
          </cell>
          <cell r="C157">
            <v>1</v>
          </cell>
          <cell r="D157" t="str">
            <v>DS</v>
          </cell>
          <cell r="E157">
            <v>348</v>
          </cell>
          <cell r="F157" t="str">
            <v>GR</v>
          </cell>
          <cell r="G157" t="str">
            <v>UNOX CUP-A-SOUP CHINESE TOMAAT 21 ZAKJES</v>
          </cell>
          <cell r="H157" t="str">
            <v>L</v>
          </cell>
          <cell r="I157">
            <v>56</v>
          </cell>
          <cell r="J157" t="str">
            <v>SOEP DROOG &amp; SMAAKVERSTERKERS</v>
          </cell>
          <cell r="K157" t="str">
            <v>UNILEVER NED FOODS FACT BV SUR IMP.</v>
          </cell>
          <cell r="L157">
            <v>16</v>
          </cell>
          <cell r="M157">
            <v>125.27</v>
          </cell>
        </row>
        <row r="158">
          <cell r="A158">
            <v>978198</v>
          </cell>
          <cell r="B158">
            <v>5410013104728</v>
          </cell>
          <cell r="C158">
            <v>24</v>
          </cell>
          <cell r="D158" t="str">
            <v>PF</v>
          </cell>
          <cell r="E158">
            <v>50</v>
          </cell>
          <cell r="F158" t="str">
            <v>CL</v>
          </cell>
          <cell r="G158" t="str">
            <v>SPA REINE SPORTDOP</v>
          </cell>
          <cell r="H158" t="str">
            <v>L</v>
          </cell>
          <cell r="I158">
            <v>135</v>
          </cell>
          <cell r="J158" t="str">
            <v>WATERS</v>
          </cell>
          <cell r="K158" t="str">
            <v>SPADEL NEDERLAND BV</v>
          </cell>
          <cell r="L158">
            <v>10</v>
          </cell>
          <cell r="M158">
            <v>124.5</v>
          </cell>
        </row>
        <row r="159">
          <cell r="A159">
            <v>803327</v>
          </cell>
          <cell r="B159">
            <v>8710704147667</v>
          </cell>
          <cell r="C159">
            <v>1</v>
          </cell>
          <cell r="D159" t="str">
            <v>ST</v>
          </cell>
          <cell r="E159">
            <v>0</v>
          </cell>
          <cell r="F159" t="str">
            <v>.</v>
          </cell>
          <cell r="G159" t="str">
            <v>BK SNELKOOKPAN RVS 6L</v>
          </cell>
          <cell r="H159" t="str">
            <v>H</v>
          </cell>
          <cell r="I159">
            <v>273</v>
          </cell>
          <cell r="J159" t="str">
            <v>PANNEN</v>
          </cell>
          <cell r="K159" t="str">
            <v>THE COOKWARE COMPANY</v>
          </cell>
          <cell r="L159">
            <v>2</v>
          </cell>
          <cell r="M159">
            <v>123.9</v>
          </cell>
        </row>
        <row r="160">
          <cell r="A160">
            <v>4241</v>
          </cell>
          <cell r="B160">
            <v>8713946025960</v>
          </cell>
          <cell r="C160">
            <v>1</v>
          </cell>
          <cell r="D160" t="str">
            <v>KG</v>
          </cell>
          <cell r="E160">
            <v>1</v>
          </cell>
          <cell r="F160" t="str">
            <v>ST</v>
          </cell>
          <cell r="G160" t="str">
            <v>KIP FILET DUBBEL 240-260GR.</v>
          </cell>
          <cell r="H160" t="str">
            <v>L</v>
          </cell>
          <cell r="I160">
            <v>195</v>
          </cell>
          <cell r="J160" t="str">
            <v>POELIER VERS ONBEWERKT CONC</v>
          </cell>
          <cell r="K160" t="str">
            <v>RUIG M. EN ZONEN B.V.</v>
          </cell>
          <cell r="L160">
            <v>13.05</v>
          </cell>
          <cell r="M160">
            <v>123.32</v>
          </cell>
        </row>
        <row r="161">
          <cell r="A161">
            <v>757330</v>
          </cell>
          <cell r="B161">
            <v>8710908932434</v>
          </cell>
          <cell r="C161">
            <v>1</v>
          </cell>
          <cell r="D161" t="str">
            <v>DS</v>
          </cell>
          <cell r="E161">
            <v>315</v>
          </cell>
          <cell r="F161" t="str">
            <v>GR</v>
          </cell>
          <cell r="G161" t="str">
            <v>UNOX CUP-A-SOUP ASPERGE 21 ZAKJES</v>
          </cell>
          <cell r="H161" t="str">
            <v>L</v>
          </cell>
          <cell r="I161">
            <v>56</v>
          </cell>
          <cell r="J161" t="str">
            <v>SOEP DROOG &amp; SMAAKVERSTERKERS</v>
          </cell>
          <cell r="K161" t="str">
            <v>UNILEVER NED FOODS FACT BV SUR IMP.</v>
          </cell>
          <cell r="L161">
            <v>17</v>
          </cell>
          <cell r="M161">
            <v>122.54</v>
          </cell>
        </row>
        <row r="162">
          <cell r="A162">
            <v>99277</v>
          </cell>
          <cell r="B162">
            <v>8710401625239</v>
          </cell>
          <cell r="C162">
            <v>1</v>
          </cell>
          <cell r="D162" t="str">
            <v>DS</v>
          </cell>
          <cell r="E162">
            <v>90</v>
          </cell>
          <cell r="F162" t="str">
            <v>ST</v>
          </cell>
          <cell r="G162" t="str">
            <v>DE ROOIE HEN SCHARRELEIEREN BRUIN M 90ST</v>
          </cell>
          <cell r="H162" t="str">
            <v>L</v>
          </cell>
          <cell r="I162">
            <v>167</v>
          </cell>
          <cell r="J162" t="str">
            <v>EIEREN VERS</v>
          </cell>
          <cell r="K162" t="str">
            <v>SLIGRO</v>
          </cell>
          <cell r="L162">
            <v>9</v>
          </cell>
          <cell r="M162">
            <v>121.5</v>
          </cell>
        </row>
        <row r="163">
          <cell r="A163">
            <v>597764</v>
          </cell>
          <cell r="B163">
            <v>8711112833005</v>
          </cell>
          <cell r="C163">
            <v>1</v>
          </cell>
          <cell r="D163" t="str">
            <v>LS</v>
          </cell>
          <cell r="E163">
            <v>1</v>
          </cell>
          <cell r="F163" t="str">
            <v>ST</v>
          </cell>
          <cell r="G163" t="str">
            <v>SUNWARE Q-LINE OPBERGBOX 120LTR</v>
          </cell>
          <cell r="H163" t="str">
            <v>H</v>
          </cell>
          <cell r="I163">
            <v>266</v>
          </cell>
          <cell r="J163" t="str">
            <v>OPBERGEN EN AFVALVERZAMELEN</v>
          </cell>
          <cell r="K163" t="str">
            <v>SUNWARE BV</v>
          </cell>
          <cell r="L163">
            <v>5</v>
          </cell>
          <cell r="M163">
            <v>120.5</v>
          </cell>
        </row>
        <row r="164">
          <cell r="A164">
            <v>99781</v>
          </cell>
          <cell r="B164">
            <v>8718311315264</v>
          </cell>
          <cell r="C164">
            <v>1</v>
          </cell>
          <cell r="D164" t="str">
            <v>ST</v>
          </cell>
          <cell r="E164">
            <v>1</v>
          </cell>
          <cell r="F164" t="str">
            <v>ST</v>
          </cell>
          <cell r="G164" t="str">
            <v>BK PURE STEELBK PURE ST KOEKNPAN 26CM ZW</v>
          </cell>
          <cell r="H164" t="str">
            <v>H</v>
          </cell>
          <cell r="I164">
            <v>273</v>
          </cell>
          <cell r="J164" t="str">
            <v>PANNEN</v>
          </cell>
          <cell r="K164" t="str">
            <v>THE COOKWARE COMPANY</v>
          </cell>
          <cell r="L164">
            <v>6</v>
          </cell>
          <cell r="M164">
            <v>119.94</v>
          </cell>
        </row>
        <row r="165">
          <cell r="A165">
            <v>930674</v>
          </cell>
          <cell r="B165">
            <v>8710401166916</v>
          </cell>
          <cell r="C165">
            <v>1</v>
          </cell>
          <cell r="D165" t="str">
            <v>ST</v>
          </cell>
          <cell r="E165">
            <v>1</v>
          </cell>
          <cell r="F165" t="str">
            <v>ST</v>
          </cell>
          <cell r="G165" t="str">
            <v>TGFF X-TRA KOEKENPAN 28CM</v>
          </cell>
          <cell r="H165" t="str">
            <v>H</v>
          </cell>
          <cell r="I165">
            <v>273</v>
          </cell>
          <cell r="J165" t="str">
            <v>PANNEN</v>
          </cell>
          <cell r="K165" t="str">
            <v>SLIGRO</v>
          </cell>
          <cell r="L165">
            <v>10</v>
          </cell>
          <cell r="M165">
            <v>119.9</v>
          </cell>
        </row>
        <row r="166">
          <cell r="A166">
            <v>385989</v>
          </cell>
          <cell r="B166">
            <v>8711112783003</v>
          </cell>
          <cell r="C166">
            <v>1</v>
          </cell>
          <cell r="D166" t="str">
            <v>ST</v>
          </cell>
          <cell r="E166">
            <v>1</v>
          </cell>
          <cell r="F166" t="str">
            <v>ST</v>
          </cell>
          <cell r="G166" t="str">
            <v>SUNWARE Q-LINE OPBERGBOX 15LTR</v>
          </cell>
          <cell r="H166" t="str">
            <v>H</v>
          </cell>
          <cell r="I166">
            <v>266</v>
          </cell>
          <cell r="J166" t="str">
            <v>OPBERGEN EN AFVALVERZAMELEN</v>
          </cell>
          <cell r="K166" t="str">
            <v>SUNWARE BV</v>
          </cell>
          <cell r="L166">
            <v>12</v>
          </cell>
          <cell r="M166">
            <v>119.88</v>
          </cell>
        </row>
        <row r="167">
          <cell r="A167">
            <v>761114</v>
          </cell>
          <cell r="B167">
            <v>7322540778250</v>
          </cell>
          <cell r="C167">
            <v>5</v>
          </cell>
          <cell r="D167" t="str">
            <v>PK</v>
          </cell>
          <cell r="E167">
            <v>200</v>
          </cell>
          <cell r="F167" t="str">
            <v>ST</v>
          </cell>
          <cell r="G167" t="str">
            <v>TORK H3 GREEN ADVANCED</v>
          </cell>
          <cell r="H167" t="str">
            <v>H</v>
          </cell>
          <cell r="I167">
            <v>152</v>
          </cell>
          <cell r="J167" t="str">
            <v>TOILET- &amp; KEUKENPAPIER</v>
          </cell>
          <cell r="K167" t="str">
            <v>ESSITY NETHERLANDS B.V.</v>
          </cell>
          <cell r="L167">
            <v>7</v>
          </cell>
          <cell r="M167">
            <v>118.93</v>
          </cell>
        </row>
        <row r="168">
          <cell r="A168">
            <v>44644</v>
          </cell>
          <cell r="B168">
            <v>852520003005</v>
          </cell>
          <cell r="C168">
            <v>1</v>
          </cell>
          <cell r="D168" t="str">
            <v>LS</v>
          </cell>
          <cell r="E168">
            <v>1</v>
          </cell>
          <cell r="F168" t="str">
            <v>ST</v>
          </cell>
          <cell r="G168" t="str">
            <v>ESCALI WEEGSCHAAL ARTI ZWART, 7KG</v>
          </cell>
          <cell r="H168" t="str">
            <v>H</v>
          </cell>
          <cell r="I168">
            <v>283</v>
          </cell>
          <cell r="J168" t="str">
            <v>KEUKENGEREEDSCHAPPEN</v>
          </cell>
          <cell r="K168" t="str">
            <v>CUCINA LA BV</v>
          </cell>
          <cell r="L168">
            <v>4</v>
          </cell>
          <cell r="M168">
            <v>118</v>
          </cell>
        </row>
        <row r="169">
          <cell r="A169">
            <v>676602</v>
          </cell>
          <cell r="B169">
            <v>8716700016877</v>
          </cell>
          <cell r="C169">
            <v>4</v>
          </cell>
          <cell r="D169" t="str">
            <v>MP</v>
          </cell>
          <cell r="E169">
            <v>198</v>
          </cell>
          <cell r="F169" t="str">
            <v>CL</v>
          </cell>
          <cell r="G169" t="str">
            <v>GROLSCH 0,0% RADLER CITROEN 6-PACK</v>
          </cell>
          <cell r="H169" t="str">
            <v>L</v>
          </cell>
          <cell r="I169">
            <v>139</v>
          </cell>
          <cell r="J169" t="str">
            <v>BIEREN SPECIAAL EN CIDERS</v>
          </cell>
          <cell r="K169" t="str">
            <v>GROLSCHE BIERBROUWERY AFD DEB/CRED</v>
          </cell>
          <cell r="L169">
            <v>8</v>
          </cell>
          <cell r="M169">
            <v>117.88</v>
          </cell>
        </row>
        <row r="170">
          <cell r="A170">
            <v>736177</v>
          </cell>
          <cell r="B170">
            <v>5000112544633</v>
          </cell>
          <cell r="C170">
            <v>6</v>
          </cell>
          <cell r="D170" t="str">
            <v>PF</v>
          </cell>
          <cell r="E170">
            <v>1.5</v>
          </cell>
          <cell r="F170" t="str">
            <v>LT</v>
          </cell>
          <cell r="G170" t="str">
            <v>COCA-COLA PET</v>
          </cell>
          <cell r="H170" t="str">
            <v>L</v>
          </cell>
          <cell r="I170">
            <v>133</v>
          </cell>
          <cell r="J170" t="str">
            <v>FRISDRANKEN GROOTVERPAKKING</v>
          </cell>
          <cell r="K170" t="str">
            <v>COCA-COLA EUROPEAN PARTNERS BV</v>
          </cell>
          <cell r="L170">
            <v>10</v>
          </cell>
          <cell r="M170">
            <v>117.5</v>
          </cell>
        </row>
        <row r="171">
          <cell r="A171">
            <v>972249</v>
          </cell>
          <cell r="B171">
            <v>4020839103426</v>
          </cell>
          <cell r="C171">
            <v>1</v>
          </cell>
          <cell r="D171" t="str">
            <v>FL</v>
          </cell>
          <cell r="E171">
            <v>75</v>
          </cell>
          <cell r="F171" t="str">
            <v>CL</v>
          </cell>
          <cell r="G171" t="str">
            <v>SANTA ALICIA CABERNET SAUVIGNON RESERVA</v>
          </cell>
          <cell r="H171" t="str">
            <v>H</v>
          </cell>
          <cell r="I171">
            <v>208</v>
          </cell>
          <cell r="J171" t="str">
            <v>WIJNEN</v>
          </cell>
          <cell r="K171" t="str">
            <v>SLIGRO</v>
          </cell>
          <cell r="L171">
            <v>36</v>
          </cell>
          <cell r="M171">
            <v>117</v>
          </cell>
        </row>
        <row r="172">
          <cell r="A172">
            <v>528147</v>
          </cell>
          <cell r="B172">
            <v>87124248</v>
          </cell>
          <cell r="C172">
            <v>6</v>
          </cell>
          <cell r="D172" t="str">
            <v>PK</v>
          </cell>
          <cell r="E172">
            <v>1</v>
          </cell>
          <cell r="F172" t="str">
            <v>LT</v>
          </cell>
          <cell r="G172" t="str">
            <v>NUTROMA KOFFIEMELK HALFVOL           PAK</v>
          </cell>
          <cell r="H172" t="str">
            <v>L</v>
          </cell>
          <cell r="I172">
            <v>131</v>
          </cell>
          <cell r="J172" t="str">
            <v>KOFFIEMELK &amp; CREAMER</v>
          </cell>
          <cell r="K172" t="str">
            <v>FRIESLANDCAMP NL BV HB WDXV SU</v>
          </cell>
          <cell r="L172">
            <v>6</v>
          </cell>
          <cell r="M172">
            <v>115.9</v>
          </cell>
        </row>
        <row r="173">
          <cell r="A173">
            <v>606720</v>
          </cell>
          <cell r="B173">
            <v>8717521083741</v>
          </cell>
          <cell r="C173">
            <v>1</v>
          </cell>
          <cell r="D173" t="str">
            <v>KR</v>
          </cell>
          <cell r="E173">
            <v>6</v>
          </cell>
          <cell r="F173" t="str">
            <v>KG</v>
          </cell>
          <cell r="G173" t="str">
            <v>PRUIMEN</v>
          </cell>
          <cell r="H173" t="str">
            <v>L</v>
          </cell>
          <cell r="I173">
            <v>192</v>
          </cell>
          <cell r="J173" t="str">
            <v>GROENTEN EN FRUIT DAGVERS</v>
          </cell>
          <cell r="K173" t="str">
            <v>SMEDING EN ZN BV</v>
          </cell>
          <cell r="L173">
            <v>4</v>
          </cell>
          <cell r="M173">
            <v>115.8</v>
          </cell>
        </row>
        <row r="174">
          <cell r="A174">
            <v>33061</v>
          </cell>
          <cell r="B174">
            <v>8710401033065</v>
          </cell>
          <cell r="C174">
            <v>1</v>
          </cell>
          <cell r="D174" t="str">
            <v>ZK</v>
          </cell>
          <cell r="E174">
            <v>1</v>
          </cell>
          <cell r="F174" t="str">
            <v>KG</v>
          </cell>
          <cell r="G174" t="str">
            <v>DE GOUDSCHE WAEGH GERASPTE BELEGEN</v>
          </cell>
          <cell r="H174" t="str">
            <v>L</v>
          </cell>
          <cell r="I174">
            <v>221</v>
          </cell>
          <cell r="J174" t="str">
            <v>KAAS HOLLAND VERS VOORVERPAKT</v>
          </cell>
          <cell r="K174" t="str">
            <v>SLIGRO</v>
          </cell>
          <cell r="L174">
            <v>12</v>
          </cell>
          <cell r="M174">
            <v>114.96</v>
          </cell>
        </row>
        <row r="175">
          <cell r="A175">
            <v>33061</v>
          </cell>
          <cell r="B175">
            <v>8710401033065</v>
          </cell>
          <cell r="C175">
            <v>1</v>
          </cell>
          <cell r="D175" t="str">
            <v>ZK</v>
          </cell>
          <cell r="E175">
            <v>1</v>
          </cell>
          <cell r="F175" t="str">
            <v>KG</v>
          </cell>
          <cell r="G175" t="str">
            <v>DE GOUDSCHE WAEGH GERASPTE BELEGEN</v>
          </cell>
          <cell r="H175" t="str">
            <v>L</v>
          </cell>
          <cell r="I175">
            <v>221</v>
          </cell>
          <cell r="J175" t="str">
            <v>KAAS HOLLAND VERS VOORVERPAKT</v>
          </cell>
          <cell r="K175" t="str">
            <v>SLIGRO</v>
          </cell>
          <cell r="L175">
            <v>12</v>
          </cell>
          <cell r="M175">
            <v>114.96</v>
          </cell>
        </row>
        <row r="176">
          <cell r="A176">
            <v>889860</v>
          </cell>
          <cell r="B176">
            <v>8719200186934</v>
          </cell>
          <cell r="C176">
            <v>20</v>
          </cell>
          <cell r="D176" t="str">
            <v>PK</v>
          </cell>
          <cell r="E176">
            <v>250</v>
          </cell>
          <cell r="F176" t="str">
            <v>GR</v>
          </cell>
          <cell r="G176" t="str">
            <v>ZEEUWS MEISJE KEUKENMARGARINE</v>
          </cell>
          <cell r="H176" t="str">
            <v>L</v>
          </cell>
          <cell r="I176">
            <v>127</v>
          </cell>
          <cell r="J176" t="str">
            <v>MARGARINE</v>
          </cell>
          <cell r="K176" t="str">
            <v>UPFIELD NEDERLAND B.V. S.U.</v>
          </cell>
          <cell r="L176">
            <v>7</v>
          </cell>
          <cell r="M176">
            <v>114.03</v>
          </cell>
        </row>
        <row r="177">
          <cell r="A177">
            <v>96166</v>
          </cell>
          <cell r="B177">
            <v>8711100644231</v>
          </cell>
          <cell r="C177">
            <v>1</v>
          </cell>
          <cell r="D177" t="str">
            <v>BL</v>
          </cell>
          <cell r="E177">
            <v>850</v>
          </cell>
          <cell r="F177" t="str">
            <v>GR</v>
          </cell>
          <cell r="G177" t="str">
            <v>KNORR RUNDVLEES</v>
          </cell>
          <cell r="H177" t="str">
            <v>L</v>
          </cell>
          <cell r="I177">
            <v>57</v>
          </cell>
          <cell r="J177" t="str">
            <v>SOEPBENODIGDHEDEN</v>
          </cell>
          <cell r="K177" t="str">
            <v>UNILEVER NED BV FOOD SOLUTIONS</v>
          </cell>
          <cell r="L177">
            <v>8</v>
          </cell>
          <cell r="M177">
            <v>113.2</v>
          </cell>
        </row>
        <row r="178">
          <cell r="A178">
            <v>9346</v>
          </cell>
          <cell r="B178">
            <v>8713946039950</v>
          </cell>
          <cell r="C178">
            <v>1</v>
          </cell>
          <cell r="D178" t="str">
            <v>KG</v>
          </cell>
          <cell r="E178">
            <v>1</v>
          </cell>
          <cell r="F178" t="str">
            <v>ST</v>
          </cell>
          <cell r="G178" t="str">
            <v>KIPFILET DUBBEL PER KG VACUUM</v>
          </cell>
          <cell r="H178" t="str">
            <v>L</v>
          </cell>
          <cell r="I178">
            <v>195</v>
          </cell>
          <cell r="J178" t="str">
            <v>POELIER VERS ONBEWERKT CONC</v>
          </cell>
          <cell r="K178" t="str">
            <v>RUIG M. EN ZONEN B.V.</v>
          </cell>
          <cell r="L178">
            <v>11.45</v>
          </cell>
          <cell r="M178">
            <v>112.78</v>
          </cell>
        </row>
        <row r="179">
          <cell r="A179">
            <v>817509</v>
          </cell>
          <cell r="B179">
            <v>8717953157102</v>
          </cell>
          <cell r="C179">
            <v>24</v>
          </cell>
          <cell r="D179" t="str">
            <v>PF</v>
          </cell>
          <cell r="E179">
            <v>33</v>
          </cell>
          <cell r="F179" t="str">
            <v>CL</v>
          </cell>
          <cell r="G179" t="str">
            <v>EARTH WATER STILL PET</v>
          </cell>
          <cell r="H179" t="str">
            <v>L</v>
          </cell>
          <cell r="I179">
            <v>135</v>
          </cell>
          <cell r="J179" t="str">
            <v>WATERS</v>
          </cell>
          <cell r="K179" t="str">
            <v>EARTH CONCEPTS BV</v>
          </cell>
          <cell r="L179">
            <v>10</v>
          </cell>
          <cell r="M179">
            <v>112</v>
          </cell>
        </row>
        <row r="180">
          <cell r="A180">
            <v>817509</v>
          </cell>
          <cell r="B180">
            <v>8717953157102</v>
          </cell>
          <cell r="C180">
            <v>24</v>
          </cell>
          <cell r="D180" t="str">
            <v>PF</v>
          </cell>
          <cell r="E180">
            <v>33</v>
          </cell>
          <cell r="F180" t="str">
            <v>CL</v>
          </cell>
          <cell r="G180" t="str">
            <v>EARTH WATER STILL PET</v>
          </cell>
          <cell r="H180" t="str">
            <v>L</v>
          </cell>
          <cell r="I180">
            <v>135</v>
          </cell>
          <cell r="J180" t="str">
            <v>WATERS</v>
          </cell>
          <cell r="K180" t="str">
            <v>EARTH CONCEPTS BV</v>
          </cell>
          <cell r="L180">
            <v>10</v>
          </cell>
          <cell r="M180">
            <v>112</v>
          </cell>
        </row>
        <row r="181">
          <cell r="A181">
            <v>33288</v>
          </cell>
          <cell r="B181">
            <v>8711369890257</v>
          </cell>
          <cell r="C181">
            <v>1</v>
          </cell>
          <cell r="D181" t="str">
            <v>LS</v>
          </cell>
          <cell r="E181">
            <v>1</v>
          </cell>
          <cell r="F181" t="str">
            <v>ST</v>
          </cell>
          <cell r="G181" t="str">
            <v>BAKPLAAT EMAILLE 1/1GN 20MM</v>
          </cell>
          <cell r="H181" t="str">
            <v>H</v>
          </cell>
          <cell r="I181">
            <v>273</v>
          </cell>
          <cell r="J181" t="str">
            <v>PANNEN</v>
          </cell>
          <cell r="K181" t="str">
            <v>HENDI BV</v>
          </cell>
          <cell r="L181">
            <v>4</v>
          </cell>
          <cell r="M181">
            <v>111.96</v>
          </cell>
        </row>
        <row r="182">
          <cell r="A182">
            <v>45983</v>
          </cell>
          <cell r="B182">
            <v>8711155443681</v>
          </cell>
          <cell r="C182">
            <v>1</v>
          </cell>
          <cell r="D182" t="str">
            <v>DS</v>
          </cell>
          <cell r="E182">
            <v>6</v>
          </cell>
          <cell r="F182" t="str">
            <v>ST</v>
          </cell>
          <cell r="G182" t="str">
            <v>AMEFA OXFORD ZWART TAFELLEPELS</v>
          </cell>
          <cell r="H182" t="str">
            <v>H</v>
          </cell>
          <cell r="I182">
            <v>280</v>
          </cell>
          <cell r="J182" t="str">
            <v>BESTEKKEN</v>
          </cell>
          <cell r="K182" t="str">
            <v>AMEFA B.V.</v>
          </cell>
          <cell r="L182">
            <v>4</v>
          </cell>
          <cell r="M182">
            <v>111.8</v>
          </cell>
        </row>
        <row r="183">
          <cell r="A183">
            <v>105185</v>
          </cell>
          <cell r="B183">
            <v>8710401500277</v>
          </cell>
          <cell r="C183">
            <v>1</v>
          </cell>
          <cell r="D183" t="str">
            <v>EM</v>
          </cell>
          <cell r="E183">
            <v>5</v>
          </cell>
          <cell r="F183" t="str">
            <v>KG</v>
          </cell>
          <cell r="G183" t="str">
            <v>DAENDELS BORRELMIX</v>
          </cell>
          <cell r="H183" t="str">
            <v>L</v>
          </cell>
          <cell r="I183">
            <v>15</v>
          </cell>
          <cell r="J183" t="str">
            <v>NOTEN</v>
          </cell>
          <cell r="K183" t="str">
            <v>SLIGRO</v>
          </cell>
          <cell r="L183">
            <v>4</v>
          </cell>
          <cell r="M183">
            <v>110.92</v>
          </cell>
        </row>
        <row r="184">
          <cell r="A184">
            <v>37966</v>
          </cell>
          <cell r="B184">
            <v>8710683008003</v>
          </cell>
          <cell r="C184">
            <v>1</v>
          </cell>
          <cell r="D184" t="str">
            <v>PK</v>
          </cell>
          <cell r="E184">
            <v>450</v>
          </cell>
          <cell r="F184" t="str">
            <v>GR</v>
          </cell>
          <cell r="G184" t="str">
            <v>KOOPMANS BLADERDEEG</v>
          </cell>
          <cell r="H184" t="str">
            <v>L</v>
          </cell>
          <cell r="I184">
            <v>183</v>
          </cell>
          <cell r="J184" t="str">
            <v>MAALTIJD,SOEP,PASTA DIEPVRIES</v>
          </cell>
          <cell r="K184" t="str">
            <v>OETKER DR NEDERLAND BV</v>
          </cell>
          <cell r="L184">
            <v>120</v>
          </cell>
          <cell r="M184">
            <v>110.4</v>
          </cell>
        </row>
        <row r="185">
          <cell r="A185">
            <v>6558</v>
          </cell>
          <cell r="B185">
            <v>8713946043230</v>
          </cell>
          <cell r="C185">
            <v>1</v>
          </cell>
          <cell r="D185" t="str">
            <v>KG</v>
          </cell>
          <cell r="E185">
            <v>1</v>
          </cell>
          <cell r="F185" t="str">
            <v>ST</v>
          </cell>
          <cell r="G185" t="str">
            <v>BR KIP FILET IMPORT DV</v>
          </cell>
          <cell r="H185" t="str">
            <v>L</v>
          </cell>
          <cell r="I185">
            <v>197</v>
          </cell>
          <cell r="J185" t="str">
            <v>POELIER DIEPVRIES CONC</v>
          </cell>
          <cell r="K185" t="str">
            <v>RUIG M. EN ZONEN B.V.</v>
          </cell>
          <cell r="L185">
            <v>20</v>
          </cell>
          <cell r="M185">
            <v>110</v>
          </cell>
        </row>
        <row r="186">
          <cell r="A186">
            <v>203310</v>
          </cell>
          <cell r="B186" t="e">
            <v>#N/A</v>
          </cell>
          <cell r="C186">
            <v>1</v>
          </cell>
          <cell r="D186" t="str">
            <v>FL</v>
          </cell>
          <cell r="E186">
            <v>75</v>
          </cell>
          <cell r="F186" t="str">
            <v>CL</v>
          </cell>
          <cell r="G186" t="str">
            <v>AME ALCOHOLVRIJ GRAPE &amp; APRICOT</v>
          </cell>
          <cell r="H186" t="str">
            <v>L</v>
          </cell>
          <cell r="I186">
            <v>208</v>
          </cell>
          <cell r="J186" t="str">
            <v>WIJNEN</v>
          </cell>
          <cell r="K186" t="str">
            <v>BRITVIC EMEA LTD.</v>
          </cell>
          <cell r="L186">
            <v>40</v>
          </cell>
          <cell r="M186">
            <v>110</v>
          </cell>
        </row>
        <row r="187">
          <cell r="A187">
            <v>73520</v>
          </cell>
          <cell r="B187">
            <v>8710401531646</v>
          </cell>
          <cell r="C187">
            <v>1</v>
          </cell>
          <cell r="D187" t="str">
            <v>KP</v>
          </cell>
          <cell r="E187">
            <v>10</v>
          </cell>
          <cell r="F187" t="str">
            <v>ST</v>
          </cell>
          <cell r="G187" t="str">
            <v>TAKE DIS CHAMPAGNEGLAS TRP. 75CC</v>
          </cell>
          <cell r="H187" t="str">
            <v>H</v>
          </cell>
          <cell r="I187">
            <v>119</v>
          </cell>
          <cell r="J187" t="str">
            <v>VERPAKKINGSMAT./DISPOS. GROOTV</v>
          </cell>
          <cell r="K187" t="str">
            <v>SLIGRO</v>
          </cell>
          <cell r="L187">
            <v>32</v>
          </cell>
          <cell r="M187">
            <v>109.76</v>
          </cell>
        </row>
        <row r="188">
          <cell r="A188">
            <v>975925</v>
          </cell>
          <cell r="B188">
            <v>8710401402946</v>
          </cell>
          <cell r="C188">
            <v>1</v>
          </cell>
          <cell r="D188" t="str">
            <v>BK</v>
          </cell>
          <cell r="E188">
            <v>300</v>
          </cell>
          <cell r="F188" t="str">
            <v>GR</v>
          </cell>
          <cell r="G188" t="str">
            <v>GOUDEN BANIER KIPFILET GEROOKT</v>
          </cell>
          <cell r="H188" t="str">
            <v>L</v>
          </cell>
          <cell r="I188">
            <v>155</v>
          </cell>
          <cell r="J188" t="str">
            <v>VLEESWAREN VERPAKT</v>
          </cell>
          <cell r="K188" t="str">
            <v>SLIGRO</v>
          </cell>
          <cell r="L188">
            <v>18</v>
          </cell>
          <cell r="M188">
            <v>109.44</v>
          </cell>
        </row>
        <row r="189">
          <cell r="A189">
            <v>211083</v>
          </cell>
          <cell r="B189">
            <v>8710401211081</v>
          </cell>
          <cell r="C189">
            <v>1</v>
          </cell>
          <cell r="D189" t="str">
            <v>ZK</v>
          </cell>
          <cell r="E189">
            <v>1</v>
          </cell>
          <cell r="F189" t="str">
            <v>KG</v>
          </cell>
          <cell r="G189" t="str">
            <v>DE GOUDSCHE WAEGH GERASPTE JONG BELEGEN</v>
          </cell>
          <cell r="H189" t="str">
            <v>L</v>
          </cell>
          <cell r="I189">
            <v>221</v>
          </cell>
          <cell r="J189" t="str">
            <v>KAAS HOLLAND VERS VOORVERPAKT</v>
          </cell>
          <cell r="K189" t="str">
            <v>SLIGRO</v>
          </cell>
          <cell r="L189">
            <v>12</v>
          </cell>
          <cell r="M189">
            <v>109.36</v>
          </cell>
        </row>
        <row r="190">
          <cell r="A190">
            <v>749714</v>
          </cell>
          <cell r="B190">
            <v>7501064191503</v>
          </cell>
          <cell r="C190">
            <v>12</v>
          </cell>
          <cell r="D190" t="str">
            <v>FL</v>
          </cell>
          <cell r="E190">
            <v>35.5</v>
          </cell>
          <cell r="F190" t="str">
            <v>CL</v>
          </cell>
          <cell r="G190" t="str">
            <v>CORONA EXTRA</v>
          </cell>
          <cell r="H190" t="str">
            <v>H</v>
          </cell>
          <cell r="I190">
            <v>139</v>
          </cell>
          <cell r="J190" t="str">
            <v>BIEREN SPECIAAL EN CIDERS</v>
          </cell>
          <cell r="K190" t="str">
            <v>INBEV NEDERLAND NV</v>
          </cell>
          <cell r="L190">
            <v>6</v>
          </cell>
          <cell r="M190">
            <v>109.02</v>
          </cell>
        </row>
        <row r="191">
          <cell r="A191">
            <v>757791</v>
          </cell>
          <cell r="B191">
            <v>8710908977169</v>
          </cell>
          <cell r="C191">
            <v>1</v>
          </cell>
          <cell r="D191" t="str">
            <v>DS</v>
          </cell>
          <cell r="E191">
            <v>252</v>
          </cell>
          <cell r="F191" t="str">
            <v>GR</v>
          </cell>
          <cell r="G191" t="str">
            <v>UNOX CUP-A-SOUP KIP 21 ZAKJES</v>
          </cell>
          <cell r="H191" t="str">
            <v>L</v>
          </cell>
          <cell r="I191">
            <v>56</v>
          </cell>
          <cell r="J191" t="str">
            <v>SOEP DROOG &amp; SMAAKVERSTERKERS</v>
          </cell>
          <cell r="K191" t="str">
            <v>UNILEVER NED FOODS FACT BV SUR IMP.</v>
          </cell>
          <cell r="L191">
            <v>14</v>
          </cell>
          <cell r="M191">
            <v>108.95</v>
          </cell>
        </row>
        <row r="192">
          <cell r="A192">
            <v>528003</v>
          </cell>
          <cell r="B192">
            <v>4006508212965</v>
          </cell>
          <cell r="C192">
            <v>4</v>
          </cell>
          <cell r="D192" t="str">
            <v>PK</v>
          </cell>
          <cell r="E192">
            <v>16</v>
          </cell>
          <cell r="F192" t="str">
            <v>ST</v>
          </cell>
          <cell r="G192" t="str">
            <v>TOPPITS BAKVELLEN 40X38CM</v>
          </cell>
          <cell r="H192" t="str">
            <v>H</v>
          </cell>
          <cell r="I192">
            <v>119</v>
          </cell>
          <cell r="J192" t="str">
            <v>VERPAKKINGSMAT./DISPOS. GROOTV</v>
          </cell>
          <cell r="K192" t="str">
            <v>MELITTA NEDERLAND BV</v>
          </cell>
          <cell r="L192">
            <v>14</v>
          </cell>
          <cell r="M192">
            <v>108.78</v>
          </cell>
        </row>
        <row r="193">
          <cell r="A193">
            <v>124116</v>
          </cell>
          <cell r="B193">
            <v>4895156663294</v>
          </cell>
          <cell r="C193">
            <v>1</v>
          </cell>
          <cell r="D193" t="str">
            <v>LS</v>
          </cell>
          <cell r="E193">
            <v>1</v>
          </cell>
          <cell r="F193" t="str">
            <v>ST</v>
          </cell>
          <cell r="G193" t="str">
            <v>BK PURE STEEL WOKARANG 30CM ZW</v>
          </cell>
          <cell r="H193" t="str">
            <v>H</v>
          </cell>
          <cell r="I193">
            <v>273</v>
          </cell>
          <cell r="J193" t="str">
            <v>PANNEN</v>
          </cell>
          <cell r="K193" t="str">
            <v>THE COOKWARE COMPANY</v>
          </cell>
          <cell r="L193">
            <v>5</v>
          </cell>
          <cell r="M193">
            <v>108.7</v>
          </cell>
        </row>
        <row r="194">
          <cell r="A194">
            <v>825560</v>
          </cell>
          <cell r="B194">
            <v>8718951298965</v>
          </cell>
          <cell r="C194">
            <v>6</v>
          </cell>
          <cell r="D194" t="str">
            <v>FL</v>
          </cell>
          <cell r="E194">
            <v>250</v>
          </cell>
          <cell r="F194" t="str">
            <v>ML</v>
          </cell>
          <cell r="G194" t="str">
            <v>UNICURA VLB.HANDZEEP BALANCE    M.POMPJE</v>
          </cell>
          <cell r="H194" t="str">
            <v>H</v>
          </cell>
          <cell r="I194">
            <v>343</v>
          </cell>
          <cell r="J194" t="str">
            <v>COSMETICA</v>
          </cell>
          <cell r="K194" t="str">
            <v>COLGATE PALMOLIVE NEDERLAND BV</v>
          </cell>
          <cell r="L194">
            <v>11</v>
          </cell>
          <cell r="M194">
            <v>108.02</v>
          </cell>
        </row>
        <row r="195">
          <cell r="A195">
            <v>980849</v>
          </cell>
          <cell r="B195">
            <v>8710401181568</v>
          </cell>
          <cell r="C195">
            <v>1</v>
          </cell>
          <cell r="D195" t="str">
            <v>ST</v>
          </cell>
          <cell r="E195">
            <v>0</v>
          </cell>
          <cell r="F195" t="str">
            <v>.</v>
          </cell>
          <cell r="G195" t="str">
            <v>VITELLO KOKSBUIS HILTON M/DRUKK WIT M</v>
          </cell>
          <cell r="H195" t="str">
            <v>H</v>
          </cell>
          <cell r="I195">
            <v>534</v>
          </cell>
          <cell r="J195" t="str">
            <v>BEDRIJFSKLEDING</v>
          </cell>
          <cell r="K195" t="str">
            <v>SLIGRO</v>
          </cell>
          <cell r="L195">
            <v>4</v>
          </cell>
          <cell r="M195">
            <v>107.96</v>
          </cell>
        </row>
        <row r="196">
          <cell r="A196">
            <v>980857</v>
          </cell>
          <cell r="B196">
            <v>8710401181575</v>
          </cell>
          <cell r="C196">
            <v>1</v>
          </cell>
          <cell r="D196" t="str">
            <v>ST</v>
          </cell>
          <cell r="E196">
            <v>0</v>
          </cell>
          <cell r="F196" t="str">
            <v>.</v>
          </cell>
          <cell r="G196" t="str">
            <v>VITELLO KOKSBUIS HILTON M/DRUKK WIT L</v>
          </cell>
          <cell r="H196" t="str">
            <v>H</v>
          </cell>
          <cell r="I196">
            <v>534</v>
          </cell>
          <cell r="J196" t="str">
            <v>BEDRIJFSKLEDING</v>
          </cell>
          <cell r="K196" t="str">
            <v>SLIGRO</v>
          </cell>
          <cell r="L196">
            <v>4</v>
          </cell>
          <cell r="M196">
            <v>107.96</v>
          </cell>
        </row>
        <row r="197">
          <cell r="A197">
            <v>265469</v>
          </cell>
          <cell r="B197">
            <v>7804414000419</v>
          </cell>
          <cell r="C197">
            <v>1</v>
          </cell>
          <cell r="D197" t="str">
            <v>FL</v>
          </cell>
          <cell r="E197">
            <v>75</v>
          </cell>
          <cell r="F197" t="str">
            <v>CL</v>
          </cell>
          <cell r="G197" t="str">
            <v>MERLOT GR RESERVA TERRACED EDWARDS</v>
          </cell>
          <cell r="H197" t="str">
            <v>H</v>
          </cell>
          <cell r="I197">
            <v>208</v>
          </cell>
          <cell r="J197" t="str">
            <v>WIJNEN</v>
          </cell>
          <cell r="K197" t="str">
            <v>SLIGRO</v>
          </cell>
          <cell r="L197">
            <v>18</v>
          </cell>
          <cell r="M197">
            <v>107.82</v>
          </cell>
        </row>
        <row r="198">
          <cell r="A198">
            <v>897952</v>
          </cell>
          <cell r="B198">
            <v>857817000248</v>
          </cell>
          <cell r="C198">
            <v>1</v>
          </cell>
          <cell r="D198" t="str">
            <v>LS</v>
          </cell>
          <cell r="E198">
            <v>1</v>
          </cell>
          <cell r="F198" t="str">
            <v>ST</v>
          </cell>
          <cell r="G198" t="str">
            <v>ESCALI WEEGSCHAAL PICO POCKET 50GR</v>
          </cell>
          <cell r="H198" t="str">
            <v>H</v>
          </cell>
          <cell r="I198">
            <v>283</v>
          </cell>
          <cell r="J198" t="str">
            <v>KEUKENGEREEDSCHAPPEN</v>
          </cell>
          <cell r="K198" t="str">
            <v>CUCINA LA BV</v>
          </cell>
          <cell r="L198">
            <v>4</v>
          </cell>
          <cell r="M198">
            <v>107</v>
          </cell>
        </row>
        <row r="199">
          <cell r="A199">
            <v>285359</v>
          </cell>
          <cell r="B199">
            <v>8711000457313</v>
          </cell>
          <cell r="C199">
            <v>1</v>
          </cell>
          <cell r="D199" t="str">
            <v>PK</v>
          </cell>
          <cell r="E199">
            <v>112.5</v>
          </cell>
          <cell r="F199" t="str">
            <v>GR</v>
          </cell>
          <cell r="G199" t="str">
            <v>PICKWICK PROFESSIONEEL GREEN PURE</v>
          </cell>
          <cell r="H199" t="str">
            <v>L</v>
          </cell>
          <cell r="I199">
            <v>40</v>
          </cell>
          <cell r="J199" t="str">
            <v>THEE</v>
          </cell>
          <cell r="K199" t="str">
            <v>JACOBS DOUWE EGBERTS PRO NL BV BV</v>
          </cell>
          <cell r="L199">
            <v>16</v>
          </cell>
          <cell r="M199">
            <v>106.8</v>
          </cell>
        </row>
        <row r="200">
          <cell r="A200">
            <v>406963</v>
          </cell>
          <cell r="B200">
            <v>5449000056689</v>
          </cell>
          <cell r="C200">
            <v>4</v>
          </cell>
          <cell r="D200" t="str">
            <v>MP</v>
          </cell>
          <cell r="E200">
            <v>198</v>
          </cell>
          <cell r="F200" t="str">
            <v>CL</v>
          </cell>
          <cell r="G200" t="str">
            <v>FANTA ORANGE REGULAR 6 BLIK</v>
          </cell>
          <cell r="H200" t="str">
            <v>L</v>
          </cell>
          <cell r="I200">
            <v>121</v>
          </cell>
          <cell r="J200" t="str">
            <v>FRISDRANKEN KLEINVERPAKKING</v>
          </cell>
          <cell r="K200" t="str">
            <v>COCA-COLA EUROPEAN PARTNERS BV</v>
          </cell>
          <cell r="L200">
            <v>8</v>
          </cell>
          <cell r="M200">
            <v>106.4</v>
          </cell>
        </row>
        <row r="201">
          <cell r="A201">
            <v>620119</v>
          </cell>
          <cell r="B201">
            <v>5413848530724</v>
          </cell>
          <cell r="C201">
            <v>1</v>
          </cell>
          <cell r="D201" t="str">
            <v>BK</v>
          </cell>
          <cell r="E201">
            <v>500</v>
          </cell>
          <cell r="F201" t="str">
            <v>GR</v>
          </cell>
          <cell r="G201" t="str">
            <v>G.B.BL1* TOSTI SCHOUDERHAM    ±26PL</v>
          </cell>
          <cell r="H201" t="str">
            <v>L</v>
          </cell>
          <cell r="I201">
            <v>155</v>
          </cell>
          <cell r="J201" t="str">
            <v>VLEESWAREN VERPAKT</v>
          </cell>
          <cell r="K201" t="str">
            <v>SLIGRO</v>
          </cell>
          <cell r="L201">
            <v>12</v>
          </cell>
          <cell r="M201">
            <v>104.88</v>
          </cell>
        </row>
        <row r="202">
          <cell r="A202">
            <v>556051</v>
          </cell>
          <cell r="B202">
            <v>8717521081914</v>
          </cell>
          <cell r="C202">
            <v>1</v>
          </cell>
          <cell r="D202" t="str">
            <v>KR</v>
          </cell>
          <cell r="E202">
            <v>12</v>
          </cell>
          <cell r="F202" t="str">
            <v>KG</v>
          </cell>
          <cell r="G202" t="str">
            <v>APPEL ELSTAR 73/80 12KG</v>
          </cell>
          <cell r="H202" t="str">
            <v>L</v>
          </cell>
          <cell r="I202">
            <v>192</v>
          </cell>
          <cell r="J202" t="str">
            <v>GROENTEN EN FRUIT DAGVERS</v>
          </cell>
          <cell r="K202" t="str">
            <v>SMEDING EN ZN BV</v>
          </cell>
          <cell r="L202">
            <v>3</v>
          </cell>
          <cell r="M202">
            <v>104.85</v>
          </cell>
        </row>
        <row r="203">
          <cell r="A203">
            <v>33061</v>
          </cell>
          <cell r="B203">
            <v>8710401033065</v>
          </cell>
          <cell r="C203">
            <v>1</v>
          </cell>
          <cell r="D203" t="str">
            <v>ZK</v>
          </cell>
          <cell r="E203">
            <v>1</v>
          </cell>
          <cell r="F203" t="str">
            <v>KG</v>
          </cell>
          <cell r="G203" t="str">
            <v>DE GOUDSCHE WAEGH GERASPTE BELEGEN</v>
          </cell>
          <cell r="H203" t="str">
            <v>L</v>
          </cell>
          <cell r="I203">
            <v>221</v>
          </cell>
          <cell r="J203" t="str">
            <v>KAAS HOLLAND VERS VOORVERPAKT</v>
          </cell>
          <cell r="K203" t="str">
            <v>SLIGRO</v>
          </cell>
          <cell r="L203">
            <v>12</v>
          </cell>
          <cell r="M203">
            <v>104.4</v>
          </cell>
        </row>
        <row r="204">
          <cell r="A204">
            <v>629781</v>
          </cell>
          <cell r="B204">
            <v>8711100617822</v>
          </cell>
          <cell r="C204">
            <v>1</v>
          </cell>
          <cell r="D204" t="str">
            <v>BL</v>
          </cell>
          <cell r="E204">
            <v>1</v>
          </cell>
          <cell r="F204" t="str">
            <v>KG</v>
          </cell>
          <cell r="G204" t="str">
            <v>KNORR AUTOMATENSOEP KIP PB21L</v>
          </cell>
          <cell r="H204" t="str">
            <v>L</v>
          </cell>
          <cell r="I204">
            <v>56</v>
          </cell>
          <cell r="J204" t="str">
            <v>SOEP DROOG &amp; SMAAKVERSTERKERS</v>
          </cell>
          <cell r="K204" t="str">
            <v>UNILEVER NED BV FOOD SOLUTIONS</v>
          </cell>
          <cell r="L204">
            <v>5</v>
          </cell>
          <cell r="M204">
            <v>104.25</v>
          </cell>
        </row>
        <row r="205">
          <cell r="A205">
            <v>329593</v>
          </cell>
          <cell r="B205">
            <v>8711000063293</v>
          </cell>
          <cell r="C205">
            <v>1</v>
          </cell>
          <cell r="D205" t="str">
            <v>BL</v>
          </cell>
          <cell r="E205">
            <v>5</v>
          </cell>
          <cell r="F205" t="str">
            <v>KG</v>
          </cell>
          <cell r="G205" t="str">
            <v>KANIS &amp; GUNNINK ROODMERK FILTER MALING</v>
          </cell>
          <cell r="H205" t="str">
            <v>L</v>
          </cell>
          <cell r="I205">
            <v>37</v>
          </cell>
          <cell r="J205" t="str">
            <v>KOFFIE, CACAO &amp; OPLOSKOFFIE</v>
          </cell>
          <cell r="K205" t="str">
            <v>JACOBS DOUWE EGBERTS PRO NL BV BV</v>
          </cell>
          <cell r="L205">
            <v>2</v>
          </cell>
          <cell r="M205">
            <v>103.7</v>
          </cell>
        </row>
        <row r="206">
          <cell r="A206">
            <v>95744</v>
          </cell>
          <cell r="B206">
            <v>8713600287499</v>
          </cell>
          <cell r="C206">
            <v>1</v>
          </cell>
          <cell r="D206" t="str">
            <v>DS</v>
          </cell>
          <cell r="E206">
            <v>115</v>
          </cell>
          <cell r="F206" t="str">
            <v>GR</v>
          </cell>
          <cell r="G206" t="str">
            <v>LOOK-O-LOOK CANDY TACO</v>
          </cell>
          <cell r="H206" t="str">
            <v>L</v>
          </cell>
          <cell r="I206">
            <v>22</v>
          </cell>
          <cell r="J206" t="str">
            <v>KINDERSTUKSARTIKELEN</v>
          </cell>
          <cell r="K206" t="str">
            <v>PERFETTI VAN MELLE BENELUX BV</v>
          </cell>
          <cell r="L206">
            <v>57</v>
          </cell>
          <cell r="M206">
            <v>102.6</v>
          </cell>
        </row>
        <row r="207">
          <cell r="A207">
            <v>285647</v>
          </cell>
          <cell r="B207">
            <v>8711000352328</v>
          </cell>
          <cell r="C207">
            <v>1</v>
          </cell>
          <cell r="D207" t="str">
            <v>PK</v>
          </cell>
          <cell r="E207">
            <v>112.5</v>
          </cell>
          <cell r="F207" t="str">
            <v>GR</v>
          </cell>
          <cell r="G207" t="str">
            <v>PICKWICK PROFESSIONAL GR.THEE CRANBERRY</v>
          </cell>
          <cell r="H207" t="str">
            <v>L</v>
          </cell>
          <cell r="I207">
            <v>40</v>
          </cell>
          <cell r="J207" t="str">
            <v>THEE</v>
          </cell>
          <cell r="K207" t="str">
            <v>JACOBS DOUWE EGBERTS PRO NL BV BV</v>
          </cell>
          <cell r="L207">
            <v>15</v>
          </cell>
          <cell r="M207">
            <v>102.36</v>
          </cell>
        </row>
        <row r="208">
          <cell r="A208">
            <v>211083</v>
          </cell>
          <cell r="B208">
            <v>8710401211081</v>
          </cell>
          <cell r="C208">
            <v>1</v>
          </cell>
          <cell r="D208" t="str">
            <v>ZK</v>
          </cell>
          <cell r="E208">
            <v>1</v>
          </cell>
          <cell r="F208" t="str">
            <v>KG</v>
          </cell>
          <cell r="G208" t="str">
            <v>DE GOUDSCHE WAEGH GERASPTE JONG BELEGEN</v>
          </cell>
          <cell r="H208" t="str">
            <v>L</v>
          </cell>
          <cell r="I208">
            <v>221</v>
          </cell>
          <cell r="J208" t="str">
            <v>KAAS HOLLAND VERS VOORVERPAKT</v>
          </cell>
          <cell r="K208" t="str">
            <v>SLIGRO</v>
          </cell>
          <cell r="L208">
            <v>11</v>
          </cell>
          <cell r="M208">
            <v>102.3</v>
          </cell>
        </row>
        <row r="209">
          <cell r="A209">
            <v>662200</v>
          </cell>
          <cell r="B209">
            <v>8710401151417</v>
          </cell>
          <cell r="C209">
            <v>1</v>
          </cell>
          <cell r="D209" t="str">
            <v>LS</v>
          </cell>
          <cell r="E209">
            <v>1</v>
          </cell>
          <cell r="F209" t="str">
            <v>ST</v>
          </cell>
          <cell r="G209" t="str">
            <v>TGFF LYONNAISE PAN 20CM</v>
          </cell>
          <cell r="H209" t="str">
            <v>H</v>
          </cell>
          <cell r="I209">
            <v>273</v>
          </cell>
          <cell r="J209" t="str">
            <v>PANNEN</v>
          </cell>
          <cell r="K209" t="str">
            <v>SLIGRO</v>
          </cell>
          <cell r="L209">
            <v>8</v>
          </cell>
          <cell r="M209">
            <v>101.92</v>
          </cell>
        </row>
        <row r="210">
          <cell r="A210">
            <v>6647</v>
          </cell>
          <cell r="B210">
            <v>8718272003811</v>
          </cell>
          <cell r="C210">
            <v>1</v>
          </cell>
          <cell r="D210" t="str">
            <v>KG</v>
          </cell>
          <cell r="E210">
            <v>1</v>
          </cell>
          <cell r="F210" t="str">
            <v>ST</v>
          </cell>
          <cell r="G210" t="str">
            <v>RUND GEHAKT</v>
          </cell>
          <cell r="H210" t="str">
            <v>L</v>
          </cell>
          <cell r="I210">
            <v>162</v>
          </cell>
          <cell r="J210" t="str">
            <v>VLEES VERS CONC</v>
          </cell>
          <cell r="K210" t="str">
            <v>KALDENBERG SLAGERIJEN CONCESSIONAIR</v>
          </cell>
          <cell r="L210">
            <v>15.3</v>
          </cell>
          <cell r="M210">
            <v>101.74</v>
          </cell>
        </row>
        <row r="211">
          <cell r="A211">
            <v>412676</v>
          </cell>
          <cell r="B211">
            <v>8716200603461</v>
          </cell>
          <cell r="C211">
            <v>6</v>
          </cell>
          <cell r="D211" t="str">
            <v>PK</v>
          </cell>
          <cell r="E211">
            <v>92.9</v>
          </cell>
          <cell r="F211" t="str">
            <v>CL</v>
          </cell>
          <cell r="G211" t="str">
            <v>FRIESCHE VLAG HALVAMEL HALFV.KOFFIEMELK</v>
          </cell>
          <cell r="H211" t="str">
            <v>L</v>
          </cell>
          <cell r="I211">
            <v>131</v>
          </cell>
          <cell r="J211" t="str">
            <v>KOFFIEMELK &amp; CREAMER</v>
          </cell>
          <cell r="K211" t="str">
            <v>FRIESLANDCAMP NL BV HB AALT SU</v>
          </cell>
          <cell r="L211">
            <v>9</v>
          </cell>
          <cell r="M211">
            <v>101.7</v>
          </cell>
        </row>
        <row r="212">
          <cell r="A212">
            <v>610923</v>
          </cell>
          <cell r="B212">
            <v>8718300581007</v>
          </cell>
          <cell r="C212">
            <v>1</v>
          </cell>
          <cell r="D212" t="str">
            <v>DS</v>
          </cell>
          <cell r="E212">
            <v>2</v>
          </cell>
          <cell r="F212" t="str">
            <v>KG</v>
          </cell>
          <cell r="G212" t="str">
            <v>VIVERA VEGET.SOJA BALLETJES 100ST</v>
          </cell>
          <cell r="H212" t="str">
            <v>L</v>
          </cell>
          <cell r="I212">
            <v>180</v>
          </cell>
          <cell r="J212" t="str">
            <v>HORECA DIEPVRIES</v>
          </cell>
          <cell r="K212" t="str">
            <v>ENKCO HOLTEN B.V.FS</v>
          </cell>
          <cell r="L212">
            <v>5</v>
          </cell>
          <cell r="M212">
            <v>101</v>
          </cell>
        </row>
        <row r="213">
          <cell r="A213">
            <v>873681</v>
          </cell>
          <cell r="B213">
            <v>8710401427031</v>
          </cell>
          <cell r="C213">
            <v>6</v>
          </cell>
          <cell r="D213" t="str">
            <v>PK</v>
          </cell>
          <cell r="E213">
            <v>500</v>
          </cell>
          <cell r="F213" t="str">
            <v>GR</v>
          </cell>
          <cell r="G213" t="str">
            <v>ALEX MEIJER KOFFIE ROODMERK SNELFILTER</v>
          </cell>
          <cell r="H213" t="str">
            <v>L</v>
          </cell>
          <cell r="I213">
            <v>37</v>
          </cell>
          <cell r="J213" t="str">
            <v>KOFFIE, CACAO &amp; OPLOSKOFFIE</v>
          </cell>
          <cell r="K213" t="str">
            <v>SLIGRO</v>
          </cell>
          <cell r="L213">
            <v>4</v>
          </cell>
          <cell r="M213">
            <v>100.12</v>
          </cell>
        </row>
        <row r="214">
          <cell r="A214">
            <v>631005</v>
          </cell>
          <cell r="B214">
            <v>8710401115891</v>
          </cell>
          <cell r="C214">
            <v>1</v>
          </cell>
          <cell r="D214" t="str">
            <v>DS</v>
          </cell>
          <cell r="E214">
            <v>1</v>
          </cell>
          <cell r="F214" t="str">
            <v>ST</v>
          </cell>
          <cell r="G214" t="str">
            <v>PRIMA DONNA VENTILATOR STAAND 40CM</v>
          </cell>
          <cell r="H214" t="str">
            <v>H</v>
          </cell>
          <cell r="I214">
            <v>423</v>
          </cell>
          <cell r="J214" t="str">
            <v>KLIMAATBEHEERSING</v>
          </cell>
          <cell r="K214" t="str">
            <v>SLIGRO</v>
          </cell>
          <cell r="L214">
            <v>2</v>
          </cell>
          <cell r="M214">
            <v>99.9</v>
          </cell>
        </row>
        <row r="215">
          <cell r="A215">
            <v>754308</v>
          </cell>
          <cell r="B215">
            <v>8719481591571</v>
          </cell>
          <cell r="C215">
            <v>1</v>
          </cell>
          <cell r="D215" t="str">
            <v>PK</v>
          </cell>
          <cell r="E215">
            <v>3</v>
          </cell>
          <cell r="F215" t="str">
            <v>ST</v>
          </cell>
          <cell r="G215" t="str">
            <v>PAPRIKA STOPLICHT 3 KLEUR</v>
          </cell>
          <cell r="H215" t="str">
            <v>L</v>
          </cell>
          <cell r="I215">
            <v>192</v>
          </cell>
          <cell r="J215" t="str">
            <v>GROENTEN EN FRUIT DAGVERS</v>
          </cell>
          <cell r="K215" t="str">
            <v>SMEDING EN ZN BV</v>
          </cell>
          <cell r="L215">
            <v>61</v>
          </cell>
          <cell r="M215">
            <v>99.05</v>
          </cell>
        </row>
        <row r="216">
          <cell r="A216">
            <v>881891</v>
          </cell>
          <cell r="B216">
            <v>8710398604613</v>
          </cell>
          <cell r="C216">
            <v>20</v>
          </cell>
          <cell r="D216" t="str">
            <v>ZK</v>
          </cell>
          <cell r="E216">
            <v>40</v>
          </cell>
          <cell r="F216" t="str">
            <v>GR</v>
          </cell>
          <cell r="G216" t="str">
            <v>LAY'S PAPRIKA CHIPS</v>
          </cell>
          <cell r="H216" t="str">
            <v>L</v>
          </cell>
          <cell r="I216">
            <v>16</v>
          </cell>
          <cell r="J216" t="str">
            <v>CHIPS EN SNACKS</v>
          </cell>
          <cell r="K216" t="str">
            <v>PEPSICO NEDERLAND BV</v>
          </cell>
          <cell r="L216">
            <v>10</v>
          </cell>
          <cell r="M216">
            <v>99</v>
          </cell>
        </row>
        <row r="217">
          <cell r="A217">
            <v>815374</v>
          </cell>
          <cell r="B217">
            <v>5410013102502</v>
          </cell>
          <cell r="C217">
            <v>24</v>
          </cell>
          <cell r="D217" t="str">
            <v>PF</v>
          </cell>
          <cell r="E217">
            <v>33</v>
          </cell>
          <cell r="F217" t="str">
            <v>CL</v>
          </cell>
          <cell r="G217" t="str">
            <v>SPA REINE PET</v>
          </cell>
          <cell r="H217" t="str">
            <v>L</v>
          </cell>
          <cell r="I217">
            <v>135</v>
          </cell>
          <cell r="J217" t="str">
            <v>WATERS</v>
          </cell>
          <cell r="K217" t="str">
            <v>SPADEL NEDERLAND BV</v>
          </cell>
          <cell r="L217">
            <v>14</v>
          </cell>
          <cell r="M217">
            <v>98.98</v>
          </cell>
        </row>
        <row r="218">
          <cell r="A218">
            <v>292039</v>
          </cell>
          <cell r="B218">
            <v>8716251043063</v>
          </cell>
          <cell r="C218">
            <v>1</v>
          </cell>
          <cell r="D218" t="str">
            <v>EM</v>
          </cell>
          <cell r="E218">
            <v>1.8</v>
          </cell>
          <cell r="F218" t="str">
            <v>KG</v>
          </cell>
          <cell r="G218" t="str">
            <v>DE ROOIE HEN SCHARRELEI GEKOOKT M 30 STK</v>
          </cell>
          <cell r="H218" t="str">
            <v>L</v>
          </cell>
          <cell r="I218">
            <v>145</v>
          </cell>
          <cell r="J218" t="str">
            <v>EIERPRODUCTEN GEKOELD</v>
          </cell>
          <cell r="K218" t="str">
            <v>SLIGRO</v>
          </cell>
          <cell r="L218">
            <v>13</v>
          </cell>
          <cell r="M218">
            <v>98.28</v>
          </cell>
        </row>
        <row r="219">
          <cell r="A219">
            <v>88679</v>
          </cell>
          <cell r="B219">
            <v>8710401549016</v>
          </cell>
          <cell r="C219">
            <v>1</v>
          </cell>
          <cell r="D219" t="str">
            <v>DS</v>
          </cell>
          <cell r="E219">
            <v>42</v>
          </cell>
          <cell r="F219" t="str">
            <v>ST</v>
          </cell>
          <cell r="G219" t="str">
            <v>TAKE DIS CHAMPAGNEGLAS (PS) 200CC</v>
          </cell>
          <cell r="H219" t="str">
            <v>H</v>
          </cell>
          <cell r="I219">
            <v>119</v>
          </cell>
          <cell r="J219" t="str">
            <v>VERPAKKINGSMAT./DISPOS. GROOTV</v>
          </cell>
          <cell r="K219" t="str">
            <v>SLIGRO</v>
          </cell>
          <cell r="L219">
            <v>7</v>
          </cell>
          <cell r="M219">
            <v>97.79</v>
          </cell>
        </row>
        <row r="220">
          <cell r="A220">
            <v>889860</v>
          </cell>
          <cell r="B220">
            <v>8719200186934</v>
          </cell>
          <cell r="C220">
            <v>20</v>
          </cell>
          <cell r="D220" t="str">
            <v>PK</v>
          </cell>
          <cell r="E220">
            <v>250</v>
          </cell>
          <cell r="F220" t="str">
            <v>GR</v>
          </cell>
          <cell r="G220" t="str">
            <v>ZEEUWS MEISJE KEUKENMARGARINE</v>
          </cell>
          <cell r="H220" t="str">
            <v>L</v>
          </cell>
          <cell r="I220">
            <v>127</v>
          </cell>
          <cell r="J220" t="str">
            <v>MARGARINE</v>
          </cell>
          <cell r="K220" t="str">
            <v>UPFIELD NEDERLAND B.V. S.U.</v>
          </cell>
          <cell r="L220">
            <v>6</v>
          </cell>
          <cell r="M220">
            <v>97.74</v>
          </cell>
        </row>
        <row r="221">
          <cell r="A221">
            <v>346715</v>
          </cell>
          <cell r="B221">
            <v>8716668079051</v>
          </cell>
          <cell r="C221">
            <v>1</v>
          </cell>
          <cell r="D221" t="str">
            <v>KS</v>
          </cell>
          <cell r="E221">
            <v>1</v>
          </cell>
          <cell r="F221" t="str">
            <v>ST</v>
          </cell>
          <cell r="G221" t="str">
            <v>APPEL ELSTAR 65/70</v>
          </cell>
          <cell r="H221" t="str">
            <v>L</v>
          </cell>
          <cell r="I221">
            <v>192</v>
          </cell>
          <cell r="J221" t="str">
            <v>GROENTEN EN FRUIT DAGVERS</v>
          </cell>
          <cell r="K221" t="str">
            <v>SMEDING EN ZN BV</v>
          </cell>
          <cell r="L221">
            <v>7</v>
          </cell>
          <cell r="M221">
            <v>97.65</v>
          </cell>
        </row>
        <row r="222">
          <cell r="A222">
            <v>433245</v>
          </cell>
          <cell r="B222">
            <v>5410013108009</v>
          </cell>
          <cell r="C222">
            <v>24</v>
          </cell>
          <cell r="D222" t="str">
            <v>PF</v>
          </cell>
          <cell r="E222">
            <v>50</v>
          </cell>
          <cell r="F222" t="str">
            <v>CL</v>
          </cell>
          <cell r="G222" t="str">
            <v>SPA REINE PET</v>
          </cell>
          <cell r="H222" t="str">
            <v>L</v>
          </cell>
          <cell r="I222">
            <v>135</v>
          </cell>
          <cell r="J222" t="str">
            <v>WATERS</v>
          </cell>
          <cell r="K222" t="str">
            <v>SPADEL NEDERLAND BV</v>
          </cell>
          <cell r="L222">
            <v>10</v>
          </cell>
          <cell r="M222">
            <v>97.5</v>
          </cell>
        </row>
        <row r="223">
          <cell r="A223">
            <v>192603</v>
          </cell>
          <cell r="B223">
            <v>54490000</v>
          </cell>
          <cell r="C223">
            <v>24</v>
          </cell>
          <cell r="D223" t="str">
            <v>FL</v>
          </cell>
          <cell r="E223">
            <v>20</v>
          </cell>
          <cell r="F223" t="str">
            <v>CL</v>
          </cell>
          <cell r="G223" t="str">
            <v>COCA-COLA</v>
          </cell>
          <cell r="H223" t="str">
            <v>L</v>
          </cell>
          <cell r="I223">
            <v>121</v>
          </cell>
          <cell r="J223" t="str">
            <v>FRISDRANKEN KLEINVERPAKKING</v>
          </cell>
          <cell r="K223" t="str">
            <v>COCA-COLA EUROPEAN PARTNERS BV</v>
          </cell>
          <cell r="L223">
            <v>9</v>
          </cell>
          <cell r="M223">
            <v>96.3</v>
          </cell>
        </row>
        <row r="224">
          <cell r="A224">
            <v>86588</v>
          </cell>
          <cell r="B224">
            <v>3663852008579</v>
          </cell>
          <cell r="C224">
            <v>1</v>
          </cell>
          <cell r="D224" t="str">
            <v>FL</v>
          </cell>
          <cell r="E224">
            <v>75</v>
          </cell>
          <cell r="F224" t="str">
            <v>CL</v>
          </cell>
          <cell r="G224" t="str">
            <v>L PETIT ETOILE CHARDONNAY SPARKLING BIO</v>
          </cell>
          <cell r="H224" t="str">
            <v>L</v>
          </cell>
          <cell r="I224">
            <v>208</v>
          </cell>
          <cell r="J224" t="str">
            <v>WIJNEN</v>
          </cell>
          <cell r="K224" t="str">
            <v>SLIGRO</v>
          </cell>
          <cell r="L224">
            <v>24</v>
          </cell>
          <cell r="M224">
            <v>96</v>
          </cell>
        </row>
        <row r="225">
          <cell r="A225">
            <v>229730</v>
          </cell>
          <cell r="B225">
            <v>8717953101518</v>
          </cell>
          <cell r="C225">
            <v>24</v>
          </cell>
          <cell r="D225" t="str">
            <v>FL</v>
          </cell>
          <cell r="E225">
            <v>33</v>
          </cell>
          <cell r="F225" t="str">
            <v>CL</v>
          </cell>
          <cell r="G225" t="str">
            <v>EARTH WATER STILL GLAS</v>
          </cell>
          <cell r="H225" t="str">
            <v>L</v>
          </cell>
          <cell r="I225">
            <v>135</v>
          </cell>
          <cell r="J225" t="str">
            <v>WATERS</v>
          </cell>
          <cell r="K225" t="str">
            <v>EARTH CONCEPTS BV</v>
          </cell>
          <cell r="L225">
            <v>8</v>
          </cell>
          <cell r="M225">
            <v>95.92</v>
          </cell>
        </row>
        <row r="226">
          <cell r="A226">
            <v>712071</v>
          </cell>
          <cell r="B226">
            <v>8710401011605</v>
          </cell>
          <cell r="C226">
            <v>1</v>
          </cell>
          <cell r="D226" t="str">
            <v>PK</v>
          </cell>
          <cell r="E226">
            <v>1</v>
          </cell>
          <cell r="F226" t="str">
            <v>KG</v>
          </cell>
          <cell r="G226" t="str">
            <v>DE GOUDSCHE WAEGH GESN.BELEGEN 50X20G</v>
          </cell>
          <cell r="H226" t="str">
            <v>L</v>
          </cell>
          <cell r="I226">
            <v>221</v>
          </cell>
          <cell r="J226" t="str">
            <v>KAAS HOLLAND VERS VOORVERPAKT</v>
          </cell>
          <cell r="K226" t="str">
            <v>SLIGRO</v>
          </cell>
          <cell r="L226">
            <v>12</v>
          </cell>
          <cell r="M226">
            <v>95.88</v>
          </cell>
        </row>
        <row r="227">
          <cell r="A227">
            <v>33282</v>
          </cell>
          <cell r="B227">
            <v>8710401334803</v>
          </cell>
          <cell r="C227">
            <v>3</v>
          </cell>
          <cell r="D227" t="str">
            <v>WI</v>
          </cell>
          <cell r="E227">
            <v>180</v>
          </cell>
          <cell r="F227" t="str">
            <v>GR</v>
          </cell>
          <cell r="G227" t="str">
            <v>TONY'S REEP WIT FRAMB.KNETTER FT 3X180G</v>
          </cell>
          <cell r="H227" t="str">
            <v>L</v>
          </cell>
          <cell r="I227">
            <v>19</v>
          </cell>
          <cell r="J227" t="str">
            <v>BARS EN TABLETTEN</v>
          </cell>
          <cell r="K227" t="str">
            <v>TONY S CHOCOLONELY</v>
          </cell>
          <cell r="L227">
            <v>12</v>
          </cell>
          <cell r="M227">
            <v>95.64</v>
          </cell>
        </row>
        <row r="228">
          <cell r="A228">
            <v>887606</v>
          </cell>
          <cell r="B228">
            <v>8710624222277</v>
          </cell>
          <cell r="C228">
            <v>5</v>
          </cell>
          <cell r="D228" t="str">
            <v>MP</v>
          </cell>
          <cell r="E228">
            <v>1.2</v>
          </cell>
          <cell r="F228" t="str">
            <v>LT</v>
          </cell>
          <cell r="G228" t="str">
            <v>G'WOON APPELSAP MINI</v>
          </cell>
          <cell r="H228" t="str">
            <v>L</v>
          </cell>
          <cell r="I228">
            <v>125</v>
          </cell>
          <cell r="J228" t="str">
            <v>SAPPEN &amp; FRUITDRANKEN</v>
          </cell>
          <cell r="K228" t="str">
            <v>SLIGRO</v>
          </cell>
          <cell r="L228">
            <v>18</v>
          </cell>
          <cell r="M228">
            <v>95.4</v>
          </cell>
        </row>
        <row r="229">
          <cell r="A229">
            <v>578210</v>
          </cell>
          <cell r="B229">
            <v>8710908927676</v>
          </cell>
          <cell r="C229">
            <v>1</v>
          </cell>
          <cell r="D229" t="str">
            <v>DS</v>
          </cell>
          <cell r="E229">
            <v>336</v>
          </cell>
          <cell r="F229" t="str">
            <v>GR</v>
          </cell>
          <cell r="G229" t="str">
            <v>UNOX CUP-A-SOUP HONG GOULASH 21 ZAKJES</v>
          </cell>
          <cell r="H229" t="str">
            <v>L</v>
          </cell>
          <cell r="I229">
            <v>56</v>
          </cell>
          <cell r="J229" t="str">
            <v>SOEP DROOG &amp; SMAAKVERSTERKERS</v>
          </cell>
          <cell r="K229" t="str">
            <v>UNILEVER NED FOODS FACT BV SUR IMP.</v>
          </cell>
          <cell r="L229">
            <v>13</v>
          </cell>
          <cell r="M229">
            <v>95.02</v>
          </cell>
        </row>
        <row r="230">
          <cell r="A230">
            <v>496028</v>
          </cell>
          <cell r="B230">
            <v>4009839085109</v>
          </cell>
          <cell r="C230">
            <v>1</v>
          </cell>
          <cell r="D230" t="str">
            <v>LS</v>
          </cell>
          <cell r="E230">
            <v>1</v>
          </cell>
          <cell r="F230" t="str">
            <v>ST</v>
          </cell>
          <cell r="G230" t="str">
            <v>MESSENFOUDRAAL KLEIN</v>
          </cell>
          <cell r="H230" t="str">
            <v>H</v>
          </cell>
          <cell r="I230">
            <v>283</v>
          </cell>
          <cell r="J230" t="str">
            <v>KEUKENGEREEDSCHAPPEN</v>
          </cell>
          <cell r="K230" t="str">
            <v>DEMEYERE COMM. V.</v>
          </cell>
          <cell r="L230">
            <v>5</v>
          </cell>
          <cell r="M230">
            <v>94.95</v>
          </cell>
        </row>
        <row r="231">
          <cell r="A231">
            <v>36335</v>
          </cell>
          <cell r="B231">
            <v>5410746068090</v>
          </cell>
          <cell r="C231">
            <v>1</v>
          </cell>
          <cell r="D231" t="str">
            <v>FL</v>
          </cell>
          <cell r="E231">
            <v>75</v>
          </cell>
          <cell r="F231" t="str">
            <v>CL</v>
          </cell>
          <cell r="G231" t="str">
            <v>TSJAKKA BUBBELS KINDERCHAMPAGNE AARD APP</v>
          </cell>
          <cell r="H231" t="str">
            <v>L</v>
          </cell>
          <cell r="I231">
            <v>208</v>
          </cell>
          <cell r="J231" t="str">
            <v>WIJNEN</v>
          </cell>
          <cell r="K231" t="str">
            <v>SUPERUNIE IMPORT</v>
          </cell>
          <cell r="L231">
            <v>36</v>
          </cell>
          <cell r="M231">
            <v>93.6</v>
          </cell>
        </row>
        <row r="232">
          <cell r="A232">
            <v>192653</v>
          </cell>
          <cell r="B232">
            <v>5449000000996</v>
          </cell>
          <cell r="C232">
            <v>24</v>
          </cell>
          <cell r="D232" t="str">
            <v>BL</v>
          </cell>
          <cell r="E232">
            <v>33</v>
          </cell>
          <cell r="F232" t="str">
            <v>CL</v>
          </cell>
          <cell r="G232" t="str">
            <v>COCA-COLA BLIK</v>
          </cell>
          <cell r="H232" t="str">
            <v>L</v>
          </cell>
          <cell r="I232">
            <v>121</v>
          </cell>
          <cell r="J232" t="str">
            <v>FRISDRANKEN KLEINVERPAKKING</v>
          </cell>
          <cell r="K232" t="str">
            <v>COCA-COLA EUROPEAN PARTNERS BV</v>
          </cell>
          <cell r="L232">
            <v>7</v>
          </cell>
          <cell r="M232">
            <v>93.45</v>
          </cell>
        </row>
        <row r="233">
          <cell r="A233">
            <v>62140</v>
          </cell>
          <cell r="B233">
            <v>8710401517886</v>
          </cell>
          <cell r="C233">
            <v>1</v>
          </cell>
          <cell r="D233" t="str">
            <v>SL</v>
          </cell>
          <cell r="E233">
            <v>100</v>
          </cell>
          <cell r="F233" t="str">
            <v>ST</v>
          </cell>
          <cell r="G233" t="str">
            <v>TAKE DIS BIO DRINKBEKER KARTON+PLA 180CC</v>
          </cell>
          <cell r="H233" t="str">
            <v>H</v>
          </cell>
          <cell r="I233">
            <v>119</v>
          </cell>
          <cell r="J233" t="str">
            <v>VERPAKKINGSMAT./DISPOS. GROOTV</v>
          </cell>
          <cell r="K233" t="str">
            <v>SLIGRO</v>
          </cell>
          <cell r="L233">
            <v>20</v>
          </cell>
          <cell r="M233">
            <v>92.6</v>
          </cell>
        </row>
        <row r="234">
          <cell r="A234">
            <v>37966</v>
          </cell>
          <cell r="B234">
            <v>8710683008003</v>
          </cell>
          <cell r="C234">
            <v>1</v>
          </cell>
          <cell r="D234" t="str">
            <v>PK</v>
          </cell>
          <cell r="E234">
            <v>450</v>
          </cell>
          <cell r="F234" t="str">
            <v>GR</v>
          </cell>
          <cell r="G234" t="str">
            <v>KOOPMANS BLADERDEEG</v>
          </cell>
          <cell r="H234" t="str">
            <v>L</v>
          </cell>
          <cell r="I234">
            <v>183</v>
          </cell>
          <cell r="J234" t="str">
            <v>MAALTIJD,SOEP,PASTA DIEPVRIES</v>
          </cell>
          <cell r="K234" t="str">
            <v>OETKER DR NEDERLAND BV</v>
          </cell>
          <cell r="L234">
            <v>100</v>
          </cell>
          <cell r="M234">
            <v>92</v>
          </cell>
        </row>
        <row r="235">
          <cell r="A235">
            <v>560152</v>
          </cell>
          <cell r="B235">
            <v>8717028951048</v>
          </cell>
          <cell r="C235">
            <v>1</v>
          </cell>
          <cell r="D235" t="str">
            <v>ZK</v>
          </cell>
          <cell r="E235">
            <v>1</v>
          </cell>
          <cell r="F235" t="str">
            <v>ST</v>
          </cell>
          <cell r="G235" t="str">
            <v>CHAUD DEVANT BUIS MONZA ZWART M</v>
          </cell>
          <cell r="H235" t="str">
            <v>H</v>
          </cell>
          <cell r="I235">
            <v>534</v>
          </cell>
          <cell r="J235" t="str">
            <v>BEDRIJFSKLEDING</v>
          </cell>
          <cell r="K235" t="str">
            <v>CHAUD DEVANT</v>
          </cell>
          <cell r="L235">
            <v>2</v>
          </cell>
          <cell r="M235">
            <v>91.1</v>
          </cell>
        </row>
        <row r="236">
          <cell r="A236">
            <v>560160</v>
          </cell>
          <cell r="B236">
            <v>8717028951055</v>
          </cell>
          <cell r="C236">
            <v>1</v>
          </cell>
          <cell r="D236" t="str">
            <v>ZK</v>
          </cell>
          <cell r="E236">
            <v>1</v>
          </cell>
          <cell r="F236" t="str">
            <v>ST</v>
          </cell>
          <cell r="G236" t="str">
            <v>CHAUD DEVANT BUIS MONZA ZWART L</v>
          </cell>
          <cell r="H236" t="str">
            <v>H</v>
          </cell>
          <cell r="I236">
            <v>534</v>
          </cell>
          <cell r="J236" t="str">
            <v>BEDRIJFSKLEDING</v>
          </cell>
          <cell r="K236" t="str">
            <v>CHAUD DEVANT</v>
          </cell>
          <cell r="L236">
            <v>2</v>
          </cell>
          <cell r="M236">
            <v>91.1</v>
          </cell>
        </row>
        <row r="237">
          <cell r="A237">
            <v>749714</v>
          </cell>
          <cell r="B237">
            <v>7501064191503</v>
          </cell>
          <cell r="C237">
            <v>12</v>
          </cell>
          <cell r="D237" t="str">
            <v>FL</v>
          </cell>
          <cell r="E237">
            <v>35.5</v>
          </cell>
          <cell r="F237" t="str">
            <v>CL</v>
          </cell>
          <cell r="G237" t="str">
            <v>CORONA EXTRA</v>
          </cell>
          <cell r="H237" t="str">
            <v>H</v>
          </cell>
          <cell r="I237">
            <v>139</v>
          </cell>
          <cell r="J237" t="str">
            <v>BIEREN SPECIAAL EN CIDERS</v>
          </cell>
          <cell r="K237" t="str">
            <v>INBEV NEDERLAND NV</v>
          </cell>
          <cell r="L237">
            <v>5</v>
          </cell>
          <cell r="M237">
            <v>90.85</v>
          </cell>
        </row>
        <row r="238">
          <cell r="A238">
            <v>361346</v>
          </cell>
          <cell r="B238">
            <v>8711000266922</v>
          </cell>
          <cell r="C238">
            <v>1</v>
          </cell>
          <cell r="D238" t="str">
            <v>PK</v>
          </cell>
          <cell r="E238">
            <v>150</v>
          </cell>
          <cell r="F238" t="str">
            <v>GR</v>
          </cell>
          <cell r="G238" t="str">
            <v>PICKWICK THEEZAKJES ROOIBOS     100X1,5G</v>
          </cell>
          <cell r="H238" t="str">
            <v>L</v>
          </cell>
          <cell r="I238">
            <v>40</v>
          </cell>
          <cell r="J238" t="str">
            <v>THEE</v>
          </cell>
          <cell r="K238" t="str">
            <v>JACOBS DOUWE EGBERTS PRO NL BV BV</v>
          </cell>
          <cell r="L238">
            <v>14</v>
          </cell>
          <cell r="M238">
            <v>90.82</v>
          </cell>
        </row>
        <row r="239">
          <cell r="A239">
            <v>77867</v>
          </cell>
          <cell r="B239">
            <v>7321011854745</v>
          </cell>
          <cell r="C239">
            <v>1</v>
          </cell>
          <cell r="D239" t="str">
            <v>RL</v>
          </cell>
          <cell r="E239">
            <v>25</v>
          </cell>
          <cell r="F239" t="str">
            <v>MT</v>
          </cell>
          <cell r="G239" t="str">
            <v>DUNICEL TAFELLAKEN 1,18 ZWART</v>
          </cell>
          <cell r="H239" t="str">
            <v>H</v>
          </cell>
          <cell r="I239">
            <v>120</v>
          </cell>
          <cell r="J239" t="str">
            <v>PAPIEREN-TAFELBENODIGDHEDEN</v>
          </cell>
          <cell r="K239" t="str">
            <v>DUNI BENELUX BV FOOD SERVICE</v>
          </cell>
          <cell r="L239">
            <v>2</v>
          </cell>
          <cell r="M239">
            <v>90.38</v>
          </cell>
        </row>
        <row r="240">
          <cell r="A240">
            <v>9346</v>
          </cell>
          <cell r="B240">
            <v>8713946039950</v>
          </cell>
          <cell r="C240">
            <v>1</v>
          </cell>
          <cell r="D240" t="str">
            <v>KG</v>
          </cell>
          <cell r="E240">
            <v>1</v>
          </cell>
          <cell r="F240" t="str">
            <v>ST</v>
          </cell>
          <cell r="G240" t="str">
            <v>KIPFILET DUBBEL PER KG VACUUM</v>
          </cell>
          <cell r="H240" t="str">
            <v>L</v>
          </cell>
          <cell r="I240">
            <v>195</v>
          </cell>
          <cell r="J240" t="str">
            <v>POELIER VERS ONBEWERKT CONC</v>
          </cell>
          <cell r="K240" t="str">
            <v>RUIG M. EN ZONEN B.V.</v>
          </cell>
          <cell r="L240">
            <v>9.34</v>
          </cell>
          <cell r="M240">
            <v>90.13</v>
          </cell>
        </row>
        <row r="241">
          <cell r="A241">
            <v>757932</v>
          </cell>
          <cell r="B241">
            <v>8710401562282</v>
          </cell>
          <cell r="C241">
            <v>1</v>
          </cell>
          <cell r="D241" t="str">
            <v>PK</v>
          </cell>
          <cell r="E241">
            <v>4</v>
          </cell>
          <cell r="F241" t="str">
            <v>ST</v>
          </cell>
          <cell r="G241" t="str">
            <v>SLIMLINE KEUKENDOEK BLOK 50X50 ROOD</v>
          </cell>
          <cell r="H241" t="str">
            <v>H</v>
          </cell>
          <cell r="I241">
            <v>529</v>
          </cell>
          <cell r="J241" t="str">
            <v>KEUKENTEXTIEL</v>
          </cell>
          <cell r="K241" t="str">
            <v>SLIGRO</v>
          </cell>
          <cell r="L241">
            <v>10</v>
          </cell>
          <cell r="M241">
            <v>89.9</v>
          </cell>
        </row>
        <row r="242">
          <cell r="A242">
            <v>238284</v>
          </cell>
          <cell r="B242">
            <v>8001634081146</v>
          </cell>
          <cell r="C242">
            <v>1</v>
          </cell>
          <cell r="D242" t="str">
            <v>FL</v>
          </cell>
          <cell r="E242">
            <v>75</v>
          </cell>
          <cell r="F242" t="str">
            <v>CL</v>
          </cell>
          <cell r="G242" t="str">
            <v>ALTO ADIGE PINOT BIANCO</v>
          </cell>
          <cell r="H242" t="str">
            <v>H</v>
          </cell>
          <cell r="I242">
            <v>208</v>
          </cell>
          <cell r="J242" t="str">
            <v>WIJNEN</v>
          </cell>
          <cell r="K242" t="str">
            <v>SLIGRO</v>
          </cell>
          <cell r="L242">
            <v>12</v>
          </cell>
          <cell r="M242">
            <v>89.88</v>
          </cell>
        </row>
        <row r="243">
          <cell r="A243">
            <v>846773</v>
          </cell>
          <cell r="B243">
            <v>4051642000503</v>
          </cell>
          <cell r="C243">
            <v>1</v>
          </cell>
          <cell r="D243" t="str">
            <v>DS</v>
          </cell>
          <cell r="E243">
            <v>100</v>
          </cell>
          <cell r="F243" t="str">
            <v>ST</v>
          </cell>
          <cell r="G243" t="str">
            <v>DEPA PET NON WOVEN WIT</v>
          </cell>
          <cell r="H243" t="str">
            <v>H</v>
          </cell>
          <cell r="I243">
            <v>544</v>
          </cell>
          <cell r="J243" t="str">
            <v>SCHOONMAAKARTIKELEN</v>
          </cell>
          <cell r="K243" t="str">
            <v>PAARDEKOOPER BV (DEPA 1)</v>
          </cell>
          <cell r="L243">
            <v>8</v>
          </cell>
          <cell r="M243">
            <v>89.76</v>
          </cell>
        </row>
        <row r="244">
          <cell r="A244">
            <v>649765</v>
          </cell>
          <cell r="B244">
            <v>8710401116102</v>
          </cell>
          <cell r="C244">
            <v>1</v>
          </cell>
          <cell r="D244" t="str">
            <v>RL</v>
          </cell>
          <cell r="E244">
            <v>10</v>
          </cell>
          <cell r="F244" t="str">
            <v>ST</v>
          </cell>
          <cell r="G244" t="str">
            <v>TAKE DIS AFV.ZK HDPE 80X110 120L 30MY BL</v>
          </cell>
          <cell r="H244" t="str">
            <v>H</v>
          </cell>
          <cell r="I244">
            <v>118</v>
          </cell>
          <cell r="J244" t="str">
            <v>AFVALZAKKEN</v>
          </cell>
          <cell r="K244" t="str">
            <v>SLIGRO</v>
          </cell>
          <cell r="L244">
            <v>40</v>
          </cell>
          <cell r="M244">
            <v>89.6</v>
          </cell>
        </row>
        <row r="245">
          <cell r="A245">
            <v>37737</v>
          </cell>
          <cell r="B245">
            <v>8711369222553</v>
          </cell>
          <cell r="C245">
            <v>1</v>
          </cell>
          <cell r="D245" t="str">
            <v>LS</v>
          </cell>
          <cell r="E245">
            <v>1</v>
          </cell>
          <cell r="F245" t="str">
            <v>ST</v>
          </cell>
          <cell r="G245" t="str">
            <v>SLACENTRIFUGE 12L</v>
          </cell>
          <cell r="H245" t="str">
            <v>H</v>
          </cell>
          <cell r="I245">
            <v>283</v>
          </cell>
          <cell r="J245" t="str">
            <v>KEUKENGEREEDSCHAPPEN</v>
          </cell>
          <cell r="K245" t="str">
            <v>HENDI BV</v>
          </cell>
          <cell r="L245">
            <v>1</v>
          </cell>
          <cell r="M245">
            <v>89.5</v>
          </cell>
        </row>
        <row r="246">
          <cell r="A246">
            <v>87710</v>
          </cell>
          <cell r="B246">
            <v>5449000120540</v>
          </cell>
          <cell r="C246">
            <v>4</v>
          </cell>
          <cell r="D246" t="str">
            <v>MP</v>
          </cell>
          <cell r="E246">
            <v>1.98</v>
          </cell>
          <cell r="F246" t="str">
            <v>LT</v>
          </cell>
          <cell r="G246" t="str">
            <v>CHAUDFONTAINE SPARKLING</v>
          </cell>
          <cell r="H246" t="str">
            <v>L</v>
          </cell>
          <cell r="I246">
            <v>135</v>
          </cell>
          <cell r="J246" t="str">
            <v>WATERS</v>
          </cell>
          <cell r="K246" t="str">
            <v>COCA-COLA EUROPEAN PARTNERS BV</v>
          </cell>
          <cell r="L246">
            <v>10</v>
          </cell>
          <cell r="M246">
            <v>89.5</v>
          </cell>
        </row>
        <row r="247">
          <cell r="A247">
            <v>275532</v>
          </cell>
          <cell r="B247">
            <v>8713946003791</v>
          </cell>
          <cell r="C247">
            <v>1</v>
          </cell>
          <cell r="D247" t="str">
            <v>ST</v>
          </cell>
          <cell r="E247">
            <v>1</v>
          </cell>
          <cell r="F247" t="str">
            <v>ST</v>
          </cell>
          <cell r="G247" t="str">
            <v>WILDE EEND VOL</v>
          </cell>
          <cell r="H247" t="str">
            <v>L</v>
          </cell>
          <cell r="I247">
            <v>195</v>
          </cell>
          <cell r="J247" t="str">
            <v>POELIER VERS ONBEWERKT CONC</v>
          </cell>
          <cell r="K247" t="str">
            <v>RUIG M. EN ZONEN B.V.</v>
          </cell>
          <cell r="L247">
            <v>10</v>
          </cell>
          <cell r="M247">
            <v>89.5</v>
          </cell>
        </row>
        <row r="248">
          <cell r="A248">
            <v>386016</v>
          </cell>
          <cell r="B248">
            <v>8711112788008</v>
          </cell>
          <cell r="C248">
            <v>1</v>
          </cell>
          <cell r="D248" t="str">
            <v>ST</v>
          </cell>
          <cell r="E248">
            <v>1</v>
          </cell>
          <cell r="F248" t="str">
            <v>ST</v>
          </cell>
          <cell r="G248" t="str">
            <v>SUNWARE Q-LINE OPBERGBOX 22LTR</v>
          </cell>
          <cell r="H248" t="str">
            <v>H</v>
          </cell>
          <cell r="I248">
            <v>266</v>
          </cell>
          <cell r="J248" t="str">
            <v>OPBERGEN EN AFVALVERZAMELEN</v>
          </cell>
          <cell r="K248" t="str">
            <v>SUNWARE BV</v>
          </cell>
          <cell r="L248">
            <v>12</v>
          </cell>
          <cell r="M248">
            <v>89.4</v>
          </cell>
        </row>
        <row r="249">
          <cell r="A249">
            <v>492972</v>
          </cell>
          <cell r="B249">
            <v>8710401099511</v>
          </cell>
          <cell r="C249">
            <v>1</v>
          </cell>
          <cell r="D249" t="str">
            <v>DS</v>
          </cell>
          <cell r="E249">
            <v>1</v>
          </cell>
          <cell r="F249" t="str">
            <v>ST</v>
          </cell>
          <cell r="G249" t="str">
            <v>ALEX MEIJER PERCOLATOR 13,5 LITER</v>
          </cell>
          <cell r="H249" t="str">
            <v>H</v>
          </cell>
          <cell r="I249">
            <v>407</v>
          </cell>
          <cell r="J249" t="str">
            <v>KOFFIE- EN ESPRESSOMACHINES</v>
          </cell>
          <cell r="K249" t="str">
            <v>SLIGRO</v>
          </cell>
          <cell r="L249">
            <v>1</v>
          </cell>
          <cell r="M249">
            <v>89</v>
          </cell>
        </row>
        <row r="250">
          <cell r="A250">
            <v>829064</v>
          </cell>
          <cell r="B250">
            <v>8717853280085</v>
          </cell>
          <cell r="C250">
            <v>1</v>
          </cell>
          <cell r="D250" t="str">
            <v>LS</v>
          </cell>
          <cell r="E250">
            <v>1</v>
          </cell>
          <cell r="F250" t="str">
            <v>ST</v>
          </cell>
          <cell r="G250" t="str">
            <v>FORSTA SNIJPLANKENREK</v>
          </cell>
          <cell r="H250" t="str">
            <v>H</v>
          </cell>
          <cell r="I250">
            <v>283</v>
          </cell>
          <cell r="J250" t="str">
            <v>KEUKENGEREEDSCHAPPEN</v>
          </cell>
          <cell r="K250" t="str">
            <v>FORSTA NEDERLAND BV</v>
          </cell>
          <cell r="L250">
            <v>2</v>
          </cell>
          <cell r="M250">
            <v>89</v>
          </cell>
        </row>
        <row r="251">
          <cell r="A251">
            <v>940807</v>
          </cell>
          <cell r="B251">
            <v>5410522513530</v>
          </cell>
          <cell r="C251">
            <v>1</v>
          </cell>
          <cell r="D251" t="str">
            <v>PK</v>
          </cell>
          <cell r="E251">
            <v>2.5</v>
          </cell>
          <cell r="F251" t="str">
            <v>KG</v>
          </cell>
          <cell r="G251" t="str">
            <v>CALLEBAUT COUVERTURE CALLETS MELK</v>
          </cell>
          <cell r="H251" t="str">
            <v>L</v>
          </cell>
          <cell r="I251">
            <v>95</v>
          </cell>
          <cell r="J251" t="str">
            <v>PATISSERIEPRODUKTEN</v>
          </cell>
          <cell r="K251" t="str">
            <v>BARRY CALLEBAUT BELGIUM NV</v>
          </cell>
          <cell r="L251">
            <v>4</v>
          </cell>
          <cell r="M251">
            <v>88.8</v>
          </cell>
        </row>
        <row r="252">
          <cell r="A252">
            <v>394739</v>
          </cell>
          <cell r="B252">
            <v>8712559450015</v>
          </cell>
          <cell r="C252">
            <v>90</v>
          </cell>
          <cell r="D252" t="str">
            <v>ST</v>
          </cell>
          <cell r="E252">
            <v>20</v>
          </cell>
          <cell r="F252" t="str">
            <v>GR</v>
          </cell>
          <cell r="G252" t="str">
            <v>PIET DE WIT GEBRADEN MINI GEHAKTBAL</v>
          </cell>
          <cell r="H252" t="str">
            <v>L</v>
          </cell>
          <cell r="I252">
            <v>179</v>
          </cell>
          <cell r="J252" t="str">
            <v>MINISNACKS BORRELHAPJES</v>
          </cell>
          <cell r="K252" t="str">
            <v>PIET DE WIT SNACKS</v>
          </cell>
          <cell r="L252">
            <v>6</v>
          </cell>
          <cell r="M252">
            <v>88.5</v>
          </cell>
        </row>
        <row r="253">
          <cell r="A253">
            <v>73533</v>
          </cell>
          <cell r="B253">
            <v>8710401531660</v>
          </cell>
          <cell r="C253">
            <v>1</v>
          </cell>
          <cell r="D253" t="str">
            <v>KP</v>
          </cell>
          <cell r="E253">
            <v>10</v>
          </cell>
          <cell r="F253" t="str">
            <v>ST</v>
          </cell>
          <cell r="G253" t="str">
            <v>TAKE DIS CHAMPAGNEGLAS TRP. 100CC</v>
          </cell>
          <cell r="H253" t="str">
            <v>H</v>
          </cell>
          <cell r="I253">
            <v>119</v>
          </cell>
          <cell r="J253" t="str">
            <v>VERPAKKINGSMAT./DISPOS. GROOTV</v>
          </cell>
          <cell r="K253" t="str">
            <v>SLIGRO</v>
          </cell>
          <cell r="L253">
            <v>21</v>
          </cell>
          <cell r="M253">
            <v>87.99</v>
          </cell>
        </row>
        <row r="254">
          <cell r="A254">
            <v>716169</v>
          </cell>
          <cell r="B254">
            <v>8710401152391</v>
          </cell>
          <cell r="C254">
            <v>1</v>
          </cell>
          <cell r="D254" t="str">
            <v>LS</v>
          </cell>
          <cell r="E254">
            <v>1</v>
          </cell>
          <cell r="F254" t="str">
            <v>ST</v>
          </cell>
          <cell r="G254" t="str">
            <v>PRO CHEF THERMOMETER DIGITAAL</v>
          </cell>
          <cell r="H254" t="str">
            <v>H</v>
          </cell>
          <cell r="I254">
            <v>283</v>
          </cell>
          <cell r="J254" t="str">
            <v>KEUKENGEREEDSCHAPPEN</v>
          </cell>
          <cell r="K254" t="str">
            <v>SLIGRO</v>
          </cell>
          <cell r="L254">
            <v>8</v>
          </cell>
          <cell r="M254">
            <v>87.92</v>
          </cell>
        </row>
        <row r="255">
          <cell r="A255">
            <v>27268</v>
          </cell>
          <cell r="B255">
            <v>8714100753736</v>
          </cell>
          <cell r="C255">
            <v>12</v>
          </cell>
          <cell r="D255" t="str">
            <v>BL</v>
          </cell>
          <cell r="E255">
            <v>400</v>
          </cell>
          <cell r="F255" t="str">
            <v>GR</v>
          </cell>
          <cell r="G255" t="str">
            <v>UNOX PARTY KNAKS</v>
          </cell>
          <cell r="H255" t="str">
            <v>L</v>
          </cell>
          <cell r="I255">
            <v>58</v>
          </cell>
          <cell r="J255" t="str">
            <v>VLEESCONSERVEN</v>
          </cell>
          <cell r="K255" t="str">
            <v>UNILEVER NED BV RETAIL</v>
          </cell>
          <cell r="L255">
            <v>3</v>
          </cell>
          <cell r="M255">
            <v>87.87</v>
          </cell>
        </row>
        <row r="256">
          <cell r="A256">
            <v>914097</v>
          </cell>
          <cell r="B256">
            <v>8712200070012</v>
          </cell>
          <cell r="C256">
            <v>1</v>
          </cell>
          <cell r="D256" t="str">
            <v>BS</v>
          </cell>
          <cell r="E256">
            <v>475</v>
          </cell>
          <cell r="F256" t="str">
            <v>GR</v>
          </cell>
          <cell r="G256" t="str">
            <v>VERSTEGEN KRUIDNAGELEN           GEMALEN</v>
          </cell>
          <cell r="H256" t="str">
            <v>L</v>
          </cell>
          <cell r="I256">
            <v>68</v>
          </cell>
          <cell r="J256" t="str">
            <v>KRUIDEN EN SPECERIJEN</v>
          </cell>
          <cell r="K256" t="str">
            <v>VERSTEGEN SPICES&amp;SAUCES BV(FS)</v>
          </cell>
          <cell r="L256">
            <v>3</v>
          </cell>
          <cell r="M256">
            <v>87.87</v>
          </cell>
        </row>
        <row r="257">
          <cell r="A257">
            <v>64931</v>
          </cell>
          <cell r="B257">
            <v>8710401146529</v>
          </cell>
          <cell r="C257">
            <v>1</v>
          </cell>
          <cell r="D257" t="str">
            <v>PK</v>
          </cell>
          <cell r="E257">
            <v>50</v>
          </cell>
          <cell r="F257" t="str">
            <v>ST</v>
          </cell>
          <cell r="G257" t="str">
            <v>TAKE DIS ALUMINIUM SCHAALTJE ROND 17,5CM</v>
          </cell>
          <cell r="H257" t="str">
            <v>H</v>
          </cell>
          <cell r="I257">
            <v>119</v>
          </cell>
          <cell r="J257" t="str">
            <v>VERPAKKINGSMAT./DISPOS. GROOTV</v>
          </cell>
          <cell r="K257" t="str">
            <v>SLIGRO</v>
          </cell>
          <cell r="L257">
            <v>10</v>
          </cell>
          <cell r="M257">
            <v>87.5</v>
          </cell>
        </row>
        <row r="258">
          <cell r="A258">
            <v>274670</v>
          </cell>
          <cell r="B258">
            <v>4260248990037</v>
          </cell>
          <cell r="C258">
            <v>1</v>
          </cell>
          <cell r="D258" t="str">
            <v>DS</v>
          </cell>
          <cell r="E258">
            <v>100</v>
          </cell>
          <cell r="F258" t="str">
            <v>ST</v>
          </cell>
          <cell r="G258" t="str">
            <v>SAGA KOOK/BAKPAPIER 33X42CM</v>
          </cell>
          <cell r="H258" t="str">
            <v>H</v>
          </cell>
          <cell r="I258">
            <v>283</v>
          </cell>
          <cell r="J258" t="str">
            <v>KEUKENGEREEDSCHAPPEN</v>
          </cell>
          <cell r="K258" t="str">
            <v>PAARDEKOOPER BV (DEPA 1)</v>
          </cell>
          <cell r="L258">
            <v>10</v>
          </cell>
          <cell r="M258">
            <v>87.5</v>
          </cell>
        </row>
        <row r="259">
          <cell r="A259">
            <v>76757</v>
          </cell>
          <cell r="B259">
            <v>8719979550516</v>
          </cell>
          <cell r="C259">
            <v>1</v>
          </cell>
          <cell r="D259" t="str">
            <v>KG</v>
          </cell>
          <cell r="E259">
            <v>1</v>
          </cell>
          <cell r="F259" t="str">
            <v>ST</v>
          </cell>
          <cell r="G259" t="str">
            <v>PICANHA</v>
          </cell>
          <cell r="H259" t="str">
            <v>L</v>
          </cell>
          <cell r="I259">
            <v>162</v>
          </cell>
          <cell r="J259" t="str">
            <v>VLEES VERS CONC</v>
          </cell>
          <cell r="K259" t="str">
            <v>MANDERS SLAGER CONCESSIONAIR</v>
          </cell>
          <cell r="L259">
            <v>4.25</v>
          </cell>
          <cell r="M259">
            <v>87.13</v>
          </cell>
        </row>
        <row r="260">
          <cell r="A260">
            <v>122664</v>
          </cell>
          <cell r="B260">
            <v>855303008051</v>
          </cell>
          <cell r="C260">
            <v>1</v>
          </cell>
          <cell r="D260" t="str">
            <v>DS</v>
          </cell>
          <cell r="E260">
            <v>100</v>
          </cell>
          <cell r="F260" t="str">
            <v>ST</v>
          </cell>
          <cell r="G260" t="str">
            <v>NITRIL HANDSCHOEN MEDIUM</v>
          </cell>
          <cell r="H260" t="str">
            <v>H</v>
          </cell>
          <cell r="I260">
            <v>544</v>
          </cell>
          <cell r="J260" t="str">
            <v>SCHOONMAAKARTIKELEN</v>
          </cell>
          <cell r="K260" t="str">
            <v>HALMA SOLUTIONS B.V.</v>
          </cell>
          <cell r="L260">
            <v>4</v>
          </cell>
          <cell r="M260">
            <v>86.96</v>
          </cell>
        </row>
        <row r="261">
          <cell r="A261">
            <v>541145</v>
          </cell>
          <cell r="B261">
            <v>8710401211227</v>
          </cell>
          <cell r="C261">
            <v>1</v>
          </cell>
          <cell r="D261" t="str">
            <v>PK</v>
          </cell>
          <cell r="E261">
            <v>50</v>
          </cell>
          <cell r="F261" t="str">
            <v>ST</v>
          </cell>
          <cell r="G261" t="str">
            <v>TAKE DIS DEKSEL MAGNETRON BAK</v>
          </cell>
          <cell r="H261" t="str">
            <v>H</v>
          </cell>
          <cell r="I261">
            <v>119</v>
          </cell>
          <cell r="J261" t="str">
            <v>VERPAKKINGSMAT./DISPOS. GROOTV</v>
          </cell>
          <cell r="K261" t="str">
            <v>SLIGRO</v>
          </cell>
          <cell r="L261">
            <v>20</v>
          </cell>
          <cell r="M261">
            <v>86.8</v>
          </cell>
        </row>
        <row r="262">
          <cell r="A262">
            <v>19326</v>
          </cell>
          <cell r="B262">
            <v>8710479380030</v>
          </cell>
          <cell r="C262">
            <v>1</v>
          </cell>
          <cell r="D262" t="str">
            <v>ZK</v>
          </cell>
          <cell r="E262">
            <v>5</v>
          </cell>
          <cell r="F262" t="str">
            <v>KG</v>
          </cell>
          <cell r="G262" t="str">
            <v>KOOPMANS PATENTBLOEM AMERIKAANS</v>
          </cell>
          <cell r="H262" t="str">
            <v>L</v>
          </cell>
          <cell r="I262">
            <v>94</v>
          </cell>
          <cell r="J262" t="str">
            <v>BAKPRODUKTEN</v>
          </cell>
          <cell r="K262" t="str">
            <v>OETKER DR FOOD SERVICE BV</v>
          </cell>
          <cell r="L262">
            <v>8</v>
          </cell>
          <cell r="M262">
            <v>86.56</v>
          </cell>
        </row>
        <row r="263">
          <cell r="A263">
            <v>89567</v>
          </cell>
          <cell r="B263">
            <v>8710401187942</v>
          </cell>
          <cell r="C263">
            <v>1</v>
          </cell>
          <cell r="D263" t="str">
            <v>DS</v>
          </cell>
          <cell r="E263">
            <v>1</v>
          </cell>
          <cell r="F263" t="str">
            <v>K</v>
          </cell>
          <cell r="G263" t="str">
            <v>TAKE DIS POLYZAK LDPE 18X4X35CM 20MY</v>
          </cell>
          <cell r="H263" t="str">
            <v>H</v>
          </cell>
          <cell r="I263">
            <v>119</v>
          </cell>
          <cell r="J263" t="str">
            <v>VERPAKKINGSMAT./DISPOS. GROOTV</v>
          </cell>
          <cell r="K263" t="str">
            <v>SLIGRO</v>
          </cell>
          <cell r="L263">
            <v>4</v>
          </cell>
          <cell r="M263">
            <v>86.28</v>
          </cell>
        </row>
        <row r="264">
          <cell r="A264">
            <v>873631</v>
          </cell>
          <cell r="B264">
            <v>8001090186300</v>
          </cell>
          <cell r="C264">
            <v>1</v>
          </cell>
          <cell r="D264" t="str">
            <v>ZK</v>
          </cell>
          <cell r="E264">
            <v>90</v>
          </cell>
          <cell r="F264" t="str">
            <v>ST</v>
          </cell>
          <cell r="G264" t="str">
            <v>DREFT PGP VAATW PLATINUM CITROEN 90ST</v>
          </cell>
          <cell r="H264" t="str">
            <v>H</v>
          </cell>
          <cell r="I264">
            <v>148</v>
          </cell>
          <cell r="J264" t="str">
            <v>AFWAS- &amp; VAATMIDDELEN</v>
          </cell>
          <cell r="K264" t="str">
            <v>PROCTER &amp; GAMBLE NEDERLAND BV</v>
          </cell>
          <cell r="L264">
            <v>3</v>
          </cell>
          <cell r="M264">
            <v>86.25</v>
          </cell>
        </row>
        <row r="265">
          <cell r="A265">
            <v>28088</v>
          </cell>
          <cell r="B265">
            <v>8710401627929</v>
          </cell>
          <cell r="C265">
            <v>1</v>
          </cell>
          <cell r="D265" t="str">
            <v>DS</v>
          </cell>
          <cell r="E265">
            <v>90</v>
          </cell>
          <cell r="F265" t="str">
            <v>ST</v>
          </cell>
          <cell r="G265" t="str">
            <v>DE ROOI HEN BL2*VRIJE UITL.EI BR M 90ST</v>
          </cell>
          <cell r="H265" t="str">
            <v>L</v>
          </cell>
          <cell r="I265">
            <v>167</v>
          </cell>
          <cell r="J265" t="str">
            <v>EIEREN VERS</v>
          </cell>
          <cell r="K265" t="str">
            <v>SLIGRO</v>
          </cell>
          <cell r="L265">
            <v>7</v>
          </cell>
          <cell r="M265">
            <v>86.03</v>
          </cell>
        </row>
        <row r="266">
          <cell r="A266">
            <v>65144</v>
          </cell>
          <cell r="B266">
            <v>8710401183562</v>
          </cell>
          <cell r="C266">
            <v>1</v>
          </cell>
          <cell r="D266" t="str">
            <v>PK</v>
          </cell>
          <cell r="E266">
            <v>100</v>
          </cell>
          <cell r="F266" t="str">
            <v>ST</v>
          </cell>
          <cell r="G266" t="str">
            <v>TAKE DIS ALU BAK 850GRAM 20,3X13,8X4,5CM</v>
          </cell>
          <cell r="H266" t="str">
            <v>H</v>
          </cell>
          <cell r="I266">
            <v>119</v>
          </cell>
          <cell r="J266" t="str">
            <v>VERPAKKINGSMAT./DISPOS. GROOTV</v>
          </cell>
          <cell r="K266" t="str">
            <v>SLIGRO</v>
          </cell>
          <cell r="L266">
            <v>7</v>
          </cell>
          <cell r="M266">
            <v>85.05</v>
          </cell>
        </row>
        <row r="267">
          <cell r="A267">
            <v>18018</v>
          </cell>
          <cell r="B267" t="e">
            <v>#N/A</v>
          </cell>
          <cell r="C267">
            <v>10</v>
          </cell>
          <cell r="D267" t="str">
            <v>RL</v>
          </cell>
          <cell r="E267">
            <v>20</v>
          </cell>
          <cell r="F267" t="str">
            <v>ST</v>
          </cell>
          <cell r="G267" t="str">
            <v>LDPE AFVALZAK 70X110 BL 42MY</v>
          </cell>
          <cell r="H267" t="str">
            <v>H</v>
          </cell>
          <cell r="I267">
            <v>118</v>
          </cell>
          <cell r="J267" t="str">
            <v>AFVALZAKKEN</v>
          </cell>
          <cell r="K267" t="str">
            <v>DEISS BV</v>
          </cell>
          <cell r="L267">
            <v>4</v>
          </cell>
          <cell r="M267">
            <v>84.88</v>
          </cell>
        </row>
        <row r="268">
          <cell r="A268">
            <v>757571</v>
          </cell>
          <cell r="B268">
            <v>8710908967528</v>
          </cell>
          <cell r="C268">
            <v>1</v>
          </cell>
          <cell r="D268" t="str">
            <v>DS</v>
          </cell>
          <cell r="E268">
            <v>336</v>
          </cell>
          <cell r="F268" t="str">
            <v>GR</v>
          </cell>
          <cell r="G268" t="str">
            <v>UNOX CUP-A-SOUP GROENTE 21 ZAKJES</v>
          </cell>
          <cell r="H268" t="str">
            <v>L</v>
          </cell>
          <cell r="I268">
            <v>56</v>
          </cell>
          <cell r="J268" t="str">
            <v>SOEP DROOG &amp; SMAAKVERSTERKERS</v>
          </cell>
          <cell r="K268" t="str">
            <v>UNILEVER NED FOODS FACT BV SUR IMP.</v>
          </cell>
          <cell r="L268">
            <v>12</v>
          </cell>
          <cell r="M268">
            <v>84.82</v>
          </cell>
        </row>
        <row r="269">
          <cell r="A269">
            <v>88679</v>
          </cell>
          <cell r="B269">
            <v>8710401549016</v>
          </cell>
          <cell r="C269">
            <v>1</v>
          </cell>
          <cell r="D269" t="str">
            <v>DS</v>
          </cell>
          <cell r="E269">
            <v>42</v>
          </cell>
          <cell r="F269" t="str">
            <v>ST</v>
          </cell>
          <cell r="G269" t="str">
            <v>TAKE DIS CHAMPAGNEGLAS (PS) 200CC</v>
          </cell>
          <cell r="H269" t="str">
            <v>H</v>
          </cell>
          <cell r="I269">
            <v>119</v>
          </cell>
          <cell r="J269" t="str">
            <v>VERPAKKINGSMAT./DISPOS. GROOTV</v>
          </cell>
          <cell r="K269" t="str">
            <v>SLIGRO</v>
          </cell>
          <cell r="L269">
            <v>6</v>
          </cell>
          <cell r="M269">
            <v>84.72</v>
          </cell>
        </row>
        <row r="270">
          <cell r="A270">
            <v>583040</v>
          </cell>
          <cell r="B270" t="e">
            <v>#N/A</v>
          </cell>
          <cell r="C270">
            <v>36</v>
          </cell>
          <cell r="D270" t="str">
            <v>ST</v>
          </cell>
          <cell r="E270">
            <v>41.5</v>
          </cell>
          <cell r="F270" t="str">
            <v>GR</v>
          </cell>
          <cell r="G270" t="str">
            <v>KITKAT SINGLE</v>
          </cell>
          <cell r="H270" t="str">
            <v>L</v>
          </cell>
          <cell r="I270">
            <v>18</v>
          </cell>
          <cell r="J270" t="str">
            <v>BARS EN TABLETTEN SINGLES</v>
          </cell>
          <cell r="K270" t="str">
            <v>NESTLE NEDERLAND BV (CONS)</v>
          </cell>
          <cell r="L270">
            <v>5</v>
          </cell>
          <cell r="M270">
            <v>84.25</v>
          </cell>
        </row>
        <row r="271">
          <cell r="A271">
            <v>855528</v>
          </cell>
          <cell r="B271">
            <v>8710401166930</v>
          </cell>
          <cell r="C271">
            <v>1</v>
          </cell>
          <cell r="D271" t="str">
            <v>PK</v>
          </cell>
          <cell r="E271">
            <v>1</v>
          </cell>
          <cell r="F271" t="str">
            <v>KG</v>
          </cell>
          <cell r="G271" t="str">
            <v>DE ROOIE HEN VLOEIBAAR EIWIT SCHARREL</v>
          </cell>
          <cell r="H271" t="str">
            <v>L</v>
          </cell>
          <cell r="I271">
            <v>145</v>
          </cell>
          <cell r="J271" t="str">
            <v>EIERPRODUCTEN GEKOELD</v>
          </cell>
          <cell r="K271" t="str">
            <v>SLIGRO</v>
          </cell>
          <cell r="L271">
            <v>20</v>
          </cell>
          <cell r="M271">
            <v>84.2</v>
          </cell>
        </row>
        <row r="272">
          <cell r="A272">
            <v>24542</v>
          </cell>
          <cell r="B272" t="e">
            <v>#N/A</v>
          </cell>
          <cell r="C272">
            <v>6</v>
          </cell>
          <cell r="D272" t="str">
            <v>FL</v>
          </cell>
          <cell r="E272">
            <v>25</v>
          </cell>
          <cell r="F272" t="str">
            <v>CL</v>
          </cell>
          <cell r="G272" t="str">
            <v>BETUWE RODE BESSENSAP</v>
          </cell>
          <cell r="H272" t="str">
            <v>L</v>
          </cell>
          <cell r="I272">
            <v>77</v>
          </cell>
          <cell r="J272" t="str">
            <v>IJSBENODIGDHEDEN</v>
          </cell>
          <cell r="K272" t="str">
            <v>HERO NEDERLAND BV</v>
          </cell>
          <cell r="L272">
            <v>8</v>
          </cell>
          <cell r="M272">
            <v>84</v>
          </cell>
        </row>
        <row r="273">
          <cell r="A273">
            <v>43913</v>
          </cell>
          <cell r="B273" t="e">
            <v>#N/A</v>
          </cell>
          <cell r="C273">
            <v>1</v>
          </cell>
          <cell r="D273" t="str">
            <v>FL</v>
          </cell>
          <cell r="E273">
            <v>75</v>
          </cell>
          <cell r="F273" t="str">
            <v>CL</v>
          </cell>
          <cell r="G273" t="str">
            <v>GRUNER VELTLINER KREMSTAL DAC RESERVE</v>
          </cell>
          <cell r="H273" t="str">
            <v>H</v>
          </cell>
          <cell r="I273">
            <v>208</v>
          </cell>
          <cell r="J273" t="str">
            <v>WIJNEN</v>
          </cell>
          <cell r="K273" t="str">
            <v>SLIGRO</v>
          </cell>
          <cell r="L273">
            <v>12</v>
          </cell>
          <cell r="M273">
            <v>83.88</v>
          </cell>
        </row>
        <row r="274">
          <cell r="A274">
            <v>93399</v>
          </cell>
          <cell r="B274">
            <v>8005829980665</v>
          </cell>
          <cell r="C274">
            <v>1</v>
          </cell>
          <cell r="D274" t="str">
            <v>FL</v>
          </cell>
          <cell r="E274">
            <v>75</v>
          </cell>
          <cell r="F274" t="str">
            <v>CL</v>
          </cell>
          <cell r="G274" t="str">
            <v>LISETTO PROSECCO SPUMANTE DOC</v>
          </cell>
          <cell r="H274" t="str">
            <v>H</v>
          </cell>
          <cell r="I274">
            <v>208</v>
          </cell>
          <cell r="J274" t="str">
            <v>WIJNEN</v>
          </cell>
          <cell r="K274" t="str">
            <v>SLIGRO</v>
          </cell>
          <cell r="L274">
            <v>12</v>
          </cell>
          <cell r="M274">
            <v>83.88</v>
          </cell>
        </row>
        <row r="275">
          <cell r="A275">
            <v>45984</v>
          </cell>
          <cell r="B275" t="e">
            <v>#N/A</v>
          </cell>
          <cell r="C275">
            <v>1</v>
          </cell>
          <cell r="D275" t="str">
            <v>DS</v>
          </cell>
          <cell r="E275">
            <v>6</v>
          </cell>
          <cell r="F275" t="str">
            <v>ST</v>
          </cell>
          <cell r="G275" t="str">
            <v>AMEFA OXFORD ZWART TAFELVORKEN</v>
          </cell>
          <cell r="H275" t="str">
            <v>H</v>
          </cell>
          <cell r="I275">
            <v>280</v>
          </cell>
          <cell r="J275" t="str">
            <v>BESTEKKEN</v>
          </cell>
          <cell r="K275" t="str">
            <v>AMEFA B.V.</v>
          </cell>
          <cell r="L275">
            <v>3</v>
          </cell>
          <cell r="M275">
            <v>83.85</v>
          </cell>
        </row>
        <row r="276">
          <cell r="A276">
            <v>578545</v>
          </cell>
          <cell r="B276">
            <v>8710908927522</v>
          </cell>
          <cell r="C276">
            <v>1</v>
          </cell>
          <cell r="D276" t="str">
            <v>DS</v>
          </cell>
          <cell r="E276">
            <v>252</v>
          </cell>
          <cell r="F276" t="str">
            <v>GR</v>
          </cell>
          <cell r="G276" t="str">
            <v>UNOX CUP-A-SOUP CHINESE KIP 21 ZAKJES</v>
          </cell>
          <cell r="H276" t="str">
            <v>L</v>
          </cell>
          <cell r="I276">
            <v>56</v>
          </cell>
          <cell r="J276" t="str">
            <v>SOEP DROOG &amp; SMAAKVERSTERKERS</v>
          </cell>
          <cell r="K276" t="str">
            <v>UNILEVER NED FOODS FACT BV SUR IMP.</v>
          </cell>
          <cell r="L276">
            <v>11</v>
          </cell>
          <cell r="M276">
            <v>83.77</v>
          </cell>
        </row>
        <row r="277">
          <cell r="A277">
            <v>606000</v>
          </cell>
          <cell r="B277" t="e">
            <v>#N/A</v>
          </cell>
          <cell r="C277">
            <v>4</v>
          </cell>
          <cell r="D277" t="str">
            <v>MP</v>
          </cell>
          <cell r="E277">
            <v>213</v>
          </cell>
          <cell r="F277" t="str">
            <v>CL</v>
          </cell>
          <cell r="G277" t="str">
            <v>CORONA</v>
          </cell>
          <cell r="H277" t="str">
            <v>H</v>
          </cell>
          <cell r="I277">
            <v>139</v>
          </cell>
          <cell r="J277" t="str">
            <v>BIEREN SPECIAAL EN CIDERS</v>
          </cell>
          <cell r="K277" t="str">
            <v>INBEV NEDERLAND NV</v>
          </cell>
          <cell r="L277">
            <v>2</v>
          </cell>
          <cell r="M277">
            <v>82.78</v>
          </cell>
        </row>
        <row r="278">
          <cell r="A278">
            <v>99112</v>
          </cell>
          <cell r="B278" t="e">
            <v>#N/A</v>
          </cell>
          <cell r="C278">
            <v>6</v>
          </cell>
          <cell r="D278" t="str">
            <v>RL</v>
          </cell>
          <cell r="E278">
            <v>300</v>
          </cell>
          <cell r="F278" t="str">
            <v>MT</v>
          </cell>
          <cell r="G278" t="str">
            <v>PROPIA POETSPAPIER MIDI 1-LGS</v>
          </cell>
          <cell r="H278" t="str">
            <v>H</v>
          </cell>
          <cell r="I278">
            <v>152</v>
          </cell>
          <cell r="J278" t="str">
            <v>TOILET- &amp; KEUKENPAPIER</v>
          </cell>
          <cell r="K278" t="str">
            <v>SLIGRO</v>
          </cell>
          <cell r="L278">
            <v>6</v>
          </cell>
          <cell r="M278">
            <v>82.64</v>
          </cell>
        </row>
        <row r="279">
          <cell r="A279">
            <v>471586</v>
          </cell>
          <cell r="B279">
            <v>5410522513257</v>
          </cell>
          <cell r="C279">
            <v>1</v>
          </cell>
          <cell r="D279" t="str">
            <v>PK</v>
          </cell>
          <cell r="E279">
            <v>2.5</v>
          </cell>
          <cell r="F279" t="str">
            <v>KG</v>
          </cell>
          <cell r="G279" t="str">
            <v>CALLEBAUT COUVERTURE CALLETS PUUR</v>
          </cell>
          <cell r="H279" t="str">
            <v>L</v>
          </cell>
          <cell r="I279">
            <v>95</v>
          </cell>
          <cell r="J279" t="str">
            <v>PATISSERIEPRODUKTEN</v>
          </cell>
          <cell r="K279" t="str">
            <v>BARRY CALLEBAUT BELGIUM NV</v>
          </cell>
          <cell r="L279">
            <v>4</v>
          </cell>
          <cell r="M279">
            <v>82.6</v>
          </cell>
        </row>
        <row r="280">
          <cell r="A280">
            <v>76317</v>
          </cell>
          <cell r="B280" t="e">
            <v>#N/A</v>
          </cell>
          <cell r="C280">
            <v>1</v>
          </cell>
          <cell r="D280" t="str">
            <v>DS</v>
          </cell>
          <cell r="E280">
            <v>6</v>
          </cell>
          <cell r="F280" t="str">
            <v>ST</v>
          </cell>
          <cell r="G280" t="str">
            <v>TONY'S CHOCOLADE PROEVERIJTJE 6 SMAKEN</v>
          </cell>
          <cell r="H280" t="str">
            <v>L</v>
          </cell>
          <cell r="I280">
            <v>19</v>
          </cell>
          <cell r="J280" t="str">
            <v>BARS EN TABLETTEN</v>
          </cell>
          <cell r="K280" t="str">
            <v>TONY S CHOCOLONELY</v>
          </cell>
          <cell r="L280">
            <v>11</v>
          </cell>
          <cell r="M280">
            <v>82.58</v>
          </cell>
        </row>
        <row r="281">
          <cell r="A281">
            <v>6207</v>
          </cell>
          <cell r="B281" t="e">
            <v>#N/A</v>
          </cell>
          <cell r="C281">
            <v>1</v>
          </cell>
          <cell r="D281" t="str">
            <v>KG</v>
          </cell>
          <cell r="E281">
            <v>1</v>
          </cell>
          <cell r="F281" t="str">
            <v>ST</v>
          </cell>
          <cell r="G281" t="str">
            <v>V BARBEQUE WORST MEXICAANS DOOS DV</v>
          </cell>
          <cell r="H281" t="str">
            <v>L</v>
          </cell>
          <cell r="I281">
            <v>161</v>
          </cell>
          <cell r="J281" t="str">
            <v>VLEES DIEPVRIES SLAGERIJ CONC</v>
          </cell>
          <cell r="K281" t="str">
            <v>KALDENBERG SLAGERIJEN CONCESSIONAIR</v>
          </cell>
          <cell r="L281">
            <v>10.32</v>
          </cell>
          <cell r="M281">
            <v>82.46</v>
          </cell>
        </row>
        <row r="282">
          <cell r="A282">
            <v>736151</v>
          </cell>
          <cell r="B282">
            <v>5000112544572</v>
          </cell>
          <cell r="C282">
            <v>6</v>
          </cell>
          <cell r="D282" t="str">
            <v>PF</v>
          </cell>
          <cell r="E282">
            <v>1.5</v>
          </cell>
          <cell r="F282" t="str">
            <v>LT</v>
          </cell>
          <cell r="G282" t="str">
            <v>COCA-COLA LIGHT PET</v>
          </cell>
          <cell r="H282" t="str">
            <v>L</v>
          </cell>
          <cell r="I282">
            <v>133</v>
          </cell>
          <cell r="J282" t="str">
            <v>FRISDRANKEN GROOTVERPAKKING</v>
          </cell>
          <cell r="K282" t="str">
            <v>COCA-COLA EUROPEAN PARTNERS BV</v>
          </cell>
          <cell r="L282">
            <v>7</v>
          </cell>
          <cell r="M282">
            <v>82.25</v>
          </cell>
        </row>
        <row r="283">
          <cell r="A283">
            <v>208488</v>
          </cell>
          <cell r="B283" t="e">
            <v>#N/A</v>
          </cell>
          <cell r="C283">
            <v>24</v>
          </cell>
          <cell r="D283" t="str">
            <v>BL</v>
          </cell>
          <cell r="E283">
            <v>25</v>
          </cell>
          <cell r="F283" t="str">
            <v>CL</v>
          </cell>
          <cell r="G283" t="str">
            <v>HERO JUS D'ORANGE, BLIKJE</v>
          </cell>
          <cell r="H283" t="str">
            <v>L</v>
          </cell>
          <cell r="I283">
            <v>121</v>
          </cell>
          <cell r="J283" t="str">
            <v>FRISDRANKEN KLEINVERPAKKING</v>
          </cell>
          <cell r="K283" t="str">
            <v>HERO NEDERLAND BV</v>
          </cell>
          <cell r="L283">
            <v>5</v>
          </cell>
          <cell r="M283">
            <v>81.900000000000006</v>
          </cell>
        </row>
        <row r="284">
          <cell r="A284">
            <v>267398</v>
          </cell>
          <cell r="B284" t="e">
            <v>#N/A</v>
          </cell>
          <cell r="C284">
            <v>1</v>
          </cell>
          <cell r="D284" t="str">
            <v>ZK</v>
          </cell>
          <cell r="E284">
            <v>10</v>
          </cell>
          <cell r="F284" t="str">
            <v>MT</v>
          </cell>
          <cell r="G284" t="str">
            <v>GUIRLANDE BRANDVERTRAGEND 10MTR BLAUW</v>
          </cell>
          <cell r="H284" t="str">
            <v>H</v>
          </cell>
          <cell r="I284">
            <v>481</v>
          </cell>
          <cell r="J284" t="str">
            <v>DECORATIE- EN FEESTARTIKELEN</v>
          </cell>
          <cell r="K284" t="str">
            <v>BOLAND BV</v>
          </cell>
          <cell r="L284">
            <v>12</v>
          </cell>
          <cell r="M284">
            <v>81.599999999999994</v>
          </cell>
        </row>
        <row r="285">
          <cell r="A285">
            <v>267437</v>
          </cell>
          <cell r="B285" t="e">
            <v>#N/A</v>
          </cell>
          <cell r="C285">
            <v>1</v>
          </cell>
          <cell r="D285" t="str">
            <v>ZK</v>
          </cell>
          <cell r="E285">
            <v>10</v>
          </cell>
          <cell r="F285" t="str">
            <v>MT</v>
          </cell>
          <cell r="G285" t="str">
            <v>GUIRLANDE BRANDVERTRAGEND 10MTR ROOD</v>
          </cell>
          <cell r="H285" t="str">
            <v>H</v>
          </cell>
          <cell r="I285">
            <v>481</v>
          </cell>
          <cell r="J285" t="str">
            <v>DECORATIE- EN FEESTARTIKELEN</v>
          </cell>
          <cell r="K285" t="str">
            <v>BOLAND BV</v>
          </cell>
          <cell r="L285">
            <v>12</v>
          </cell>
          <cell r="M285">
            <v>81.599999999999994</v>
          </cell>
        </row>
        <row r="286">
          <cell r="A286">
            <v>267445</v>
          </cell>
          <cell r="B286" t="e">
            <v>#N/A</v>
          </cell>
          <cell r="C286">
            <v>1</v>
          </cell>
          <cell r="D286" t="str">
            <v>ZK</v>
          </cell>
          <cell r="E286">
            <v>10</v>
          </cell>
          <cell r="F286" t="str">
            <v>MT</v>
          </cell>
          <cell r="G286" t="str">
            <v>GUIRLANDE BRANDVERTRAGEND 10MTR WIT</v>
          </cell>
          <cell r="H286" t="str">
            <v>H</v>
          </cell>
          <cell r="I286">
            <v>481</v>
          </cell>
          <cell r="J286" t="str">
            <v>DECORATIE- EN FEESTARTIKELEN</v>
          </cell>
          <cell r="K286" t="str">
            <v>BOLAND BV</v>
          </cell>
          <cell r="L286">
            <v>12</v>
          </cell>
          <cell r="M286">
            <v>81.599999999999994</v>
          </cell>
        </row>
        <row r="287">
          <cell r="A287">
            <v>683939</v>
          </cell>
          <cell r="B287" t="e">
            <v>#N/A</v>
          </cell>
          <cell r="C287">
            <v>20</v>
          </cell>
          <cell r="D287" t="str">
            <v>KP</v>
          </cell>
          <cell r="E287">
            <v>50</v>
          </cell>
          <cell r="F287" t="str">
            <v>ST</v>
          </cell>
          <cell r="G287" t="str">
            <v>DEPA LIMONADEGLAS 200CC</v>
          </cell>
          <cell r="H287" t="str">
            <v>H</v>
          </cell>
          <cell r="I287">
            <v>119</v>
          </cell>
          <cell r="J287" t="str">
            <v>VERPAKKINGSMAT./DISPOS. GROOTV</v>
          </cell>
          <cell r="K287" t="str">
            <v>PAARDEKOOPER BV (DEPA 1)</v>
          </cell>
          <cell r="L287">
            <v>2</v>
          </cell>
          <cell r="M287">
            <v>81.5</v>
          </cell>
        </row>
        <row r="288">
          <cell r="A288">
            <v>889860</v>
          </cell>
          <cell r="B288">
            <v>8719200186934</v>
          </cell>
          <cell r="C288">
            <v>20</v>
          </cell>
          <cell r="D288" t="str">
            <v>PK</v>
          </cell>
          <cell r="E288">
            <v>250</v>
          </cell>
          <cell r="F288" t="str">
            <v>GR</v>
          </cell>
          <cell r="G288" t="str">
            <v>ZEEUWS MEISJE KEUKENMARGARINE</v>
          </cell>
          <cell r="H288" t="str">
            <v>L</v>
          </cell>
          <cell r="I288">
            <v>127</v>
          </cell>
          <cell r="J288" t="str">
            <v>MARGARINE</v>
          </cell>
          <cell r="K288" t="str">
            <v>UPFIELD NEDERLAND B.V. S.U.</v>
          </cell>
          <cell r="L288">
            <v>5</v>
          </cell>
          <cell r="M288">
            <v>81.45</v>
          </cell>
        </row>
        <row r="289">
          <cell r="A289">
            <v>231575</v>
          </cell>
          <cell r="B289" t="e">
            <v>#N/A</v>
          </cell>
          <cell r="C289">
            <v>1</v>
          </cell>
          <cell r="D289" t="str">
            <v>DS</v>
          </cell>
          <cell r="E289">
            <v>5</v>
          </cell>
          <cell r="F289" t="str">
            <v>KG</v>
          </cell>
          <cell r="G289" t="str">
            <v>TAKE DIS PUNTZAK K21 KRANT 1050ST</v>
          </cell>
          <cell r="H289" t="str">
            <v>H</v>
          </cell>
          <cell r="I289">
            <v>119</v>
          </cell>
          <cell r="J289" t="str">
            <v>VERPAKKINGSMAT./DISPOS. GROOTV</v>
          </cell>
          <cell r="K289" t="str">
            <v>SLIGRO</v>
          </cell>
          <cell r="L289">
            <v>3</v>
          </cell>
          <cell r="M289">
            <v>80.88</v>
          </cell>
        </row>
        <row r="290">
          <cell r="A290">
            <v>6647</v>
          </cell>
          <cell r="B290">
            <v>8718272003811</v>
          </cell>
          <cell r="C290">
            <v>1</v>
          </cell>
          <cell r="D290" t="str">
            <v>KG</v>
          </cell>
          <cell r="E290">
            <v>1</v>
          </cell>
          <cell r="F290" t="str">
            <v>ST</v>
          </cell>
          <cell r="G290" t="str">
            <v>RUND GEHAKT</v>
          </cell>
          <cell r="H290" t="str">
            <v>L</v>
          </cell>
          <cell r="I290">
            <v>162</v>
          </cell>
          <cell r="J290" t="str">
            <v>VLEES VERS CONC</v>
          </cell>
          <cell r="K290" t="str">
            <v>KALDENBERG SLAGERIJEN CONCESSIONAIR</v>
          </cell>
          <cell r="L290">
            <v>12.16</v>
          </cell>
          <cell r="M290">
            <v>80.87</v>
          </cell>
        </row>
        <row r="291">
          <cell r="A291">
            <v>211083</v>
          </cell>
          <cell r="B291">
            <v>8710401211081</v>
          </cell>
          <cell r="C291">
            <v>1</v>
          </cell>
          <cell r="D291" t="str">
            <v>ZK</v>
          </cell>
          <cell r="E291">
            <v>1</v>
          </cell>
          <cell r="F291" t="str">
            <v>KG</v>
          </cell>
          <cell r="G291" t="str">
            <v>DE GOUDSCHE WAEGH GERASPTE JONG BELEGEN</v>
          </cell>
          <cell r="H291" t="str">
            <v>L</v>
          </cell>
          <cell r="I291">
            <v>221</v>
          </cell>
          <cell r="J291" t="str">
            <v>KAAS HOLLAND VERS VOORVERPAKT</v>
          </cell>
          <cell r="K291" t="str">
            <v>SLIGRO</v>
          </cell>
          <cell r="L291">
            <v>9</v>
          </cell>
          <cell r="M291">
            <v>80.819999999999993</v>
          </cell>
        </row>
        <row r="292">
          <cell r="A292">
            <v>284057</v>
          </cell>
          <cell r="B292">
            <v>8710447032282</v>
          </cell>
          <cell r="C292">
            <v>54</v>
          </cell>
          <cell r="D292" t="str">
            <v>ST</v>
          </cell>
          <cell r="E292">
            <v>55</v>
          </cell>
          <cell r="F292" t="str">
            <v>ML</v>
          </cell>
          <cell r="G292" t="str">
            <v>OLA RAKET</v>
          </cell>
          <cell r="H292" t="str">
            <v>L</v>
          </cell>
          <cell r="I292">
            <v>182</v>
          </cell>
          <cell r="J292" t="str">
            <v>IJS EN PUDDING</v>
          </cell>
          <cell r="K292" t="str">
            <v>UNILEVER OOH ICE CREAM/FROZEN IJS</v>
          </cell>
          <cell r="L292">
            <v>3</v>
          </cell>
          <cell r="M292">
            <v>80.55</v>
          </cell>
        </row>
        <row r="293">
          <cell r="A293">
            <v>27262</v>
          </cell>
          <cell r="B293">
            <v>8714100753699</v>
          </cell>
          <cell r="C293">
            <v>12</v>
          </cell>
          <cell r="D293" t="str">
            <v>BL</v>
          </cell>
          <cell r="E293">
            <v>400</v>
          </cell>
          <cell r="F293" t="str">
            <v>GR</v>
          </cell>
          <cell r="G293" t="str">
            <v>UNOX KNAKS</v>
          </cell>
          <cell r="H293" t="str">
            <v>L</v>
          </cell>
          <cell r="I293">
            <v>58</v>
          </cell>
          <cell r="J293" t="str">
            <v>VLEESCONSERVEN</v>
          </cell>
          <cell r="K293" t="str">
            <v>UNILEVER NED BV RETAIL</v>
          </cell>
          <cell r="L293">
            <v>3</v>
          </cell>
          <cell r="M293">
            <v>80.13</v>
          </cell>
        </row>
        <row r="294">
          <cell r="A294">
            <v>27262</v>
          </cell>
          <cell r="B294">
            <v>8714100753699</v>
          </cell>
          <cell r="C294">
            <v>12</v>
          </cell>
          <cell r="D294" t="str">
            <v>BL</v>
          </cell>
          <cell r="E294">
            <v>400</v>
          </cell>
          <cell r="F294" t="str">
            <v>GR</v>
          </cell>
          <cell r="G294" t="str">
            <v>UNOX KNAKS</v>
          </cell>
          <cell r="H294" t="str">
            <v>L</v>
          </cell>
          <cell r="I294">
            <v>58</v>
          </cell>
          <cell r="J294" t="str">
            <v>VLEESCONSERVEN</v>
          </cell>
          <cell r="K294" t="str">
            <v>UNILEVER NED BV RETAIL</v>
          </cell>
          <cell r="L294">
            <v>3</v>
          </cell>
          <cell r="M294">
            <v>80.13</v>
          </cell>
        </row>
        <row r="295">
          <cell r="A295">
            <v>942383</v>
          </cell>
          <cell r="B295" t="e">
            <v>#N/A</v>
          </cell>
          <cell r="C295">
            <v>1</v>
          </cell>
          <cell r="D295" t="str">
            <v>DS</v>
          </cell>
          <cell r="E295">
            <v>1.62</v>
          </cell>
          <cell r="F295" t="str">
            <v>KG</v>
          </cell>
          <cell r="G295" t="str">
            <v>KERN BRAB.BAKKERSWORSTENBROOD  3X6STX90G</v>
          </cell>
          <cell r="H295" t="str">
            <v>L</v>
          </cell>
          <cell r="I295">
            <v>180</v>
          </cell>
          <cell r="J295" t="str">
            <v>HORECA DIEPVRIES</v>
          </cell>
          <cell r="K295" t="str">
            <v>SLIGRO</v>
          </cell>
          <cell r="L295">
            <v>8</v>
          </cell>
          <cell r="M295">
            <v>80</v>
          </cell>
        </row>
        <row r="296">
          <cell r="A296">
            <v>27431</v>
          </cell>
          <cell r="B296">
            <v>8710401383795</v>
          </cell>
          <cell r="C296">
            <v>1</v>
          </cell>
          <cell r="D296" t="str">
            <v>DS</v>
          </cell>
          <cell r="E296">
            <v>100</v>
          </cell>
          <cell r="F296" t="str">
            <v>ST</v>
          </cell>
          <cell r="G296" t="str">
            <v>FEL.HANDSCHOEN.LATEX.BLAUW S</v>
          </cell>
          <cell r="H296" t="str">
            <v>H</v>
          </cell>
          <cell r="I296">
            <v>544</v>
          </cell>
          <cell r="J296" t="str">
            <v>SCHOONMAAKARTIKELEN</v>
          </cell>
          <cell r="K296" t="str">
            <v>SLIGRO</v>
          </cell>
          <cell r="L296">
            <v>4</v>
          </cell>
          <cell r="M296">
            <v>79.959999999999994</v>
          </cell>
        </row>
        <row r="297">
          <cell r="A297">
            <v>27432</v>
          </cell>
          <cell r="B297">
            <v>8710401383849</v>
          </cell>
          <cell r="C297">
            <v>1</v>
          </cell>
          <cell r="D297" t="str">
            <v>DS</v>
          </cell>
          <cell r="E297">
            <v>100</v>
          </cell>
          <cell r="F297" t="str">
            <v>ST</v>
          </cell>
          <cell r="G297" t="str">
            <v>FEL.HANDSCHOEN.LATEX.BLAUW M</v>
          </cell>
          <cell r="H297" t="str">
            <v>H</v>
          </cell>
          <cell r="I297">
            <v>544</v>
          </cell>
          <cell r="J297" t="str">
            <v>SCHOONMAAKARTIKELEN</v>
          </cell>
          <cell r="K297" t="str">
            <v>SLIGRO</v>
          </cell>
          <cell r="L297">
            <v>4</v>
          </cell>
          <cell r="M297">
            <v>79.959999999999994</v>
          </cell>
        </row>
        <row r="298">
          <cell r="A298">
            <v>27433</v>
          </cell>
          <cell r="B298">
            <v>8710401383863</v>
          </cell>
          <cell r="C298">
            <v>1</v>
          </cell>
          <cell r="D298" t="str">
            <v>DS</v>
          </cell>
          <cell r="E298">
            <v>100</v>
          </cell>
          <cell r="F298" t="str">
            <v>ST</v>
          </cell>
          <cell r="G298" t="str">
            <v>FEL.HANDSCHOEN.LATEX.BLAUW L</v>
          </cell>
          <cell r="H298" t="str">
            <v>H</v>
          </cell>
          <cell r="I298">
            <v>544</v>
          </cell>
          <cell r="J298" t="str">
            <v>SCHOONMAAKARTIKELEN</v>
          </cell>
          <cell r="K298" t="str">
            <v>SLIGRO</v>
          </cell>
          <cell r="L298">
            <v>4</v>
          </cell>
          <cell r="M298">
            <v>79.959999999999994</v>
          </cell>
        </row>
        <row r="299">
          <cell r="A299">
            <v>940807</v>
          </cell>
          <cell r="B299">
            <v>5410522513530</v>
          </cell>
          <cell r="C299">
            <v>1</v>
          </cell>
          <cell r="D299" t="str">
            <v>PK</v>
          </cell>
          <cell r="E299">
            <v>2.5</v>
          </cell>
          <cell r="F299" t="str">
            <v>KG</v>
          </cell>
          <cell r="G299" t="str">
            <v>CALLEBAUT COUVERTURE CALLETS MELK</v>
          </cell>
          <cell r="H299" t="str">
            <v>L</v>
          </cell>
          <cell r="I299">
            <v>95</v>
          </cell>
          <cell r="J299" t="str">
            <v>PATISSERIEPRODUKTEN</v>
          </cell>
          <cell r="K299" t="str">
            <v>BARRY CALLEBAUT BELGIUM NV</v>
          </cell>
          <cell r="L299">
            <v>4</v>
          </cell>
          <cell r="M299">
            <v>79.92</v>
          </cell>
        </row>
        <row r="300">
          <cell r="A300">
            <v>19384</v>
          </cell>
          <cell r="B300" t="e">
            <v>#N/A</v>
          </cell>
          <cell r="C300">
            <v>1</v>
          </cell>
          <cell r="D300" t="str">
            <v>PK</v>
          </cell>
          <cell r="E300">
            <v>6</v>
          </cell>
          <cell r="F300" t="str">
            <v>ST</v>
          </cell>
          <cell r="G300" t="str">
            <v>SLIMLINE THEEDOEK 70X70 HOLL RUIT 120GRS</v>
          </cell>
          <cell r="H300" t="str">
            <v>H</v>
          </cell>
          <cell r="I300">
            <v>529</v>
          </cell>
          <cell r="J300" t="str">
            <v>KEUKENTEXTIEL</v>
          </cell>
          <cell r="K300" t="str">
            <v>SLIGRO</v>
          </cell>
          <cell r="L300">
            <v>10</v>
          </cell>
          <cell r="M300">
            <v>79.900000000000006</v>
          </cell>
        </row>
        <row r="301">
          <cell r="A301">
            <v>491395</v>
          </cell>
          <cell r="B301">
            <v>8711369515501</v>
          </cell>
          <cell r="C301">
            <v>1</v>
          </cell>
          <cell r="D301" t="str">
            <v>ST</v>
          </cell>
          <cell r="E301">
            <v>1</v>
          </cell>
          <cell r="F301" t="str">
            <v>ST</v>
          </cell>
          <cell r="G301" t="str">
            <v>GROENTEZEEF 200MM INCL 2 MESSEN</v>
          </cell>
          <cell r="H301" t="str">
            <v>H</v>
          </cell>
          <cell r="I301">
            <v>283</v>
          </cell>
          <cell r="J301" t="str">
            <v>KEUKENGEREEDSCHAPPEN</v>
          </cell>
          <cell r="K301" t="str">
            <v>HENDI BV</v>
          </cell>
          <cell r="L301">
            <v>2</v>
          </cell>
          <cell r="M301">
            <v>79.900000000000006</v>
          </cell>
        </row>
        <row r="302">
          <cell r="A302">
            <v>678599</v>
          </cell>
          <cell r="B302" t="e">
            <v>#N/A</v>
          </cell>
          <cell r="C302">
            <v>1</v>
          </cell>
          <cell r="D302" t="str">
            <v>FL</v>
          </cell>
          <cell r="E302">
            <v>75</v>
          </cell>
          <cell r="F302" t="str">
            <v>CL</v>
          </cell>
          <cell r="G302" t="str">
            <v>LA TRAPPE BLOND</v>
          </cell>
          <cell r="H302" t="str">
            <v>H</v>
          </cell>
          <cell r="I302">
            <v>139</v>
          </cell>
          <cell r="J302" t="str">
            <v>BIEREN SPECIAAL EN CIDERS</v>
          </cell>
          <cell r="K302" t="str">
            <v>KONINGSHOEVEN DE BIERBROUWERIJ BV</v>
          </cell>
          <cell r="L302">
            <v>16</v>
          </cell>
          <cell r="M302">
            <v>79.400000000000006</v>
          </cell>
        </row>
        <row r="303">
          <cell r="A303">
            <v>420860</v>
          </cell>
          <cell r="B303">
            <v>8715426001044</v>
          </cell>
          <cell r="C303">
            <v>1</v>
          </cell>
          <cell r="D303" t="str">
            <v>PK</v>
          </cell>
          <cell r="E303">
            <v>515</v>
          </cell>
          <cell r="F303" t="str">
            <v>GR</v>
          </cell>
          <cell r="G303" t="str">
            <v>HVB TOSTIHAM 30 PLAKS</v>
          </cell>
          <cell r="H303" t="str">
            <v>L</v>
          </cell>
          <cell r="I303">
            <v>160</v>
          </cell>
          <cell r="J303" t="str">
            <v>VLEESWAREN/KAAS (ELEKTRONISCH)</v>
          </cell>
          <cell r="K303" t="str">
            <v>AARNINK VLEESWAREN HVB (FS)</v>
          </cell>
          <cell r="L303">
            <v>9</v>
          </cell>
          <cell r="M303">
            <v>79.2</v>
          </cell>
        </row>
        <row r="304">
          <cell r="A304">
            <v>117787</v>
          </cell>
          <cell r="B304" t="e">
            <v>#N/A</v>
          </cell>
          <cell r="C304">
            <v>1</v>
          </cell>
          <cell r="D304" t="str">
            <v>DS</v>
          </cell>
          <cell r="E304">
            <v>50</v>
          </cell>
          <cell r="F304" t="str">
            <v>ST</v>
          </cell>
          <cell r="G304" t="str">
            <v>FELICIA DISP. GEZICHTSMASKER 50ST</v>
          </cell>
          <cell r="H304" t="str">
            <v>0</v>
          </cell>
          <cell r="I304">
            <v>544</v>
          </cell>
          <cell r="J304" t="str">
            <v>SCHOONMAAKARTIKELEN</v>
          </cell>
          <cell r="K304" t="str">
            <v>SLIGRO</v>
          </cell>
          <cell r="L304">
            <v>2</v>
          </cell>
          <cell r="M304">
            <v>79</v>
          </cell>
        </row>
        <row r="305">
          <cell r="A305">
            <v>80123</v>
          </cell>
          <cell r="B305" t="e">
            <v>#N/A</v>
          </cell>
          <cell r="C305">
            <v>1</v>
          </cell>
          <cell r="D305" t="str">
            <v>DS</v>
          </cell>
          <cell r="E305">
            <v>2.1</v>
          </cell>
          <cell r="F305" t="str">
            <v>KG</v>
          </cell>
          <cell r="G305" t="str">
            <v>KERN WORSTENBROODJES 30ST</v>
          </cell>
          <cell r="H305" t="str">
            <v>L</v>
          </cell>
          <cell r="I305">
            <v>180</v>
          </cell>
          <cell r="J305" t="str">
            <v>HORECA DIEPVRIES</v>
          </cell>
          <cell r="K305" t="str">
            <v>SLIGRO</v>
          </cell>
          <cell r="L305">
            <v>10</v>
          </cell>
          <cell r="M305">
            <v>78.7</v>
          </cell>
        </row>
        <row r="306">
          <cell r="A306">
            <v>58935</v>
          </cell>
          <cell r="B306" t="e">
            <v>#N/A</v>
          </cell>
          <cell r="C306">
            <v>1</v>
          </cell>
          <cell r="D306" t="str">
            <v>ST</v>
          </cell>
          <cell r="E306">
            <v>1</v>
          </cell>
          <cell r="F306" t="str">
            <v>ST</v>
          </cell>
          <cell r="G306" t="str">
            <v>CHAUD DEVANT KOKSBUIS FIRENZE WIT M</v>
          </cell>
          <cell r="H306" t="str">
            <v>H</v>
          </cell>
          <cell r="I306">
            <v>534</v>
          </cell>
          <cell r="J306" t="str">
            <v>BEDRIJFSKLEDING</v>
          </cell>
          <cell r="K306" t="str">
            <v>CHAUD DEVANT</v>
          </cell>
          <cell r="L306">
            <v>2</v>
          </cell>
          <cell r="M306">
            <v>78.2</v>
          </cell>
        </row>
        <row r="307">
          <cell r="A307">
            <v>3316</v>
          </cell>
          <cell r="B307">
            <v>8718272024328</v>
          </cell>
          <cell r="C307">
            <v>1</v>
          </cell>
          <cell r="D307" t="str">
            <v>KG</v>
          </cell>
          <cell r="E307">
            <v>1</v>
          </cell>
          <cell r="F307" t="str">
            <v>ST</v>
          </cell>
          <cell r="G307" t="str">
            <v>VARKENS SPARERIBS DIK</v>
          </cell>
          <cell r="H307" t="str">
            <v>L</v>
          </cell>
          <cell r="I307">
            <v>162</v>
          </cell>
          <cell r="J307" t="str">
            <v>VLEES VERS CONC</v>
          </cell>
          <cell r="K307" t="str">
            <v>KALDENBERG SLAGERIJEN CONCESSIONAIR</v>
          </cell>
          <cell r="L307">
            <v>8.68</v>
          </cell>
          <cell r="M307">
            <v>78.03</v>
          </cell>
        </row>
        <row r="308">
          <cell r="A308">
            <v>997930</v>
          </cell>
          <cell r="B308" t="e">
            <v>#N/A</v>
          </cell>
          <cell r="C308">
            <v>1</v>
          </cell>
          <cell r="D308" t="str">
            <v>DS</v>
          </cell>
          <cell r="E308">
            <v>24</v>
          </cell>
          <cell r="F308" t="str">
            <v>ST</v>
          </cell>
          <cell r="G308" t="str">
            <v>UNOX CUP-A-SOUP OFFICE PACK KIP</v>
          </cell>
          <cell r="H308" t="str">
            <v>L</v>
          </cell>
          <cell r="I308">
            <v>56</v>
          </cell>
          <cell r="J308" t="str">
            <v>SOEP DROOG &amp; SMAAKVERSTERKERS</v>
          </cell>
          <cell r="K308" t="str">
            <v>UNILEVER NED FOODS FACT BV SUR IMP.</v>
          </cell>
          <cell r="L308">
            <v>10</v>
          </cell>
          <cell r="M308">
            <v>77.55</v>
          </cell>
        </row>
        <row r="309">
          <cell r="A309">
            <v>555542</v>
          </cell>
          <cell r="B309" t="e">
            <v>#N/A</v>
          </cell>
          <cell r="C309">
            <v>1</v>
          </cell>
          <cell r="D309" t="str">
            <v>DS</v>
          </cell>
          <cell r="E309">
            <v>3</v>
          </cell>
          <cell r="F309" t="str">
            <v>KG</v>
          </cell>
          <cell r="G309" t="str">
            <v>APPEL ELSTAR 75/85 3KG</v>
          </cell>
          <cell r="H309" t="str">
            <v>L</v>
          </cell>
          <cell r="I309">
            <v>192</v>
          </cell>
          <cell r="J309" t="str">
            <v>GROENTEN EN FRUIT DAGVERS</v>
          </cell>
          <cell r="K309" t="str">
            <v>SMEDING EN ZN BV</v>
          </cell>
          <cell r="L309">
            <v>12</v>
          </cell>
          <cell r="M309">
            <v>77.52</v>
          </cell>
        </row>
        <row r="310">
          <cell r="A310">
            <v>49065</v>
          </cell>
          <cell r="B310" t="e">
            <v>#N/A</v>
          </cell>
          <cell r="C310">
            <v>2</v>
          </cell>
          <cell r="D310" t="str">
            <v>PK</v>
          </cell>
          <cell r="E310">
            <v>1.25</v>
          </cell>
          <cell r="F310" t="str">
            <v>LT</v>
          </cell>
          <cell r="G310" t="str">
            <v>DOUWE EGBERTS DELICATE ROAST CAFITESSE</v>
          </cell>
          <cell r="H310" t="str">
            <v>L</v>
          </cell>
          <cell r="I310">
            <v>181</v>
          </cell>
          <cell r="J310" t="str">
            <v>KOFFIE EN THEE DIEPVRIES</v>
          </cell>
          <cell r="K310" t="str">
            <v>JACOBS DOUWE EGBERTS PRO NL BV BV</v>
          </cell>
          <cell r="L310">
            <v>1</v>
          </cell>
          <cell r="M310">
            <v>77.5</v>
          </cell>
        </row>
        <row r="311">
          <cell r="A311">
            <v>471586</v>
          </cell>
          <cell r="B311">
            <v>5410522513257</v>
          </cell>
          <cell r="C311">
            <v>1</v>
          </cell>
          <cell r="D311" t="str">
            <v>PK</v>
          </cell>
          <cell r="E311">
            <v>2.5</v>
          </cell>
          <cell r="F311" t="str">
            <v>KG</v>
          </cell>
          <cell r="G311" t="str">
            <v>CALLEBAUT COUVERTURE CALLETS PUUR</v>
          </cell>
          <cell r="H311" t="str">
            <v>L</v>
          </cell>
          <cell r="I311">
            <v>95</v>
          </cell>
          <cell r="J311" t="str">
            <v>PATISSERIEPRODUKTEN</v>
          </cell>
          <cell r="K311" t="str">
            <v>BARRY CALLEBAUT BELGIUM NV</v>
          </cell>
          <cell r="L311">
            <v>4</v>
          </cell>
          <cell r="M311">
            <v>77.28</v>
          </cell>
        </row>
        <row r="312">
          <cell r="A312">
            <v>881891</v>
          </cell>
          <cell r="B312">
            <v>8710398604613</v>
          </cell>
          <cell r="C312">
            <v>20</v>
          </cell>
          <cell r="D312" t="str">
            <v>ZK</v>
          </cell>
          <cell r="E312">
            <v>40</v>
          </cell>
          <cell r="F312" t="str">
            <v>GR</v>
          </cell>
          <cell r="G312" t="str">
            <v>LAY'S PAPRIKA CHIPS</v>
          </cell>
          <cell r="H312" t="str">
            <v>L</v>
          </cell>
          <cell r="I312">
            <v>16</v>
          </cell>
          <cell r="J312" t="str">
            <v>CHIPS EN SNACKS</v>
          </cell>
          <cell r="K312" t="str">
            <v>PEPSICO NEDERLAND BV</v>
          </cell>
          <cell r="L312">
            <v>8</v>
          </cell>
          <cell r="M312">
            <v>77.2</v>
          </cell>
        </row>
        <row r="313">
          <cell r="A313">
            <v>723315</v>
          </cell>
          <cell r="B313">
            <v>8714100898369</v>
          </cell>
          <cell r="C313">
            <v>12</v>
          </cell>
          <cell r="D313" t="str">
            <v>PK</v>
          </cell>
          <cell r="E313">
            <v>320</v>
          </cell>
          <cell r="F313" t="str">
            <v>GR</v>
          </cell>
          <cell r="G313" t="str">
            <v>UNOX ROOKWORST PROFESSIONEEL</v>
          </cell>
          <cell r="H313" t="str">
            <v>L</v>
          </cell>
          <cell r="I313">
            <v>58</v>
          </cell>
          <cell r="J313" t="str">
            <v>VLEESCONSERVEN</v>
          </cell>
          <cell r="K313" t="str">
            <v>UNILEVER NED BV FOOD SOLUTIONS</v>
          </cell>
          <cell r="L313">
            <v>2</v>
          </cell>
          <cell r="M313">
            <v>77.099999999999994</v>
          </cell>
        </row>
        <row r="314">
          <cell r="A314">
            <v>723315</v>
          </cell>
          <cell r="B314">
            <v>8714100898369</v>
          </cell>
          <cell r="C314">
            <v>12</v>
          </cell>
          <cell r="D314" t="str">
            <v>PK</v>
          </cell>
          <cell r="E314">
            <v>320</v>
          </cell>
          <cell r="F314" t="str">
            <v>GR</v>
          </cell>
          <cell r="G314" t="str">
            <v>UNOX ROOKWORST PROFESSIONEEL</v>
          </cell>
          <cell r="H314" t="str">
            <v>L</v>
          </cell>
          <cell r="I314">
            <v>58</v>
          </cell>
          <cell r="J314" t="str">
            <v>VLEESCONSERVEN</v>
          </cell>
          <cell r="K314" t="str">
            <v>UNILEVER NED BV FOOD SOLUTIONS</v>
          </cell>
          <cell r="L314">
            <v>2</v>
          </cell>
          <cell r="M314">
            <v>77.099999999999994</v>
          </cell>
        </row>
        <row r="315">
          <cell r="A315">
            <v>5683</v>
          </cell>
          <cell r="B315" t="e">
            <v>#N/A</v>
          </cell>
          <cell r="C315">
            <v>1</v>
          </cell>
          <cell r="D315" t="str">
            <v>KG</v>
          </cell>
          <cell r="E315">
            <v>1</v>
          </cell>
          <cell r="F315" t="str">
            <v>ST</v>
          </cell>
          <cell r="G315" t="str">
            <v>BOTTER GRILLWORST P/KG</v>
          </cell>
          <cell r="H315" t="str">
            <v>L</v>
          </cell>
          <cell r="I315">
            <v>155</v>
          </cell>
          <cell r="J315" t="str">
            <v>VLEESWAREN VERPAKT</v>
          </cell>
          <cell r="K315" t="str">
            <v>RUITENBURG VLEES EN WAREN</v>
          </cell>
          <cell r="L315">
            <v>10.17</v>
          </cell>
          <cell r="M315">
            <v>77.09</v>
          </cell>
        </row>
        <row r="316">
          <cell r="A316">
            <v>837431</v>
          </cell>
          <cell r="B316">
            <v>8711112835009</v>
          </cell>
          <cell r="C316">
            <v>1</v>
          </cell>
          <cell r="D316" t="str">
            <v>LS</v>
          </cell>
          <cell r="E316">
            <v>1</v>
          </cell>
          <cell r="F316" t="str">
            <v>ST</v>
          </cell>
          <cell r="G316" t="str">
            <v>SUNWARE Q-LINE OPBERGBOX 62LTR</v>
          </cell>
          <cell r="H316" t="str">
            <v>H</v>
          </cell>
          <cell r="I316">
            <v>266</v>
          </cell>
          <cell r="J316" t="str">
            <v>OPBERGEN EN AFVALVERZAMELEN</v>
          </cell>
          <cell r="K316" t="str">
            <v>SUNWARE BV</v>
          </cell>
          <cell r="L316">
            <v>5</v>
          </cell>
          <cell r="M316">
            <v>76.75</v>
          </cell>
        </row>
        <row r="317">
          <cell r="A317">
            <v>23265</v>
          </cell>
          <cell r="B317" t="e">
            <v>#N/A</v>
          </cell>
          <cell r="C317">
            <v>1</v>
          </cell>
          <cell r="D317" t="str">
            <v>RL</v>
          </cell>
          <cell r="E317">
            <v>24</v>
          </cell>
          <cell r="F317" t="str">
            <v>MT</v>
          </cell>
          <cell r="G317" t="str">
            <v>DUNI T-A-T 0.4X24 EVOLIN BLACK C&amp;C</v>
          </cell>
          <cell r="H317" t="str">
            <v>H</v>
          </cell>
          <cell r="I317">
            <v>120</v>
          </cell>
          <cell r="J317" t="str">
            <v>PAPIEREN-TAFELBENODIGDHEDEN</v>
          </cell>
          <cell r="K317" t="str">
            <v>DUNI BENELUX BV FOOD SERVICE</v>
          </cell>
          <cell r="L317">
            <v>4</v>
          </cell>
          <cell r="M317">
            <v>76.56</v>
          </cell>
        </row>
        <row r="318">
          <cell r="A318">
            <v>53118</v>
          </cell>
          <cell r="B318">
            <v>8710654160006</v>
          </cell>
          <cell r="C318">
            <v>30</v>
          </cell>
          <cell r="D318" t="str">
            <v>ST</v>
          </cell>
          <cell r="E318">
            <v>50</v>
          </cell>
          <cell r="F318" t="str">
            <v>GR</v>
          </cell>
          <cell r="G318" t="str">
            <v>DE MOLEN'S BANKET APPELKOEKEN,APART VERP</v>
          </cell>
          <cell r="H318" t="str">
            <v>L</v>
          </cell>
          <cell r="I318">
            <v>11</v>
          </cell>
          <cell r="J318" t="str">
            <v>KOEK &amp; BANKET GROOTVERBRUIK</v>
          </cell>
          <cell r="K318" t="str">
            <v>DAELMANS BANKET BV</v>
          </cell>
          <cell r="L318">
            <v>12</v>
          </cell>
          <cell r="M318">
            <v>76.2</v>
          </cell>
        </row>
        <row r="319">
          <cell r="A319">
            <v>86202</v>
          </cell>
          <cell r="B319" t="e">
            <v>#N/A</v>
          </cell>
          <cell r="C319">
            <v>1</v>
          </cell>
          <cell r="D319" t="str">
            <v>DS</v>
          </cell>
          <cell r="E319">
            <v>9.4499999999999993</v>
          </cell>
          <cell r="F319" t="str">
            <v>KG</v>
          </cell>
          <cell r="G319" t="str">
            <v>DANVO BREEKBROOD RUSTIQUE 27X350G</v>
          </cell>
          <cell r="H319" t="str">
            <v>L</v>
          </cell>
          <cell r="I319">
            <v>203</v>
          </cell>
          <cell r="J319" t="str">
            <v>BROODPRODUCTEN DIEPVRIES</v>
          </cell>
          <cell r="K319" t="str">
            <v>DANVO BAKERIES BV</v>
          </cell>
          <cell r="L319">
            <v>2</v>
          </cell>
          <cell r="M319">
            <v>76.040000000000006</v>
          </cell>
        </row>
        <row r="320">
          <cell r="A320">
            <v>202783</v>
          </cell>
          <cell r="B320">
            <v>8710466266729</v>
          </cell>
          <cell r="C320">
            <v>10</v>
          </cell>
          <cell r="D320" t="str">
            <v>PK</v>
          </cell>
          <cell r="E320">
            <v>450</v>
          </cell>
          <cell r="F320" t="str">
            <v>GR</v>
          </cell>
          <cell r="G320" t="str">
            <v>KOOPMANS BROODMIX WIT</v>
          </cell>
          <cell r="H320" t="str">
            <v>L</v>
          </cell>
          <cell r="I320">
            <v>94</v>
          </cell>
          <cell r="J320" t="str">
            <v>BAKPRODUKTEN</v>
          </cell>
          <cell r="K320" t="str">
            <v>OETKER DR NEDERLAND BV</v>
          </cell>
          <cell r="L320">
            <v>6</v>
          </cell>
          <cell r="M320">
            <v>75.84</v>
          </cell>
        </row>
        <row r="321">
          <cell r="A321">
            <v>488436</v>
          </cell>
          <cell r="B321">
            <v>5410028801506</v>
          </cell>
          <cell r="C321">
            <v>1</v>
          </cell>
          <cell r="D321" t="str">
            <v>PK</v>
          </cell>
          <cell r="E321">
            <v>5</v>
          </cell>
          <cell r="F321" t="str">
            <v>KG</v>
          </cell>
          <cell r="G321" t="str">
            <v>SOUBRY BAKMEEL ZELFRIJZEND</v>
          </cell>
          <cell r="H321" t="str">
            <v>L</v>
          </cell>
          <cell r="I321">
            <v>94</v>
          </cell>
          <cell r="J321" t="str">
            <v>BAKPRODUKTEN</v>
          </cell>
          <cell r="K321" t="str">
            <v>SOUBRY NEDERLAND BV</v>
          </cell>
          <cell r="L321">
            <v>10</v>
          </cell>
          <cell r="M321">
            <v>75.8</v>
          </cell>
        </row>
        <row r="322">
          <cell r="A322">
            <v>2520</v>
          </cell>
          <cell r="B322" t="e">
            <v>#N/A</v>
          </cell>
          <cell r="C322">
            <v>1</v>
          </cell>
          <cell r="D322" t="str">
            <v>KG</v>
          </cell>
          <cell r="E322">
            <v>1</v>
          </cell>
          <cell r="F322" t="str">
            <v>ST</v>
          </cell>
          <cell r="G322" t="str">
            <v>ZALMFILET NOORS GESCHUBD GEPORTIONEERD</v>
          </cell>
          <cell r="H322" t="str">
            <v>L</v>
          </cell>
          <cell r="I322">
            <v>171</v>
          </cell>
          <cell r="J322" t="str">
            <v>VIS VERS</v>
          </cell>
          <cell r="K322" t="str">
            <v>SLIGRO</v>
          </cell>
          <cell r="L322">
            <v>3.05</v>
          </cell>
          <cell r="M322">
            <v>75.790000000000006</v>
          </cell>
        </row>
        <row r="323">
          <cell r="A323">
            <v>873827</v>
          </cell>
          <cell r="B323" t="e">
            <v>#N/A</v>
          </cell>
          <cell r="C323">
            <v>1</v>
          </cell>
          <cell r="D323" t="str">
            <v>DS</v>
          </cell>
          <cell r="E323">
            <v>5</v>
          </cell>
          <cell r="F323" t="str">
            <v>KG</v>
          </cell>
          <cell r="G323" t="str">
            <v>CAMPINA  ROOMBOTER KLUIT</v>
          </cell>
          <cell r="H323" t="str">
            <v>L</v>
          </cell>
          <cell r="I323">
            <v>176</v>
          </cell>
          <cell r="J323" t="str">
            <v>BOTER</v>
          </cell>
          <cell r="K323" t="str">
            <v>FRIESLANDCAMP NL BV ZEEWLD PRF</v>
          </cell>
          <cell r="L323">
            <v>3</v>
          </cell>
          <cell r="M323">
            <v>75.75</v>
          </cell>
        </row>
        <row r="324">
          <cell r="A324">
            <v>873827</v>
          </cell>
          <cell r="B324" t="e">
            <v>#N/A</v>
          </cell>
          <cell r="C324">
            <v>1</v>
          </cell>
          <cell r="D324" t="str">
            <v>DS</v>
          </cell>
          <cell r="E324">
            <v>5</v>
          </cell>
          <cell r="F324" t="str">
            <v>KG</v>
          </cell>
          <cell r="G324" t="str">
            <v>CAMPINA  ROOMBOTER KLUIT</v>
          </cell>
          <cell r="H324" t="str">
            <v>L</v>
          </cell>
          <cell r="I324">
            <v>176</v>
          </cell>
          <cell r="J324" t="str">
            <v>BOTER</v>
          </cell>
          <cell r="K324" t="str">
            <v>FRIESLANDCAMP NL BV ZEEWLD PRF</v>
          </cell>
          <cell r="L324">
            <v>3</v>
          </cell>
          <cell r="M324">
            <v>75.75</v>
          </cell>
        </row>
        <row r="325">
          <cell r="A325">
            <v>99110</v>
          </cell>
          <cell r="B325">
            <v>8710401558209</v>
          </cell>
          <cell r="C325">
            <v>1</v>
          </cell>
          <cell r="D325" t="str">
            <v>PK</v>
          </cell>
          <cell r="E325">
            <v>3</v>
          </cell>
          <cell r="F325" t="str">
            <v>RL</v>
          </cell>
          <cell r="G325" t="str">
            <v>PROPIA POETSPAPIER MINI 1-LGS 120MTR</v>
          </cell>
          <cell r="H325" t="str">
            <v>H</v>
          </cell>
          <cell r="I325">
            <v>152</v>
          </cell>
          <cell r="J325" t="str">
            <v>TOILET- &amp; KEUKENPAPIER</v>
          </cell>
          <cell r="K325" t="str">
            <v>SLIGRO</v>
          </cell>
          <cell r="L325">
            <v>6</v>
          </cell>
          <cell r="M325">
            <v>75.42</v>
          </cell>
        </row>
        <row r="326">
          <cell r="A326">
            <v>758860</v>
          </cell>
          <cell r="B326" t="e">
            <v>#N/A</v>
          </cell>
          <cell r="C326">
            <v>1</v>
          </cell>
          <cell r="D326" t="str">
            <v>FL</v>
          </cell>
          <cell r="E326">
            <v>75</v>
          </cell>
          <cell r="F326" t="str">
            <v>CL</v>
          </cell>
          <cell r="G326" t="str">
            <v>LA TRAPPE DUBBEL  75CL</v>
          </cell>
          <cell r="H326" t="str">
            <v>H</v>
          </cell>
          <cell r="I326">
            <v>139</v>
          </cell>
          <cell r="J326" t="str">
            <v>BIEREN SPECIAAL EN CIDERS</v>
          </cell>
          <cell r="K326" t="str">
            <v>KONINGSHOEVEN DE BIERBROUWERIJ BV</v>
          </cell>
          <cell r="L326">
            <v>16</v>
          </cell>
          <cell r="M326">
            <v>75.319999999999993</v>
          </cell>
        </row>
        <row r="327">
          <cell r="A327">
            <v>55096</v>
          </cell>
          <cell r="B327" t="e">
            <v>#N/A</v>
          </cell>
          <cell r="C327">
            <v>1</v>
          </cell>
          <cell r="D327" t="str">
            <v>ZK</v>
          </cell>
          <cell r="E327">
            <v>100</v>
          </cell>
          <cell r="F327" t="str">
            <v>ST</v>
          </cell>
          <cell r="G327" t="str">
            <v>TAKE DIS DRINKBEKER GLASHELDER 200CC</v>
          </cell>
          <cell r="H327" t="str">
            <v>H</v>
          </cell>
          <cell r="I327">
            <v>119</v>
          </cell>
          <cell r="J327" t="str">
            <v>VERPAKKINGSMAT./DISPOS. GROOTV</v>
          </cell>
          <cell r="K327" t="str">
            <v>SLIGRO</v>
          </cell>
          <cell r="L327">
            <v>18</v>
          </cell>
          <cell r="M327">
            <v>75.27</v>
          </cell>
        </row>
        <row r="328">
          <cell r="A328">
            <v>6574</v>
          </cell>
          <cell r="B328" t="e">
            <v>#N/A</v>
          </cell>
          <cell r="C328">
            <v>1</v>
          </cell>
          <cell r="D328" t="str">
            <v>KG</v>
          </cell>
          <cell r="E328">
            <v>1</v>
          </cell>
          <cell r="F328" t="str">
            <v>ST</v>
          </cell>
          <cell r="G328" t="str">
            <v>VARKENS PROCUREUR ZONDER BEEN BL1*</v>
          </cell>
          <cell r="H328" t="str">
            <v>L</v>
          </cell>
          <cell r="I328">
            <v>162</v>
          </cell>
          <cell r="J328" t="str">
            <v>VLEES VERS CONC</v>
          </cell>
          <cell r="K328" t="str">
            <v>KALDENBERG SLAGERIJEN CONCESSIONAIR</v>
          </cell>
          <cell r="L328">
            <v>10.38</v>
          </cell>
          <cell r="M328">
            <v>75.260000000000005</v>
          </cell>
        </row>
        <row r="329">
          <cell r="A329">
            <v>139566</v>
          </cell>
          <cell r="B329" t="e">
            <v>#N/A</v>
          </cell>
          <cell r="C329">
            <v>1</v>
          </cell>
          <cell r="D329" t="str">
            <v>KP</v>
          </cell>
          <cell r="E329">
            <v>6</v>
          </cell>
          <cell r="F329" t="str">
            <v>ST</v>
          </cell>
          <cell r="G329" t="str">
            <v>INTERMEZZO AUTOMATENMOK</v>
          </cell>
          <cell r="H329" t="str">
            <v>H</v>
          </cell>
          <cell r="I329">
            <v>272</v>
          </cell>
          <cell r="J329" t="str">
            <v>SERVIEZEN</v>
          </cell>
          <cell r="K329" t="str">
            <v>SLIGRO</v>
          </cell>
          <cell r="L329">
            <v>9</v>
          </cell>
          <cell r="M329">
            <v>75.150000000000006</v>
          </cell>
        </row>
        <row r="330">
          <cell r="A330">
            <v>522581</v>
          </cell>
          <cell r="B330">
            <v>8711112161023</v>
          </cell>
          <cell r="C330">
            <v>1</v>
          </cell>
          <cell r="D330" t="str">
            <v>LS</v>
          </cell>
          <cell r="E330">
            <v>1</v>
          </cell>
          <cell r="F330" t="str">
            <v>ST</v>
          </cell>
          <cell r="G330" t="str">
            <v>SUNWARE WATER LINE WASBAK ROND ZILV 9LTR</v>
          </cell>
          <cell r="H330" t="str">
            <v>H</v>
          </cell>
          <cell r="I330">
            <v>544</v>
          </cell>
          <cell r="J330" t="str">
            <v>SCHOONMAAKARTIKELEN</v>
          </cell>
          <cell r="K330" t="str">
            <v>SUNWARE BV</v>
          </cell>
          <cell r="L330">
            <v>19</v>
          </cell>
          <cell r="M330">
            <v>74.86</v>
          </cell>
        </row>
        <row r="331">
          <cell r="A331">
            <v>531019</v>
          </cell>
          <cell r="B331" t="e">
            <v>#N/A</v>
          </cell>
          <cell r="C331">
            <v>1</v>
          </cell>
          <cell r="D331" t="str">
            <v>LS</v>
          </cell>
          <cell r="E331">
            <v>1</v>
          </cell>
          <cell r="F331" t="str">
            <v>ST</v>
          </cell>
          <cell r="G331" t="str">
            <v>ALEX MEIJER ISOLEERKAN BERN 1LTR ZW/W</v>
          </cell>
          <cell r="H331" t="str">
            <v>H</v>
          </cell>
          <cell r="I331">
            <v>281</v>
          </cell>
          <cell r="J331" t="str">
            <v>RESTAURANTBENODIGDHEDEN</v>
          </cell>
          <cell r="K331" t="str">
            <v>SLIGRO</v>
          </cell>
          <cell r="L331">
            <v>10</v>
          </cell>
          <cell r="M331">
            <v>74.75</v>
          </cell>
        </row>
        <row r="332">
          <cell r="A332">
            <v>143390</v>
          </cell>
          <cell r="B332" t="e">
            <v>#N/A</v>
          </cell>
          <cell r="C332">
            <v>10</v>
          </cell>
          <cell r="D332" t="str">
            <v>DS</v>
          </cell>
          <cell r="E332">
            <v>280</v>
          </cell>
          <cell r="F332" t="str">
            <v>GR</v>
          </cell>
          <cell r="G332" t="str">
            <v>MORA RUNDVLEESKROKETTEN, 4 STUKS</v>
          </cell>
          <cell r="H332" t="str">
            <v>L</v>
          </cell>
          <cell r="I332">
            <v>224</v>
          </cell>
          <cell r="J332" t="str">
            <v>RETAILSNACKS DIEPVRIES</v>
          </cell>
          <cell r="K332" t="str">
            <v>SLIGRO</v>
          </cell>
          <cell r="L332">
            <v>4</v>
          </cell>
          <cell r="M332">
            <v>74.44</v>
          </cell>
        </row>
        <row r="333">
          <cell r="A333">
            <v>211083</v>
          </cell>
          <cell r="B333">
            <v>8710401211081</v>
          </cell>
          <cell r="C333">
            <v>1</v>
          </cell>
          <cell r="D333" t="str">
            <v>ZK</v>
          </cell>
          <cell r="E333">
            <v>1</v>
          </cell>
          <cell r="F333" t="str">
            <v>KG</v>
          </cell>
          <cell r="G333" t="str">
            <v>DE GOUDSCHE WAEGH GERASPTE JONG BELEGEN</v>
          </cell>
          <cell r="H333" t="str">
            <v>L</v>
          </cell>
          <cell r="I333">
            <v>221</v>
          </cell>
          <cell r="J333" t="str">
            <v>KAAS HOLLAND VERS VOORVERPAKT</v>
          </cell>
          <cell r="K333" t="str">
            <v>SLIGRO</v>
          </cell>
          <cell r="L333">
            <v>8</v>
          </cell>
          <cell r="M333">
            <v>74.400000000000006</v>
          </cell>
        </row>
        <row r="334">
          <cell r="A334">
            <v>245809</v>
          </cell>
          <cell r="B334" t="e">
            <v>#N/A</v>
          </cell>
          <cell r="C334">
            <v>1</v>
          </cell>
          <cell r="D334" t="str">
            <v>ZK</v>
          </cell>
          <cell r="E334">
            <v>1</v>
          </cell>
          <cell r="F334" t="str">
            <v>KG</v>
          </cell>
          <cell r="G334" t="str">
            <v>CHEF'S BAKERY VANILLE CUPCAKEMIX COMPL</v>
          </cell>
          <cell r="H334" t="str">
            <v>L</v>
          </cell>
          <cell r="I334">
            <v>94</v>
          </cell>
          <cell r="J334" t="str">
            <v>BAKPRODUKTEN</v>
          </cell>
          <cell r="K334" t="str">
            <v>SLIGRO</v>
          </cell>
          <cell r="L334">
            <v>20</v>
          </cell>
          <cell r="M334">
            <v>74.400000000000006</v>
          </cell>
        </row>
        <row r="335">
          <cell r="A335">
            <v>122659</v>
          </cell>
          <cell r="B335">
            <v>855303008020</v>
          </cell>
          <cell r="C335">
            <v>1</v>
          </cell>
          <cell r="D335" t="str">
            <v>DS</v>
          </cell>
          <cell r="E335">
            <v>100</v>
          </cell>
          <cell r="F335" t="str">
            <v>ST</v>
          </cell>
          <cell r="G335" t="str">
            <v>VINYL HANDSCHOEN LARGE</v>
          </cell>
          <cell r="H335" t="str">
            <v>H</v>
          </cell>
          <cell r="I335">
            <v>544</v>
          </cell>
          <cell r="J335" t="str">
            <v>SCHOONMAAKARTIKELEN</v>
          </cell>
          <cell r="K335" t="str">
            <v>HALMA SOLUTIONS B.V.</v>
          </cell>
          <cell r="L335">
            <v>4</v>
          </cell>
          <cell r="M335">
            <v>73.959999999999994</v>
          </cell>
        </row>
        <row r="336">
          <cell r="A336">
            <v>28088</v>
          </cell>
          <cell r="B336">
            <v>8710401627929</v>
          </cell>
          <cell r="C336">
            <v>1</v>
          </cell>
          <cell r="D336" t="str">
            <v>DS</v>
          </cell>
          <cell r="E336">
            <v>90</v>
          </cell>
          <cell r="F336" t="str">
            <v>ST</v>
          </cell>
          <cell r="G336" t="str">
            <v>DE ROOI HEN BL2*VRIJE UITL.EI BR M 90ST</v>
          </cell>
          <cell r="H336" t="str">
            <v>L</v>
          </cell>
          <cell r="I336">
            <v>167</v>
          </cell>
          <cell r="J336" t="str">
            <v>EIEREN VERS</v>
          </cell>
          <cell r="K336" t="str">
            <v>SLIGRO</v>
          </cell>
          <cell r="L336">
            <v>6</v>
          </cell>
          <cell r="M336">
            <v>73.739999999999995</v>
          </cell>
        </row>
        <row r="337">
          <cell r="A337">
            <v>542604</v>
          </cell>
          <cell r="B337" t="e">
            <v>#N/A</v>
          </cell>
          <cell r="C337">
            <v>1</v>
          </cell>
          <cell r="D337" t="str">
            <v>FL</v>
          </cell>
          <cell r="E337">
            <v>75</v>
          </cell>
          <cell r="F337" t="str">
            <v>CL</v>
          </cell>
          <cell r="G337" t="str">
            <v>SCHLOSS SOMMERAU SPARKLING WHITE ALC.VR.</v>
          </cell>
          <cell r="H337" t="str">
            <v>L</v>
          </cell>
          <cell r="I337">
            <v>208</v>
          </cell>
          <cell r="J337" t="str">
            <v>WIJNEN</v>
          </cell>
          <cell r="K337" t="str">
            <v>SLIGRO</v>
          </cell>
          <cell r="L337">
            <v>24</v>
          </cell>
          <cell r="M337">
            <v>72.959999999999994</v>
          </cell>
        </row>
        <row r="338">
          <cell r="A338">
            <v>65144</v>
          </cell>
          <cell r="B338">
            <v>8710401183562</v>
          </cell>
          <cell r="C338">
            <v>1</v>
          </cell>
          <cell r="D338" t="str">
            <v>PK</v>
          </cell>
          <cell r="E338">
            <v>100</v>
          </cell>
          <cell r="F338" t="str">
            <v>ST</v>
          </cell>
          <cell r="G338" t="str">
            <v>TAKE DIS ALU BAK 850GRAM 20,3X13,8X4,5CM</v>
          </cell>
          <cell r="H338" t="str">
            <v>H</v>
          </cell>
          <cell r="I338">
            <v>119</v>
          </cell>
          <cell r="J338" t="str">
            <v>VERPAKKINGSMAT./DISPOS. GROOTV</v>
          </cell>
          <cell r="K338" t="str">
            <v>SLIGRO</v>
          </cell>
          <cell r="L338">
            <v>6</v>
          </cell>
          <cell r="M338">
            <v>72.900000000000006</v>
          </cell>
        </row>
        <row r="339">
          <cell r="A339">
            <v>361870</v>
          </cell>
          <cell r="B339" t="e">
            <v>#N/A</v>
          </cell>
          <cell r="C339">
            <v>1</v>
          </cell>
          <cell r="D339" t="str">
            <v>BS</v>
          </cell>
          <cell r="E339">
            <v>1.05</v>
          </cell>
          <cell r="F339" t="str">
            <v>KG</v>
          </cell>
          <cell r="G339" t="str">
            <v>PEEN BOS</v>
          </cell>
          <cell r="H339" t="str">
            <v>L</v>
          </cell>
          <cell r="I339">
            <v>192</v>
          </cell>
          <cell r="J339" t="str">
            <v>GROENTEN EN FRUIT DAGVERS</v>
          </cell>
          <cell r="K339" t="str">
            <v>SMEDING EN ZN BV</v>
          </cell>
          <cell r="L339">
            <v>45</v>
          </cell>
          <cell r="M339">
            <v>72.849999999999994</v>
          </cell>
        </row>
        <row r="340">
          <cell r="A340">
            <v>651796</v>
          </cell>
          <cell r="B340">
            <v>8413997510063</v>
          </cell>
          <cell r="C340">
            <v>1</v>
          </cell>
          <cell r="D340" t="str">
            <v>RL</v>
          </cell>
          <cell r="E340">
            <v>50</v>
          </cell>
          <cell r="F340" t="str">
            <v>ST</v>
          </cell>
          <cell r="G340" t="str">
            <v>CUP-A-SOUP BEKER KARTON 175ML</v>
          </cell>
          <cell r="H340" t="str">
            <v>H</v>
          </cell>
          <cell r="I340">
            <v>56</v>
          </cell>
          <cell r="J340" t="str">
            <v>SOEP DROOG &amp; SMAAKVERSTERKERS</v>
          </cell>
          <cell r="K340" t="str">
            <v>UNILEVER NED FOODS FACT BV SUR IMP.</v>
          </cell>
          <cell r="L340">
            <v>32</v>
          </cell>
          <cell r="M340">
            <v>72.3</v>
          </cell>
        </row>
        <row r="341">
          <cell r="A341">
            <v>266127</v>
          </cell>
          <cell r="B341" t="e">
            <v>#N/A</v>
          </cell>
          <cell r="C341">
            <v>24</v>
          </cell>
          <cell r="D341" t="str">
            <v>ST</v>
          </cell>
          <cell r="E341">
            <v>105</v>
          </cell>
          <cell r="F341" t="str">
            <v>ML</v>
          </cell>
          <cell r="G341" t="str">
            <v>OLA CALIPPO COLA</v>
          </cell>
          <cell r="H341" t="str">
            <v>L</v>
          </cell>
          <cell r="I341">
            <v>182</v>
          </cell>
          <cell r="J341" t="str">
            <v>IJS EN PUDDING</v>
          </cell>
          <cell r="K341" t="str">
            <v>UNILEVER OOH ICE CREAM/FROZEN IJS</v>
          </cell>
          <cell r="L341">
            <v>4</v>
          </cell>
          <cell r="M341">
            <v>72.2</v>
          </cell>
        </row>
        <row r="342">
          <cell r="A342">
            <v>3977</v>
          </cell>
          <cell r="B342" t="e">
            <v>#N/A</v>
          </cell>
          <cell r="C342">
            <v>1</v>
          </cell>
          <cell r="D342" t="str">
            <v>KG</v>
          </cell>
          <cell r="E342">
            <v>1</v>
          </cell>
          <cell r="F342" t="str">
            <v>ST</v>
          </cell>
          <cell r="G342" t="str">
            <v>VARKENS HALF OM HALF GEHAKT GEKRUID VVP</v>
          </cell>
          <cell r="H342" t="str">
            <v>L</v>
          </cell>
          <cell r="I342">
            <v>162</v>
          </cell>
          <cell r="J342" t="str">
            <v>VLEES VERS CONC</v>
          </cell>
          <cell r="K342" t="str">
            <v>KALDENBERG SLAGERIJEN CONCESSIONAIR</v>
          </cell>
          <cell r="L342">
            <v>10.32</v>
          </cell>
          <cell r="M342">
            <v>72.14</v>
          </cell>
        </row>
        <row r="343">
          <cell r="A343">
            <v>49459</v>
          </cell>
          <cell r="B343" t="e">
            <v>#N/A</v>
          </cell>
          <cell r="C343">
            <v>1</v>
          </cell>
          <cell r="D343" t="str">
            <v>FL</v>
          </cell>
          <cell r="E343">
            <v>75</v>
          </cell>
          <cell r="F343" t="str">
            <v>CL</v>
          </cell>
          <cell r="G343" t="str">
            <v>CHIARA &amp; JULIA HUGO ZERO</v>
          </cell>
          <cell r="H343" t="str">
            <v>L</v>
          </cell>
          <cell r="I343">
            <v>208</v>
          </cell>
          <cell r="J343" t="str">
            <v>WIJNEN</v>
          </cell>
          <cell r="K343" t="str">
            <v>SLIGRO</v>
          </cell>
          <cell r="L343">
            <v>48</v>
          </cell>
          <cell r="M343">
            <v>72</v>
          </cell>
        </row>
        <row r="344">
          <cell r="A344">
            <v>69862</v>
          </cell>
          <cell r="B344" t="e">
            <v>#N/A</v>
          </cell>
          <cell r="C344">
            <v>1</v>
          </cell>
          <cell r="D344" t="str">
            <v>DS</v>
          </cell>
          <cell r="E344">
            <v>12</v>
          </cell>
          <cell r="F344" t="str">
            <v>FL</v>
          </cell>
          <cell r="G344" t="str">
            <v>FRUIT FLY NINJA PRO-PACK 12FL</v>
          </cell>
          <cell r="H344" t="str">
            <v>H</v>
          </cell>
          <cell r="I344">
            <v>45</v>
          </cell>
          <cell r="J344" t="str">
            <v>DIER</v>
          </cell>
          <cell r="K344" t="str">
            <v>BUNZL</v>
          </cell>
          <cell r="L344">
            <v>2</v>
          </cell>
          <cell r="M344">
            <v>71.959999999999994</v>
          </cell>
        </row>
        <row r="345">
          <cell r="A345">
            <v>659299</v>
          </cell>
          <cell r="B345" t="e">
            <v>#N/A</v>
          </cell>
          <cell r="C345">
            <v>1</v>
          </cell>
          <cell r="D345" t="str">
            <v>FL</v>
          </cell>
          <cell r="E345">
            <v>75</v>
          </cell>
          <cell r="F345" t="str">
            <v>CL</v>
          </cell>
          <cell r="G345" t="str">
            <v>LA CROISADE SAUVIGNON BLANC</v>
          </cell>
          <cell r="H345" t="str">
            <v>H</v>
          </cell>
          <cell r="I345">
            <v>208</v>
          </cell>
          <cell r="J345" t="str">
            <v>WIJNEN</v>
          </cell>
          <cell r="K345" t="str">
            <v>SLIGRO</v>
          </cell>
          <cell r="L345">
            <v>24</v>
          </cell>
          <cell r="M345">
            <v>71.760000000000005</v>
          </cell>
        </row>
        <row r="346">
          <cell r="A346">
            <v>119666</v>
          </cell>
          <cell r="B346" t="e">
            <v>#N/A</v>
          </cell>
          <cell r="C346">
            <v>24</v>
          </cell>
          <cell r="D346" t="str">
            <v>BL</v>
          </cell>
          <cell r="E346">
            <v>25</v>
          </cell>
          <cell r="F346" t="str">
            <v>CL</v>
          </cell>
          <cell r="G346" t="str">
            <v>FUZE TEA GREEN TEA CAN</v>
          </cell>
          <cell r="H346" t="str">
            <v>L</v>
          </cell>
          <cell r="I346">
            <v>121</v>
          </cell>
          <cell r="J346" t="str">
            <v>FRISDRANKEN KLEINVERPAKKING</v>
          </cell>
          <cell r="K346" t="str">
            <v>COCA-COLA EUROPEAN PARTNERS BV</v>
          </cell>
          <cell r="L346">
            <v>6</v>
          </cell>
          <cell r="M346">
            <v>71.7</v>
          </cell>
        </row>
        <row r="347">
          <cell r="A347">
            <v>179956</v>
          </cell>
          <cell r="B347">
            <v>8710654130016</v>
          </cell>
          <cell r="C347">
            <v>40</v>
          </cell>
          <cell r="D347" t="str">
            <v>ST</v>
          </cell>
          <cell r="E347">
            <v>38</v>
          </cell>
          <cell r="F347" t="str">
            <v>GR</v>
          </cell>
          <cell r="G347" t="str">
            <v>DE MOLEN' BANKET SPRITSSTUKKEN,APART VER</v>
          </cell>
          <cell r="H347" t="str">
            <v>L</v>
          </cell>
          <cell r="I347">
            <v>11</v>
          </cell>
          <cell r="J347" t="str">
            <v>KOEK &amp; BANKET GROOTVERBRUIK</v>
          </cell>
          <cell r="K347" t="str">
            <v>DAELMANS BANKET BV</v>
          </cell>
          <cell r="L347">
            <v>10</v>
          </cell>
          <cell r="M347">
            <v>71.7</v>
          </cell>
        </row>
        <row r="348">
          <cell r="A348">
            <v>192653</v>
          </cell>
          <cell r="B348">
            <v>5449000000996</v>
          </cell>
          <cell r="C348">
            <v>24</v>
          </cell>
          <cell r="D348" t="str">
            <v>BL</v>
          </cell>
          <cell r="E348">
            <v>33</v>
          </cell>
          <cell r="F348" t="str">
            <v>CL</v>
          </cell>
          <cell r="G348" t="str">
            <v>COCA-COLA BLIK</v>
          </cell>
          <cell r="H348" t="str">
            <v>L</v>
          </cell>
          <cell r="I348">
            <v>121</v>
          </cell>
          <cell r="J348" t="str">
            <v>FRISDRANKEN KLEINVERPAKKING</v>
          </cell>
          <cell r="K348" t="str">
            <v>COCA-COLA EUROPEAN PARTNERS BV</v>
          </cell>
          <cell r="L348">
            <v>6</v>
          </cell>
          <cell r="M348">
            <v>71.7</v>
          </cell>
        </row>
        <row r="349">
          <cell r="A349">
            <v>229413</v>
          </cell>
          <cell r="B349">
            <v>8715426005097</v>
          </cell>
          <cell r="C349">
            <v>1</v>
          </cell>
          <cell r="D349" t="str">
            <v>DS</v>
          </cell>
          <cell r="E349">
            <v>750</v>
          </cell>
          <cell r="F349" t="str">
            <v>GR</v>
          </cell>
          <cell r="G349" t="str">
            <v>HUIS VAN BELEG HAM DUN GES.BETER LEVEN</v>
          </cell>
          <cell r="H349" t="str">
            <v>L</v>
          </cell>
          <cell r="I349">
            <v>160</v>
          </cell>
          <cell r="J349" t="str">
            <v>VLEESWAREN/KAAS (ELEKTRONISCH)</v>
          </cell>
          <cell r="K349" t="str">
            <v>AARNINK VLEESWAREN HVB (FS)</v>
          </cell>
          <cell r="L349">
            <v>6</v>
          </cell>
          <cell r="M349">
            <v>71.28</v>
          </cell>
        </row>
        <row r="350">
          <cell r="A350">
            <v>255710</v>
          </cell>
          <cell r="B350">
            <v>5449000011527</v>
          </cell>
          <cell r="C350">
            <v>24</v>
          </cell>
          <cell r="D350" t="str">
            <v>BL</v>
          </cell>
          <cell r="E350">
            <v>33</v>
          </cell>
          <cell r="F350" t="str">
            <v>CL</v>
          </cell>
          <cell r="G350" t="str">
            <v>FANTA ORANGE BLIK</v>
          </cell>
          <cell r="H350" t="str">
            <v>L</v>
          </cell>
          <cell r="I350">
            <v>121</v>
          </cell>
          <cell r="J350" t="str">
            <v>FRISDRANKEN KLEINVERPAKKING</v>
          </cell>
          <cell r="K350" t="str">
            <v>COCA-COLA EUROPEAN PARTNERS BV</v>
          </cell>
          <cell r="L350">
            <v>6</v>
          </cell>
          <cell r="M350">
            <v>71.28</v>
          </cell>
        </row>
        <row r="351">
          <cell r="A351">
            <v>4241</v>
          </cell>
          <cell r="B351">
            <v>8713946025960</v>
          </cell>
          <cell r="C351">
            <v>1</v>
          </cell>
          <cell r="D351" t="str">
            <v>KG</v>
          </cell>
          <cell r="E351">
            <v>1</v>
          </cell>
          <cell r="F351" t="str">
            <v>ST</v>
          </cell>
          <cell r="G351" t="str">
            <v>KIP FILET DUBBEL 240-260GR.</v>
          </cell>
          <cell r="H351" t="str">
            <v>L</v>
          </cell>
          <cell r="I351">
            <v>195</v>
          </cell>
          <cell r="J351" t="str">
            <v>POELIER VERS ONBEWERKT CONC</v>
          </cell>
          <cell r="K351" t="str">
            <v>RUIG M. EN ZONEN B.V.</v>
          </cell>
          <cell r="L351">
            <v>7.53</v>
          </cell>
          <cell r="M351">
            <v>71.16</v>
          </cell>
        </row>
        <row r="352">
          <cell r="A352">
            <v>9726</v>
          </cell>
          <cell r="B352" t="e">
            <v>#N/A</v>
          </cell>
          <cell r="C352">
            <v>1</v>
          </cell>
          <cell r="D352" t="str">
            <v>KG</v>
          </cell>
          <cell r="E352">
            <v>1</v>
          </cell>
          <cell r="F352" t="str">
            <v>ST</v>
          </cell>
          <cell r="G352" t="str">
            <v>VARKENS SPARERIBS NATUREL DOOS</v>
          </cell>
          <cell r="H352" t="str">
            <v>L</v>
          </cell>
          <cell r="I352">
            <v>161</v>
          </cell>
          <cell r="J352" t="str">
            <v>VLEES DIEPVRIES SLAGERIJ CONC</v>
          </cell>
          <cell r="K352" t="str">
            <v>KALDENBERG SLAGERIJEN CONCESSIONAIR</v>
          </cell>
          <cell r="L352">
            <v>9.7799999999999994</v>
          </cell>
          <cell r="M352">
            <v>70.91</v>
          </cell>
        </row>
        <row r="353">
          <cell r="A353">
            <v>85609</v>
          </cell>
          <cell r="B353" t="e">
            <v>#N/A</v>
          </cell>
          <cell r="C353">
            <v>1</v>
          </cell>
          <cell r="D353" t="str">
            <v>KG</v>
          </cell>
          <cell r="E353">
            <v>1</v>
          </cell>
          <cell r="F353" t="str">
            <v>ST</v>
          </cell>
          <cell r="G353" t="str">
            <v>NATUURVLEES RUND GEHAKT</v>
          </cell>
          <cell r="H353" t="str">
            <v>L</v>
          </cell>
          <cell r="I353">
            <v>162</v>
          </cell>
          <cell r="J353" t="str">
            <v>VLEES VERS CONC</v>
          </cell>
          <cell r="K353" t="str">
            <v>KALDENBERG SLAGERIJEN CONCESSIONAIR</v>
          </cell>
          <cell r="L353">
            <v>7.9</v>
          </cell>
          <cell r="M353">
            <v>70.709999999999994</v>
          </cell>
        </row>
        <row r="354">
          <cell r="A354">
            <v>1326</v>
          </cell>
          <cell r="B354">
            <v>8713946041144</v>
          </cell>
          <cell r="C354">
            <v>1</v>
          </cell>
          <cell r="D354" t="str">
            <v>KG</v>
          </cell>
          <cell r="E354">
            <v>1</v>
          </cell>
          <cell r="F354" t="str">
            <v>ST</v>
          </cell>
          <cell r="G354" t="str">
            <v>CHEFSKIP DIJVLEES</v>
          </cell>
          <cell r="H354" t="str">
            <v>L</v>
          </cell>
          <cell r="I354">
            <v>195</v>
          </cell>
          <cell r="J354" t="str">
            <v>POELIER VERS ONBEWERKT CONC</v>
          </cell>
          <cell r="K354" t="str">
            <v>RUIG M. EN ZONEN B.V.</v>
          </cell>
          <cell r="L354">
            <v>9.11</v>
          </cell>
          <cell r="M354">
            <v>70.599999999999994</v>
          </cell>
        </row>
        <row r="355">
          <cell r="A355">
            <v>88907</v>
          </cell>
          <cell r="B355" t="e">
            <v>#N/A</v>
          </cell>
          <cell r="C355">
            <v>24</v>
          </cell>
          <cell r="D355" t="str">
            <v>BL</v>
          </cell>
          <cell r="E355">
            <v>33</v>
          </cell>
          <cell r="F355" t="str">
            <v>CL</v>
          </cell>
          <cell r="G355" t="str">
            <v>LIPTON ICE TEA GREEN BLIK</v>
          </cell>
          <cell r="H355" t="str">
            <v>L</v>
          </cell>
          <cell r="I355">
            <v>121</v>
          </cell>
          <cell r="J355" t="str">
            <v>FRISDRANKEN KLEINVERPAKKING</v>
          </cell>
          <cell r="K355" t="str">
            <v>UNILEVER NED FOODS FACT BV SUR IMP.</v>
          </cell>
          <cell r="L355">
            <v>5</v>
          </cell>
          <cell r="M355">
            <v>70.599999999999994</v>
          </cell>
        </row>
        <row r="356">
          <cell r="A356">
            <v>529290</v>
          </cell>
          <cell r="B356" t="e">
            <v>#N/A</v>
          </cell>
          <cell r="C356">
            <v>1</v>
          </cell>
          <cell r="D356" t="str">
            <v>PK</v>
          </cell>
          <cell r="E356">
            <v>3</v>
          </cell>
          <cell r="F356" t="str">
            <v>KG</v>
          </cell>
          <cell r="G356" t="str">
            <v>DOUWE EGBERTS MELANGE ROOD BONEN</v>
          </cell>
          <cell r="H356" t="str">
            <v>L</v>
          </cell>
          <cell r="I356">
            <v>37</v>
          </cell>
          <cell r="J356" t="str">
            <v>KOFFIE, CACAO &amp; OPLOSKOFFIE</v>
          </cell>
          <cell r="K356" t="str">
            <v>JACOBS DOUWE EGBERTS PRO NL BV BV</v>
          </cell>
          <cell r="L356">
            <v>2</v>
          </cell>
          <cell r="M356">
            <v>70.3</v>
          </cell>
        </row>
        <row r="357">
          <cell r="A357">
            <v>71653</v>
          </cell>
          <cell r="B357" t="e">
            <v>#N/A</v>
          </cell>
          <cell r="C357">
            <v>1</v>
          </cell>
          <cell r="D357" t="str">
            <v>BL</v>
          </cell>
          <cell r="E357">
            <v>5</v>
          </cell>
          <cell r="F357" t="str">
            <v>KG</v>
          </cell>
          <cell r="G357" t="str">
            <v>ALEX MEIJER KOFFIE ROODMERK STANDAARD</v>
          </cell>
          <cell r="H357" t="str">
            <v>L</v>
          </cell>
          <cell r="I357">
            <v>37</v>
          </cell>
          <cell r="J357" t="str">
            <v>KOFFIE, CACAO &amp; OPLOSKOFFIE</v>
          </cell>
          <cell r="K357" t="str">
            <v>SLIGRO</v>
          </cell>
          <cell r="L357">
            <v>2</v>
          </cell>
          <cell r="M357">
            <v>69.98</v>
          </cell>
        </row>
        <row r="358">
          <cell r="A358">
            <v>45981</v>
          </cell>
          <cell r="B358" t="e">
            <v>#N/A</v>
          </cell>
          <cell r="C358">
            <v>1</v>
          </cell>
          <cell r="D358" t="str">
            <v>DS</v>
          </cell>
          <cell r="E358">
            <v>6</v>
          </cell>
          <cell r="F358" t="str">
            <v>ST</v>
          </cell>
          <cell r="G358" t="str">
            <v>AMEFA OXFORD ZWART TAFELMESSEN</v>
          </cell>
          <cell r="H358" t="str">
            <v>H</v>
          </cell>
          <cell r="I358">
            <v>280</v>
          </cell>
          <cell r="J358" t="str">
            <v>BESTEKKEN</v>
          </cell>
          <cell r="K358" t="str">
            <v>AMEFA B.V.</v>
          </cell>
          <cell r="L358">
            <v>2</v>
          </cell>
          <cell r="M358">
            <v>69.900000000000006</v>
          </cell>
        </row>
        <row r="359">
          <cell r="A359">
            <v>93399</v>
          </cell>
          <cell r="B359">
            <v>8005829980665</v>
          </cell>
          <cell r="C359">
            <v>1</v>
          </cell>
          <cell r="D359" t="str">
            <v>FL</v>
          </cell>
          <cell r="E359">
            <v>75</v>
          </cell>
          <cell r="F359" t="str">
            <v>CL</v>
          </cell>
          <cell r="G359" t="str">
            <v>LISETTO PROSECCO SPUMANTE DOC</v>
          </cell>
          <cell r="H359" t="str">
            <v>H</v>
          </cell>
          <cell r="I359">
            <v>208</v>
          </cell>
          <cell r="J359" t="str">
            <v>WIJNEN</v>
          </cell>
          <cell r="K359" t="str">
            <v>SLIGRO</v>
          </cell>
          <cell r="L359">
            <v>10</v>
          </cell>
          <cell r="M359">
            <v>69.900000000000006</v>
          </cell>
        </row>
        <row r="360">
          <cell r="A360">
            <v>876456</v>
          </cell>
          <cell r="B360" t="e">
            <v>#N/A</v>
          </cell>
          <cell r="C360">
            <v>1</v>
          </cell>
          <cell r="D360" t="str">
            <v>ST</v>
          </cell>
          <cell r="E360">
            <v>0</v>
          </cell>
          <cell r="F360" t="str">
            <v>.</v>
          </cell>
          <cell r="G360" t="str">
            <v>INTERMEZZO PARMA BORD 22CM</v>
          </cell>
          <cell r="H360" t="str">
            <v>H</v>
          </cell>
          <cell r="I360">
            <v>272</v>
          </cell>
          <cell r="J360" t="str">
            <v>SERVIEZEN</v>
          </cell>
          <cell r="K360" t="str">
            <v>SLIGRO</v>
          </cell>
          <cell r="L360">
            <v>30</v>
          </cell>
          <cell r="M360">
            <v>69.900000000000006</v>
          </cell>
        </row>
        <row r="361">
          <cell r="A361">
            <v>344506</v>
          </cell>
          <cell r="B361" t="e">
            <v>#N/A</v>
          </cell>
          <cell r="C361">
            <v>1</v>
          </cell>
          <cell r="D361" t="str">
            <v>LS</v>
          </cell>
          <cell r="E361">
            <v>1</v>
          </cell>
          <cell r="F361" t="str">
            <v>ST</v>
          </cell>
          <cell r="G361" t="str">
            <v>STOEPBORD DUPLO 55X85CM ZWART</v>
          </cell>
          <cell r="H361" t="str">
            <v>H</v>
          </cell>
          <cell r="I361">
            <v>252</v>
          </cell>
          <cell r="J361" t="str">
            <v>KANTOOR</v>
          </cell>
          <cell r="K361" t="str">
            <v>VERMES BV</v>
          </cell>
          <cell r="L361">
            <v>1</v>
          </cell>
          <cell r="M361">
            <v>69.88</v>
          </cell>
        </row>
        <row r="362">
          <cell r="A362">
            <v>540694</v>
          </cell>
          <cell r="B362" t="e">
            <v>#N/A</v>
          </cell>
          <cell r="C362">
            <v>1</v>
          </cell>
          <cell r="D362" t="str">
            <v>PK</v>
          </cell>
          <cell r="E362">
            <v>50</v>
          </cell>
          <cell r="F362" t="str">
            <v>ST</v>
          </cell>
          <cell r="G362" t="str">
            <v>TAKE DIS PP BAK 1-VAK 650CC TRANSPARANT</v>
          </cell>
          <cell r="H362" t="str">
            <v>H</v>
          </cell>
          <cell r="I362">
            <v>119</v>
          </cell>
          <cell r="J362" t="str">
            <v>VERPAKKINGSMAT./DISPOS. GROOTV</v>
          </cell>
          <cell r="K362" t="str">
            <v>SLIGRO</v>
          </cell>
          <cell r="L362">
            <v>10</v>
          </cell>
          <cell r="M362">
            <v>69.7</v>
          </cell>
        </row>
        <row r="363">
          <cell r="A363">
            <v>303534</v>
          </cell>
          <cell r="B363" t="e">
            <v>#N/A</v>
          </cell>
          <cell r="C363">
            <v>20</v>
          </cell>
          <cell r="D363" t="str">
            <v>ZK</v>
          </cell>
          <cell r="E363">
            <v>45</v>
          </cell>
          <cell r="F363" t="str">
            <v>GR</v>
          </cell>
          <cell r="G363" t="str">
            <v>CROKY CHIPS NATUREL</v>
          </cell>
          <cell r="H363" t="str">
            <v>L</v>
          </cell>
          <cell r="I363">
            <v>16</v>
          </cell>
          <cell r="J363" t="str">
            <v>CHIPS EN SNACKS</v>
          </cell>
          <cell r="K363" t="str">
            <v>ROGER EN ROGER NV</v>
          </cell>
          <cell r="L363">
            <v>10</v>
          </cell>
          <cell r="M363">
            <v>69.400000000000006</v>
          </cell>
        </row>
        <row r="364">
          <cell r="A364">
            <v>881883</v>
          </cell>
          <cell r="B364">
            <v>8710398604606</v>
          </cell>
          <cell r="C364">
            <v>20</v>
          </cell>
          <cell r="D364" t="str">
            <v>ZK</v>
          </cell>
          <cell r="E364">
            <v>40</v>
          </cell>
          <cell r="F364" t="str">
            <v>GR</v>
          </cell>
          <cell r="G364" t="str">
            <v>LAY'S NATUREL CHIPS</v>
          </cell>
          <cell r="H364" t="str">
            <v>L</v>
          </cell>
          <cell r="I364">
            <v>16</v>
          </cell>
          <cell r="J364" t="str">
            <v>CHIPS EN SNACKS</v>
          </cell>
          <cell r="K364" t="str">
            <v>PEPSICO NEDERLAND BV</v>
          </cell>
          <cell r="L364">
            <v>7</v>
          </cell>
          <cell r="M364">
            <v>69.3</v>
          </cell>
        </row>
        <row r="365">
          <cell r="A365">
            <v>113366</v>
          </cell>
          <cell r="B365" t="e">
            <v>#N/A</v>
          </cell>
          <cell r="C365">
            <v>1</v>
          </cell>
          <cell r="D365" t="str">
            <v>ZK</v>
          </cell>
          <cell r="E365">
            <v>250</v>
          </cell>
          <cell r="F365" t="str">
            <v>GR</v>
          </cell>
          <cell r="G365" t="str">
            <v>SLA BABYLEAF RUCOLA</v>
          </cell>
          <cell r="H365" t="str">
            <v>L</v>
          </cell>
          <cell r="I365">
            <v>192</v>
          </cell>
          <cell r="J365" t="str">
            <v>GROENTEN EN FRUIT DAGVERS</v>
          </cell>
          <cell r="K365" t="str">
            <v>SMEDING EN ZN BV</v>
          </cell>
          <cell r="L365">
            <v>23</v>
          </cell>
          <cell r="M365">
            <v>69.27</v>
          </cell>
        </row>
        <row r="366">
          <cell r="A366">
            <v>757068</v>
          </cell>
          <cell r="B366">
            <v>8710908927645</v>
          </cell>
          <cell r="C366">
            <v>1</v>
          </cell>
          <cell r="D366" t="str">
            <v>DS</v>
          </cell>
          <cell r="E366">
            <v>273</v>
          </cell>
          <cell r="F366" t="str">
            <v>GR</v>
          </cell>
          <cell r="G366" t="str">
            <v>UNOX CUP-A-SOUP FRANSE UI 21 ZAKJES</v>
          </cell>
          <cell r="H366" t="str">
            <v>L</v>
          </cell>
          <cell r="I366">
            <v>56</v>
          </cell>
          <cell r="J366" t="str">
            <v>SOEP DROOG &amp; SMAAKVERSTERKERS</v>
          </cell>
          <cell r="K366" t="str">
            <v>UNILEVER NED FOODS FACT BV SUR IMP.</v>
          </cell>
          <cell r="L366">
            <v>9</v>
          </cell>
          <cell r="M366">
            <v>69.14</v>
          </cell>
        </row>
        <row r="367">
          <cell r="A367">
            <v>745841</v>
          </cell>
          <cell r="B367">
            <v>5425003611421</v>
          </cell>
          <cell r="C367">
            <v>1</v>
          </cell>
          <cell r="D367" t="str">
            <v>ZK</v>
          </cell>
          <cell r="E367">
            <v>1</v>
          </cell>
          <cell r="F367" t="str">
            <v>KG</v>
          </cell>
          <cell r="G367" t="str">
            <v>BANAAN CHIQUITA RFA</v>
          </cell>
          <cell r="H367" t="str">
            <v>L</v>
          </cell>
          <cell r="I367">
            <v>192</v>
          </cell>
          <cell r="J367" t="str">
            <v>GROENTEN EN FRUIT DAGVERS</v>
          </cell>
          <cell r="K367" t="str">
            <v>SMEDING EN ZN BV</v>
          </cell>
          <cell r="L367">
            <v>36</v>
          </cell>
          <cell r="M367">
            <v>68.739999999999995</v>
          </cell>
        </row>
        <row r="368">
          <cell r="A368">
            <v>261928</v>
          </cell>
          <cell r="B368">
            <v>8710401187027</v>
          </cell>
          <cell r="C368">
            <v>6</v>
          </cell>
          <cell r="D368" t="str">
            <v>PT</v>
          </cell>
          <cell r="E368">
            <v>370</v>
          </cell>
          <cell r="F368" t="str">
            <v>ML</v>
          </cell>
          <cell r="G368" t="str">
            <v>GRAND GERARD KERSEN ZONDER PIT OP SIROOP</v>
          </cell>
          <cell r="H368" t="str">
            <v>L</v>
          </cell>
          <cell r="I368">
            <v>44</v>
          </cell>
          <cell r="J368" t="str">
            <v>VRUCHTENCONSERVEN</v>
          </cell>
          <cell r="K368" t="str">
            <v>SLIGRO</v>
          </cell>
          <cell r="L368">
            <v>10</v>
          </cell>
          <cell r="M368">
            <v>68.7</v>
          </cell>
        </row>
        <row r="369">
          <cell r="A369">
            <v>73520</v>
          </cell>
          <cell r="B369">
            <v>8710401531646</v>
          </cell>
          <cell r="C369">
            <v>1</v>
          </cell>
          <cell r="D369" t="str">
            <v>KP</v>
          </cell>
          <cell r="E369">
            <v>10</v>
          </cell>
          <cell r="F369" t="str">
            <v>ST</v>
          </cell>
          <cell r="G369" t="str">
            <v>TAKE DIS CHAMPAGNEGLAS TRP. 75CC</v>
          </cell>
          <cell r="H369" t="str">
            <v>H</v>
          </cell>
          <cell r="I369">
            <v>119</v>
          </cell>
          <cell r="J369" t="str">
            <v>VERPAKKINGSMAT./DISPOS. GROOTV</v>
          </cell>
          <cell r="K369" t="str">
            <v>SLIGRO</v>
          </cell>
          <cell r="L369">
            <v>20</v>
          </cell>
          <cell r="M369">
            <v>68.599999999999994</v>
          </cell>
        </row>
        <row r="370">
          <cell r="A370">
            <v>893550</v>
          </cell>
          <cell r="B370" t="e">
            <v>#N/A</v>
          </cell>
          <cell r="C370">
            <v>30</v>
          </cell>
          <cell r="D370" t="str">
            <v>ST</v>
          </cell>
          <cell r="E370">
            <v>80</v>
          </cell>
          <cell r="F370" t="str">
            <v>GR</v>
          </cell>
          <cell r="G370" t="str">
            <v>KAMSTRA KRENTENBOL GESNEDEN ROOMBOTER</v>
          </cell>
          <cell r="H370" t="str">
            <v>L</v>
          </cell>
          <cell r="I370">
            <v>203</v>
          </cell>
          <cell r="J370" t="str">
            <v>BROODPRODUCTEN DIEPVRIES</v>
          </cell>
          <cell r="K370" t="str">
            <v>KAMSTRA BAKKERIJ BV</v>
          </cell>
          <cell r="L370">
            <v>3</v>
          </cell>
          <cell r="M370">
            <v>68.489999999999995</v>
          </cell>
        </row>
        <row r="371">
          <cell r="A371">
            <v>74546</v>
          </cell>
          <cell r="B371" t="e">
            <v>#N/A</v>
          </cell>
          <cell r="C371">
            <v>1</v>
          </cell>
          <cell r="D371" t="str">
            <v>DS</v>
          </cell>
          <cell r="E371">
            <v>4</v>
          </cell>
          <cell r="F371" t="str">
            <v>KG</v>
          </cell>
          <cell r="G371" t="str">
            <v>VAN LIESHOUT GOUDFRIKANDEL   40ST</v>
          </cell>
          <cell r="H371" t="str">
            <v>L</v>
          </cell>
          <cell r="I371">
            <v>180</v>
          </cell>
          <cell r="J371" t="str">
            <v>HORECA DIEPVRIES</v>
          </cell>
          <cell r="K371" t="str">
            <v>AD VAN GELOVEN BV FOOD SERVICE</v>
          </cell>
          <cell r="L371">
            <v>4</v>
          </cell>
          <cell r="M371">
            <v>68.47</v>
          </cell>
        </row>
        <row r="372">
          <cell r="A372">
            <v>69733</v>
          </cell>
          <cell r="B372" t="e">
            <v>#N/A</v>
          </cell>
          <cell r="C372">
            <v>1</v>
          </cell>
          <cell r="D372" t="str">
            <v>LS</v>
          </cell>
          <cell r="E372">
            <v>1</v>
          </cell>
          <cell r="F372" t="str">
            <v>ST</v>
          </cell>
          <cell r="G372" t="str">
            <v>EKO TAFELAFVALBAK FANDY 1.5L RVS/M</v>
          </cell>
          <cell r="H372" t="str">
            <v>H</v>
          </cell>
          <cell r="I372">
            <v>281</v>
          </cell>
          <cell r="J372" t="str">
            <v>RESTAURANTBENODIGDHEDEN</v>
          </cell>
          <cell r="K372" t="str">
            <v>VEPA BINS BV</v>
          </cell>
          <cell r="L372">
            <v>9</v>
          </cell>
          <cell r="M372">
            <v>68.400000000000006</v>
          </cell>
        </row>
        <row r="373">
          <cell r="A373">
            <v>495530</v>
          </cell>
          <cell r="B373" t="e">
            <v>#N/A</v>
          </cell>
          <cell r="C373">
            <v>1</v>
          </cell>
          <cell r="D373" t="str">
            <v>BK</v>
          </cell>
          <cell r="E373">
            <v>360</v>
          </cell>
          <cell r="F373" t="str">
            <v>GR</v>
          </cell>
          <cell r="G373" t="str">
            <v>GOUDEN BANIER BL1* ONTBIJTSPEK PLAT</v>
          </cell>
          <cell r="H373" t="str">
            <v>L</v>
          </cell>
          <cell r="I373">
            <v>155</v>
          </cell>
          <cell r="J373" t="str">
            <v>VLEESWAREN VERPAKT</v>
          </cell>
          <cell r="K373" t="str">
            <v>SLIGRO</v>
          </cell>
          <cell r="L373">
            <v>7</v>
          </cell>
          <cell r="M373">
            <v>68.11</v>
          </cell>
        </row>
        <row r="374">
          <cell r="A374">
            <v>975645</v>
          </cell>
          <cell r="B374" t="e">
            <v>#N/A</v>
          </cell>
          <cell r="C374">
            <v>16</v>
          </cell>
          <cell r="D374" t="str">
            <v>ST</v>
          </cell>
          <cell r="E374">
            <v>100</v>
          </cell>
          <cell r="F374" t="str">
            <v>GR</v>
          </cell>
          <cell r="G374" t="str">
            <v>BOOM ROOMB.SUPER GEV.KOEK, APART VERPAKT</v>
          </cell>
          <cell r="H374" t="str">
            <v>L</v>
          </cell>
          <cell r="I374">
            <v>11</v>
          </cell>
          <cell r="J374" t="str">
            <v>KOEK &amp; BANKET GROOTVERBRUIK</v>
          </cell>
          <cell r="K374" t="str">
            <v>AVIATEUR DE BANKETBAKKERIJEN BV</v>
          </cell>
          <cell r="L374">
            <v>9</v>
          </cell>
          <cell r="M374">
            <v>67.61</v>
          </cell>
        </row>
        <row r="375">
          <cell r="A375">
            <v>9080</v>
          </cell>
          <cell r="B375">
            <v>8713946025366</v>
          </cell>
          <cell r="C375">
            <v>1</v>
          </cell>
          <cell r="D375" t="str">
            <v>KG</v>
          </cell>
          <cell r="E375">
            <v>1</v>
          </cell>
          <cell r="F375" t="str">
            <v>PK</v>
          </cell>
          <cell r="G375" t="str">
            <v>KIP DIJ VLEES BULK PER KG</v>
          </cell>
          <cell r="H375" t="str">
            <v>L</v>
          </cell>
          <cell r="I375">
            <v>196</v>
          </cell>
          <cell r="J375" t="str">
            <v>POELIER GEKOELD CONC</v>
          </cell>
          <cell r="K375" t="str">
            <v>RUIG M. EN ZONEN B.V.</v>
          </cell>
          <cell r="L375">
            <v>10.09</v>
          </cell>
          <cell r="M375">
            <v>67.599999999999994</v>
          </cell>
        </row>
        <row r="376">
          <cell r="A376">
            <v>9683</v>
          </cell>
          <cell r="B376" t="e">
            <v>#N/A</v>
          </cell>
          <cell r="C376">
            <v>1</v>
          </cell>
          <cell r="D376" t="str">
            <v>KG</v>
          </cell>
          <cell r="E376">
            <v>1</v>
          </cell>
          <cell r="F376" t="str">
            <v>ST</v>
          </cell>
          <cell r="G376" t="str">
            <v>DORADE ROYAL HEEL 300/400G</v>
          </cell>
          <cell r="H376" t="str">
            <v>L</v>
          </cell>
          <cell r="I376">
            <v>171</v>
          </cell>
          <cell r="J376" t="str">
            <v>VIS VERS</v>
          </cell>
          <cell r="K376" t="str">
            <v>SEA FRESH BV</v>
          </cell>
          <cell r="L376">
            <v>7.77</v>
          </cell>
          <cell r="M376">
            <v>67.599999999999994</v>
          </cell>
        </row>
        <row r="377">
          <cell r="A377">
            <v>99277</v>
          </cell>
          <cell r="B377">
            <v>8710401625239</v>
          </cell>
          <cell r="C377">
            <v>1</v>
          </cell>
          <cell r="D377" t="str">
            <v>DS</v>
          </cell>
          <cell r="E377">
            <v>90</v>
          </cell>
          <cell r="F377" t="str">
            <v>ST</v>
          </cell>
          <cell r="G377" t="str">
            <v>DE ROOIE HEN SCHARRELEIEREN BRUIN M 90ST</v>
          </cell>
          <cell r="H377" t="str">
            <v>L</v>
          </cell>
          <cell r="I377">
            <v>167</v>
          </cell>
          <cell r="J377" t="str">
            <v>EIEREN VERS</v>
          </cell>
          <cell r="K377" t="str">
            <v>SLIGRO</v>
          </cell>
          <cell r="L377">
            <v>5</v>
          </cell>
          <cell r="M377">
            <v>67.5</v>
          </cell>
        </row>
        <row r="378">
          <cell r="A378">
            <v>463198</v>
          </cell>
          <cell r="B378">
            <v>8715477372193</v>
          </cell>
          <cell r="C378">
            <v>1</v>
          </cell>
          <cell r="D378" t="str">
            <v>KT</v>
          </cell>
          <cell r="E378">
            <v>1</v>
          </cell>
          <cell r="F378" t="str">
            <v>KG</v>
          </cell>
          <cell r="G378" t="str">
            <v>TOMAAT ROND</v>
          </cell>
          <cell r="H378" t="str">
            <v>L</v>
          </cell>
          <cell r="I378">
            <v>192</v>
          </cell>
          <cell r="J378" t="str">
            <v>GROENTEN EN FRUIT DAGVERS</v>
          </cell>
          <cell r="K378" t="str">
            <v>SMEDING EN ZN BV</v>
          </cell>
          <cell r="L378">
            <v>27</v>
          </cell>
          <cell r="M378">
            <v>67.5</v>
          </cell>
        </row>
        <row r="379">
          <cell r="A379">
            <v>977079</v>
          </cell>
          <cell r="B379" t="e">
            <v>#N/A</v>
          </cell>
          <cell r="C379">
            <v>1</v>
          </cell>
          <cell r="D379" t="str">
            <v>DS</v>
          </cell>
          <cell r="E379">
            <v>2.25</v>
          </cell>
          <cell r="F379" t="str">
            <v>KG</v>
          </cell>
          <cell r="G379" t="str">
            <v>KIP DIJSATE GEBRADEN 50X45G</v>
          </cell>
          <cell r="H379" t="str">
            <v>L</v>
          </cell>
          <cell r="I379">
            <v>197</v>
          </cell>
          <cell r="J379" t="str">
            <v>POELIER DIEPVRIES CONC</v>
          </cell>
          <cell r="K379" t="str">
            <v>RUIG M. EN ZONEN B.V.</v>
          </cell>
          <cell r="L379">
            <v>2</v>
          </cell>
          <cell r="M379">
            <v>67.400000000000006</v>
          </cell>
        </row>
        <row r="380">
          <cell r="A380">
            <v>75470</v>
          </cell>
          <cell r="B380" t="e">
            <v>#N/A</v>
          </cell>
          <cell r="C380">
            <v>1</v>
          </cell>
          <cell r="D380" t="str">
            <v>LS</v>
          </cell>
          <cell r="E380">
            <v>1</v>
          </cell>
          <cell r="F380" t="str">
            <v>ST</v>
          </cell>
          <cell r="G380" t="str">
            <v>VITELLO KOKSBROEK ZWART M</v>
          </cell>
          <cell r="H380" t="str">
            <v>H</v>
          </cell>
          <cell r="I380">
            <v>534</v>
          </cell>
          <cell r="J380" t="str">
            <v>BEDRIJFSKLEDING</v>
          </cell>
          <cell r="K380" t="str">
            <v>SLIGRO</v>
          </cell>
          <cell r="L380">
            <v>2</v>
          </cell>
          <cell r="M380">
            <v>67.3</v>
          </cell>
        </row>
        <row r="381">
          <cell r="A381">
            <v>930292</v>
          </cell>
          <cell r="B381" t="e">
            <v>#N/A</v>
          </cell>
          <cell r="C381">
            <v>1</v>
          </cell>
          <cell r="D381" t="str">
            <v>DS</v>
          </cell>
          <cell r="E381">
            <v>1.88</v>
          </cell>
          <cell r="F381" t="str">
            <v>KG</v>
          </cell>
          <cell r="G381" t="str">
            <v>LOTUS SPECULOOS APART VERPAKT</v>
          </cell>
          <cell r="H381" t="str">
            <v>L</v>
          </cell>
          <cell r="I381">
            <v>11</v>
          </cell>
          <cell r="J381" t="str">
            <v>KOEK &amp; BANKET GROOTVERBRUIK</v>
          </cell>
          <cell r="K381" t="str">
            <v>PEIJNENBURG S KOEKFABRIEKEN BV</v>
          </cell>
          <cell r="L381">
            <v>6</v>
          </cell>
          <cell r="M381">
            <v>67.290000000000006</v>
          </cell>
        </row>
        <row r="382">
          <cell r="A382">
            <v>182828</v>
          </cell>
          <cell r="B382">
            <v>3700619319704</v>
          </cell>
          <cell r="C382">
            <v>1</v>
          </cell>
          <cell r="D382" t="str">
            <v>FL</v>
          </cell>
          <cell r="E382">
            <v>75</v>
          </cell>
          <cell r="F382" t="str">
            <v>CL</v>
          </cell>
          <cell r="G382" t="str">
            <v>CROISADE RESERVE CHARDONNAY VIOGNIER</v>
          </cell>
          <cell r="H382" t="str">
            <v>H</v>
          </cell>
          <cell r="I382">
            <v>208</v>
          </cell>
          <cell r="J382" t="str">
            <v>WIJNEN</v>
          </cell>
          <cell r="K382" t="str">
            <v>SLIGRO</v>
          </cell>
          <cell r="L382">
            <v>12</v>
          </cell>
          <cell r="M382">
            <v>67.08</v>
          </cell>
        </row>
        <row r="383">
          <cell r="A383">
            <v>6647</v>
          </cell>
          <cell r="B383">
            <v>8718272003811</v>
          </cell>
          <cell r="C383">
            <v>1</v>
          </cell>
          <cell r="D383" t="str">
            <v>KG</v>
          </cell>
          <cell r="E383">
            <v>1</v>
          </cell>
          <cell r="F383" t="str">
            <v>ST</v>
          </cell>
          <cell r="G383" t="str">
            <v>RUND GEHAKT</v>
          </cell>
          <cell r="H383" t="str">
            <v>L</v>
          </cell>
          <cell r="I383">
            <v>162</v>
          </cell>
          <cell r="J383" t="str">
            <v>VLEES VERS CONC</v>
          </cell>
          <cell r="K383" t="str">
            <v>KALDENBERG SLAGERIJEN CONCESSIONAIR</v>
          </cell>
          <cell r="L383">
            <v>9.86</v>
          </cell>
          <cell r="M383">
            <v>66.56</v>
          </cell>
        </row>
        <row r="384">
          <cell r="A384">
            <v>255710</v>
          </cell>
          <cell r="B384">
            <v>5449000011527</v>
          </cell>
          <cell r="C384">
            <v>24</v>
          </cell>
          <cell r="D384" t="str">
            <v>BL</v>
          </cell>
          <cell r="E384">
            <v>33</v>
          </cell>
          <cell r="F384" t="str">
            <v>CL</v>
          </cell>
          <cell r="G384" t="str">
            <v>FANTA ORANGE BLIK</v>
          </cell>
          <cell r="H384" t="str">
            <v>L</v>
          </cell>
          <cell r="I384">
            <v>121</v>
          </cell>
          <cell r="J384" t="str">
            <v>FRISDRANKEN KLEINVERPAKKING</v>
          </cell>
          <cell r="K384" t="str">
            <v>COCA-COLA EUROPEAN PARTNERS BV</v>
          </cell>
          <cell r="L384">
            <v>5</v>
          </cell>
          <cell r="M384">
            <v>66.5</v>
          </cell>
        </row>
        <row r="385">
          <cell r="A385">
            <v>578485</v>
          </cell>
          <cell r="B385">
            <v>8710908967207</v>
          </cell>
          <cell r="C385">
            <v>1</v>
          </cell>
          <cell r="D385" t="str">
            <v>DS</v>
          </cell>
          <cell r="E385">
            <v>294</v>
          </cell>
          <cell r="F385" t="str">
            <v>GR</v>
          </cell>
          <cell r="G385" t="str">
            <v>UNOX CUP-A-SOUP RUNDVLEES 21 ZAKJES</v>
          </cell>
          <cell r="H385" t="str">
            <v>L</v>
          </cell>
          <cell r="I385">
            <v>56</v>
          </cell>
          <cell r="J385" t="str">
            <v>SOEP DROOG &amp; SMAAKVERSTERKERS</v>
          </cell>
          <cell r="K385" t="str">
            <v>UNILEVER NED FOODS FACT BV SUR IMP.</v>
          </cell>
          <cell r="L385">
            <v>8</v>
          </cell>
          <cell r="M385">
            <v>66.069999999999993</v>
          </cell>
        </row>
        <row r="386">
          <cell r="A386">
            <v>673531</v>
          </cell>
          <cell r="B386" t="e">
            <v>#N/A</v>
          </cell>
          <cell r="C386">
            <v>1</v>
          </cell>
          <cell r="D386" t="str">
            <v>DS</v>
          </cell>
          <cell r="E386">
            <v>3</v>
          </cell>
          <cell r="F386" t="str">
            <v>KG</v>
          </cell>
          <cell r="G386" t="str">
            <v>ALEX MEIJER SUIKERSTICKS          600X5G</v>
          </cell>
          <cell r="H386" t="str">
            <v>L</v>
          </cell>
          <cell r="I386">
            <v>140</v>
          </cell>
          <cell r="J386" t="str">
            <v>SUIKER &amp; ZOETSTOFFEN</v>
          </cell>
          <cell r="K386" t="str">
            <v>SLIGRO</v>
          </cell>
          <cell r="L386">
            <v>8</v>
          </cell>
          <cell r="M386">
            <v>65.95</v>
          </cell>
        </row>
        <row r="387">
          <cell r="A387">
            <v>940815</v>
          </cell>
          <cell r="B387">
            <v>5410522515435</v>
          </cell>
          <cell r="C387">
            <v>1</v>
          </cell>
          <cell r="D387" t="str">
            <v>PK</v>
          </cell>
          <cell r="E387">
            <v>2.5</v>
          </cell>
          <cell r="F387" t="str">
            <v>KG</v>
          </cell>
          <cell r="G387" t="str">
            <v>CALLEBAUT COUVERTURE CALLETS WIT</v>
          </cell>
          <cell r="H387" t="str">
            <v>L</v>
          </cell>
          <cell r="I387">
            <v>95</v>
          </cell>
          <cell r="J387" t="str">
            <v>PATISSERIEPRODUKTEN</v>
          </cell>
          <cell r="K387" t="str">
            <v>BARRY CALLEBAUT BELGIUM NV</v>
          </cell>
          <cell r="L387">
            <v>3</v>
          </cell>
          <cell r="M387">
            <v>65.91</v>
          </cell>
        </row>
        <row r="388">
          <cell r="A388">
            <v>589318</v>
          </cell>
          <cell r="B388">
            <v>8710401352777</v>
          </cell>
          <cell r="C388">
            <v>6</v>
          </cell>
          <cell r="D388" t="str">
            <v>PK</v>
          </cell>
          <cell r="E388">
            <v>375</v>
          </cell>
          <cell r="F388" t="str">
            <v>GR</v>
          </cell>
          <cell r="G388" t="str">
            <v>GOUDEN AAR STROOPKOEKEN ROOMBOTER   10ST</v>
          </cell>
          <cell r="H388" t="str">
            <v>L</v>
          </cell>
          <cell r="I388">
            <v>10</v>
          </cell>
          <cell r="J388" t="str">
            <v>KOEK &amp; BANKET RETAIL</v>
          </cell>
          <cell r="K388" t="str">
            <v>SLIGRO</v>
          </cell>
          <cell r="L388">
            <v>5</v>
          </cell>
          <cell r="M388">
            <v>65.650000000000006</v>
          </cell>
        </row>
        <row r="389">
          <cell r="A389">
            <v>589318</v>
          </cell>
          <cell r="B389">
            <v>8710401352777</v>
          </cell>
          <cell r="C389">
            <v>6</v>
          </cell>
          <cell r="D389" t="str">
            <v>PK</v>
          </cell>
          <cell r="E389">
            <v>375</v>
          </cell>
          <cell r="F389" t="str">
            <v>GR</v>
          </cell>
          <cell r="G389" t="str">
            <v>GOUDEN AAR STROOPKOEKEN ROOMBOTER   10ST</v>
          </cell>
          <cell r="H389" t="str">
            <v>L</v>
          </cell>
          <cell r="I389">
            <v>10</v>
          </cell>
          <cell r="J389" t="str">
            <v>KOEK &amp; BANKET RETAIL</v>
          </cell>
          <cell r="K389" t="str">
            <v>SLIGRO</v>
          </cell>
          <cell r="L389">
            <v>5</v>
          </cell>
          <cell r="M389">
            <v>65.650000000000006</v>
          </cell>
        </row>
        <row r="390">
          <cell r="A390">
            <v>603502</v>
          </cell>
          <cell r="B390" t="e">
            <v>#N/A</v>
          </cell>
          <cell r="C390">
            <v>1</v>
          </cell>
          <cell r="D390" t="str">
            <v>DS</v>
          </cell>
          <cell r="E390">
            <v>168</v>
          </cell>
          <cell r="F390" t="str">
            <v>CL</v>
          </cell>
          <cell r="G390" t="str">
            <v>DOUWE EGBERTS MELKCUPS 240 STUKS</v>
          </cell>
          <cell r="H390" t="str">
            <v>L</v>
          </cell>
          <cell r="I390">
            <v>131</v>
          </cell>
          <cell r="J390" t="str">
            <v>KOFFIEMELK &amp; CREAMER</v>
          </cell>
          <cell r="K390" t="str">
            <v>JACOBS DOUWE EGBERTS PRO NL BV BV</v>
          </cell>
          <cell r="L390">
            <v>4</v>
          </cell>
          <cell r="M390">
            <v>65.56</v>
          </cell>
        </row>
        <row r="391">
          <cell r="A391">
            <v>712071</v>
          </cell>
          <cell r="B391">
            <v>8710401011605</v>
          </cell>
          <cell r="C391">
            <v>1</v>
          </cell>
          <cell r="D391" t="str">
            <v>PK</v>
          </cell>
          <cell r="E391">
            <v>1</v>
          </cell>
          <cell r="F391" t="str">
            <v>KG</v>
          </cell>
          <cell r="G391" t="str">
            <v>DE GOUDSCHE WAEGH GESN.BELEGEN 50X20G</v>
          </cell>
          <cell r="H391" t="str">
            <v>L</v>
          </cell>
          <cell r="I391">
            <v>221</v>
          </cell>
          <cell r="J391" t="str">
            <v>KAAS HOLLAND VERS VOORVERPAKT</v>
          </cell>
          <cell r="K391" t="str">
            <v>SLIGRO</v>
          </cell>
          <cell r="L391">
            <v>6</v>
          </cell>
          <cell r="M391">
            <v>65.400000000000006</v>
          </cell>
        </row>
        <row r="392">
          <cell r="A392">
            <v>81343</v>
          </cell>
          <cell r="B392">
            <v>8713276090034</v>
          </cell>
          <cell r="C392">
            <v>21</v>
          </cell>
          <cell r="D392" t="str">
            <v>ZK</v>
          </cell>
          <cell r="E392">
            <v>18</v>
          </cell>
          <cell r="F392" t="str">
            <v>GR</v>
          </cell>
          <cell r="G392" t="str">
            <v>JIMMY'S POPCORN- ZOUT MINIBAGS</v>
          </cell>
          <cell r="H392" t="str">
            <v>L</v>
          </cell>
          <cell r="I392">
            <v>16</v>
          </cell>
          <cell r="J392" t="str">
            <v>CHIPS EN SNACKS</v>
          </cell>
          <cell r="K392" t="str">
            <v>JIMMY PRODUCTS BV</v>
          </cell>
          <cell r="L392">
            <v>10</v>
          </cell>
          <cell r="M392">
            <v>65.25</v>
          </cell>
        </row>
        <row r="393">
          <cell r="A393">
            <v>1096</v>
          </cell>
          <cell r="B393" t="e">
            <v>#N/A</v>
          </cell>
          <cell r="C393">
            <v>1</v>
          </cell>
          <cell r="D393" t="str">
            <v>KG</v>
          </cell>
          <cell r="E393">
            <v>1</v>
          </cell>
          <cell r="F393" t="str">
            <v>ST</v>
          </cell>
          <cell r="G393" t="str">
            <v>KIP 900 GRAM</v>
          </cell>
          <cell r="H393" t="str">
            <v>L</v>
          </cell>
          <cell r="I393">
            <v>195</v>
          </cell>
          <cell r="J393" t="str">
            <v>POELIER VERS ONBEWERKT CONC</v>
          </cell>
          <cell r="K393" t="str">
            <v>RUIG M. EN ZONEN B.V.</v>
          </cell>
          <cell r="L393">
            <v>15.5</v>
          </cell>
          <cell r="M393">
            <v>65.099999999999994</v>
          </cell>
        </row>
        <row r="394">
          <cell r="A394">
            <v>758077</v>
          </cell>
          <cell r="B394" t="e">
            <v>#N/A</v>
          </cell>
          <cell r="C394">
            <v>15</v>
          </cell>
          <cell r="D394" t="str">
            <v>PK</v>
          </cell>
          <cell r="E394">
            <v>80</v>
          </cell>
          <cell r="F394" t="str">
            <v>GR</v>
          </cell>
          <cell r="G394" t="str">
            <v>KANJERS STROOPWAFELS</v>
          </cell>
          <cell r="H394" t="str">
            <v>L</v>
          </cell>
          <cell r="I394">
            <v>11</v>
          </cell>
          <cell r="J394" t="str">
            <v>KOEK &amp; BANKET GROOTVERBRUIK</v>
          </cell>
          <cell r="K394" t="str">
            <v>BANKETGROEP DE BV</v>
          </cell>
          <cell r="L394">
            <v>10</v>
          </cell>
          <cell r="M394">
            <v>65</v>
          </cell>
        </row>
        <row r="395">
          <cell r="A395">
            <v>887258</v>
          </cell>
          <cell r="B395" t="e">
            <v>#N/A</v>
          </cell>
          <cell r="C395">
            <v>1</v>
          </cell>
          <cell r="D395" t="str">
            <v>LS</v>
          </cell>
          <cell r="E395">
            <v>1</v>
          </cell>
          <cell r="F395" t="str">
            <v>ST</v>
          </cell>
          <cell r="G395" t="str">
            <v>PRO CHEF MUFFINBAKPLAAT</v>
          </cell>
          <cell r="H395" t="str">
            <v>H</v>
          </cell>
          <cell r="I395">
            <v>283</v>
          </cell>
          <cell r="J395" t="str">
            <v>KEUKENGEREEDSCHAPPEN</v>
          </cell>
          <cell r="K395" t="str">
            <v>SLIGRO</v>
          </cell>
          <cell r="L395">
            <v>10</v>
          </cell>
          <cell r="M395">
            <v>65</v>
          </cell>
        </row>
        <row r="396">
          <cell r="A396">
            <v>114278</v>
          </cell>
          <cell r="B396" t="e">
            <v>#N/A</v>
          </cell>
          <cell r="C396">
            <v>1</v>
          </cell>
          <cell r="D396" t="str">
            <v>PK</v>
          </cell>
          <cell r="E396">
            <v>12</v>
          </cell>
          <cell r="F396" t="str">
            <v>ST</v>
          </cell>
          <cell r="G396" t="str">
            <v>SLIMLINE THEEDOEK RUIT 65X65 BLAUW</v>
          </cell>
          <cell r="H396" t="str">
            <v>H</v>
          </cell>
          <cell r="I396">
            <v>529</v>
          </cell>
          <cell r="J396" t="str">
            <v>KEUKENTEXTIEL</v>
          </cell>
          <cell r="K396" t="str">
            <v>SLIGRO</v>
          </cell>
          <cell r="L396">
            <v>5</v>
          </cell>
          <cell r="M396">
            <v>64.95</v>
          </cell>
        </row>
        <row r="397">
          <cell r="A397">
            <v>577971</v>
          </cell>
          <cell r="B397" t="e">
            <v>#N/A</v>
          </cell>
          <cell r="C397">
            <v>1</v>
          </cell>
          <cell r="D397" t="str">
            <v>ZK</v>
          </cell>
          <cell r="E397">
            <v>350</v>
          </cell>
          <cell r="F397" t="str">
            <v>GR</v>
          </cell>
          <cell r="G397" t="str">
            <v>ROOMBOTER CROISSANTS 5 STUKS</v>
          </cell>
          <cell r="H397" t="str">
            <v>L</v>
          </cell>
          <cell r="I397">
            <v>107</v>
          </cell>
          <cell r="J397" t="str">
            <v>BROOD VERS CONCESSIONAIR</v>
          </cell>
          <cell r="K397" t="str">
            <v>BAKKERIJ REMMERSWAAL</v>
          </cell>
          <cell r="L397">
            <v>17</v>
          </cell>
          <cell r="M397">
            <v>64.94</v>
          </cell>
        </row>
        <row r="398">
          <cell r="A398">
            <v>19326</v>
          </cell>
          <cell r="B398">
            <v>8710479380030</v>
          </cell>
          <cell r="C398">
            <v>1</v>
          </cell>
          <cell r="D398" t="str">
            <v>ZK</v>
          </cell>
          <cell r="E398">
            <v>5</v>
          </cell>
          <cell r="F398" t="str">
            <v>KG</v>
          </cell>
          <cell r="G398" t="str">
            <v>KOOPMANS PATENTBLOEM AMERIKAANS</v>
          </cell>
          <cell r="H398" t="str">
            <v>L</v>
          </cell>
          <cell r="I398">
            <v>94</v>
          </cell>
          <cell r="J398" t="str">
            <v>BAKPRODUKTEN</v>
          </cell>
          <cell r="K398" t="str">
            <v>OETKER DR FOOD SERVICE BV</v>
          </cell>
          <cell r="L398">
            <v>6</v>
          </cell>
          <cell r="M398">
            <v>64.92</v>
          </cell>
        </row>
        <row r="399">
          <cell r="A399">
            <v>71857</v>
          </cell>
          <cell r="B399">
            <v>8711000003282</v>
          </cell>
          <cell r="C399">
            <v>6</v>
          </cell>
          <cell r="D399" t="str">
            <v>PK</v>
          </cell>
          <cell r="E399">
            <v>500</v>
          </cell>
          <cell r="F399" t="str">
            <v>GR</v>
          </cell>
          <cell r="G399" t="str">
            <v>DOUWE EGBERTS ROODMERK GROVE MALING</v>
          </cell>
          <cell r="H399" t="str">
            <v>L</v>
          </cell>
          <cell r="I399">
            <v>37</v>
          </cell>
          <cell r="J399" t="str">
            <v>KOFFIE, CACAO &amp; OPLOSKOFFIE</v>
          </cell>
          <cell r="K399" t="str">
            <v>JACOBS DOUWE EGBERTS NL BV</v>
          </cell>
          <cell r="L399">
            <v>2</v>
          </cell>
          <cell r="M399">
            <v>64.900000000000006</v>
          </cell>
        </row>
        <row r="400">
          <cell r="A400">
            <v>50494</v>
          </cell>
          <cell r="B400" t="e">
            <v>#N/A</v>
          </cell>
          <cell r="C400">
            <v>1</v>
          </cell>
          <cell r="D400" t="str">
            <v>FL</v>
          </cell>
          <cell r="E400">
            <v>4.95</v>
          </cell>
          <cell r="F400" t="str">
            <v>LT</v>
          </cell>
          <cell r="G400" t="str">
            <v>ARIEL PGP VLB COLOR 70+20SC GRATIS</v>
          </cell>
          <cell r="H400" t="str">
            <v>H</v>
          </cell>
          <cell r="I400">
            <v>147</v>
          </cell>
          <cell r="J400" t="str">
            <v>WASMIDDELEN</v>
          </cell>
          <cell r="K400" t="str">
            <v>PROCTER &amp; GAMBLE NEDERLAND BV</v>
          </cell>
          <cell r="L400">
            <v>4</v>
          </cell>
          <cell r="M400">
            <v>64.760000000000005</v>
          </cell>
        </row>
        <row r="401">
          <cell r="A401">
            <v>757380</v>
          </cell>
          <cell r="B401" t="e">
            <v>#N/A</v>
          </cell>
          <cell r="C401">
            <v>1</v>
          </cell>
          <cell r="D401" t="str">
            <v>DS</v>
          </cell>
          <cell r="E401">
            <v>336</v>
          </cell>
          <cell r="F401" t="str">
            <v>GR</v>
          </cell>
          <cell r="G401" t="str">
            <v>UNOX CUP-A-SOUP TOMATEN CRÈME 21 ZAKJES</v>
          </cell>
          <cell r="H401" t="str">
            <v>L</v>
          </cell>
          <cell r="I401">
            <v>56</v>
          </cell>
          <cell r="J401" t="str">
            <v>SOEP DROOG &amp; SMAAKVERSTERKERS</v>
          </cell>
          <cell r="K401" t="str">
            <v>UNILEVER NED FOODS FACT BV SUR IMP.</v>
          </cell>
          <cell r="L401">
            <v>8</v>
          </cell>
          <cell r="M401">
            <v>64.599999999999994</v>
          </cell>
        </row>
        <row r="402">
          <cell r="A402">
            <v>87734</v>
          </cell>
          <cell r="B402" t="e">
            <v>#N/A</v>
          </cell>
          <cell r="C402">
            <v>1</v>
          </cell>
          <cell r="D402" t="str">
            <v>DS</v>
          </cell>
          <cell r="E402">
            <v>2.88</v>
          </cell>
          <cell r="F402" t="str">
            <v>KG</v>
          </cell>
          <cell r="G402" t="str">
            <v>PAST.HAMBURGER BUN GLUTEN VRIJ 36X80GR</v>
          </cell>
          <cell r="H402" t="str">
            <v>L</v>
          </cell>
          <cell r="I402">
            <v>203</v>
          </cell>
          <cell r="J402" t="str">
            <v>BROODPRODUCTEN DIEPVRIES</v>
          </cell>
          <cell r="K402" t="str">
            <v>LANTMANNEN UNIBAKE LONDERZEEL NV</v>
          </cell>
          <cell r="L402">
            <v>1</v>
          </cell>
          <cell r="M402">
            <v>64.58</v>
          </cell>
        </row>
        <row r="403">
          <cell r="A403">
            <v>855502</v>
          </cell>
          <cell r="B403">
            <v>8710401640904</v>
          </cell>
          <cell r="C403">
            <v>1</v>
          </cell>
          <cell r="D403" t="str">
            <v>PK</v>
          </cell>
          <cell r="E403">
            <v>1</v>
          </cell>
          <cell r="F403" t="str">
            <v>KG</v>
          </cell>
          <cell r="G403" t="str">
            <v>DE ROOIE HEN VLOEIBAAR EIGEEL SCHARREL</v>
          </cell>
          <cell r="H403" t="str">
            <v>L</v>
          </cell>
          <cell r="I403">
            <v>145</v>
          </cell>
          <cell r="J403" t="str">
            <v>EIERPRODUCTEN GEKOELD</v>
          </cell>
          <cell r="K403" t="str">
            <v>SLIGRO</v>
          </cell>
          <cell r="L403">
            <v>8</v>
          </cell>
          <cell r="M403">
            <v>64.56</v>
          </cell>
        </row>
        <row r="404">
          <cell r="A404">
            <v>37966</v>
          </cell>
          <cell r="B404">
            <v>8710683008003</v>
          </cell>
          <cell r="C404">
            <v>1</v>
          </cell>
          <cell r="D404" t="str">
            <v>PK</v>
          </cell>
          <cell r="E404">
            <v>450</v>
          </cell>
          <cell r="F404" t="str">
            <v>GR</v>
          </cell>
          <cell r="G404" t="str">
            <v>KOOPMANS BLADERDEEG</v>
          </cell>
          <cell r="H404" t="str">
            <v>L</v>
          </cell>
          <cell r="I404">
            <v>183</v>
          </cell>
          <cell r="J404" t="str">
            <v>MAALTIJD,SOEP,PASTA DIEPVRIES</v>
          </cell>
          <cell r="K404" t="str">
            <v>OETKER DR NEDERLAND BV</v>
          </cell>
          <cell r="L404">
            <v>70</v>
          </cell>
          <cell r="M404">
            <v>64.400000000000006</v>
          </cell>
        </row>
        <row r="405">
          <cell r="A405">
            <v>37966</v>
          </cell>
          <cell r="B405">
            <v>8710683008003</v>
          </cell>
          <cell r="C405">
            <v>1</v>
          </cell>
          <cell r="D405" t="str">
            <v>PK</v>
          </cell>
          <cell r="E405">
            <v>450</v>
          </cell>
          <cell r="F405" t="str">
            <v>GR</v>
          </cell>
          <cell r="G405" t="str">
            <v>KOOPMANS BLADERDEEG</v>
          </cell>
          <cell r="H405" t="str">
            <v>L</v>
          </cell>
          <cell r="I405">
            <v>183</v>
          </cell>
          <cell r="J405" t="str">
            <v>MAALTIJD,SOEP,PASTA DIEPVRIES</v>
          </cell>
          <cell r="K405" t="str">
            <v>OETKER DR NEDERLAND BV</v>
          </cell>
          <cell r="L405">
            <v>70</v>
          </cell>
          <cell r="M405">
            <v>64.400000000000006</v>
          </cell>
        </row>
        <row r="406">
          <cell r="A406">
            <v>953290</v>
          </cell>
          <cell r="B406" t="e">
            <v>#N/A</v>
          </cell>
          <cell r="C406">
            <v>1</v>
          </cell>
          <cell r="D406" t="str">
            <v>ZK</v>
          </cell>
          <cell r="E406">
            <v>1</v>
          </cell>
          <cell r="F406" t="str">
            <v>KG</v>
          </cell>
          <cell r="G406" t="str">
            <v>GROZETTE GERASPTE KAAS</v>
          </cell>
          <cell r="H406" t="str">
            <v>L</v>
          </cell>
          <cell r="I406">
            <v>221</v>
          </cell>
          <cell r="J406" t="str">
            <v>KAAS HOLLAND VERS VOORVERPAKT</v>
          </cell>
          <cell r="K406" t="str">
            <v>GROZETTE BV</v>
          </cell>
          <cell r="L406">
            <v>7</v>
          </cell>
          <cell r="M406">
            <v>64.33</v>
          </cell>
        </row>
        <row r="407">
          <cell r="A407">
            <v>958499</v>
          </cell>
          <cell r="B407" t="e">
            <v>#N/A</v>
          </cell>
          <cell r="C407">
            <v>1</v>
          </cell>
          <cell r="D407" t="str">
            <v>PK</v>
          </cell>
          <cell r="E407">
            <v>200</v>
          </cell>
          <cell r="F407" t="str">
            <v>GR</v>
          </cell>
          <cell r="G407" t="str">
            <v>PICKWICK THEEZAKJES ENGELS ENV.   100X2G</v>
          </cell>
          <cell r="H407" t="str">
            <v>L</v>
          </cell>
          <cell r="I407">
            <v>40</v>
          </cell>
          <cell r="J407" t="str">
            <v>THEE</v>
          </cell>
          <cell r="K407" t="str">
            <v>JACOBS DOUWE EGBERTS PRO NL BV BV</v>
          </cell>
          <cell r="L407">
            <v>16</v>
          </cell>
          <cell r="M407">
            <v>64.319999999999993</v>
          </cell>
        </row>
        <row r="408">
          <cell r="A408">
            <v>971641</v>
          </cell>
          <cell r="B408" t="e">
            <v>#N/A</v>
          </cell>
          <cell r="C408">
            <v>1</v>
          </cell>
          <cell r="D408" t="str">
            <v>FL</v>
          </cell>
          <cell r="E408">
            <v>75</v>
          </cell>
          <cell r="F408" t="str">
            <v>CL</v>
          </cell>
          <cell r="G408" t="str">
            <v>SANTA ALICIA CABERNET-SAUVIGNON ROOD</v>
          </cell>
          <cell r="H408" t="str">
            <v>H</v>
          </cell>
          <cell r="I408">
            <v>208</v>
          </cell>
          <cell r="J408" t="str">
            <v>WIJNEN</v>
          </cell>
          <cell r="K408" t="str">
            <v>SLIGRO</v>
          </cell>
          <cell r="L408">
            <v>18</v>
          </cell>
          <cell r="M408">
            <v>64.08</v>
          </cell>
        </row>
        <row r="409">
          <cell r="A409">
            <v>528003</v>
          </cell>
          <cell r="B409">
            <v>4006508212965</v>
          </cell>
          <cell r="C409">
            <v>4</v>
          </cell>
          <cell r="D409" t="str">
            <v>PK</v>
          </cell>
          <cell r="E409">
            <v>16</v>
          </cell>
          <cell r="F409" t="str">
            <v>ST</v>
          </cell>
          <cell r="G409" t="str">
            <v>TOPPITS BAKVELLEN 40X38CM</v>
          </cell>
          <cell r="H409" t="str">
            <v>H</v>
          </cell>
          <cell r="I409">
            <v>119</v>
          </cell>
          <cell r="J409" t="str">
            <v>VERPAKKINGSMAT./DISPOS. GROOTV</v>
          </cell>
          <cell r="K409" t="str">
            <v>MELITTA NEDERLAND BV</v>
          </cell>
          <cell r="L409">
            <v>8</v>
          </cell>
          <cell r="M409">
            <v>64</v>
          </cell>
        </row>
        <row r="410">
          <cell r="A410">
            <v>105457</v>
          </cell>
          <cell r="B410" t="e">
            <v>#N/A</v>
          </cell>
          <cell r="C410">
            <v>1</v>
          </cell>
          <cell r="D410" t="str">
            <v>LS</v>
          </cell>
          <cell r="E410">
            <v>1</v>
          </cell>
          <cell r="F410" t="str">
            <v>ST</v>
          </cell>
          <cell r="G410" t="str">
            <v>SCHENKKAN WATER 1,3LTR</v>
          </cell>
          <cell r="H410" t="str">
            <v>H</v>
          </cell>
          <cell r="I410">
            <v>271</v>
          </cell>
          <cell r="J410" t="str">
            <v>GLASWERK</v>
          </cell>
          <cell r="K410" t="str">
            <v>SLIGRO</v>
          </cell>
          <cell r="L410">
            <v>15</v>
          </cell>
          <cell r="M410">
            <v>63.75</v>
          </cell>
        </row>
        <row r="411">
          <cell r="A411">
            <v>578464</v>
          </cell>
          <cell r="B411">
            <v>8710908927768</v>
          </cell>
          <cell r="C411">
            <v>1</v>
          </cell>
          <cell r="D411" t="str">
            <v>DS</v>
          </cell>
          <cell r="E411">
            <v>336</v>
          </cell>
          <cell r="F411" t="str">
            <v>GR</v>
          </cell>
          <cell r="G411" t="str">
            <v>UNOX CUP-A-SOUP SPICY TOMATO 21 ZAKJES</v>
          </cell>
          <cell r="H411" t="str">
            <v>L</v>
          </cell>
          <cell r="I411">
            <v>56</v>
          </cell>
          <cell r="J411" t="str">
            <v>SOEP DROOG &amp; SMAAKVERSTERKERS</v>
          </cell>
          <cell r="K411" t="str">
            <v>UNILEVER NED FOODS FACT BV SUR IMP.</v>
          </cell>
          <cell r="L411">
            <v>9</v>
          </cell>
          <cell r="M411">
            <v>63.62</v>
          </cell>
        </row>
        <row r="412">
          <cell r="A412">
            <v>758527</v>
          </cell>
          <cell r="B412" t="e">
            <v>#N/A</v>
          </cell>
          <cell r="C412">
            <v>1</v>
          </cell>
          <cell r="D412" t="str">
            <v>FL</v>
          </cell>
          <cell r="E412">
            <v>75</v>
          </cell>
          <cell r="F412" t="str">
            <v>CL</v>
          </cell>
          <cell r="G412" t="str">
            <v>LA TRAPPE TRIPEL</v>
          </cell>
          <cell r="H412" t="str">
            <v>H</v>
          </cell>
          <cell r="I412">
            <v>139</v>
          </cell>
          <cell r="J412" t="str">
            <v>BIEREN SPECIAAL EN CIDERS</v>
          </cell>
          <cell r="K412" t="str">
            <v>KONINGSHOEVEN DE BIERBROUWERIJ BV</v>
          </cell>
          <cell r="L412">
            <v>12</v>
          </cell>
          <cell r="M412">
            <v>63.3</v>
          </cell>
        </row>
        <row r="413">
          <cell r="A413">
            <v>514915</v>
          </cell>
          <cell r="B413" t="e">
            <v>#N/A</v>
          </cell>
          <cell r="C413">
            <v>24</v>
          </cell>
          <cell r="D413" t="str">
            <v>FL</v>
          </cell>
          <cell r="E413">
            <v>33</v>
          </cell>
          <cell r="F413" t="str">
            <v>CL</v>
          </cell>
          <cell r="G413" t="str">
            <v>LA CHOUFFE</v>
          </cell>
          <cell r="H413" t="str">
            <v>H</v>
          </cell>
          <cell r="I413">
            <v>139</v>
          </cell>
          <cell r="J413" t="str">
            <v>BIEREN SPECIAAL EN CIDERS</v>
          </cell>
          <cell r="K413" t="str">
            <v>BSB (DUVEL KLEINVERPAKKING)</v>
          </cell>
          <cell r="L413">
            <v>2</v>
          </cell>
          <cell r="M413">
            <v>63.1</v>
          </cell>
        </row>
        <row r="414">
          <cell r="A414">
            <v>285736</v>
          </cell>
          <cell r="B414" t="e">
            <v>#N/A</v>
          </cell>
          <cell r="C414">
            <v>1</v>
          </cell>
          <cell r="D414" t="str">
            <v>FL</v>
          </cell>
          <cell r="E414">
            <v>75</v>
          </cell>
          <cell r="F414" t="str">
            <v>CL</v>
          </cell>
          <cell r="G414" t="str">
            <v>SANTA ANA MALBEC-MERLOT CARACTER</v>
          </cell>
          <cell r="H414" t="str">
            <v>H</v>
          </cell>
          <cell r="I414">
            <v>208</v>
          </cell>
          <cell r="J414" t="str">
            <v>WIJNEN</v>
          </cell>
          <cell r="K414" t="str">
            <v>SLIGRO</v>
          </cell>
          <cell r="L414">
            <v>18</v>
          </cell>
          <cell r="M414">
            <v>63</v>
          </cell>
        </row>
        <row r="415">
          <cell r="A415">
            <v>50470</v>
          </cell>
          <cell r="B415">
            <v>5410488140351</v>
          </cell>
          <cell r="C415">
            <v>1</v>
          </cell>
          <cell r="D415" t="str">
            <v>BS</v>
          </cell>
          <cell r="E415">
            <v>700</v>
          </cell>
          <cell r="F415" t="str">
            <v>ML</v>
          </cell>
          <cell r="G415" t="str">
            <v>DEBIC SLAGROOM MET SUIKER SPUITBUS</v>
          </cell>
          <cell r="H415" t="str">
            <v>L</v>
          </cell>
          <cell r="I415">
            <v>174</v>
          </cell>
          <cell r="J415" t="str">
            <v>ROOMPRODUCTEN</v>
          </cell>
          <cell r="K415" t="str">
            <v>FRIESLANDCAMP NL BV ZEEWLD PRF</v>
          </cell>
          <cell r="L415">
            <v>11</v>
          </cell>
          <cell r="M415">
            <v>62.97</v>
          </cell>
        </row>
        <row r="416">
          <cell r="A416">
            <v>138719</v>
          </cell>
          <cell r="B416" t="e">
            <v>#N/A</v>
          </cell>
          <cell r="C416">
            <v>1</v>
          </cell>
          <cell r="D416" t="str">
            <v>DS</v>
          </cell>
          <cell r="E416">
            <v>3</v>
          </cell>
          <cell r="F416" t="str">
            <v>KG</v>
          </cell>
          <cell r="G416" t="str">
            <v>APPEL GEMENGD</v>
          </cell>
          <cell r="H416" t="str">
            <v>L</v>
          </cell>
          <cell r="I416">
            <v>192</v>
          </cell>
          <cell r="J416" t="str">
            <v>GROENTEN EN FRUIT DAGVERS</v>
          </cell>
          <cell r="K416" t="str">
            <v>SMEDING EN ZN BV</v>
          </cell>
          <cell r="L416">
            <v>9</v>
          </cell>
          <cell r="M416">
            <v>62.55</v>
          </cell>
        </row>
        <row r="417">
          <cell r="A417">
            <v>217283</v>
          </cell>
          <cell r="B417">
            <v>8710401019533</v>
          </cell>
          <cell r="C417">
            <v>1</v>
          </cell>
          <cell r="D417" t="str">
            <v>ST</v>
          </cell>
          <cell r="E417">
            <v>1</v>
          </cell>
          <cell r="F417" t="str">
            <v>ST</v>
          </cell>
          <cell r="G417" t="str">
            <v>VITELLO BARSCHORT, MARINE</v>
          </cell>
          <cell r="H417" t="str">
            <v>H</v>
          </cell>
          <cell r="I417">
            <v>534</v>
          </cell>
          <cell r="J417" t="str">
            <v>BEDRIJFSKLEDING</v>
          </cell>
          <cell r="K417" t="str">
            <v>SLIGRO</v>
          </cell>
          <cell r="L417">
            <v>5</v>
          </cell>
          <cell r="M417">
            <v>62.45</v>
          </cell>
        </row>
        <row r="418">
          <cell r="A418">
            <v>285744</v>
          </cell>
          <cell r="B418" t="e">
            <v>#N/A</v>
          </cell>
          <cell r="C418">
            <v>1</v>
          </cell>
          <cell r="D418" t="str">
            <v>RL</v>
          </cell>
          <cell r="E418">
            <v>300</v>
          </cell>
          <cell r="F418" t="str">
            <v>MT</v>
          </cell>
          <cell r="G418" t="str">
            <v>FILIAAL HANDWIKKELFOLIE 300MX50CM</v>
          </cell>
          <cell r="H418" t="str">
            <v>H</v>
          </cell>
          <cell r="I418">
            <v>119</v>
          </cell>
          <cell r="J418" t="str">
            <v>VERPAKKINGSMAT./DISPOS. GROOTV</v>
          </cell>
          <cell r="K418" t="str">
            <v>OERLEMANS PLASTICS BV</v>
          </cell>
          <cell r="L418">
            <v>6</v>
          </cell>
          <cell r="M418">
            <v>62.4</v>
          </cell>
        </row>
        <row r="419">
          <cell r="A419">
            <v>922354</v>
          </cell>
          <cell r="B419">
            <v>4028163025537</v>
          </cell>
          <cell r="C419">
            <v>1</v>
          </cell>
          <cell r="D419" t="str">
            <v>FL</v>
          </cell>
          <cell r="E419">
            <v>1</v>
          </cell>
          <cell r="F419" t="str">
            <v>LT</v>
          </cell>
          <cell r="G419" t="str">
            <v>ALKLANET GEBRUIKSKLARE REIN.SPRAYPISTOOL</v>
          </cell>
          <cell r="H419" t="str">
            <v>H</v>
          </cell>
          <cell r="I419">
            <v>149</v>
          </cell>
          <cell r="J419" t="str">
            <v>REINIGINGSMIDDELEN</v>
          </cell>
          <cell r="K419" t="str">
            <v>ECOLAB BV</v>
          </cell>
          <cell r="L419">
            <v>8</v>
          </cell>
          <cell r="M419">
            <v>62.4</v>
          </cell>
        </row>
        <row r="420">
          <cell r="A420">
            <v>922354</v>
          </cell>
          <cell r="B420">
            <v>4028163025537</v>
          </cell>
          <cell r="C420">
            <v>1</v>
          </cell>
          <cell r="D420" t="str">
            <v>FL</v>
          </cell>
          <cell r="E420">
            <v>1</v>
          </cell>
          <cell r="F420" t="str">
            <v>LT</v>
          </cell>
          <cell r="G420" t="str">
            <v>ALKLANET GEBRUIKSKLARE REIN.SPRAYPISTOOL</v>
          </cell>
          <cell r="H420" t="str">
            <v>H</v>
          </cell>
          <cell r="I420">
            <v>149</v>
          </cell>
          <cell r="J420" t="str">
            <v>REINIGINGSMIDDELEN</v>
          </cell>
          <cell r="K420" t="str">
            <v>ECOLAB BV</v>
          </cell>
          <cell r="L420">
            <v>8</v>
          </cell>
          <cell r="M420">
            <v>62.4</v>
          </cell>
        </row>
        <row r="421">
          <cell r="A421">
            <v>922354</v>
          </cell>
          <cell r="B421">
            <v>4028163025537</v>
          </cell>
          <cell r="C421">
            <v>1</v>
          </cell>
          <cell r="D421" t="str">
            <v>FL</v>
          </cell>
          <cell r="E421">
            <v>1</v>
          </cell>
          <cell r="F421" t="str">
            <v>LT</v>
          </cell>
          <cell r="G421" t="str">
            <v>ALKLANET GEBRUIKSKLARE REIN.SPRAYPISTOOL</v>
          </cell>
          <cell r="H421" t="str">
            <v>H</v>
          </cell>
          <cell r="I421">
            <v>149</v>
          </cell>
          <cell r="J421" t="str">
            <v>REINIGINGSMIDDELEN</v>
          </cell>
          <cell r="K421" t="str">
            <v>ECOLAB BV</v>
          </cell>
          <cell r="L421">
            <v>8</v>
          </cell>
          <cell r="M421">
            <v>62.4</v>
          </cell>
        </row>
        <row r="422">
          <cell r="A422">
            <v>922354</v>
          </cell>
          <cell r="B422">
            <v>4028163025537</v>
          </cell>
          <cell r="C422">
            <v>1</v>
          </cell>
          <cell r="D422" t="str">
            <v>FL</v>
          </cell>
          <cell r="E422">
            <v>1</v>
          </cell>
          <cell r="F422" t="str">
            <v>LT</v>
          </cell>
          <cell r="G422" t="str">
            <v>ALKLANET GEBRUIKSKLARE REIN.SPRAYPISTOOL</v>
          </cell>
          <cell r="H422" t="str">
            <v>H</v>
          </cell>
          <cell r="I422">
            <v>149</v>
          </cell>
          <cell r="J422" t="str">
            <v>REINIGINGSMIDDELEN</v>
          </cell>
          <cell r="K422" t="str">
            <v>ECOLAB BV</v>
          </cell>
          <cell r="L422">
            <v>8</v>
          </cell>
          <cell r="M422">
            <v>62.4</v>
          </cell>
        </row>
        <row r="423">
          <cell r="A423">
            <v>922354</v>
          </cell>
          <cell r="B423">
            <v>4028163025537</v>
          </cell>
          <cell r="C423">
            <v>1</v>
          </cell>
          <cell r="D423" t="str">
            <v>FL</v>
          </cell>
          <cell r="E423">
            <v>1</v>
          </cell>
          <cell r="F423" t="str">
            <v>LT</v>
          </cell>
          <cell r="G423" t="str">
            <v>ALKLANET GEBRUIKSKLARE REIN.SPRAYPISTOOL</v>
          </cell>
          <cell r="H423" t="str">
            <v>H</v>
          </cell>
          <cell r="I423">
            <v>149</v>
          </cell>
          <cell r="J423" t="str">
            <v>REINIGINGSMIDDELEN</v>
          </cell>
          <cell r="K423" t="str">
            <v>ECOLAB BV</v>
          </cell>
          <cell r="L423">
            <v>8</v>
          </cell>
          <cell r="M423">
            <v>62.4</v>
          </cell>
        </row>
        <row r="424">
          <cell r="A424">
            <v>528003</v>
          </cell>
          <cell r="B424">
            <v>4006508212965</v>
          </cell>
          <cell r="C424">
            <v>4</v>
          </cell>
          <cell r="D424" t="str">
            <v>PK</v>
          </cell>
          <cell r="E424">
            <v>16</v>
          </cell>
          <cell r="F424" t="str">
            <v>ST</v>
          </cell>
          <cell r="G424" t="str">
            <v>TOPPITS BAKVELLEN 40X38CM</v>
          </cell>
          <cell r="H424" t="str">
            <v>H</v>
          </cell>
          <cell r="I424">
            <v>119</v>
          </cell>
          <cell r="J424" t="str">
            <v>VERPAKKINGSMAT./DISPOS. GROOTV</v>
          </cell>
          <cell r="K424" t="str">
            <v>MELITTA NEDERLAND BV</v>
          </cell>
          <cell r="L424">
            <v>8</v>
          </cell>
          <cell r="M424">
            <v>62.16</v>
          </cell>
        </row>
        <row r="425">
          <cell r="A425">
            <v>528003</v>
          </cell>
          <cell r="B425">
            <v>4006508212965</v>
          </cell>
          <cell r="C425">
            <v>4</v>
          </cell>
          <cell r="D425" t="str">
            <v>PK</v>
          </cell>
          <cell r="E425">
            <v>16</v>
          </cell>
          <cell r="F425" t="str">
            <v>ST</v>
          </cell>
          <cell r="G425" t="str">
            <v>TOPPITS BAKVELLEN 40X38CM</v>
          </cell>
          <cell r="H425" t="str">
            <v>H</v>
          </cell>
          <cell r="I425">
            <v>119</v>
          </cell>
          <cell r="J425" t="str">
            <v>VERPAKKINGSMAT./DISPOS. GROOTV</v>
          </cell>
          <cell r="K425" t="str">
            <v>MELITTA NEDERLAND BV</v>
          </cell>
          <cell r="L425">
            <v>8</v>
          </cell>
          <cell r="M425">
            <v>62.16</v>
          </cell>
        </row>
        <row r="426">
          <cell r="A426">
            <v>803327</v>
          </cell>
          <cell r="B426">
            <v>8710704147667</v>
          </cell>
          <cell r="C426">
            <v>1</v>
          </cell>
          <cell r="D426" t="str">
            <v>ST</v>
          </cell>
          <cell r="E426">
            <v>0</v>
          </cell>
          <cell r="F426" t="str">
            <v>.</v>
          </cell>
          <cell r="G426" t="str">
            <v>BK SNELKOOKPAN RVS 6L</v>
          </cell>
          <cell r="H426" t="str">
            <v>H</v>
          </cell>
          <cell r="I426">
            <v>273</v>
          </cell>
          <cell r="J426" t="str">
            <v>PANNEN</v>
          </cell>
          <cell r="K426" t="str">
            <v>THE COOKWARE COMPANY</v>
          </cell>
          <cell r="L426">
            <v>1</v>
          </cell>
          <cell r="M426">
            <v>61.95</v>
          </cell>
        </row>
        <row r="427">
          <cell r="A427">
            <v>117734</v>
          </cell>
          <cell r="B427" t="e">
            <v>#N/A</v>
          </cell>
          <cell r="C427">
            <v>24</v>
          </cell>
          <cell r="D427" t="str">
            <v>ZK</v>
          </cell>
          <cell r="E427">
            <v>36</v>
          </cell>
          <cell r="F427" t="str">
            <v>GR</v>
          </cell>
          <cell r="G427" t="str">
            <v>M&amp;M'S CRISPY 36 GRAM</v>
          </cell>
          <cell r="H427" t="str">
            <v>L</v>
          </cell>
          <cell r="I427">
            <v>18</v>
          </cell>
          <cell r="J427" t="str">
            <v>BARS EN TABLETTEN SINGLES</v>
          </cell>
          <cell r="K427" t="str">
            <v>MARS NEDERLAND(MASTERFOODS SNOEP)</v>
          </cell>
          <cell r="L427">
            <v>6</v>
          </cell>
          <cell r="M427">
            <v>61.68</v>
          </cell>
        </row>
        <row r="428">
          <cell r="A428">
            <v>57048</v>
          </cell>
          <cell r="B428">
            <v>5410013115076</v>
          </cell>
          <cell r="C428">
            <v>6</v>
          </cell>
          <cell r="D428" t="str">
            <v>PF</v>
          </cell>
          <cell r="E428">
            <v>1.5</v>
          </cell>
          <cell r="F428" t="str">
            <v>LT</v>
          </cell>
          <cell r="G428" t="str">
            <v>SPA INTENSE MULTIPACK HANDVAT 1,5LTR</v>
          </cell>
          <cell r="H428" t="str">
            <v>L</v>
          </cell>
          <cell r="I428">
            <v>135</v>
          </cell>
          <cell r="J428" t="str">
            <v>WATERS</v>
          </cell>
          <cell r="K428" t="str">
            <v>SPADEL NEDERLAND BV</v>
          </cell>
          <cell r="L428">
            <v>11</v>
          </cell>
          <cell r="M428">
            <v>61.6</v>
          </cell>
        </row>
        <row r="429">
          <cell r="A429">
            <v>335308</v>
          </cell>
          <cell r="B429" t="e">
            <v>#N/A</v>
          </cell>
          <cell r="C429">
            <v>1</v>
          </cell>
          <cell r="D429" t="str">
            <v>VT</v>
          </cell>
          <cell r="E429">
            <v>4.5</v>
          </cell>
          <cell r="F429" t="str">
            <v>KG</v>
          </cell>
          <cell r="G429" t="str">
            <v>SOLID MED VAATWASMID./KOFFIE&amp;THEEAANSLAG</v>
          </cell>
          <cell r="H429" t="str">
            <v>H</v>
          </cell>
          <cell r="I429">
            <v>148</v>
          </cell>
          <cell r="J429" t="str">
            <v>AFWAS- &amp; VAATMIDDELEN</v>
          </cell>
          <cell r="K429" t="str">
            <v>ECOLAB BV</v>
          </cell>
          <cell r="L429">
            <v>1</v>
          </cell>
          <cell r="M429">
            <v>61.59</v>
          </cell>
        </row>
        <row r="430">
          <cell r="A430">
            <v>210150</v>
          </cell>
          <cell r="B430" t="e">
            <v>#N/A</v>
          </cell>
          <cell r="C430">
            <v>1</v>
          </cell>
          <cell r="D430" t="str">
            <v>ZK</v>
          </cell>
          <cell r="E430">
            <v>2.5</v>
          </cell>
          <cell r="F430" t="str">
            <v>KG</v>
          </cell>
          <cell r="G430" t="str">
            <v>MCCAIN ORIGINAL CHOICE FRIES 11MM</v>
          </cell>
          <cell r="H430" t="str">
            <v>L</v>
          </cell>
          <cell r="I430">
            <v>185</v>
          </cell>
          <cell r="J430" t="str">
            <v>AARDAPPELPRODUKTEN DIEPVRIES</v>
          </cell>
          <cell r="K430" t="str">
            <v>MCCAIN FOODS EUROPE BV</v>
          </cell>
          <cell r="L430">
            <v>15</v>
          </cell>
          <cell r="M430">
            <v>61.5</v>
          </cell>
        </row>
        <row r="431">
          <cell r="A431">
            <v>876008</v>
          </cell>
          <cell r="B431">
            <v>8719326002002</v>
          </cell>
          <cell r="C431">
            <v>24</v>
          </cell>
          <cell r="D431" t="str">
            <v>PF</v>
          </cell>
          <cell r="E431">
            <v>33</v>
          </cell>
          <cell r="F431" t="str">
            <v>CL</v>
          </cell>
          <cell r="G431" t="str">
            <v>EARTH WATER SPARKLING PET</v>
          </cell>
          <cell r="H431" t="str">
            <v>L</v>
          </cell>
          <cell r="I431">
            <v>135</v>
          </cell>
          <cell r="J431" t="str">
            <v>WATERS</v>
          </cell>
          <cell r="K431" t="str">
            <v>EARTH CONCEPTS BV</v>
          </cell>
          <cell r="L431">
            <v>5</v>
          </cell>
          <cell r="M431">
            <v>61.5</v>
          </cell>
        </row>
        <row r="432">
          <cell r="A432">
            <v>965713</v>
          </cell>
          <cell r="B432">
            <v>5449000216052</v>
          </cell>
          <cell r="C432">
            <v>12</v>
          </cell>
          <cell r="D432" t="str">
            <v>PF</v>
          </cell>
          <cell r="E432">
            <v>1.25</v>
          </cell>
          <cell r="F432" t="str">
            <v>LT</v>
          </cell>
          <cell r="G432" t="str">
            <v>COCA-COLA REGULAR</v>
          </cell>
          <cell r="H432" t="str">
            <v>L</v>
          </cell>
          <cell r="I432">
            <v>133</v>
          </cell>
          <cell r="J432" t="str">
            <v>FRISDRANKEN GROOTVERPAKKING</v>
          </cell>
          <cell r="K432" t="str">
            <v>COCA-COLA EUROPEAN PARTNERS BV</v>
          </cell>
          <cell r="L432">
            <v>3</v>
          </cell>
          <cell r="M432">
            <v>61.5</v>
          </cell>
        </row>
        <row r="433">
          <cell r="A433">
            <v>965713</v>
          </cell>
          <cell r="B433">
            <v>5449000216052</v>
          </cell>
          <cell r="C433">
            <v>12</v>
          </cell>
          <cell r="D433" t="str">
            <v>PF</v>
          </cell>
          <cell r="E433">
            <v>1.25</v>
          </cell>
          <cell r="F433" t="str">
            <v>LT</v>
          </cell>
          <cell r="G433" t="str">
            <v>COCA-COLA REGULAR</v>
          </cell>
          <cell r="H433" t="str">
            <v>L</v>
          </cell>
          <cell r="I433">
            <v>133</v>
          </cell>
          <cell r="J433" t="str">
            <v>FRISDRANKEN GROOTVERPAKKING</v>
          </cell>
          <cell r="K433" t="str">
            <v>COCA-COLA EUROPEAN PARTNERS BV</v>
          </cell>
          <cell r="L433">
            <v>3</v>
          </cell>
          <cell r="M433">
            <v>61.5</v>
          </cell>
        </row>
        <row r="434">
          <cell r="A434">
            <v>965713</v>
          </cell>
          <cell r="B434">
            <v>5449000216052</v>
          </cell>
          <cell r="C434">
            <v>12</v>
          </cell>
          <cell r="D434" t="str">
            <v>PF</v>
          </cell>
          <cell r="E434">
            <v>1.25</v>
          </cell>
          <cell r="F434" t="str">
            <v>LT</v>
          </cell>
          <cell r="G434" t="str">
            <v>COCA-COLA REGULAR</v>
          </cell>
          <cell r="H434" t="str">
            <v>L</v>
          </cell>
          <cell r="I434">
            <v>133</v>
          </cell>
          <cell r="J434" t="str">
            <v>FRISDRANKEN GROOTVERPAKKING</v>
          </cell>
          <cell r="K434" t="str">
            <v>COCA-COLA EUROPEAN PARTNERS BV</v>
          </cell>
          <cell r="L434">
            <v>3</v>
          </cell>
          <cell r="M434">
            <v>61.5</v>
          </cell>
        </row>
        <row r="435">
          <cell r="A435">
            <v>122667</v>
          </cell>
          <cell r="B435" t="e">
            <v>#N/A</v>
          </cell>
          <cell r="C435">
            <v>1</v>
          </cell>
          <cell r="D435" t="str">
            <v>DS</v>
          </cell>
          <cell r="E435">
            <v>100</v>
          </cell>
          <cell r="F435" t="str">
            <v>ST</v>
          </cell>
          <cell r="G435" t="str">
            <v>NITRIL HANDSCHOEN X-LARGE</v>
          </cell>
          <cell r="H435" t="str">
            <v>H</v>
          </cell>
          <cell r="I435">
            <v>544</v>
          </cell>
          <cell r="J435" t="str">
            <v>SCHOONMAAKARTIKELEN</v>
          </cell>
          <cell r="K435" t="str">
            <v>HALMA SOLUTIONS B.V.</v>
          </cell>
          <cell r="L435">
            <v>3</v>
          </cell>
          <cell r="M435">
            <v>61.47</v>
          </cell>
        </row>
        <row r="436">
          <cell r="A436">
            <v>961272</v>
          </cell>
          <cell r="B436" t="e">
            <v>#N/A</v>
          </cell>
          <cell r="C436">
            <v>12</v>
          </cell>
          <cell r="D436" t="str">
            <v>PT</v>
          </cell>
          <cell r="E436">
            <v>180</v>
          </cell>
          <cell r="F436" t="str">
            <v>GR</v>
          </cell>
          <cell r="G436" t="str">
            <v>BRABANT KNAKWORSTJES 8ST</v>
          </cell>
          <cell r="H436" t="str">
            <v>L</v>
          </cell>
          <cell r="I436">
            <v>58</v>
          </cell>
          <cell r="J436" t="str">
            <v>VLEESCONSERVEN</v>
          </cell>
          <cell r="K436" t="str">
            <v>ZWANENBERG FOOD GROUP CONS. SU</v>
          </cell>
          <cell r="L436">
            <v>8</v>
          </cell>
          <cell r="M436">
            <v>61.25</v>
          </cell>
        </row>
        <row r="437">
          <cell r="A437">
            <v>169888</v>
          </cell>
          <cell r="B437">
            <v>8710401109944</v>
          </cell>
          <cell r="C437">
            <v>1</v>
          </cell>
          <cell r="D437" t="str">
            <v>DS</v>
          </cell>
          <cell r="E437">
            <v>180</v>
          </cell>
          <cell r="F437" t="str">
            <v>CC</v>
          </cell>
          <cell r="G437" t="str">
            <v>TAKE DIS DRINKBEKER               3000ST</v>
          </cell>
          <cell r="H437" t="str">
            <v>H</v>
          </cell>
          <cell r="I437">
            <v>119</v>
          </cell>
          <cell r="J437" t="str">
            <v>VERPAKKINGSMAT./DISPOS. GROOTV</v>
          </cell>
          <cell r="K437" t="str">
            <v>SLIGRO</v>
          </cell>
          <cell r="L437">
            <v>1</v>
          </cell>
          <cell r="M437">
            <v>60.8</v>
          </cell>
        </row>
        <row r="438">
          <cell r="A438">
            <v>909754</v>
          </cell>
          <cell r="B438">
            <v>8710401166176</v>
          </cell>
          <cell r="C438">
            <v>1</v>
          </cell>
          <cell r="D438" t="str">
            <v>KP</v>
          </cell>
          <cell r="E438">
            <v>3</v>
          </cell>
          <cell r="F438" t="str">
            <v>ST</v>
          </cell>
          <cell r="G438" t="str">
            <v>INTERMEZZO ISEO SOEPKOM MET 1 OOR</v>
          </cell>
          <cell r="H438" t="str">
            <v>H</v>
          </cell>
          <cell r="I438">
            <v>272</v>
          </cell>
          <cell r="J438" t="str">
            <v>SERVIEZEN</v>
          </cell>
          <cell r="K438" t="str">
            <v>SLIGRO</v>
          </cell>
          <cell r="L438">
            <v>10</v>
          </cell>
          <cell r="M438">
            <v>60.8</v>
          </cell>
        </row>
        <row r="439">
          <cell r="A439">
            <v>65144</v>
          </cell>
          <cell r="B439">
            <v>8710401183562</v>
          </cell>
          <cell r="C439">
            <v>1</v>
          </cell>
          <cell r="D439" t="str">
            <v>PK</v>
          </cell>
          <cell r="E439">
            <v>100</v>
          </cell>
          <cell r="F439" t="str">
            <v>ST</v>
          </cell>
          <cell r="G439" t="str">
            <v>TAKE DIS ALU BAK 850GRAM 20,3X13,8X4,5CM</v>
          </cell>
          <cell r="H439" t="str">
            <v>H</v>
          </cell>
          <cell r="I439">
            <v>119</v>
          </cell>
          <cell r="J439" t="str">
            <v>VERPAKKINGSMAT./DISPOS. GROOTV</v>
          </cell>
          <cell r="K439" t="str">
            <v>SLIGRO</v>
          </cell>
          <cell r="L439">
            <v>5</v>
          </cell>
          <cell r="M439">
            <v>60.75</v>
          </cell>
        </row>
        <row r="440">
          <cell r="A440">
            <v>47066</v>
          </cell>
          <cell r="B440" t="e">
            <v>#N/A</v>
          </cell>
          <cell r="C440">
            <v>6</v>
          </cell>
          <cell r="D440" t="str">
            <v>PT</v>
          </cell>
          <cell r="E440">
            <v>450</v>
          </cell>
          <cell r="F440" t="str">
            <v>ML</v>
          </cell>
          <cell r="G440" t="str">
            <v>CALVE MAYONAISE VOLVET</v>
          </cell>
          <cell r="H440" t="str">
            <v>L</v>
          </cell>
          <cell r="I440">
            <v>91</v>
          </cell>
          <cell r="J440" t="str">
            <v>SNACK- EN TAFELSAUZEN</v>
          </cell>
          <cell r="K440" t="str">
            <v>UNILEVER NED BV RETAIL</v>
          </cell>
          <cell r="L440">
            <v>6</v>
          </cell>
          <cell r="M440">
            <v>60.72</v>
          </cell>
        </row>
        <row r="441">
          <cell r="A441">
            <v>302012</v>
          </cell>
          <cell r="B441">
            <v>8714100289204</v>
          </cell>
          <cell r="C441">
            <v>1</v>
          </cell>
          <cell r="D441" t="str">
            <v>ZK</v>
          </cell>
          <cell r="E441">
            <v>636</v>
          </cell>
          <cell r="F441" t="str">
            <v>GR</v>
          </cell>
          <cell r="G441" t="str">
            <v>UNOX CUP-A-SOUP VENDING CHIN. TOMAAT 40P</v>
          </cell>
          <cell r="H441" t="str">
            <v>L</v>
          </cell>
          <cell r="I441">
            <v>56</v>
          </cell>
          <cell r="J441" t="str">
            <v>SOEP DROOG &amp; SMAAKVERSTERKERS</v>
          </cell>
          <cell r="K441" t="str">
            <v>UNILEVER NED FOODS FACT BV SUR IMP.</v>
          </cell>
          <cell r="L441">
            <v>4</v>
          </cell>
          <cell r="M441">
            <v>60.6</v>
          </cell>
        </row>
        <row r="442">
          <cell r="A442">
            <v>302012</v>
          </cell>
          <cell r="B442">
            <v>8714100289204</v>
          </cell>
          <cell r="C442">
            <v>1</v>
          </cell>
          <cell r="D442" t="str">
            <v>ZK</v>
          </cell>
          <cell r="E442">
            <v>636</v>
          </cell>
          <cell r="F442" t="str">
            <v>GR</v>
          </cell>
          <cell r="G442" t="str">
            <v>UNOX CUP-A-SOUP VENDING CHIN. TOMAAT 40P</v>
          </cell>
          <cell r="H442" t="str">
            <v>L</v>
          </cell>
          <cell r="I442">
            <v>56</v>
          </cell>
          <cell r="J442" t="str">
            <v>SOEP DROOG &amp; SMAAKVERSTERKERS</v>
          </cell>
          <cell r="K442" t="str">
            <v>UNILEVER NED FOODS FACT BV SUR IMP.</v>
          </cell>
          <cell r="L442">
            <v>4</v>
          </cell>
          <cell r="M442">
            <v>60.6</v>
          </cell>
        </row>
        <row r="443">
          <cell r="A443">
            <v>302012</v>
          </cell>
          <cell r="B443">
            <v>8714100289204</v>
          </cell>
          <cell r="C443">
            <v>1</v>
          </cell>
          <cell r="D443" t="str">
            <v>ZK</v>
          </cell>
          <cell r="E443">
            <v>636</v>
          </cell>
          <cell r="F443" t="str">
            <v>GR</v>
          </cell>
          <cell r="G443" t="str">
            <v>UNOX CUP-A-SOUP VENDING CHIN. TOMAAT 40P</v>
          </cell>
          <cell r="H443" t="str">
            <v>L</v>
          </cell>
          <cell r="I443">
            <v>56</v>
          </cell>
          <cell r="J443" t="str">
            <v>SOEP DROOG &amp; SMAAKVERSTERKERS</v>
          </cell>
          <cell r="K443" t="str">
            <v>UNILEVER NED FOODS FACT BV SUR IMP.</v>
          </cell>
          <cell r="L443">
            <v>4</v>
          </cell>
          <cell r="M443">
            <v>60.6</v>
          </cell>
        </row>
        <row r="444">
          <cell r="A444">
            <v>967375</v>
          </cell>
          <cell r="B444" t="e">
            <v>#N/A</v>
          </cell>
          <cell r="C444">
            <v>6</v>
          </cell>
          <cell r="D444" t="str">
            <v>PF</v>
          </cell>
          <cell r="E444">
            <v>1.5</v>
          </cell>
          <cell r="F444" t="str">
            <v>LT</v>
          </cell>
          <cell r="G444" t="str">
            <v>LIPTON ICE TEA SPARKLING REG KOOLZH PET.</v>
          </cell>
          <cell r="H444" t="str">
            <v>L</v>
          </cell>
          <cell r="I444">
            <v>133</v>
          </cell>
          <cell r="J444" t="str">
            <v>FRISDRANKEN GROOTVERPAKKING</v>
          </cell>
          <cell r="K444" t="str">
            <v>UNILEVER NED BV RETAIL</v>
          </cell>
          <cell r="L444">
            <v>6</v>
          </cell>
          <cell r="M444">
            <v>60.6</v>
          </cell>
        </row>
        <row r="445">
          <cell r="A445">
            <v>210919</v>
          </cell>
          <cell r="B445" t="e">
            <v>#N/A</v>
          </cell>
          <cell r="C445">
            <v>1</v>
          </cell>
          <cell r="D445" t="str">
            <v>DS</v>
          </cell>
          <cell r="E445">
            <v>800</v>
          </cell>
          <cell r="F445" t="str">
            <v>ST</v>
          </cell>
          <cell r="G445" t="str">
            <v>DEPA BEKER 300CC GLASHELDER</v>
          </cell>
          <cell r="H445" t="str">
            <v>H</v>
          </cell>
          <cell r="I445">
            <v>119</v>
          </cell>
          <cell r="J445" t="str">
            <v>VERPAKKINGSMAT./DISPOS. GROOTV</v>
          </cell>
          <cell r="K445" t="str">
            <v>PAARDEKOOPER BV (DEPA 1)</v>
          </cell>
          <cell r="L445">
            <v>1</v>
          </cell>
          <cell r="M445">
            <v>60.59</v>
          </cell>
        </row>
        <row r="446">
          <cell r="A446">
            <v>471586</v>
          </cell>
          <cell r="B446">
            <v>5410522513257</v>
          </cell>
          <cell r="C446">
            <v>1</v>
          </cell>
          <cell r="D446" t="str">
            <v>PK</v>
          </cell>
          <cell r="E446">
            <v>2.5</v>
          </cell>
          <cell r="F446" t="str">
            <v>KG</v>
          </cell>
          <cell r="G446" t="str">
            <v>CALLEBAUT COUVERTURE CALLETS PUUR</v>
          </cell>
          <cell r="H446" t="str">
            <v>L</v>
          </cell>
          <cell r="I446">
            <v>95</v>
          </cell>
          <cell r="J446" t="str">
            <v>PATISSERIEPRODUKTEN</v>
          </cell>
          <cell r="K446" t="str">
            <v>BARRY CALLEBAUT BELGIUM NV</v>
          </cell>
          <cell r="L446">
            <v>3</v>
          </cell>
          <cell r="M446">
            <v>60.45</v>
          </cell>
        </row>
        <row r="447">
          <cell r="A447">
            <v>470514</v>
          </cell>
          <cell r="B447">
            <v>40111490</v>
          </cell>
          <cell r="C447">
            <v>24</v>
          </cell>
          <cell r="D447" t="str">
            <v>ZK</v>
          </cell>
          <cell r="E447">
            <v>45</v>
          </cell>
          <cell r="F447" t="str">
            <v>GR</v>
          </cell>
          <cell r="G447" t="str">
            <v>M&amp;M'S CHOCO SINGLE</v>
          </cell>
          <cell r="H447" t="str">
            <v>L</v>
          </cell>
          <cell r="I447">
            <v>18</v>
          </cell>
          <cell r="J447" t="str">
            <v>BARS EN TABLETTEN SINGLES</v>
          </cell>
          <cell r="K447" t="str">
            <v>MARS NEDERLAND(MASTERFOODS SNOEP)</v>
          </cell>
          <cell r="L447">
            <v>5</v>
          </cell>
          <cell r="M447">
            <v>60.25</v>
          </cell>
        </row>
        <row r="448">
          <cell r="A448">
            <v>659142</v>
          </cell>
          <cell r="B448" t="e">
            <v>#N/A</v>
          </cell>
          <cell r="C448">
            <v>3</v>
          </cell>
          <cell r="D448" t="str">
            <v>RL</v>
          </cell>
          <cell r="E448">
            <v>10</v>
          </cell>
          <cell r="F448" t="str">
            <v>ZK</v>
          </cell>
          <cell r="G448" t="str">
            <v>TAKE DIS CONT.ZK LDPE 240L 115X138 49MY</v>
          </cell>
          <cell r="H448" t="str">
            <v>H</v>
          </cell>
          <cell r="I448">
            <v>118</v>
          </cell>
          <cell r="J448" t="str">
            <v>AFVALZAKKEN</v>
          </cell>
          <cell r="K448" t="str">
            <v>SLIGRO</v>
          </cell>
          <cell r="L448">
            <v>5</v>
          </cell>
          <cell r="M448">
            <v>60.25</v>
          </cell>
        </row>
        <row r="449">
          <cell r="A449">
            <v>8169</v>
          </cell>
          <cell r="B449" t="e">
            <v>#N/A</v>
          </cell>
          <cell r="C449">
            <v>1</v>
          </cell>
          <cell r="D449" t="str">
            <v>KG</v>
          </cell>
          <cell r="E449">
            <v>1</v>
          </cell>
          <cell r="F449" t="str">
            <v>ST</v>
          </cell>
          <cell r="G449" t="str">
            <v>GRAINFED R PICANHA NOORD AMERIKA</v>
          </cell>
          <cell r="H449" t="str">
            <v>L</v>
          </cell>
          <cell r="I449">
            <v>162</v>
          </cell>
          <cell r="J449" t="str">
            <v>VLEES VERS CONC</v>
          </cell>
          <cell r="K449" t="str">
            <v>KALDENBERG SLAGERIJEN CONCESSIONAIR</v>
          </cell>
          <cell r="L449">
            <v>2.08</v>
          </cell>
          <cell r="M449">
            <v>60.22</v>
          </cell>
        </row>
        <row r="450">
          <cell r="A450">
            <v>76942</v>
          </cell>
          <cell r="B450" t="e">
            <v>#N/A</v>
          </cell>
          <cell r="C450">
            <v>1</v>
          </cell>
          <cell r="D450" t="str">
            <v>KG</v>
          </cell>
          <cell r="E450">
            <v>1</v>
          </cell>
          <cell r="F450" t="str">
            <v>ST</v>
          </cell>
          <cell r="G450" t="str">
            <v>V-IBERICO SECRETO</v>
          </cell>
          <cell r="H450" t="str">
            <v>L</v>
          </cell>
          <cell r="I450">
            <v>162</v>
          </cell>
          <cell r="J450" t="str">
            <v>VLEES VERS CONC</v>
          </cell>
          <cell r="K450" t="str">
            <v>MANDERS SLAGER CONCESSIONAIR</v>
          </cell>
          <cell r="L450">
            <v>2.4700000000000002</v>
          </cell>
          <cell r="M450">
            <v>60.2</v>
          </cell>
        </row>
        <row r="451">
          <cell r="A451">
            <v>325489</v>
          </cell>
          <cell r="B451" t="e">
            <v>#N/A</v>
          </cell>
          <cell r="C451">
            <v>42</v>
          </cell>
          <cell r="D451" t="str">
            <v>ST</v>
          </cell>
          <cell r="E451">
            <v>50</v>
          </cell>
          <cell r="F451" t="str">
            <v>ML</v>
          </cell>
          <cell r="G451" t="str">
            <v>SANISSIMO FRUITY</v>
          </cell>
          <cell r="H451" t="str">
            <v>L</v>
          </cell>
          <cell r="I451">
            <v>182</v>
          </cell>
          <cell r="J451" t="str">
            <v>IJS EN PUDDING</v>
          </cell>
          <cell r="K451" t="str">
            <v>SLIGRO</v>
          </cell>
          <cell r="L451">
            <v>8</v>
          </cell>
          <cell r="M451">
            <v>60.16</v>
          </cell>
        </row>
        <row r="452">
          <cell r="A452">
            <v>286559</v>
          </cell>
          <cell r="B452" t="e">
            <v>#N/A</v>
          </cell>
          <cell r="C452">
            <v>1</v>
          </cell>
          <cell r="D452" t="str">
            <v>PK</v>
          </cell>
          <cell r="E452">
            <v>112.5</v>
          </cell>
          <cell r="F452" t="str">
            <v>GR</v>
          </cell>
          <cell r="G452" t="str">
            <v>PICKWICK PROFESSIONAL SINAASAPPEL</v>
          </cell>
          <cell r="H452" t="str">
            <v>L</v>
          </cell>
          <cell r="I452">
            <v>40</v>
          </cell>
          <cell r="J452" t="str">
            <v>THEE</v>
          </cell>
          <cell r="K452" t="str">
            <v>JACOBS DOUWE EGBERTS PRO NL BV BV</v>
          </cell>
          <cell r="L452">
            <v>9</v>
          </cell>
          <cell r="M452">
            <v>60.04</v>
          </cell>
        </row>
        <row r="453">
          <cell r="A453">
            <v>280943</v>
          </cell>
          <cell r="B453" t="e">
            <v>#N/A</v>
          </cell>
          <cell r="C453">
            <v>1</v>
          </cell>
          <cell r="D453" t="str">
            <v>FL</v>
          </cell>
          <cell r="E453">
            <v>3</v>
          </cell>
          <cell r="F453" t="str">
            <v>LT</v>
          </cell>
          <cell r="G453" t="str">
            <v>LEVO ZONNEBLOEMOLIE</v>
          </cell>
          <cell r="H453" t="str">
            <v>L</v>
          </cell>
          <cell r="I453">
            <v>132</v>
          </cell>
          <cell r="J453" t="str">
            <v>OLIEN</v>
          </cell>
          <cell r="K453" t="str">
            <v>LEVO PRODUKTENMIJ BV</v>
          </cell>
          <cell r="L453">
            <v>12</v>
          </cell>
          <cell r="M453">
            <v>60</v>
          </cell>
        </row>
        <row r="454">
          <cell r="A454">
            <v>773514</v>
          </cell>
          <cell r="B454" t="e">
            <v>#N/A</v>
          </cell>
          <cell r="C454">
            <v>1</v>
          </cell>
          <cell r="D454" t="str">
            <v>LS</v>
          </cell>
          <cell r="E454">
            <v>1</v>
          </cell>
          <cell r="F454" t="str">
            <v>ST</v>
          </cell>
          <cell r="G454" t="str">
            <v>ESCALI WEEGSCHAAL MERCADO 5KG RVS</v>
          </cell>
          <cell r="H454" t="str">
            <v>H</v>
          </cell>
          <cell r="I454">
            <v>283</v>
          </cell>
          <cell r="J454" t="str">
            <v>KEUKENGEREEDSCHAPPEN</v>
          </cell>
          <cell r="K454" t="str">
            <v>CUCINA LA BV</v>
          </cell>
          <cell r="L454">
            <v>2</v>
          </cell>
          <cell r="M454">
            <v>59.98</v>
          </cell>
        </row>
        <row r="455">
          <cell r="A455">
            <v>47325</v>
          </cell>
          <cell r="B455">
            <v>8001090766427</v>
          </cell>
          <cell r="C455">
            <v>1</v>
          </cell>
          <cell r="D455" t="str">
            <v>FL</v>
          </cell>
          <cell r="E455">
            <v>4.95</v>
          </cell>
          <cell r="F455" t="str">
            <v>LT</v>
          </cell>
          <cell r="G455" t="str">
            <v>ARIEL PGP COLOR VL 90 SCOOPS</v>
          </cell>
          <cell r="H455" t="str">
            <v>H</v>
          </cell>
          <cell r="I455">
            <v>147</v>
          </cell>
          <cell r="J455" t="str">
            <v>WASMIDDELEN</v>
          </cell>
          <cell r="K455" t="str">
            <v>PROCTER &amp; GAMBLE NEDERLAND BV</v>
          </cell>
          <cell r="L455">
            <v>4</v>
          </cell>
          <cell r="M455">
            <v>59.96</v>
          </cell>
        </row>
        <row r="456">
          <cell r="A456">
            <v>881883</v>
          </cell>
          <cell r="B456">
            <v>8710398604606</v>
          </cell>
          <cell r="C456">
            <v>20</v>
          </cell>
          <cell r="D456" t="str">
            <v>ZK</v>
          </cell>
          <cell r="E456">
            <v>40</v>
          </cell>
          <cell r="F456" t="str">
            <v>GR</v>
          </cell>
          <cell r="G456" t="str">
            <v>LAY'S NATUREL CHIPS</v>
          </cell>
          <cell r="H456" t="str">
            <v>L</v>
          </cell>
          <cell r="I456">
            <v>16</v>
          </cell>
          <cell r="J456" t="str">
            <v>CHIPS EN SNACKS</v>
          </cell>
          <cell r="K456" t="str">
            <v>PEPSICO NEDERLAND BV</v>
          </cell>
          <cell r="L456">
            <v>10</v>
          </cell>
          <cell r="M456">
            <v>59.9</v>
          </cell>
        </row>
        <row r="457">
          <cell r="A457">
            <v>881891</v>
          </cell>
          <cell r="B457">
            <v>8710398604613</v>
          </cell>
          <cell r="C457">
            <v>20</v>
          </cell>
          <cell r="D457" t="str">
            <v>ZK</v>
          </cell>
          <cell r="E457">
            <v>40</v>
          </cell>
          <cell r="F457" t="str">
            <v>GR</v>
          </cell>
          <cell r="G457" t="str">
            <v>LAY'S PAPRIKA CHIPS</v>
          </cell>
          <cell r="H457" t="str">
            <v>L</v>
          </cell>
          <cell r="I457">
            <v>16</v>
          </cell>
          <cell r="J457" t="str">
            <v>CHIPS EN SNACKS</v>
          </cell>
          <cell r="K457" t="str">
            <v>PEPSICO NEDERLAND BV</v>
          </cell>
          <cell r="L457">
            <v>10</v>
          </cell>
          <cell r="M457">
            <v>59.9</v>
          </cell>
        </row>
        <row r="458">
          <cell r="A458">
            <v>4241</v>
          </cell>
          <cell r="B458">
            <v>8713946025960</v>
          </cell>
          <cell r="C458">
            <v>1</v>
          </cell>
          <cell r="D458" t="str">
            <v>KG</v>
          </cell>
          <cell r="E458">
            <v>1</v>
          </cell>
          <cell r="F458" t="str">
            <v>ST</v>
          </cell>
          <cell r="G458" t="str">
            <v>KIP FILET DUBBEL 240-260GR.</v>
          </cell>
          <cell r="H458" t="str">
            <v>L</v>
          </cell>
          <cell r="I458">
            <v>195</v>
          </cell>
          <cell r="J458" t="str">
            <v>POELIER VERS ONBEWERKT CONC</v>
          </cell>
          <cell r="K458" t="str">
            <v>RUIG M. EN ZONEN B.V.</v>
          </cell>
          <cell r="L458">
            <v>6.41</v>
          </cell>
          <cell r="M458">
            <v>59.87</v>
          </cell>
        </row>
        <row r="459">
          <cell r="A459">
            <v>59490</v>
          </cell>
          <cell r="B459" t="e">
            <v>#N/A</v>
          </cell>
          <cell r="C459">
            <v>1</v>
          </cell>
          <cell r="D459" t="str">
            <v>ZK</v>
          </cell>
          <cell r="E459">
            <v>1</v>
          </cell>
          <cell r="F459" t="str">
            <v>ST</v>
          </cell>
          <cell r="G459" t="str">
            <v>SLIMLINE STATAFEL ROK SLFIT BISTRO ZWART</v>
          </cell>
          <cell r="H459" t="str">
            <v>H</v>
          </cell>
          <cell r="I459">
            <v>535</v>
          </cell>
          <cell r="J459" t="str">
            <v>TAFELLINNEN</v>
          </cell>
          <cell r="K459" t="str">
            <v>SLIGRO</v>
          </cell>
          <cell r="L459">
            <v>3</v>
          </cell>
          <cell r="M459">
            <v>59.85</v>
          </cell>
        </row>
        <row r="460">
          <cell r="A460">
            <v>120957</v>
          </cell>
          <cell r="B460">
            <v>8714983000019</v>
          </cell>
          <cell r="C460">
            <v>1</v>
          </cell>
          <cell r="D460" t="str">
            <v>ZK</v>
          </cell>
          <cell r="E460">
            <v>25</v>
          </cell>
          <cell r="F460" t="str">
            <v>KG</v>
          </cell>
          <cell r="G460" t="str">
            <v>MENEBA EDELWEISS TARWEBLOEM</v>
          </cell>
          <cell r="H460" t="str">
            <v>L</v>
          </cell>
          <cell r="I460">
            <v>94</v>
          </cell>
          <cell r="J460" t="str">
            <v>BAKPRODUKTEN</v>
          </cell>
          <cell r="K460" t="str">
            <v>DC BEKO ZUID</v>
          </cell>
          <cell r="L460">
            <v>3</v>
          </cell>
          <cell r="M460">
            <v>59.52</v>
          </cell>
        </row>
        <row r="461">
          <cell r="A461">
            <v>120957</v>
          </cell>
          <cell r="B461">
            <v>8714983000019</v>
          </cell>
          <cell r="C461">
            <v>1</v>
          </cell>
          <cell r="D461" t="str">
            <v>ZK</v>
          </cell>
          <cell r="E461">
            <v>25</v>
          </cell>
          <cell r="F461" t="str">
            <v>KG</v>
          </cell>
          <cell r="G461" t="str">
            <v>MENEBA EDELWEISS TARWEBLOEM</v>
          </cell>
          <cell r="H461" t="str">
            <v>L</v>
          </cell>
          <cell r="I461">
            <v>94</v>
          </cell>
          <cell r="J461" t="str">
            <v>BAKPRODUKTEN</v>
          </cell>
          <cell r="K461" t="str">
            <v>DC BEKO ZUID</v>
          </cell>
          <cell r="L461">
            <v>3</v>
          </cell>
          <cell r="M461">
            <v>59.52</v>
          </cell>
        </row>
        <row r="462">
          <cell r="A462">
            <v>45148</v>
          </cell>
          <cell r="B462">
            <v>5411718155008</v>
          </cell>
          <cell r="C462">
            <v>1</v>
          </cell>
          <cell r="D462" t="str">
            <v>FL</v>
          </cell>
          <cell r="E462">
            <v>75</v>
          </cell>
          <cell r="F462" t="str">
            <v>CL</v>
          </cell>
          <cell r="G462" t="str">
            <v>STASSEN DEGRE ZERO FRUITS DES BOIS</v>
          </cell>
          <cell r="H462" t="str">
            <v>L</v>
          </cell>
          <cell r="I462">
            <v>139</v>
          </cell>
          <cell r="J462" t="str">
            <v>BIEREN SPECIAAL EN CIDERS</v>
          </cell>
          <cell r="K462" t="str">
            <v>GOESSENS WIJNEN</v>
          </cell>
          <cell r="L462">
            <v>18</v>
          </cell>
          <cell r="M462">
            <v>59.4</v>
          </cell>
        </row>
        <row r="463">
          <cell r="A463">
            <v>548579</v>
          </cell>
          <cell r="B463">
            <v>8710401370450</v>
          </cell>
          <cell r="C463">
            <v>1</v>
          </cell>
          <cell r="D463" t="str">
            <v>BK</v>
          </cell>
          <cell r="E463">
            <v>1</v>
          </cell>
          <cell r="F463" t="str">
            <v>KG</v>
          </cell>
          <cell r="G463" t="str">
            <v>DAENDELS BLAUWE JUMBO ROZIJNEN</v>
          </cell>
          <cell r="H463" t="str">
            <v>L</v>
          </cell>
          <cell r="I463">
            <v>17</v>
          </cell>
          <cell r="J463" t="str">
            <v>ZUIDVRUCHTEN</v>
          </cell>
          <cell r="K463" t="str">
            <v>SLIGRO</v>
          </cell>
          <cell r="L463">
            <v>6</v>
          </cell>
          <cell r="M463">
            <v>59.4</v>
          </cell>
        </row>
        <row r="464">
          <cell r="A464">
            <v>774374</v>
          </cell>
          <cell r="B464" t="e">
            <v>#N/A</v>
          </cell>
          <cell r="C464">
            <v>1</v>
          </cell>
          <cell r="D464" t="str">
            <v>PK</v>
          </cell>
          <cell r="E464">
            <v>50</v>
          </cell>
          <cell r="F464" t="str">
            <v>ST</v>
          </cell>
          <cell r="G464" t="str">
            <v>POLIFIX WERKDOEK 40X38CM BLAUW</v>
          </cell>
          <cell r="H464" t="str">
            <v>H</v>
          </cell>
          <cell r="I464">
            <v>544</v>
          </cell>
          <cell r="J464" t="str">
            <v>SCHOONMAAKARTIKELEN</v>
          </cell>
          <cell r="K464" t="str">
            <v>ECOLAB BV</v>
          </cell>
          <cell r="L464">
            <v>3</v>
          </cell>
          <cell r="M464">
            <v>59.4</v>
          </cell>
        </row>
        <row r="465">
          <cell r="A465">
            <v>730139</v>
          </cell>
          <cell r="B465">
            <v>8000920815786</v>
          </cell>
          <cell r="C465">
            <v>1</v>
          </cell>
          <cell r="D465" t="str">
            <v>BK</v>
          </cell>
          <cell r="E465">
            <v>5.5</v>
          </cell>
          <cell r="F465" t="str">
            <v>LT</v>
          </cell>
          <cell r="G465" t="str">
            <v>CARTE D'OR FOH VANILLE</v>
          </cell>
          <cell r="H465" t="str">
            <v>L</v>
          </cell>
          <cell r="I465">
            <v>182</v>
          </cell>
          <cell r="J465" t="str">
            <v>IJS EN PUDDING</v>
          </cell>
          <cell r="K465" t="str">
            <v>UNILEVER OOH ICE CREAM/FROZEN IJS</v>
          </cell>
          <cell r="L465">
            <v>3</v>
          </cell>
          <cell r="M465">
            <v>59.37</v>
          </cell>
        </row>
        <row r="466">
          <cell r="A466">
            <v>6826</v>
          </cell>
          <cell r="B466" t="e">
            <v>#N/A</v>
          </cell>
          <cell r="C466">
            <v>1</v>
          </cell>
          <cell r="D466" t="str">
            <v>KG</v>
          </cell>
          <cell r="E466">
            <v>1</v>
          </cell>
          <cell r="F466" t="str">
            <v>ST</v>
          </cell>
          <cell r="G466" t="str">
            <v>RUNDER GEHAKT GEKRUID</v>
          </cell>
          <cell r="H466" t="str">
            <v>L</v>
          </cell>
          <cell r="I466">
            <v>162</v>
          </cell>
          <cell r="J466" t="str">
            <v>VLEES VERS CONC</v>
          </cell>
          <cell r="K466" t="str">
            <v>KALDENBERG SLAGERIJEN CONCESSIONAIR</v>
          </cell>
          <cell r="L466">
            <v>7.9</v>
          </cell>
          <cell r="M466">
            <v>59.25</v>
          </cell>
        </row>
        <row r="467">
          <cell r="A467">
            <v>25919</v>
          </cell>
          <cell r="B467">
            <v>8711000367926</v>
          </cell>
          <cell r="C467">
            <v>1</v>
          </cell>
          <cell r="D467" t="str">
            <v>PK</v>
          </cell>
          <cell r="E467">
            <v>200</v>
          </cell>
          <cell r="F467" t="str">
            <v>GR</v>
          </cell>
          <cell r="G467" t="str">
            <v>PICKWICK STERRENMUNT TFOC</v>
          </cell>
          <cell r="H467" t="str">
            <v>L</v>
          </cell>
          <cell r="I467">
            <v>40</v>
          </cell>
          <cell r="J467" t="str">
            <v>THEE</v>
          </cell>
          <cell r="K467" t="str">
            <v>JACOBS DOUWE EGBERTS PRO NL BV BV</v>
          </cell>
          <cell r="L467">
            <v>9</v>
          </cell>
          <cell r="M467">
            <v>59.03</v>
          </cell>
        </row>
        <row r="468">
          <cell r="A468">
            <v>105185</v>
          </cell>
          <cell r="B468">
            <v>8710401500277</v>
          </cell>
          <cell r="C468">
            <v>1</v>
          </cell>
          <cell r="D468" t="str">
            <v>EM</v>
          </cell>
          <cell r="E468">
            <v>5</v>
          </cell>
          <cell r="F468" t="str">
            <v>KG</v>
          </cell>
          <cell r="G468" t="str">
            <v>DAENDELS BORRELMIX</v>
          </cell>
          <cell r="H468" t="str">
            <v>L</v>
          </cell>
          <cell r="I468">
            <v>15</v>
          </cell>
          <cell r="J468" t="str">
            <v>NOTEN</v>
          </cell>
          <cell r="K468" t="str">
            <v>SLIGRO</v>
          </cell>
          <cell r="L468">
            <v>2</v>
          </cell>
          <cell r="M468">
            <v>59</v>
          </cell>
        </row>
        <row r="469">
          <cell r="A469">
            <v>17120</v>
          </cell>
          <cell r="B469" t="e">
            <v>#N/A</v>
          </cell>
          <cell r="C469">
            <v>1</v>
          </cell>
          <cell r="D469" t="str">
            <v>PK</v>
          </cell>
          <cell r="E469">
            <v>500</v>
          </cell>
          <cell r="F469" t="str">
            <v>GR</v>
          </cell>
          <cell r="G469" t="str">
            <v>SMITVIS ZALM PLAKJES GEROOKT PCS ZAV</v>
          </cell>
          <cell r="H469" t="str">
            <v>L</v>
          </cell>
          <cell r="I469">
            <v>172</v>
          </cell>
          <cell r="J469" t="str">
            <v>VIS GEKOELD</v>
          </cell>
          <cell r="K469" t="str">
            <v>SLIGRO</v>
          </cell>
          <cell r="L469">
            <v>3</v>
          </cell>
          <cell r="M469">
            <v>58.95</v>
          </cell>
        </row>
        <row r="470">
          <cell r="A470">
            <v>6381</v>
          </cell>
          <cell r="B470" t="e">
            <v>#N/A</v>
          </cell>
          <cell r="C470">
            <v>1</v>
          </cell>
          <cell r="D470" t="str">
            <v>KG</v>
          </cell>
          <cell r="E470">
            <v>1</v>
          </cell>
          <cell r="F470" t="str">
            <v>ST</v>
          </cell>
          <cell r="G470" t="str">
            <v>RUNDER POULET FIJN VVP</v>
          </cell>
          <cell r="H470" t="str">
            <v>L</v>
          </cell>
          <cell r="I470">
            <v>162</v>
          </cell>
          <cell r="J470" t="str">
            <v>VLEES VERS CONC</v>
          </cell>
          <cell r="K470" t="str">
            <v>KALDENBERG SLAGERIJEN CONCESSIONAIR</v>
          </cell>
          <cell r="L470">
            <v>5.9</v>
          </cell>
          <cell r="M470">
            <v>58.94</v>
          </cell>
        </row>
        <row r="471">
          <cell r="A471">
            <v>27268</v>
          </cell>
          <cell r="B471">
            <v>8714100753736</v>
          </cell>
          <cell r="C471">
            <v>12</v>
          </cell>
          <cell r="D471" t="str">
            <v>BL</v>
          </cell>
          <cell r="E471">
            <v>400</v>
          </cell>
          <cell r="F471" t="str">
            <v>GR</v>
          </cell>
          <cell r="G471" t="str">
            <v>UNOX PARTY KNAKS</v>
          </cell>
          <cell r="H471" t="str">
            <v>L</v>
          </cell>
          <cell r="I471">
            <v>58</v>
          </cell>
          <cell r="J471" t="str">
            <v>VLEESCONSERVEN</v>
          </cell>
          <cell r="K471" t="str">
            <v>UNILEVER NED BV RETAIL</v>
          </cell>
          <cell r="L471">
            <v>2</v>
          </cell>
          <cell r="M471">
            <v>58.9</v>
          </cell>
        </row>
        <row r="472">
          <cell r="A472">
            <v>106411</v>
          </cell>
          <cell r="B472">
            <v>8710401500802</v>
          </cell>
          <cell r="C472">
            <v>1</v>
          </cell>
          <cell r="D472" t="str">
            <v>EM</v>
          </cell>
          <cell r="E472">
            <v>5</v>
          </cell>
          <cell r="F472" t="str">
            <v>KG</v>
          </cell>
          <cell r="G472" t="str">
            <v>DAENDELS HOTMIX</v>
          </cell>
          <cell r="H472" t="str">
            <v>L</v>
          </cell>
          <cell r="I472">
            <v>15</v>
          </cell>
          <cell r="J472" t="str">
            <v>NOTEN</v>
          </cell>
          <cell r="K472" t="str">
            <v>SLIGRO</v>
          </cell>
          <cell r="L472">
            <v>2</v>
          </cell>
          <cell r="M472">
            <v>58.9</v>
          </cell>
        </row>
        <row r="473">
          <cell r="A473">
            <v>106411</v>
          </cell>
          <cell r="B473">
            <v>8710401500802</v>
          </cell>
          <cell r="C473">
            <v>1</v>
          </cell>
          <cell r="D473" t="str">
            <v>EM</v>
          </cell>
          <cell r="E473">
            <v>5</v>
          </cell>
          <cell r="F473" t="str">
            <v>KG</v>
          </cell>
          <cell r="G473" t="str">
            <v>DAENDELS HOTMIX</v>
          </cell>
          <cell r="H473" t="str">
            <v>L</v>
          </cell>
          <cell r="I473">
            <v>15</v>
          </cell>
          <cell r="J473" t="str">
            <v>NOTEN</v>
          </cell>
          <cell r="K473" t="str">
            <v>SLIGRO</v>
          </cell>
          <cell r="L473">
            <v>2</v>
          </cell>
          <cell r="M473">
            <v>58.9</v>
          </cell>
        </row>
        <row r="474">
          <cell r="A474">
            <v>275922</v>
          </cell>
          <cell r="B474">
            <v>8710956101158</v>
          </cell>
          <cell r="C474">
            <v>1</v>
          </cell>
          <cell r="D474" t="str">
            <v>KR</v>
          </cell>
          <cell r="E474">
            <v>720</v>
          </cell>
          <cell r="F474" t="str">
            <v>CL</v>
          </cell>
          <cell r="G474" t="str">
            <v>HERTOG JAN</v>
          </cell>
          <cell r="H474" t="str">
            <v>H</v>
          </cell>
          <cell r="I474">
            <v>134</v>
          </cell>
          <cell r="J474" t="str">
            <v>BIEREN KLEINVERPAKKING</v>
          </cell>
          <cell r="K474" t="str">
            <v>INBEV NEDERLAND NV</v>
          </cell>
          <cell r="L474">
            <v>4</v>
          </cell>
          <cell r="M474">
            <v>58.68</v>
          </cell>
        </row>
        <row r="475">
          <cell r="A475">
            <v>503045</v>
          </cell>
          <cell r="B475" t="e">
            <v>#N/A</v>
          </cell>
          <cell r="C475">
            <v>1</v>
          </cell>
          <cell r="D475" t="str">
            <v>FL</v>
          </cell>
          <cell r="E475">
            <v>75</v>
          </cell>
          <cell r="F475" t="str">
            <v>CL</v>
          </cell>
          <cell r="G475" t="str">
            <v>CABEL GRIS ROSE LANGUEDOC</v>
          </cell>
          <cell r="H475" t="str">
            <v>H</v>
          </cell>
          <cell r="I475">
            <v>208</v>
          </cell>
          <cell r="J475" t="str">
            <v>WIJNEN</v>
          </cell>
          <cell r="K475" t="str">
            <v>SLIGRO</v>
          </cell>
          <cell r="L475">
            <v>12</v>
          </cell>
          <cell r="M475">
            <v>58.68</v>
          </cell>
        </row>
        <row r="476">
          <cell r="A476">
            <v>620143</v>
          </cell>
          <cell r="B476">
            <v>5413848530748</v>
          </cell>
          <cell r="C476">
            <v>1</v>
          </cell>
          <cell r="D476" t="str">
            <v>BK</v>
          </cell>
          <cell r="E476">
            <v>500</v>
          </cell>
          <cell r="F476" t="str">
            <v>GR</v>
          </cell>
          <cell r="G476" t="str">
            <v>GOUDEN BANIER SALAMI ±44PL</v>
          </cell>
          <cell r="H476" t="str">
            <v>L</v>
          </cell>
          <cell r="I476">
            <v>155</v>
          </cell>
          <cell r="J476" t="str">
            <v>VLEESWAREN VERPAKT</v>
          </cell>
          <cell r="K476" t="str">
            <v>SLIGRO</v>
          </cell>
          <cell r="L476">
            <v>12</v>
          </cell>
          <cell r="M476">
            <v>58.68</v>
          </cell>
        </row>
        <row r="477">
          <cell r="A477">
            <v>27268</v>
          </cell>
          <cell r="B477">
            <v>8714100753736</v>
          </cell>
          <cell r="C477">
            <v>12</v>
          </cell>
          <cell r="D477" t="str">
            <v>BL</v>
          </cell>
          <cell r="E477">
            <v>400</v>
          </cell>
          <cell r="F477" t="str">
            <v>GR</v>
          </cell>
          <cell r="G477" t="str">
            <v>UNOX PARTY KNAKS</v>
          </cell>
          <cell r="H477" t="str">
            <v>L</v>
          </cell>
          <cell r="I477">
            <v>58</v>
          </cell>
          <cell r="J477" t="str">
            <v>VLEESCONSERVEN</v>
          </cell>
          <cell r="K477" t="str">
            <v>UNILEVER NED BV RETAIL</v>
          </cell>
          <cell r="L477">
            <v>2</v>
          </cell>
          <cell r="M477">
            <v>58.58</v>
          </cell>
        </row>
        <row r="478">
          <cell r="A478">
            <v>940807</v>
          </cell>
          <cell r="B478">
            <v>5410522513530</v>
          </cell>
          <cell r="C478">
            <v>1</v>
          </cell>
          <cell r="D478" t="str">
            <v>PK</v>
          </cell>
          <cell r="E478">
            <v>2.5</v>
          </cell>
          <cell r="F478" t="str">
            <v>KG</v>
          </cell>
          <cell r="G478" t="str">
            <v>CALLEBAUT COUVERTURE CALLETS MELK</v>
          </cell>
          <cell r="H478" t="str">
            <v>L</v>
          </cell>
          <cell r="I478">
            <v>95</v>
          </cell>
          <cell r="J478" t="str">
            <v>PATISSERIEPRODUKTEN</v>
          </cell>
          <cell r="K478" t="str">
            <v>BARRY CALLEBAUT BELGIUM NV</v>
          </cell>
          <cell r="L478">
            <v>3</v>
          </cell>
          <cell r="M478">
            <v>58.18</v>
          </cell>
        </row>
        <row r="479">
          <cell r="A479">
            <v>989411</v>
          </cell>
          <cell r="B479" t="e">
            <v>#N/A</v>
          </cell>
          <cell r="C479">
            <v>12</v>
          </cell>
          <cell r="D479" t="str">
            <v>PF</v>
          </cell>
          <cell r="E479">
            <v>1.1000000000000001</v>
          </cell>
          <cell r="F479" t="str">
            <v>LT</v>
          </cell>
          <cell r="G479" t="str">
            <v>LIPTON ICE TEA SPARKLING REG, PET-FLES</v>
          </cell>
          <cell r="H479" t="str">
            <v>L</v>
          </cell>
          <cell r="I479">
            <v>133</v>
          </cell>
          <cell r="J479" t="str">
            <v>FRISDRANKEN GROOTVERPAKKING</v>
          </cell>
          <cell r="K479" t="str">
            <v>UNILEVER NED FOODS FACT BV SUR IMP.</v>
          </cell>
          <cell r="L479">
            <v>3</v>
          </cell>
          <cell r="M479">
            <v>57.99</v>
          </cell>
        </row>
        <row r="480">
          <cell r="A480">
            <v>540398</v>
          </cell>
          <cell r="B480">
            <v>8710401204120</v>
          </cell>
          <cell r="C480">
            <v>1</v>
          </cell>
          <cell r="D480" t="str">
            <v>PK</v>
          </cell>
          <cell r="E480">
            <v>50</v>
          </cell>
          <cell r="F480" t="str">
            <v>ST</v>
          </cell>
          <cell r="G480" t="str">
            <v>TAKE DIS 1 KG BAK PP 1-VAKS TRANSPARANT</v>
          </cell>
          <cell r="H480" t="str">
            <v>H</v>
          </cell>
          <cell r="I480">
            <v>119</v>
          </cell>
          <cell r="J480" t="str">
            <v>VERPAKKINGSMAT./DISPOS. GROOTV</v>
          </cell>
          <cell r="K480" t="str">
            <v>SLIGRO</v>
          </cell>
          <cell r="L480">
            <v>8</v>
          </cell>
          <cell r="M480">
            <v>57.76</v>
          </cell>
        </row>
        <row r="481">
          <cell r="A481">
            <v>582049</v>
          </cell>
          <cell r="B481">
            <v>8716692045046</v>
          </cell>
          <cell r="C481">
            <v>1</v>
          </cell>
          <cell r="D481" t="str">
            <v>LS</v>
          </cell>
          <cell r="E481">
            <v>500</v>
          </cell>
          <cell r="F481" t="str">
            <v>GR</v>
          </cell>
          <cell r="G481" t="str">
            <v>ANDIJVIE VERPAKT 400/650G</v>
          </cell>
          <cell r="H481" t="str">
            <v>L</v>
          </cell>
          <cell r="I481">
            <v>192</v>
          </cell>
          <cell r="J481" t="str">
            <v>GROENTEN EN FRUIT DAGVERS</v>
          </cell>
          <cell r="K481" t="str">
            <v>SMEDING EN ZN BV</v>
          </cell>
          <cell r="L481">
            <v>33</v>
          </cell>
          <cell r="M481">
            <v>57.75</v>
          </cell>
        </row>
        <row r="482">
          <cell r="A482">
            <v>826529</v>
          </cell>
          <cell r="B482">
            <v>8710401373390</v>
          </cell>
          <cell r="C482">
            <v>1</v>
          </cell>
          <cell r="D482" t="str">
            <v>DS</v>
          </cell>
          <cell r="E482">
            <v>1</v>
          </cell>
          <cell r="F482" t="str">
            <v>KG</v>
          </cell>
          <cell r="G482" t="str">
            <v>LEKKERNIJEN MINI GEHAKTBAL, 55 ST</v>
          </cell>
          <cell r="H482" t="str">
            <v>L</v>
          </cell>
          <cell r="I482">
            <v>179</v>
          </cell>
          <cell r="J482" t="str">
            <v>MINISNACKS BORRELHAPJES</v>
          </cell>
          <cell r="K482" t="str">
            <v>SLIGRO</v>
          </cell>
          <cell r="L482">
            <v>6</v>
          </cell>
          <cell r="M482">
            <v>57.6</v>
          </cell>
        </row>
        <row r="483">
          <cell r="A483">
            <v>284599</v>
          </cell>
          <cell r="B483" t="e">
            <v>#N/A</v>
          </cell>
          <cell r="C483">
            <v>1</v>
          </cell>
          <cell r="D483" t="str">
            <v>CN</v>
          </cell>
          <cell r="E483">
            <v>10</v>
          </cell>
          <cell r="F483" t="str">
            <v>LT</v>
          </cell>
          <cell r="G483" t="str">
            <v>SUMA SUPER L1,VAATWASMIDDEL VLB.M.CHLOOR</v>
          </cell>
          <cell r="H483" t="str">
            <v>H</v>
          </cell>
          <cell r="I483">
            <v>148</v>
          </cell>
          <cell r="J483" t="str">
            <v>AFWAS- &amp; VAATMIDDELEN</v>
          </cell>
          <cell r="K483" t="str">
            <v>DIVERSEY BV</v>
          </cell>
          <cell r="L483">
            <v>1</v>
          </cell>
          <cell r="M483">
            <v>57.5</v>
          </cell>
        </row>
        <row r="484">
          <cell r="A484">
            <v>37142</v>
          </cell>
          <cell r="B484">
            <v>8710401627509</v>
          </cell>
          <cell r="C484">
            <v>1</v>
          </cell>
          <cell r="D484" t="str">
            <v>DS</v>
          </cell>
          <cell r="E484">
            <v>90</v>
          </cell>
          <cell r="F484" t="str">
            <v>ST</v>
          </cell>
          <cell r="G484" t="str">
            <v>DE ROOIE HEN SCHARRELEIEREN BRUIN L 90ST</v>
          </cell>
          <cell r="H484" t="str">
            <v>L</v>
          </cell>
          <cell r="I484">
            <v>167</v>
          </cell>
          <cell r="J484" t="str">
            <v>EIEREN VERS</v>
          </cell>
          <cell r="K484" t="str">
            <v>SLIGRO</v>
          </cell>
          <cell r="L484">
            <v>4</v>
          </cell>
          <cell r="M484">
            <v>57.36</v>
          </cell>
        </row>
        <row r="485">
          <cell r="A485">
            <v>94216</v>
          </cell>
          <cell r="B485" t="e">
            <v>#N/A</v>
          </cell>
          <cell r="C485">
            <v>35</v>
          </cell>
          <cell r="D485" t="str">
            <v>RP</v>
          </cell>
          <cell r="E485">
            <v>47</v>
          </cell>
          <cell r="F485" t="str">
            <v>GR</v>
          </cell>
          <cell r="G485" t="str">
            <v>TONY'S CHOCO RP MELK KARAMEL/ZEEZOUT FT</v>
          </cell>
          <cell r="H485" t="str">
            <v>L</v>
          </cell>
          <cell r="I485">
            <v>18</v>
          </cell>
          <cell r="J485" t="str">
            <v>BARS EN TABLETTEN SINGLES</v>
          </cell>
          <cell r="K485" t="str">
            <v>TONY S CHOCOLONELY</v>
          </cell>
          <cell r="L485">
            <v>2</v>
          </cell>
          <cell r="M485">
            <v>57.34</v>
          </cell>
        </row>
        <row r="486">
          <cell r="A486">
            <v>216402</v>
          </cell>
          <cell r="B486" t="e">
            <v>#N/A</v>
          </cell>
          <cell r="C486">
            <v>35</v>
          </cell>
          <cell r="D486" t="str">
            <v>RP</v>
          </cell>
          <cell r="E486">
            <v>47</v>
          </cell>
          <cell r="F486" t="str">
            <v>GR</v>
          </cell>
          <cell r="G486" t="str">
            <v>TONY'S CHOCOLADE REEP MELK NOGA FT</v>
          </cell>
          <cell r="H486" t="str">
            <v>L</v>
          </cell>
          <cell r="I486">
            <v>18</v>
          </cell>
          <cell r="J486" t="str">
            <v>BARS EN TABLETTEN SINGLES</v>
          </cell>
          <cell r="K486" t="str">
            <v>TONY S CHOCOLONELY</v>
          </cell>
          <cell r="L486">
            <v>2</v>
          </cell>
          <cell r="M486">
            <v>57.34</v>
          </cell>
        </row>
        <row r="487">
          <cell r="A487">
            <v>216562</v>
          </cell>
          <cell r="B487" t="e">
            <v>#N/A</v>
          </cell>
          <cell r="C487">
            <v>35</v>
          </cell>
          <cell r="D487" t="str">
            <v>RP</v>
          </cell>
          <cell r="E487">
            <v>47</v>
          </cell>
          <cell r="F487" t="str">
            <v>GR</v>
          </cell>
          <cell r="G487" t="str">
            <v>TONY'S CHOCOLADE REEP MELK HAZELNOOT FT</v>
          </cell>
          <cell r="H487" t="str">
            <v>L</v>
          </cell>
          <cell r="I487">
            <v>18</v>
          </cell>
          <cell r="J487" t="str">
            <v>BARS EN TABLETTEN SINGLES</v>
          </cell>
          <cell r="K487" t="str">
            <v>TONY S CHOCOLONELY</v>
          </cell>
          <cell r="L487">
            <v>2</v>
          </cell>
          <cell r="M487">
            <v>57.34</v>
          </cell>
        </row>
        <row r="488">
          <cell r="A488">
            <v>817494</v>
          </cell>
          <cell r="B488">
            <v>8711367354478</v>
          </cell>
          <cell r="C488">
            <v>1</v>
          </cell>
          <cell r="D488" t="str">
            <v>PK</v>
          </cell>
          <cell r="E488">
            <v>500</v>
          </cell>
          <cell r="F488" t="str">
            <v>GR</v>
          </cell>
          <cell r="G488" t="str">
            <v>GOUDEN BANIER SPEKBLOKJES GEROOKT</v>
          </cell>
          <cell r="H488" t="str">
            <v>L</v>
          </cell>
          <cell r="I488">
            <v>155</v>
          </cell>
          <cell r="J488" t="str">
            <v>VLEESWAREN VERPAKT</v>
          </cell>
          <cell r="K488" t="str">
            <v>SLIGRO</v>
          </cell>
          <cell r="L488">
            <v>8</v>
          </cell>
          <cell r="M488">
            <v>57.28</v>
          </cell>
        </row>
        <row r="489">
          <cell r="A489">
            <v>123816</v>
          </cell>
          <cell r="B489">
            <v>5449000111678</v>
          </cell>
          <cell r="C489">
            <v>24</v>
          </cell>
          <cell r="D489" t="str">
            <v>PF</v>
          </cell>
          <cell r="E489">
            <v>50</v>
          </cell>
          <cell r="F489" t="str">
            <v>CL</v>
          </cell>
          <cell r="G489" t="str">
            <v>CHAUDFONTAINE STILL PET</v>
          </cell>
          <cell r="H489" t="str">
            <v>L</v>
          </cell>
          <cell r="I489">
            <v>135</v>
          </cell>
          <cell r="J489" t="str">
            <v>WATERS</v>
          </cell>
          <cell r="K489" t="str">
            <v>COCA-COLA EUROPEAN PARTNERS BV</v>
          </cell>
          <cell r="L489">
            <v>6</v>
          </cell>
          <cell r="M489">
            <v>57.25</v>
          </cell>
        </row>
        <row r="490">
          <cell r="A490">
            <v>553325</v>
          </cell>
          <cell r="B490" t="e">
            <v>#N/A</v>
          </cell>
          <cell r="C490">
            <v>1</v>
          </cell>
          <cell r="D490" t="str">
            <v>CN</v>
          </cell>
          <cell r="E490">
            <v>3</v>
          </cell>
          <cell r="F490" t="str">
            <v>LT</v>
          </cell>
          <cell r="G490" t="str">
            <v>KERN VLB. FRITUURVET NEUTRAAL</v>
          </cell>
          <cell r="H490" t="str">
            <v>L</v>
          </cell>
          <cell r="I490">
            <v>126</v>
          </cell>
          <cell r="J490" t="str">
            <v>VETTEN</v>
          </cell>
          <cell r="K490" t="str">
            <v>SLIGRO</v>
          </cell>
          <cell r="L490">
            <v>8</v>
          </cell>
          <cell r="M490">
            <v>57.12</v>
          </cell>
        </row>
        <row r="491">
          <cell r="A491">
            <v>502654</v>
          </cell>
          <cell r="B491" t="e">
            <v>#N/A</v>
          </cell>
          <cell r="C491">
            <v>1</v>
          </cell>
          <cell r="D491" t="str">
            <v>ZK</v>
          </cell>
          <cell r="E491">
            <v>1</v>
          </cell>
          <cell r="F491" t="str">
            <v>KG</v>
          </cell>
          <cell r="G491" t="str">
            <v>CHOCO SWEET CHOCOLADE EITJES M/P/W</v>
          </cell>
          <cell r="H491" t="str">
            <v>L</v>
          </cell>
          <cell r="I491">
            <v>28</v>
          </cell>
          <cell r="J491" t="str">
            <v>SEIZOEN ZOETWAREN PASEN</v>
          </cell>
          <cell r="K491" t="str">
            <v>BARONIE DE HEER BV</v>
          </cell>
          <cell r="L491">
            <v>12</v>
          </cell>
          <cell r="M491">
            <v>57</v>
          </cell>
        </row>
        <row r="492">
          <cell r="A492">
            <v>2449</v>
          </cell>
          <cell r="B492" t="e">
            <v>#N/A</v>
          </cell>
          <cell r="C492">
            <v>1</v>
          </cell>
          <cell r="D492" t="str">
            <v>KG</v>
          </cell>
          <cell r="E492">
            <v>1</v>
          </cell>
          <cell r="F492" t="str">
            <v>ST</v>
          </cell>
          <cell r="G492" t="str">
            <v>BR KIP DRUMSTICKS 10KG VERK.PER DS</v>
          </cell>
          <cell r="H492" t="str">
            <v>L</v>
          </cell>
          <cell r="I492">
            <v>197</v>
          </cell>
          <cell r="J492" t="str">
            <v>POELIER DIEPVRIES CONC</v>
          </cell>
          <cell r="K492" t="str">
            <v>RUIG M. EN ZONEN B.V.</v>
          </cell>
          <cell r="L492">
            <v>19</v>
          </cell>
          <cell r="M492">
            <v>56.95</v>
          </cell>
        </row>
        <row r="493">
          <cell r="A493">
            <v>93696</v>
          </cell>
          <cell r="B493" t="e">
            <v>#N/A</v>
          </cell>
          <cell r="C493">
            <v>12</v>
          </cell>
          <cell r="D493" t="str">
            <v>FL</v>
          </cell>
          <cell r="E493">
            <v>37.5</v>
          </cell>
          <cell r="F493" t="str">
            <v>CL</v>
          </cell>
          <cell r="G493" t="str">
            <v>BUNDABERG GINGERBEER</v>
          </cell>
          <cell r="H493" t="str">
            <v>L</v>
          </cell>
          <cell r="I493">
            <v>121</v>
          </cell>
          <cell r="J493" t="str">
            <v>FRISDRANKEN KLEINVERPAKKING</v>
          </cell>
          <cell r="K493" t="str">
            <v>JETDRINKS BV</v>
          </cell>
          <cell r="L493">
            <v>3</v>
          </cell>
          <cell r="M493">
            <v>56.85</v>
          </cell>
        </row>
        <row r="494">
          <cell r="A494">
            <v>815756</v>
          </cell>
          <cell r="B494" t="e">
            <v>#N/A</v>
          </cell>
          <cell r="C494">
            <v>1</v>
          </cell>
          <cell r="D494" t="str">
            <v>BK</v>
          </cell>
          <cell r="E494">
            <v>1</v>
          </cell>
          <cell r="F494" t="str">
            <v>KG</v>
          </cell>
          <cell r="G494" t="str">
            <v>GOUDEN BANIER GEROOKTE SPEKREEPJES</v>
          </cell>
          <cell r="H494" t="str">
            <v>L</v>
          </cell>
          <cell r="I494">
            <v>155</v>
          </cell>
          <cell r="J494" t="str">
            <v>VLEESWAREN VERPAKT</v>
          </cell>
          <cell r="K494" t="str">
            <v>SLIGRO</v>
          </cell>
          <cell r="L494">
            <v>6</v>
          </cell>
          <cell r="M494">
            <v>56.82</v>
          </cell>
        </row>
        <row r="495">
          <cell r="A495">
            <v>632789</v>
          </cell>
          <cell r="B495">
            <v>8710401106431</v>
          </cell>
          <cell r="C495">
            <v>1</v>
          </cell>
          <cell r="D495" t="str">
            <v>DS</v>
          </cell>
          <cell r="E495">
            <v>10</v>
          </cell>
          <cell r="F495" t="str">
            <v>KG</v>
          </cell>
          <cell r="G495" t="str">
            <v>KERN PLANTENMAGARINE 4X2,5KG</v>
          </cell>
          <cell r="H495" t="str">
            <v>L</v>
          </cell>
          <cell r="I495">
            <v>127</v>
          </cell>
          <cell r="J495" t="str">
            <v>MARGARINE</v>
          </cell>
          <cell r="K495" t="str">
            <v>SLIGRO</v>
          </cell>
          <cell r="L495">
            <v>3</v>
          </cell>
          <cell r="M495">
            <v>56.7</v>
          </cell>
        </row>
        <row r="496">
          <cell r="A496">
            <v>980831</v>
          </cell>
          <cell r="B496">
            <v>8710401181513</v>
          </cell>
          <cell r="C496">
            <v>1</v>
          </cell>
          <cell r="D496" t="str">
            <v>ST</v>
          </cell>
          <cell r="E496">
            <v>0</v>
          </cell>
          <cell r="F496" t="str">
            <v>.</v>
          </cell>
          <cell r="G496" t="str">
            <v>VITELLO KOKSBUIS HILTON M/DRUKK WIT S</v>
          </cell>
          <cell r="H496" t="str">
            <v>H</v>
          </cell>
          <cell r="I496">
            <v>534</v>
          </cell>
          <cell r="J496" t="str">
            <v>BEDRIJFSKLEDING</v>
          </cell>
          <cell r="K496" t="str">
            <v>SLIGRO</v>
          </cell>
          <cell r="L496">
            <v>3</v>
          </cell>
          <cell r="M496">
            <v>56.58</v>
          </cell>
        </row>
        <row r="497">
          <cell r="A497">
            <v>88887</v>
          </cell>
          <cell r="B497" t="e">
            <v>#N/A</v>
          </cell>
          <cell r="C497">
            <v>12</v>
          </cell>
          <cell r="D497" t="str">
            <v>PF</v>
          </cell>
          <cell r="E497">
            <v>50</v>
          </cell>
          <cell r="F497" t="str">
            <v>CL</v>
          </cell>
          <cell r="G497" t="str">
            <v>LIPTON ICE TEA GREEN JASMIN LYCHEE</v>
          </cell>
          <cell r="H497" t="str">
            <v>L</v>
          </cell>
          <cell r="I497">
            <v>121</v>
          </cell>
          <cell r="J497" t="str">
            <v>FRISDRANKEN KLEINVERPAKKING</v>
          </cell>
          <cell r="K497" t="str">
            <v>UNILEVER NED FOODS FACT BV SUR IMP.</v>
          </cell>
          <cell r="L497">
            <v>4</v>
          </cell>
          <cell r="M497">
            <v>56.56</v>
          </cell>
        </row>
        <row r="498">
          <cell r="A498">
            <v>198167</v>
          </cell>
          <cell r="B498" t="e">
            <v>#N/A</v>
          </cell>
          <cell r="C498">
            <v>1</v>
          </cell>
          <cell r="D498" t="str">
            <v>PK</v>
          </cell>
          <cell r="E498">
            <v>1</v>
          </cell>
          <cell r="F498" t="str">
            <v>LT</v>
          </cell>
          <cell r="G498" t="str">
            <v>CAMPINA SLAGROOM 40% ZONDER SUIKER, PAK</v>
          </cell>
          <cell r="H498" t="str">
            <v>L</v>
          </cell>
          <cell r="I498">
            <v>177</v>
          </cell>
          <cell r="J498" t="str">
            <v>MELKPRODUKTEN DAGVERS</v>
          </cell>
          <cell r="K498" t="str">
            <v>FRIESLANDCAMP NL BV VRS MSD SU</v>
          </cell>
          <cell r="L498">
            <v>14</v>
          </cell>
          <cell r="M498">
            <v>56.28</v>
          </cell>
        </row>
        <row r="499">
          <cell r="A499">
            <v>93085</v>
          </cell>
          <cell r="B499">
            <v>8720100997230</v>
          </cell>
          <cell r="C499">
            <v>18</v>
          </cell>
          <cell r="D499" t="str">
            <v>ST</v>
          </cell>
          <cell r="E499">
            <v>55</v>
          </cell>
          <cell r="F499" t="str">
            <v>GR</v>
          </cell>
          <cell r="G499" t="str">
            <v>DE LEKKERSTE ROZE KOEK</v>
          </cell>
          <cell r="H499" t="str">
            <v>L</v>
          </cell>
          <cell r="I499">
            <v>11</v>
          </cell>
          <cell r="J499" t="str">
            <v>KOEK &amp; BANKET GROOTVERBRUIK</v>
          </cell>
          <cell r="K499" t="str">
            <v>BANKETGROEP DE BV</v>
          </cell>
          <cell r="L499">
            <v>5</v>
          </cell>
          <cell r="M499">
            <v>56.25</v>
          </cell>
        </row>
        <row r="500">
          <cell r="A500">
            <v>9364</v>
          </cell>
          <cell r="B500" t="e">
            <v>#N/A</v>
          </cell>
          <cell r="C500">
            <v>1</v>
          </cell>
          <cell r="D500" t="str">
            <v>KG</v>
          </cell>
          <cell r="E500">
            <v>1</v>
          </cell>
          <cell r="F500" t="str">
            <v>ST</v>
          </cell>
          <cell r="G500" t="str">
            <v>LAKENVELDER RUNDER GEHAKT</v>
          </cell>
          <cell r="H500" t="str">
            <v>L</v>
          </cell>
          <cell r="I500">
            <v>162</v>
          </cell>
          <cell r="J500" t="str">
            <v>VLEES VERS CONC</v>
          </cell>
          <cell r="K500" t="str">
            <v>KALDENBERG SLAGERIJEN CONCESSIONAIR</v>
          </cell>
          <cell r="L500">
            <v>7.06</v>
          </cell>
          <cell r="M500">
            <v>56.13</v>
          </cell>
        </row>
        <row r="501">
          <cell r="A501">
            <v>3519</v>
          </cell>
          <cell r="B501" t="e">
            <v>#N/A</v>
          </cell>
          <cell r="C501">
            <v>1</v>
          </cell>
          <cell r="D501" t="str">
            <v>KG</v>
          </cell>
          <cell r="E501">
            <v>1</v>
          </cell>
          <cell r="F501" t="str">
            <v>ST</v>
          </cell>
          <cell r="G501" t="str">
            <v>O'SULLIVAN R BIEFSTUK REEPJES</v>
          </cell>
          <cell r="H501" t="str">
            <v>L</v>
          </cell>
          <cell r="I501">
            <v>162</v>
          </cell>
          <cell r="J501" t="str">
            <v>VLEES VERS CONC</v>
          </cell>
          <cell r="K501" t="str">
            <v>SLIGRO</v>
          </cell>
          <cell r="L501">
            <v>4.0199999999999996</v>
          </cell>
          <cell r="M501">
            <v>56.08</v>
          </cell>
        </row>
        <row r="502">
          <cell r="A502">
            <v>62144</v>
          </cell>
          <cell r="B502" t="e">
            <v>#N/A</v>
          </cell>
          <cell r="C502">
            <v>1</v>
          </cell>
          <cell r="D502" t="str">
            <v>SL</v>
          </cell>
          <cell r="E502">
            <v>50</v>
          </cell>
          <cell r="F502" t="str">
            <v>ST</v>
          </cell>
          <cell r="G502" t="str">
            <v>TAKE DIS BIO DRINKBEKER KARTON+PLA 225CC</v>
          </cell>
          <cell r="H502" t="str">
            <v>H</v>
          </cell>
          <cell r="I502">
            <v>119</v>
          </cell>
          <cell r="J502" t="str">
            <v>VERPAKKINGSMAT./DISPOS. GROOTV</v>
          </cell>
          <cell r="K502" t="str">
            <v>SLIGRO</v>
          </cell>
          <cell r="L502">
            <v>20</v>
          </cell>
          <cell r="M502">
            <v>56</v>
          </cell>
        </row>
        <row r="503">
          <cell r="A503">
            <v>893869</v>
          </cell>
          <cell r="B503" t="e">
            <v>#N/A</v>
          </cell>
          <cell r="C503">
            <v>1</v>
          </cell>
          <cell r="D503" t="str">
            <v>ST</v>
          </cell>
          <cell r="E503">
            <v>1</v>
          </cell>
          <cell r="F503" t="str">
            <v>ST</v>
          </cell>
          <cell r="G503" t="str">
            <v>PRO CHEF SNIJPLANK 1/2GN GEUL WIT</v>
          </cell>
          <cell r="H503" t="str">
            <v>H</v>
          </cell>
          <cell r="I503">
            <v>283</v>
          </cell>
          <cell r="J503" t="str">
            <v>KEUKENGEREEDSCHAPPEN</v>
          </cell>
          <cell r="K503" t="str">
            <v>SLIGRO</v>
          </cell>
          <cell r="L503">
            <v>4</v>
          </cell>
          <cell r="M503">
            <v>55.96</v>
          </cell>
        </row>
        <row r="504">
          <cell r="A504">
            <v>611903</v>
          </cell>
          <cell r="B504">
            <v>90343377</v>
          </cell>
          <cell r="C504">
            <v>24</v>
          </cell>
          <cell r="D504" t="str">
            <v>PF</v>
          </cell>
          <cell r="E504">
            <v>33</v>
          </cell>
          <cell r="F504" t="str">
            <v>CL</v>
          </cell>
          <cell r="G504" t="str">
            <v>CHAUDFONTAINE STILL PET</v>
          </cell>
          <cell r="H504" t="str">
            <v>L</v>
          </cell>
          <cell r="I504">
            <v>135</v>
          </cell>
          <cell r="J504" t="str">
            <v>WATERS</v>
          </cell>
          <cell r="K504" t="str">
            <v>COCA-COLA EUROPEAN PARTNERS BV</v>
          </cell>
          <cell r="L504">
            <v>7</v>
          </cell>
          <cell r="M504">
            <v>55.93</v>
          </cell>
        </row>
        <row r="505">
          <cell r="A505">
            <v>29680</v>
          </cell>
          <cell r="B505" t="e">
            <v>#N/A</v>
          </cell>
          <cell r="C505">
            <v>1</v>
          </cell>
          <cell r="D505" t="str">
            <v>PK</v>
          </cell>
          <cell r="E505">
            <v>20</v>
          </cell>
          <cell r="F505" t="str">
            <v>ST</v>
          </cell>
          <cell r="G505" t="str">
            <v>DUNESS NAPPERONS 80X80CM DONKERBLAUW</v>
          </cell>
          <cell r="H505" t="str">
            <v>H</v>
          </cell>
          <cell r="I505">
            <v>120</v>
          </cell>
          <cell r="J505" t="str">
            <v>PAPIEREN-TAFELBENODIGDHEDEN</v>
          </cell>
          <cell r="K505" t="str">
            <v>DUNI BENELUX BV FOOD SERVICE</v>
          </cell>
          <cell r="L505">
            <v>3</v>
          </cell>
          <cell r="M505">
            <v>55.89</v>
          </cell>
        </row>
        <row r="506">
          <cell r="A506">
            <v>66785</v>
          </cell>
          <cell r="B506" t="e">
            <v>#N/A</v>
          </cell>
          <cell r="C506">
            <v>1</v>
          </cell>
          <cell r="D506" t="str">
            <v>DS</v>
          </cell>
          <cell r="E506">
            <v>12</v>
          </cell>
          <cell r="F506" t="str">
            <v>ST</v>
          </cell>
          <cell r="G506" t="str">
            <v>AMEFA VINTAGE GEBAKVORK</v>
          </cell>
          <cell r="H506" t="str">
            <v>H</v>
          </cell>
          <cell r="I506">
            <v>280</v>
          </cell>
          <cell r="J506" t="str">
            <v>BESTEKKEN</v>
          </cell>
          <cell r="K506" t="str">
            <v>AMEFA B.V.</v>
          </cell>
          <cell r="L506">
            <v>4</v>
          </cell>
          <cell r="M506">
            <v>55.8</v>
          </cell>
        </row>
        <row r="507">
          <cell r="A507">
            <v>369750</v>
          </cell>
          <cell r="B507">
            <v>8711112782006</v>
          </cell>
          <cell r="C507">
            <v>1</v>
          </cell>
          <cell r="D507" t="str">
            <v>ST</v>
          </cell>
          <cell r="E507">
            <v>1</v>
          </cell>
          <cell r="F507" t="str">
            <v>ST</v>
          </cell>
          <cell r="G507" t="str">
            <v>SUNWARE Q-LINE OPBERGBOX 6LTR</v>
          </cell>
          <cell r="H507" t="str">
            <v>H</v>
          </cell>
          <cell r="I507">
            <v>266</v>
          </cell>
          <cell r="J507" t="str">
            <v>OPBERGEN EN AFVALVERZAMELEN</v>
          </cell>
          <cell r="K507" t="str">
            <v>SUNWARE BV</v>
          </cell>
          <cell r="L507">
            <v>12</v>
          </cell>
          <cell r="M507">
            <v>55.8</v>
          </cell>
        </row>
        <row r="508">
          <cell r="A508">
            <v>369750</v>
          </cell>
          <cell r="B508">
            <v>8711112782006</v>
          </cell>
          <cell r="C508">
            <v>1</v>
          </cell>
          <cell r="D508" t="str">
            <v>ST</v>
          </cell>
          <cell r="E508">
            <v>1</v>
          </cell>
          <cell r="F508" t="str">
            <v>ST</v>
          </cell>
          <cell r="G508" t="str">
            <v>SUNWARE Q-LINE OPBERGBOX 6LTR</v>
          </cell>
          <cell r="H508" t="str">
            <v>H</v>
          </cell>
          <cell r="I508">
            <v>266</v>
          </cell>
          <cell r="J508" t="str">
            <v>OPBERGEN EN AFVALVERZAMELEN</v>
          </cell>
          <cell r="K508" t="str">
            <v>SUNWARE BV</v>
          </cell>
          <cell r="L508">
            <v>12</v>
          </cell>
          <cell r="M508">
            <v>55.8</v>
          </cell>
        </row>
        <row r="509">
          <cell r="A509">
            <v>60316</v>
          </cell>
          <cell r="B509" t="e">
            <v>#N/A</v>
          </cell>
          <cell r="C509">
            <v>1</v>
          </cell>
          <cell r="D509" t="str">
            <v>DS</v>
          </cell>
          <cell r="E509">
            <v>50</v>
          </cell>
          <cell r="F509" t="str">
            <v>GR</v>
          </cell>
          <cell r="G509" t="str">
            <v>PURE LEAF GINGER-ORANGE</v>
          </cell>
          <cell r="H509" t="str">
            <v>L</v>
          </cell>
          <cell r="I509">
            <v>40</v>
          </cell>
          <cell r="J509" t="str">
            <v>THEE</v>
          </cell>
          <cell r="K509" t="str">
            <v>UNILEVER NED BV FOOD SOLUTIONS</v>
          </cell>
          <cell r="L509">
            <v>8</v>
          </cell>
          <cell r="M509">
            <v>55.6</v>
          </cell>
        </row>
        <row r="510">
          <cell r="A510">
            <v>686319</v>
          </cell>
          <cell r="B510" t="e">
            <v>#N/A</v>
          </cell>
          <cell r="C510">
            <v>6</v>
          </cell>
          <cell r="D510" t="str">
            <v>MP</v>
          </cell>
          <cell r="E510">
            <v>100</v>
          </cell>
          <cell r="F510" t="str">
            <v>CL</v>
          </cell>
          <cell r="G510" t="str">
            <v>RED BULL ENERGY DRINK, BLIK CLUST.4X25CL</v>
          </cell>
          <cell r="H510" t="str">
            <v>L</v>
          </cell>
          <cell r="I510">
            <v>124</v>
          </cell>
          <cell r="J510" t="str">
            <v>FUNCTIONELE DRANKEN</v>
          </cell>
          <cell r="K510" t="str">
            <v>RED BULL NEDERLAND BV</v>
          </cell>
          <cell r="L510">
            <v>2</v>
          </cell>
          <cell r="M510">
            <v>55.56</v>
          </cell>
        </row>
        <row r="511">
          <cell r="A511">
            <v>261952</v>
          </cell>
          <cell r="B511" t="e">
            <v>#N/A</v>
          </cell>
          <cell r="C511">
            <v>6</v>
          </cell>
          <cell r="D511" t="str">
            <v>PT</v>
          </cell>
          <cell r="E511">
            <v>720</v>
          </cell>
          <cell r="F511" t="str">
            <v>ML</v>
          </cell>
          <cell r="G511" t="str">
            <v>GRAND GERARD KERSEN ZONDER PIT OP SIROOP</v>
          </cell>
          <cell r="H511" t="str">
            <v>L</v>
          </cell>
          <cell r="I511">
            <v>44</v>
          </cell>
          <cell r="J511" t="str">
            <v>VRUCHTENCONSERVEN</v>
          </cell>
          <cell r="K511" t="str">
            <v>SLIGRO</v>
          </cell>
          <cell r="L511">
            <v>5</v>
          </cell>
          <cell r="M511">
            <v>55.3</v>
          </cell>
        </row>
        <row r="512">
          <cell r="A512">
            <v>37966</v>
          </cell>
          <cell r="B512">
            <v>8710683008003</v>
          </cell>
          <cell r="C512">
            <v>1</v>
          </cell>
          <cell r="D512" t="str">
            <v>PK</v>
          </cell>
          <cell r="E512">
            <v>450</v>
          </cell>
          <cell r="F512" t="str">
            <v>GR</v>
          </cell>
          <cell r="G512" t="str">
            <v>KOOPMANS BLADERDEEG</v>
          </cell>
          <cell r="H512" t="str">
            <v>L</v>
          </cell>
          <cell r="I512">
            <v>183</v>
          </cell>
          <cell r="J512" t="str">
            <v>MAALTIJD,SOEP,PASTA DIEPVRIES</v>
          </cell>
          <cell r="K512" t="str">
            <v>OETKER DR NEDERLAND BV</v>
          </cell>
          <cell r="L512">
            <v>60</v>
          </cell>
          <cell r="M512">
            <v>55.2</v>
          </cell>
        </row>
        <row r="513">
          <cell r="A513">
            <v>6558</v>
          </cell>
          <cell r="B513">
            <v>8713946043230</v>
          </cell>
          <cell r="C513">
            <v>1</v>
          </cell>
          <cell r="D513" t="str">
            <v>KG</v>
          </cell>
          <cell r="E513">
            <v>1</v>
          </cell>
          <cell r="F513" t="str">
            <v>ST</v>
          </cell>
          <cell r="G513" t="str">
            <v>BR KIP FILET IMPORT DV</v>
          </cell>
          <cell r="H513" t="str">
            <v>L</v>
          </cell>
          <cell r="I513">
            <v>197</v>
          </cell>
          <cell r="J513" t="str">
            <v>POELIER DIEPVRIES CONC</v>
          </cell>
          <cell r="K513" t="str">
            <v>RUIG M. EN ZONEN B.V.</v>
          </cell>
          <cell r="L513">
            <v>10</v>
          </cell>
          <cell r="M513">
            <v>55</v>
          </cell>
        </row>
        <row r="514">
          <cell r="A514">
            <v>99277</v>
          </cell>
          <cell r="B514">
            <v>8710401625239</v>
          </cell>
          <cell r="C514">
            <v>1</v>
          </cell>
          <cell r="D514" t="str">
            <v>DS</v>
          </cell>
          <cell r="E514">
            <v>90</v>
          </cell>
          <cell r="F514" t="str">
            <v>ST</v>
          </cell>
          <cell r="G514" t="str">
            <v>DE ROOIE HEN SCHARRELEIEREN BRUIN M 90ST</v>
          </cell>
          <cell r="H514" t="str">
            <v>L</v>
          </cell>
          <cell r="I514">
            <v>167</v>
          </cell>
          <cell r="J514" t="str">
            <v>EIEREN VERS</v>
          </cell>
          <cell r="K514" t="str">
            <v>SLIGRO</v>
          </cell>
          <cell r="L514">
            <v>4</v>
          </cell>
          <cell r="M514">
            <v>55</v>
          </cell>
        </row>
        <row r="515">
          <cell r="A515">
            <v>110038</v>
          </cell>
          <cell r="B515" t="e">
            <v>#N/A</v>
          </cell>
          <cell r="C515">
            <v>1</v>
          </cell>
          <cell r="D515" t="str">
            <v>LS</v>
          </cell>
          <cell r="E515">
            <v>60</v>
          </cell>
          <cell r="F515" t="str">
            <v>GR</v>
          </cell>
          <cell r="G515" t="str">
            <v>AMB. OLIEBOL GEVULD</v>
          </cell>
          <cell r="H515" t="str">
            <v>L</v>
          </cell>
          <cell r="I515">
            <v>198</v>
          </cell>
          <cell r="J515" t="str">
            <v>BANKET VERS</v>
          </cell>
          <cell r="K515" t="str">
            <v>TOP BAKKERS BV</v>
          </cell>
          <cell r="L515">
            <v>100</v>
          </cell>
          <cell r="M515">
            <v>55</v>
          </cell>
        </row>
        <row r="516">
          <cell r="A516">
            <v>909526</v>
          </cell>
          <cell r="B516" t="e">
            <v>#N/A</v>
          </cell>
          <cell r="C516">
            <v>1</v>
          </cell>
          <cell r="D516" t="str">
            <v>KP</v>
          </cell>
          <cell r="E516">
            <v>6</v>
          </cell>
          <cell r="F516" t="str">
            <v>ST</v>
          </cell>
          <cell r="G516" t="str">
            <v>INTERMEZZO AOSTA BORD 250MM</v>
          </cell>
          <cell r="H516" t="str">
            <v>H</v>
          </cell>
          <cell r="I516">
            <v>272</v>
          </cell>
          <cell r="J516" t="str">
            <v>SERVIEZEN</v>
          </cell>
          <cell r="K516" t="str">
            <v>SLIGRO</v>
          </cell>
          <cell r="L516">
            <v>4</v>
          </cell>
          <cell r="M516">
            <v>55</v>
          </cell>
        </row>
        <row r="517">
          <cell r="A517">
            <v>57233</v>
          </cell>
          <cell r="B517" t="e">
            <v>#N/A</v>
          </cell>
          <cell r="C517">
            <v>1</v>
          </cell>
          <cell r="D517" t="str">
            <v>ZK</v>
          </cell>
          <cell r="E517">
            <v>85</v>
          </cell>
          <cell r="F517" t="str">
            <v>ST</v>
          </cell>
          <cell r="G517" t="str">
            <v>FINISH TABS ALL-IN-ONE REGULAR</v>
          </cell>
          <cell r="H517" t="str">
            <v>H</v>
          </cell>
          <cell r="I517">
            <v>148</v>
          </cell>
          <cell r="J517" t="str">
            <v>AFWAS- &amp; VAATMIDDELEN</v>
          </cell>
          <cell r="K517" t="str">
            <v>RB HYGIENE HOME NETHERLANDS BV</v>
          </cell>
          <cell r="L517">
            <v>3</v>
          </cell>
          <cell r="M517">
            <v>54.87</v>
          </cell>
        </row>
        <row r="518">
          <cell r="A518">
            <v>6702</v>
          </cell>
          <cell r="B518" t="e">
            <v>#N/A</v>
          </cell>
          <cell r="C518">
            <v>1</v>
          </cell>
          <cell r="D518" t="str">
            <v>KG</v>
          </cell>
          <cell r="E518">
            <v>1</v>
          </cell>
          <cell r="F518" t="str">
            <v>ST</v>
          </cell>
          <cell r="G518" t="str">
            <v>KIP FILET ENKEL 170-190GR.</v>
          </cell>
          <cell r="H518" t="str">
            <v>L</v>
          </cell>
          <cell r="I518">
            <v>195</v>
          </cell>
          <cell r="J518" t="str">
            <v>POELIER VERS ONBEWERKT CONC</v>
          </cell>
          <cell r="K518" t="str">
            <v>RUIG M. EN ZONEN B.V.</v>
          </cell>
          <cell r="L518">
            <v>5.37</v>
          </cell>
          <cell r="M518">
            <v>54.77</v>
          </cell>
        </row>
        <row r="519">
          <cell r="A519">
            <v>174532</v>
          </cell>
          <cell r="B519">
            <v>6714823467035</v>
          </cell>
          <cell r="C519">
            <v>1</v>
          </cell>
          <cell r="D519" t="str">
            <v>DS</v>
          </cell>
          <cell r="E519">
            <v>3</v>
          </cell>
          <cell r="F519" t="str">
            <v>KG</v>
          </cell>
          <cell r="G519" t="str">
            <v>APPEL GOUDREINET 75/85</v>
          </cell>
          <cell r="H519" t="str">
            <v>L</v>
          </cell>
          <cell r="I519">
            <v>192</v>
          </cell>
          <cell r="J519" t="str">
            <v>GROENTEN EN FRUIT DAGVERS</v>
          </cell>
          <cell r="K519" t="str">
            <v>SMEDING EN ZN BV</v>
          </cell>
          <cell r="L519">
            <v>11</v>
          </cell>
          <cell r="M519">
            <v>54.45</v>
          </cell>
        </row>
        <row r="520">
          <cell r="A520">
            <v>751185</v>
          </cell>
          <cell r="B520">
            <v>8710624224950</v>
          </cell>
          <cell r="C520">
            <v>10</v>
          </cell>
          <cell r="D520" t="str">
            <v>ZK</v>
          </cell>
          <cell r="E520">
            <v>1</v>
          </cell>
          <cell r="F520" t="str">
            <v>KG</v>
          </cell>
          <cell r="G520" t="str">
            <v>LAARMANS TARWEBLOEM</v>
          </cell>
          <cell r="H520" t="str">
            <v>L</v>
          </cell>
          <cell r="I520">
            <v>94</v>
          </cell>
          <cell r="J520" t="str">
            <v>BAKPRODUKTEN</v>
          </cell>
          <cell r="K520" t="str">
            <v>SLIGRO</v>
          </cell>
          <cell r="L520">
            <v>10</v>
          </cell>
          <cell r="M520">
            <v>54.37</v>
          </cell>
        </row>
        <row r="521">
          <cell r="A521">
            <v>5046</v>
          </cell>
          <cell r="B521" t="e">
            <v>#N/A</v>
          </cell>
          <cell r="C521">
            <v>1</v>
          </cell>
          <cell r="D521" t="str">
            <v>KG</v>
          </cell>
          <cell r="E521">
            <v>1</v>
          </cell>
          <cell r="F521" t="str">
            <v>ST</v>
          </cell>
          <cell r="G521" t="str">
            <v>ZALMFILET NOORS MET VEL 4-5</v>
          </cell>
          <cell r="H521" t="str">
            <v>L</v>
          </cell>
          <cell r="I521">
            <v>171</v>
          </cell>
          <cell r="J521" t="str">
            <v>VIS VERS</v>
          </cell>
          <cell r="K521" t="str">
            <v>SLIGRO</v>
          </cell>
          <cell r="L521">
            <v>3.88</v>
          </cell>
          <cell r="M521">
            <v>54.28</v>
          </cell>
        </row>
        <row r="522">
          <cell r="A522">
            <v>125444</v>
          </cell>
          <cell r="B522" t="e">
            <v>#N/A</v>
          </cell>
          <cell r="C522">
            <v>1</v>
          </cell>
          <cell r="D522" t="str">
            <v>BK</v>
          </cell>
          <cell r="E522">
            <v>360</v>
          </cell>
          <cell r="F522" t="str">
            <v>GR</v>
          </cell>
          <cell r="G522" t="str">
            <v>GOUDEN BANIER ITALIAANSE COPPA ±44PL</v>
          </cell>
          <cell r="H522" t="str">
            <v>L</v>
          </cell>
          <cell r="I522">
            <v>155</v>
          </cell>
          <cell r="J522" t="str">
            <v>VLEESWAREN VERPAKT</v>
          </cell>
          <cell r="K522" t="str">
            <v>SLIGRO</v>
          </cell>
          <cell r="L522">
            <v>7</v>
          </cell>
          <cell r="M522">
            <v>54.18</v>
          </cell>
        </row>
        <row r="523">
          <cell r="A523">
            <v>6558</v>
          </cell>
          <cell r="B523">
            <v>8713946043230</v>
          </cell>
          <cell r="C523">
            <v>1</v>
          </cell>
          <cell r="D523" t="str">
            <v>KG</v>
          </cell>
          <cell r="E523">
            <v>1</v>
          </cell>
          <cell r="F523" t="str">
            <v>ST</v>
          </cell>
          <cell r="G523" t="str">
            <v>BR KIP FILET IMPORT DV</v>
          </cell>
          <cell r="H523" t="str">
            <v>L</v>
          </cell>
          <cell r="I523">
            <v>197</v>
          </cell>
          <cell r="J523" t="str">
            <v>POELIER DIEPVRIES CONC</v>
          </cell>
          <cell r="K523" t="str">
            <v>RUIG M. EN ZONEN B.V.</v>
          </cell>
          <cell r="L523">
            <v>10</v>
          </cell>
          <cell r="M523">
            <v>54</v>
          </cell>
        </row>
        <row r="524">
          <cell r="A524">
            <v>26706</v>
          </cell>
          <cell r="B524" t="e">
            <v>#N/A</v>
          </cell>
          <cell r="C524">
            <v>1</v>
          </cell>
          <cell r="D524" t="str">
            <v>DS</v>
          </cell>
          <cell r="E524">
            <v>1</v>
          </cell>
          <cell r="F524" t="str">
            <v>ST</v>
          </cell>
          <cell r="G524" t="str">
            <v>TGFF 5-PLY KOOKPAN LAAG 16 CM</v>
          </cell>
          <cell r="H524" t="str">
            <v>H</v>
          </cell>
          <cell r="I524">
            <v>273</v>
          </cell>
          <cell r="J524" t="str">
            <v>PANNEN</v>
          </cell>
          <cell r="K524" t="str">
            <v>SLIGRO</v>
          </cell>
          <cell r="L524">
            <v>2</v>
          </cell>
          <cell r="M524">
            <v>54</v>
          </cell>
        </row>
        <row r="525">
          <cell r="A525">
            <v>42065</v>
          </cell>
          <cell r="B525" t="e">
            <v>#N/A</v>
          </cell>
          <cell r="C525">
            <v>16</v>
          </cell>
          <cell r="D525" t="str">
            <v>ST</v>
          </cell>
          <cell r="E525">
            <v>56</v>
          </cell>
          <cell r="F525" t="str">
            <v>GR</v>
          </cell>
          <cell r="G525" t="str">
            <v>DE LEKKERSTE AMERICAN COOKIE</v>
          </cell>
          <cell r="H525" t="str">
            <v>L</v>
          </cell>
          <cell r="I525">
            <v>11</v>
          </cell>
          <cell r="J525" t="str">
            <v>KOEK &amp; BANKET GROOTVERBRUIK</v>
          </cell>
          <cell r="K525" t="str">
            <v>BANKETGROEP DE BV</v>
          </cell>
          <cell r="L525">
            <v>6</v>
          </cell>
          <cell r="M525">
            <v>54</v>
          </cell>
        </row>
        <row r="526">
          <cell r="A526">
            <v>99277</v>
          </cell>
          <cell r="B526">
            <v>8710401625239</v>
          </cell>
          <cell r="C526">
            <v>1</v>
          </cell>
          <cell r="D526" t="str">
            <v>DS</v>
          </cell>
          <cell r="E526">
            <v>90</v>
          </cell>
          <cell r="F526" t="str">
            <v>ST</v>
          </cell>
          <cell r="G526" t="str">
            <v>DE ROOIE HEN SCHARRELEIEREN BRUIN M 90ST</v>
          </cell>
          <cell r="H526" t="str">
            <v>L</v>
          </cell>
          <cell r="I526">
            <v>167</v>
          </cell>
          <cell r="J526" t="str">
            <v>EIEREN VERS</v>
          </cell>
          <cell r="K526" t="str">
            <v>SLIGRO</v>
          </cell>
          <cell r="L526">
            <v>4</v>
          </cell>
          <cell r="M526">
            <v>54</v>
          </cell>
        </row>
        <row r="527">
          <cell r="A527">
            <v>99277</v>
          </cell>
          <cell r="B527">
            <v>8710401625239</v>
          </cell>
          <cell r="C527">
            <v>1</v>
          </cell>
          <cell r="D527" t="str">
            <v>DS</v>
          </cell>
          <cell r="E527">
            <v>90</v>
          </cell>
          <cell r="F527" t="str">
            <v>ST</v>
          </cell>
          <cell r="G527" t="str">
            <v>DE ROOIE HEN SCHARRELEIEREN BRUIN M 90ST</v>
          </cell>
          <cell r="H527" t="str">
            <v>L</v>
          </cell>
          <cell r="I527">
            <v>167</v>
          </cell>
          <cell r="J527" t="str">
            <v>EIEREN VERS</v>
          </cell>
          <cell r="K527" t="str">
            <v>SLIGRO</v>
          </cell>
          <cell r="L527">
            <v>4</v>
          </cell>
          <cell r="M527">
            <v>54</v>
          </cell>
        </row>
        <row r="528">
          <cell r="A528">
            <v>112989</v>
          </cell>
          <cell r="B528" t="e">
            <v>#N/A</v>
          </cell>
          <cell r="C528">
            <v>2</v>
          </cell>
          <cell r="D528" t="str">
            <v>MP</v>
          </cell>
          <cell r="E528">
            <v>4.5</v>
          </cell>
          <cell r="F528" t="str">
            <v>LT</v>
          </cell>
          <cell r="G528" t="str">
            <v>DALPHIN WATER KOOLZUURVRIJ 9X50CL</v>
          </cell>
          <cell r="H528" t="str">
            <v>L</v>
          </cell>
          <cell r="I528">
            <v>135</v>
          </cell>
          <cell r="J528" t="str">
            <v>WATERS</v>
          </cell>
          <cell r="K528" t="str">
            <v>DALPHIN INTERNATIONAL GROUP BV</v>
          </cell>
          <cell r="L528">
            <v>42</v>
          </cell>
          <cell r="M528">
            <v>54</v>
          </cell>
        </row>
        <row r="529">
          <cell r="A529">
            <v>112990</v>
          </cell>
          <cell r="B529" t="e">
            <v>#N/A</v>
          </cell>
          <cell r="C529">
            <v>2</v>
          </cell>
          <cell r="D529" t="str">
            <v>MP</v>
          </cell>
          <cell r="E529">
            <v>4.5</v>
          </cell>
          <cell r="F529" t="str">
            <v>LT</v>
          </cell>
          <cell r="G529" t="str">
            <v>DALPHIN WATER KOOLZUURHOUDEND 9X50C</v>
          </cell>
          <cell r="H529" t="str">
            <v>L</v>
          </cell>
          <cell r="I529">
            <v>135</v>
          </cell>
          <cell r="J529" t="str">
            <v>WATERS</v>
          </cell>
          <cell r="K529" t="str">
            <v>DALPHIN INTERNATIONAL GROUP BV</v>
          </cell>
          <cell r="L529">
            <v>20</v>
          </cell>
          <cell r="M529">
            <v>54</v>
          </cell>
        </row>
        <row r="530">
          <cell r="A530">
            <v>169684</v>
          </cell>
          <cell r="B530" t="e">
            <v>#N/A</v>
          </cell>
          <cell r="C530">
            <v>1</v>
          </cell>
          <cell r="D530" t="str">
            <v>PK</v>
          </cell>
          <cell r="E530">
            <v>20</v>
          </cell>
          <cell r="F530" t="str">
            <v>ST</v>
          </cell>
          <cell r="G530" t="str">
            <v>MAMMOETZAK LDPE 60MY</v>
          </cell>
          <cell r="H530" t="str">
            <v>H</v>
          </cell>
          <cell r="I530">
            <v>118</v>
          </cell>
          <cell r="J530" t="str">
            <v>AFVALZAKKEN</v>
          </cell>
          <cell r="K530" t="str">
            <v>SPHERE NEDERLAND BV</v>
          </cell>
          <cell r="L530">
            <v>15</v>
          </cell>
          <cell r="M530">
            <v>54</v>
          </cell>
        </row>
        <row r="531">
          <cell r="A531">
            <v>696241</v>
          </cell>
          <cell r="B531" t="e">
            <v>#N/A</v>
          </cell>
          <cell r="C531">
            <v>1</v>
          </cell>
          <cell r="D531" t="str">
            <v>EM</v>
          </cell>
          <cell r="E531">
            <v>10</v>
          </cell>
          <cell r="F531" t="str">
            <v>LT</v>
          </cell>
          <cell r="G531" t="str">
            <v>KERN FRITUURVET VLOEIBAAR BASIS</v>
          </cell>
          <cell r="H531" t="str">
            <v>L</v>
          </cell>
          <cell r="I531">
            <v>126</v>
          </cell>
          <cell r="J531" t="str">
            <v>VETTEN</v>
          </cell>
          <cell r="K531" t="str">
            <v>SLIGRO</v>
          </cell>
          <cell r="L531">
            <v>4</v>
          </cell>
          <cell r="M531">
            <v>54</v>
          </cell>
        </row>
        <row r="532">
          <cell r="A532">
            <v>980831</v>
          </cell>
          <cell r="B532">
            <v>8710401181513</v>
          </cell>
          <cell r="C532">
            <v>1</v>
          </cell>
          <cell r="D532" t="str">
            <v>ST</v>
          </cell>
          <cell r="E532">
            <v>0</v>
          </cell>
          <cell r="F532" t="str">
            <v>.</v>
          </cell>
          <cell r="G532" t="str">
            <v>VITELLO KOKSBUIS HILTON M/DRUKK WIT S</v>
          </cell>
          <cell r="H532" t="str">
            <v>H</v>
          </cell>
          <cell r="I532">
            <v>534</v>
          </cell>
          <cell r="J532" t="str">
            <v>BEDRIJFSKLEDING</v>
          </cell>
          <cell r="K532" t="str">
            <v>SLIGRO</v>
          </cell>
          <cell r="L532">
            <v>2</v>
          </cell>
          <cell r="M532">
            <v>53.98</v>
          </cell>
        </row>
        <row r="533">
          <cell r="A533">
            <v>9080</v>
          </cell>
          <cell r="B533">
            <v>8713946025366</v>
          </cell>
          <cell r="C533">
            <v>1</v>
          </cell>
          <cell r="D533" t="str">
            <v>KG</v>
          </cell>
          <cell r="E533">
            <v>1</v>
          </cell>
          <cell r="F533" t="str">
            <v>PK</v>
          </cell>
          <cell r="G533" t="str">
            <v>KIP DIJ VLEES BULK PER KG</v>
          </cell>
          <cell r="H533" t="str">
            <v>L</v>
          </cell>
          <cell r="I533">
            <v>196</v>
          </cell>
          <cell r="J533" t="str">
            <v>POELIER GEKOELD CONC</v>
          </cell>
          <cell r="K533" t="str">
            <v>RUIG M. EN ZONEN B.V.</v>
          </cell>
          <cell r="L533">
            <v>8.0500000000000007</v>
          </cell>
          <cell r="M533">
            <v>53.94</v>
          </cell>
        </row>
        <row r="534">
          <cell r="A534">
            <v>233881</v>
          </cell>
          <cell r="B534" t="e">
            <v>#N/A</v>
          </cell>
          <cell r="C534">
            <v>1</v>
          </cell>
          <cell r="D534" t="str">
            <v>PK</v>
          </cell>
          <cell r="E534">
            <v>6</v>
          </cell>
          <cell r="F534" t="str">
            <v>ST</v>
          </cell>
          <cell r="G534" t="str">
            <v>SLIMLINE THEEDOEK 65X65 HOLL RUIT 90GRAM</v>
          </cell>
          <cell r="H534" t="str">
            <v>H</v>
          </cell>
          <cell r="I534">
            <v>529</v>
          </cell>
          <cell r="J534" t="str">
            <v>KEUKENTEXTIEL</v>
          </cell>
          <cell r="K534" t="str">
            <v>SLIGRO</v>
          </cell>
          <cell r="L534">
            <v>6</v>
          </cell>
          <cell r="M534">
            <v>53.94</v>
          </cell>
        </row>
        <row r="535">
          <cell r="A535">
            <v>757843</v>
          </cell>
          <cell r="B535">
            <v>8710401562312</v>
          </cell>
          <cell r="C535">
            <v>1</v>
          </cell>
          <cell r="D535" t="str">
            <v>PK</v>
          </cell>
          <cell r="E535">
            <v>4</v>
          </cell>
          <cell r="F535" t="str">
            <v>ST</v>
          </cell>
          <cell r="G535" t="str">
            <v>SLIMLINE KEUKENDOEK BLOK 50X50 BLAUW</v>
          </cell>
          <cell r="H535" t="str">
            <v>H</v>
          </cell>
          <cell r="I535">
            <v>529</v>
          </cell>
          <cell r="J535" t="str">
            <v>KEUKENTEXTIEL</v>
          </cell>
          <cell r="K535" t="str">
            <v>SLIGRO</v>
          </cell>
          <cell r="L535">
            <v>6</v>
          </cell>
          <cell r="M535">
            <v>53.94</v>
          </cell>
        </row>
        <row r="536">
          <cell r="A536">
            <v>909754</v>
          </cell>
          <cell r="B536">
            <v>8710401166176</v>
          </cell>
          <cell r="C536">
            <v>1</v>
          </cell>
          <cell r="D536" t="str">
            <v>KP</v>
          </cell>
          <cell r="E536">
            <v>3</v>
          </cell>
          <cell r="F536" t="str">
            <v>ST</v>
          </cell>
          <cell r="G536" t="str">
            <v>INTERMEZZO ISEO SOEPKOM MET 1 OOR</v>
          </cell>
          <cell r="H536" t="str">
            <v>H</v>
          </cell>
          <cell r="I536">
            <v>272</v>
          </cell>
          <cell r="J536" t="str">
            <v>SERVIEZEN</v>
          </cell>
          <cell r="K536" t="str">
            <v>SLIGRO</v>
          </cell>
          <cell r="L536">
            <v>7</v>
          </cell>
          <cell r="M536">
            <v>53.9</v>
          </cell>
        </row>
        <row r="537">
          <cell r="A537">
            <v>980849</v>
          </cell>
          <cell r="B537">
            <v>8710401181568</v>
          </cell>
          <cell r="C537">
            <v>1</v>
          </cell>
          <cell r="D537" t="str">
            <v>ST</v>
          </cell>
          <cell r="E537">
            <v>0</v>
          </cell>
          <cell r="F537" t="str">
            <v>.</v>
          </cell>
          <cell r="G537" t="str">
            <v>VITELLO KOKSBUIS HILTON M/DRUKK WIT M</v>
          </cell>
          <cell r="H537" t="str">
            <v>H</v>
          </cell>
          <cell r="I537">
            <v>534</v>
          </cell>
          <cell r="J537" t="str">
            <v>BEDRIJFSKLEDING</v>
          </cell>
          <cell r="K537" t="str">
            <v>SLIGRO</v>
          </cell>
          <cell r="L537">
            <v>2</v>
          </cell>
          <cell r="M537">
            <v>53.9</v>
          </cell>
        </row>
        <row r="538">
          <cell r="A538">
            <v>980857</v>
          </cell>
          <cell r="B538">
            <v>8710401181575</v>
          </cell>
          <cell r="C538">
            <v>1</v>
          </cell>
          <cell r="D538" t="str">
            <v>ST</v>
          </cell>
          <cell r="E538">
            <v>0</v>
          </cell>
          <cell r="F538" t="str">
            <v>.</v>
          </cell>
          <cell r="G538" t="str">
            <v>VITELLO KOKSBUIS HILTON M/DRUKK WIT L</v>
          </cell>
          <cell r="H538" t="str">
            <v>H</v>
          </cell>
          <cell r="I538">
            <v>534</v>
          </cell>
          <cell r="J538" t="str">
            <v>BEDRIJFSKLEDING</v>
          </cell>
          <cell r="K538" t="str">
            <v>SLIGRO</v>
          </cell>
          <cell r="L538">
            <v>2</v>
          </cell>
          <cell r="M538">
            <v>53.9</v>
          </cell>
        </row>
        <row r="539">
          <cell r="A539">
            <v>211083</v>
          </cell>
          <cell r="B539">
            <v>8710401211081</v>
          </cell>
          <cell r="C539">
            <v>1</v>
          </cell>
          <cell r="D539" t="str">
            <v>ZK</v>
          </cell>
          <cell r="E539">
            <v>1</v>
          </cell>
          <cell r="F539" t="str">
            <v>KG</v>
          </cell>
          <cell r="G539" t="str">
            <v>DE GOUDSCHE WAEGH GERASPTE JONG BELEGEN</v>
          </cell>
          <cell r="H539" t="str">
            <v>L</v>
          </cell>
          <cell r="I539">
            <v>221</v>
          </cell>
          <cell r="J539" t="str">
            <v>KAAS HOLLAND VERS VOORVERPAKT</v>
          </cell>
          <cell r="K539" t="str">
            <v>SLIGRO</v>
          </cell>
          <cell r="L539">
            <v>6</v>
          </cell>
          <cell r="M539">
            <v>53.88</v>
          </cell>
        </row>
        <row r="540">
          <cell r="A540">
            <v>757568</v>
          </cell>
          <cell r="B540" t="e">
            <v>#N/A</v>
          </cell>
          <cell r="C540">
            <v>1</v>
          </cell>
          <cell r="D540" t="str">
            <v>DS</v>
          </cell>
          <cell r="E540">
            <v>378</v>
          </cell>
          <cell r="F540" t="str">
            <v>GR</v>
          </cell>
          <cell r="G540" t="str">
            <v>UNOX CUP-A-SOUP TOMAAT 21 ZAKJES</v>
          </cell>
          <cell r="H540" t="str">
            <v>L</v>
          </cell>
          <cell r="I540">
            <v>56</v>
          </cell>
          <cell r="J540" t="str">
            <v>SOEP DROOG &amp; SMAAKVERSTERKERS</v>
          </cell>
          <cell r="K540" t="str">
            <v>UNILEVER NED FOODS FACT BV SUR IMP.</v>
          </cell>
          <cell r="L540">
            <v>7</v>
          </cell>
          <cell r="M540">
            <v>53.83</v>
          </cell>
        </row>
        <row r="541">
          <cell r="A541">
            <v>958504</v>
          </cell>
          <cell r="B541" t="e">
            <v>#N/A</v>
          </cell>
          <cell r="C541">
            <v>1</v>
          </cell>
          <cell r="D541" t="str">
            <v>PK</v>
          </cell>
          <cell r="E541">
            <v>200</v>
          </cell>
          <cell r="F541" t="str">
            <v>GR</v>
          </cell>
          <cell r="G541" t="str">
            <v>PICKWICK THEEZAKJES EARL GREY ENV.100X2G</v>
          </cell>
          <cell r="H541" t="str">
            <v>L</v>
          </cell>
          <cell r="I541">
            <v>40</v>
          </cell>
          <cell r="J541" t="str">
            <v>THEE</v>
          </cell>
          <cell r="K541" t="str">
            <v>JACOBS DOUWE EGBERTS PRO NL BV BV</v>
          </cell>
          <cell r="L541">
            <v>11</v>
          </cell>
          <cell r="M541">
            <v>53.83</v>
          </cell>
        </row>
        <row r="542">
          <cell r="A542">
            <v>187226</v>
          </cell>
          <cell r="B542" t="e">
            <v>#N/A</v>
          </cell>
          <cell r="C542">
            <v>24</v>
          </cell>
          <cell r="D542" t="str">
            <v>BL</v>
          </cell>
          <cell r="E542">
            <v>33</v>
          </cell>
          <cell r="F542" t="str">
            <v>CL</v>
          </cell>
          <cell r="G542" t="str">
            <v>ROYAL CLUB BITTER LEMON BLIK</v>
          </cell>
          <cell r="H542" t="str">
            <v>L</v>
          </cell>
          <cell r="I542">
            <v>121</v>
          </cell>
          <cell r="J542" t="str">
            <v>FRISDRANKEN KLEINVERPAKKING</v>
          </cell>
          <cell r="K542" t="str">
            <v>VRUMONA BV</v>
          </cell>
          <cell r="L542">
            <v>4</v>
          </cell>
          <cell r="M542">
            <v>53.72</v>
          </cell>
        </row>
        <row r="543">
          <cell r="A543">
            <v>254714</v>
          </cell>
          <cell r="B543">
            <v>8710401427222</v>
          </cell>
          <cell r="C543">
            <v>1</v>
          </cell>
          <cell r="D543" t="str">
            <v>ZK</v>
          </cell>
          <cell r="E543">
            <v>1</v>
          </cell>
          <cell r="F543" t="str">
            <v>KG</v>
          </cell>
          <cell r="G543" t="str">
            <v>ALEX MEIJER ESPRESSOBONEN SANTOS</v>
          </cell>
          <cell r="H543" t="str">
            <v>L</v>
          </cell>
          <cell r="I543">
            <v>37</v>
          </cell>
          <cell r="J543" t="str">
            <v>KOFFIE, CACAO &amp; OPLOSKOFFIE</v>
          </cell>
          <cell r="K543" t="str">
            <v>SLIGRO</v>
          </cell>
          <cell r="L543">
            <v>5</v>
          </cell>
          <cell r="M543">
            <v>53.65</v>
          </cell>
        </row>
        <row r="544">
          <cell r="A544">
            <v>276745</v>
          </cell>
          <cell r="B544">
            <v>8712038000892</v>
          </cell>
          <cell r="C544">
            <v>1</v>
          </cell>
          <cell r="D544" t="str">
            <v>FL</v>
          </cell>
          <cell r="E544">
            <v>750</v>
          </cell>
          <cell r="F544" t="str">
            <v>ML</v>
          </cell>
          <cell r="G544" t="str">
            <v>BLUE WONDER DESINFECTIE REINIGER SPRAY</v>
          </cell>
          <cell r="H544" t="str">
            <v>H</v>
          </cell>
          <cell r="I544">
            <v>149</v>
          </cell>
          <cell r="J544" t="str">
            <v>REINIGINGSMIDDELEN</v>
          </cell>
          <cell r="K544" t="str">
            <v>BLUE WONDER</v>
          </cell>
          <cell r="L544">
            <v>20</v>
          </cell>
          <cell r="M544">
            <v>53.6</v>
          </cell>
        </row>
        <row r="545">
          <cell r="A545">
            <v>897952</v>
          </cell>
          <cell r="B545">
            <v>857817000248</v>
          </cell>
          <cell r="C545">
            <v>1</v>
          </cell>
          <cell r="D545" t="str">
            <v>LS</v>
          </cell>
          <cell r="E545">
            <v>1</v>
          </cell>
          <cell r="F545" t="str">
            <v>ST</v>
          </cell>
          <cell r="G545" t="str">
            <v>ESCALI WEEGSCHAAL PICO POCKET 50GR</v>
          </cell>
          <cell r="H545" t="str">
            <v>H</v>
          </cell>
          <cell r="I545">
            <v>283</v>
          </cell>
          <cell r="J545" t="str">
            <v>KEUKENGEREEDSCHAPPEN</v>
          </cell>
          <cell r="K545" t="str">
            <v>CUCINA LA BV</v>
          </cell>
          <cell r="L545">
            <v>2</v>
          </cell>
          <cell r="M545">
            <v>53.5</v>
          </cell>
        </row>
        <row r="546">
          <cell r="A546">
            <v>113071</v>
          </cell>
          <cell r="B546">
            <v>8710401568499</v>
          </cell>
          <cell r="C546">
            <v>1</v>
          </cell>
          <cell r="D546" t="str">
            <v>ST</v>
          </cell>
          <cell r="E546">
            <v>1</v>
          </cell>
          <cell r="F546" t="str">
            <v>KG</v>
          </cell>
          <cell r="G546" t="str">
            <v>GOUDEN BANIER SLAG.LEVERWORST RECHT BL1*</v>
          </cell>
          <cell r="H546" t="str">
            <v>L</v>
          </cell>
          <cell r="I546">
            <v>155</v>
          </cell>
          <cell r="J546" t="str">
            <v>VLEESWAREN VERPAKT</v>
          </cell>
          <cell r="K546" t="str">
            <v>SLIGRO</v>
          </cell>
          <cell r="L546">
            <v>11</v>
          </cell>
          <cell r="M546">
            <v>53.46</v>
          </cell>
        </row>
        <row r="547">
          <cell r="A547">
            <v>100352</v>
          </cell>
          <cell r="B547" t="e">
            <v>#N/A</v>
          </cell>
          <cell r="C547">
            <v>1</v>
          </cell>
          <cell r="D547" t="str">
            <v>PK</v>
          </cell>
          <cell r="E547">
            <v>25</v>
          </cell>
          <cell r="F547" t="str">
            <v>ST</v>
          </cell>
          <cell r="G547" t="str">
            <v>FELICIA VLOERWISDOEK GEEL 25X60</v>
          </cell>
          <cell r="H547" t="str">
            <v>H</v>
          </cell>
          <cell r="I547">
            <v>544</v>
          </cell>
          <cell r="J547" t="str">
            <v>SCHOONMAAKARTIKELEN</v>
          </cell>
          <cell r="K547" t="str">
            <v>SLIGRO</v>
          </cell>
          <cell r="L547">
            <v>12</v>
          </cell>
          <cell r="M547">
            <v>53.4</v>
          </cell>
        </row>
        <row r="548">
          <cell r="A548">
            <v>192653</v>
          </cell>
          <cell r="B548">
            <v>5449000000996</v>
          </cell>
          <cell r="C548">
            <v>24</v>
          </cell>
          <cell r="D548" t="str">
            <v>BL</v>
          </cell>
          <cell r="E548">
            <v>33</v>
          </cell>
          <cell r="F548" t="str">
            <v>CL</v>
          </cell>
          <cell r="G548" t="str">
            <v>COCA-COLA BLIK</v>
          </cell>
          <cell r="H548" t="str">
            <v>L</v>
          </cell>
          <cell r="I548">
            <v>121</v>
          </cell>
          <cell r="J548" t="str">
            <v>FRISDRANKEN KLEINVERPAKKING</v>
          </cell>
          <cell r="K548" t="str">
            <v>COCA-COLA EUROPEAN PARTNERS BV</v>
          </cell>
          <cell r="L548">
            <v>4</v>
          </cell>
          <cell r="M548">
            <v>53.4</v>
          </cell>
        </row>
        <row r="549">
          <cell r="A549">
            <v>32605</v>
          </cell>
          <cell r="B549" t="e">
            <v>#N/A</v>
          </cell>
          <cell r="C549">
            <v>6</v>
          </cell>
          <cell r="D549" t="str">
            <v>PK</v>
          </cell>
          <cell r="E549">
            <v>250</v>
          </cell>
          <cell r="F549" t="str">
            <v>GR</v>
          </cell>
          <cell r="G549" t="str">
            <v>DOUWE EGBERTS ROODMERK GROVE MALING</v>
          </cell>
          <cell r="H549" t="str">
            <v>L</v>
          </cell>
          <cell r="I549">
            <v>37</v>
          </cell>
          <cell r="J549" t="str">
            <v>KOFFIE, CACAO &amp; OPLOSKOFFIE</v>
          </cell>
          <cell r="K549" t="str">
            <v>JACOBS DOUWE EGBERTS NL BV</v>
          </cell>
          <cell r="L549">
            <v>3</v>
          </cell>
          <cell r="M549">
            <v>53.34</v>
          </cell>
        </row>
        <row r="550">
          <cell r="A550">
            <v>812114</v>
          </cell>
          <cell r="B550" t="e">
            <v>#N/A</v>
          </cell>
          <cell r="C550">
            <v>1</v>
          </cell>
          <cell r="D550" t="str">
            <v>ZK</v>
          </cell>
          <cell r="E550">
            <v>1</v>
          </cell>
          <cell r="F550" t="str">
            <v>KG</v>
          </cell>
          <cell r="G550" t="str">
            <v>DUYVIS BORRELNOOTJES COCKTAIL</v>
          </cell>
          <cell r="H550" t="str">
            <v>L</v>
          </cell>
          <cell r="I550">
            <v>15</v>
          </cell>
          <cell r="J550" t="str">
            <v>NOTEN</v>
          </cell>
          <cell r="K550" t="str">
            <v>PEPSICO NEDERLAND BV</v>
          </cell>
          <cell r="L550">
            <v>8</v>
          </cell>
          <cell r="M550">
            <v>53.28</v>
          </cell>
        </row>
        <row r="551">
          <cell r="A551">
            <v>327321</v>
          </cell>
          <cell r="B551" t="e">
            <v>#N/A</v>
          </cell>
          <cell r="C551">
            <v>12</v>
          </cell>
          <cell r="D551" t="str">
            <v>PK</v>
          </cell>
          <cell r="E551">
            <v>40</v>
          </cell>
          <cell r="F551" t="str">
            <v>GR</v>
          </cell>
          <cell r="G551" t="str">
            <v>PICKWICK PURE GREEN ORIGINAL LEMON 20X2G</v>
          </cell>
          <cell r="H551" t="str">
            <v>L</v>
          </cell>
          <cell r="I551">
            <v>40</v>
          </cell>
          <cell r="J551" t="str">
            <v>THEE</v>
          </cell>
          <cell r="K551" t="str">
            <v>JACOBS DOUWE EGBERTS NL BV</v>
          </cell>
          <cell r="L551">
            <v>3</v>
          </cell>
          <cell r="M551">
            <v>52.87</v>
          </cell>
        </row>
        <row r="552">
          <cell r="A552">
            <v>420860</v>
          </cell>
          <cell r="B552">
            <v>8715426001044</v>
          </cell>
          <cell r="C552">
            <v>1</v>
          </cell>
          <cell r="D552" t="str">
            <v>PK</v>
          </cell>
          <cell r="E552">
            <v>515</v>
          </cell>
          <cell r="F552" t="str">
            <v>GR</v>
          </cell>
          <cell r="G552" t="str">
            <v>HVB TOSTIHAM 30 PLAKS</v>
          </cell>
          <cell r="H552" t="str">
            <v>L</v>
          </cell>
          <cell r="I552">
            <v>160</v>
          </cell>
          <cell r="J552" t="str">
            <v>VLEESWAREN/KAAS (ELEKTRONISCH)</v>
          </cell>
          <cell r="K552" t="str">
            <v>AARNINK VLEESWAREN HVB (FS)</v>
          </cell>
          <cell r="L552">
            <v>6</v>
          </cell>
          <cell r="M552">
            <v>52.8</v>
          </cell>
        </row>
        <row r="553">
          <cell r="A553">
            <v>897952</v>
          </cell>
          <cell r="B553">
            <v>857817000248</v>
          </cell>
          <cell r="C553">
            <v>1</v>
          </cell>
          <cell r="D553" t="str">
            <v>LS</v>
          </cell>
          <cell r="E553">
            <v>1</v>
          </cell>
          <cell r="F553" t="str">
            <v>ST</v>
          </cell>
          <cell r="G553" t="str">
            <v>ESCALI WEEGSCHAAL PICO POCKET 50GR</v>
          </cell>
          <cell r="H553" t="str">
            <v>H</v>
          </cell>
          <cell r="I553">
            <v>283</v>
          </cell>
          <cell r="J553" t="str">
            <v>KEUKENGEREEDSCHAPPEN</v>
          </cell>
          <cell r="K553" t="str">
            <v>CUCINA LA BV</v>
          </cell>
          <cell r="L553">
            <v>2</v>
          </cell>
          <cell r="M553">
            <v>52.8</v>
          </cell>
        </row>
        <row r="554">
          <cell r="A554">
            <v>46971</v>
          </cell>
          <cell r="B554" t="e">
            <v>#N/A</v>
          </cell>
          <cell r="C554">
            <v>4</v>
          </cell>
          <cell r="D554" t="str">
            <v>MP</v>
          </cell>
          <cell r="E554">
            <v>198</v>
          </cell>
          <cell r="F554" t="str">
            <v>CL</v>
          </cell>
          <cell r="G554" t="str">
            <v>AMSTEL RADLER 0.0% FRIS BLIK 6P</v>
          </cell>
          <cell r="H554" t="str">
            <v>L</v>
          </cell>
          <cell r="I554">
            <v>139</v>
          </cell>
          <cell r="J554" t="str">
            <v>BIEREN SPECIAAL EN CIDERS</v>
          </cell>
          <cell r="K554" t="str">
            <v>HEINEKEN NL BV (SU)</v>
          </cell>
          <cell r="L554">
            <v>3</v>
          </cell>
          <cell r="M554">
            <v>52.74</v>
          </cell>
        </row>
        <row r="555">
          <cell r="A555">
            <v>960247</v>
          </cell>
          <cell r="B555" t="e">
            <v>#N/A</v>
          </cell>
          <cell r="C555">
            <v>6</v>
          </cell>
          <cell r="D555" t="str">
            <v>PF</v>
          </cell>
          <cell r="E555">
            <v>1.5</v>
          </cell>
          <cell r="F555" t="str">
            <v>LT</v>
          </cell>
          <cell r="G555" t="str">
            <v>SISI ORANGE PET</v>
          </cell>
          <cell r="H555" t="str">
            <v>L</v>
          </cell>
          <cell r="I555">
            <v>133</v>
          </cell>
          <cell r="J555" t="str">
            <v>FRISDRANKEN GROOTVERPAKKING</v>
          </cell>
          <cell r="K555" t="str">
            <v>VRUMONA BV</v>
          </cell>
          <cell r="L555">
            <v>6</v>
          </cell>
          <cell r="M555">
            <v>52.44</v>
          </cell>
        </row>
        <row r="556">
          <cell r="A556">
            <v>482472</v>
          </cell>
          <cell r="B556" t="e">
            <v>#N/A</v>
          </cell>
          <cell r="C556">
            <v>20</v>
          </cell>
          <cell r="D556" t="str">
            <v>ZK</v>
          </cell>
          <cell r="E556">
            <v>44</v>
          </cell>
          <cell r="F556" t="str">
            <v>GR</v>
          </cell>
          <cell r="G556" t="str">
            <v>DORITOS NACHO CHEESE</v>
          </cell>
          <cell r="H556" t="str">
            <v>L</v>
          </cell>
          <cell r="I556">
            <v>16</v>
          </cell>
          <cell r="J556" t="str">
            <v>CHIPS EN SNACKS</v>
          </cell>
          <cell r="K556" t="str">
            <v>PEPSICO NEDERLAND BV</v>
          </cell>
          <cell r="L556">
            <v>7</v>
          </cell>
          <cell r="M556">
            <v>52.33</v>
          </cell>
        </row>
        <row r="557">
          <cell r="A557">
            <v>39386</v>
          </cell>
          <cell r="B557" t="e">
            <v>#N/A</v>
          </cell>
          <cell r="C557">
            <v>1</v>
          </cell>
          <cell r="D557" t="str">
            <v>PK</v>
          </cell>
          <cell r="E557">
            <v>9.1</v>
          </cell>
          <cell r="F557" t="str">
            <v>KG</v>
          </cell>
          <cell r="G557" t="str">
            <v>ARIEL PGP POEDER REGULAR 140 SC</v>
          </cell>
          <cell r="H557" t="str">
            <v>H</v>
          </cell>
          <cell r="I557">
            <v>147</v>
          </cell>
          <cell r="J557" t="str">
            <v>WASMIDDELEN</v>
          </cell>
          <cell r="K557" t="str">
            <v>PROCTER &amp; GAMBLE NEDERLAND BV</v>
          </cell>
          <cell r="L557">
            <v>2</v>
          </cell>
          <cell r="M557">
            <v>52.1</v>
          </cell>
        </row>
        <row r="558">
          <cell r="A558">
            <v>44413</v>
          </cell>
          <cell r="B558" t="e">
            <v>#N/A</v>
          </cell>
          <cell r="C558">
            <v>4</v>
          </cell>
          <cell r="D558" t="str">
            <v>FC</v>
          </cell>
          <cell r="E558">
            <v>550</v>
          </cell>
          <cell r="F558" t="str">
            <v>ML</v>
          </cell>
          <cell r="G558" t="str">
            <v>DUBRO HANDAFWASMIDDEL EXTRA CITROEN</v>
          </cell>
          <cell r="H558" t="str">
            <v>H</v>
          </cell>
          <cell r="I558">
            <v>148</v>
          </cell>
          <cell r="J558" t="str">
            <v>AFWAS- &amp; VAATMIDDELEN</v>
          </cell>
          <cell r="K558" t="str">
            <v>BOLTON NEDERLAND BV</v>
          </cell>
          <cell r="L558">
            <v>9</v>
          </cell>
          <cell r="M558">
            <v>52.09</v>
          </cell>
        </row>
        <row r="559">
          <cell r="A559">
            <v>524347</v>
          </cell>
          <cell r="B559">
            <v>8710401233229</v>
          </cell>
          <cell r="C559">
            <v>1</v>
          </cell>
          <cell r="D559" t="str">
            <v>ST</v>
          </cell>
          <cell r="E559">
            <v>1</v>
          </cell>
          <cell r="F559" t="str">
            <v>ST</v>
          </cell>
          <cell r="G559" t="str">
            <v>TGFF FORTE KOEKENPAN 24CM</v>
          </cell>
          <cell r="H559" t="str">
            <v>H</v>
          </cell>
          <cell r="I559">
            <v>273</v>
          </cell>
          <cell r="J559" t="str">
            <v>PANNEN</v>
          </cell>
          <cell r="K559" t="str">
            <v>SLIGRO</v>
          </cell>
          <cell r="L559">
            <v>4</v>
          </cell>
          <cell r="M559">
            <v>52</v>
          </cell>
        </row>
        <row r="560">
          <cell r="A560">
            <v>524347</v>
          </cell>
          <cell r="B560">
            <v>8710401233229</v>
          </cell>
          <cell r="C560">
            <v>1</v>
          </cell>
          <cell r="D560" t="str">
            <v>ST</v>
          </cell>
          <cell r="E560">
            <v>1</v>
          </cell>
          <cell r="F560" t="str">
            <v>ST</v>
          </cell>
          <cell r="G560" t="str">
            <v>TGFF FORTE KOEKENPAN 24CM</v>
          </cell>
          <cell r="H560" t="str">
            <v>H</v>
          </cell>
          <cell r="I560">
            <v>273</v>
          </cell>
          <cell r="J560" t="str">
            <v>PANNEN</v>
          </cell>
          <cell r="K560" t="str">
            <v>SLIGRO</v>
          </cell>
          <cell r="L560">
            <v>4</v>
          </cell>
          <cell r="M560">
            <v>52</v>
          </cell>
        </row>
        <row r="561">
          <cell r="A561">
            <v>880337</v>
          </cell>
          <cell r="B561">
            <v>8710401398355</v>
          </cell>
          <cell r="C561">
            <v>1</v>
          </cell>
          <cell r="D561" t="str">
            <v>DS</v>
          </cell>
          <cell r="E561">
            <v>100</v>
          </cell>
          <cell r="F561" t="str">
            <v>ST</v>
          </cell>
          <cell r="G561" t="str">
            <v>PRO CHEF WEGWERPSPUITZAKKEN 51X26CM</v>
          </cell>
          <cell r="H561" t="str">
            <v>H</v>
          </cell>
          <cell r="I561">
            <v>283</v>
          </cell>
          <cell r="J561" t="str">
            <v>KEUKENGEREEDSCHAPPEN</v>
          </cell>
          <cell r="K561" t="str">
            <v>SLIGRO</v>
          </cell>
          <cell r="L561">
            <v>4</v>
          </cell>
          <cell r="M561">
            <v>51.88</v>
          </cell>
        </row>
        <row r="562">
          <cell r="A562">
            <v>350366</v>
          </cell>
          <cell r="B562">
            <v>8710739487356</v>
          </cell>
          <cell r="C562">
            <v>15</v>
          </cell>
          <cell r="D562" t="str">
            <v>ST</v>
          </cell>
          <cell r="E562">
            <v>60</v>
          </cell>
          <cell r="F562" t="str">
            <v>GR</v>
          </cell>
          <cell r="G562" t="str">
            <v>DE LEKKERSTE CAKEPLAK ROOMBOTER</v>
          </cell>
          <cell r="H562" t="str">
            <v>L</v>
          </cell>
          <cell r="I562">
            <v>11</v>
          </cell>
          <cell r="J562" t="str">
            <v>KOEK &amp; BANKET GROOTVERBRUIK</v>
          </cell>
          <cell r="K562" t="str">
            <v>BANKETGROEP DE BV</v>
          </cell>
          <cell r="L562">
            <v>4</v>
          </cell>
          <cell r="M562">
            <v>51.8</v>
          </cell>
        </row>
        <row r="563">
          <cell r="A563">
            <v>620119</v>
          </cell>
          <cell r="B563">
            <v>5413848530724</v>
          </cell>
          <cell r="C563">
            <v>1</v>
          </cell>
          <cell r="D563" t="str">
            <v>BK</v>
          </cell>
          <cell r="E563">
            <v>500</v>
          </cell>
          <cell r="F563" t="str">
            <v>GR</v>
          </cell>
          <cell r="G563" t="str">
            <v>G.B.BL1* TOSTI SCHOUDERHAM    ±26PL</v>
          </cell>
          <cell r="H563" t="str">
            <v>L</v>
          </cell>
          <cell r="I563">
            <v>155</v>
          </cell>
          <cell r="J563" t="str">
            <v>VLEESWAREN VERPAKT</v>
          </cell>
          <cell r="K563" t="str">
            <v>SLIGRO</v>
          </cell>
          <cell r="L563">
            <v>6</v>
          </cell>
          <cell r="M563">
            <v>51.78</v>
          </cell>
        </row>
        <row r="564">
          <cell r="A564">
            <v>192653</v>
          </cell>
          <cell r="B564">
            <v>5449000000996</v>
          </cell>
          <cell r="C564">
            <v>24</v>
          </cell>
          <cell r="D564" t="str">
            <v>BL</v>
          </cell>
          <cell r="E564">
            <v>33</v>
          </cell>
          <cell r="F564" t="str">
            <v>CL</v>
          </cell>
          <cell r="G564" t="str">
            <v>COCA-COLA BLIK</v>
          </cell>
          <cell r="H564" t="str">
            <v>L</v>
          </cell>
          <cell r="I564">
            <v>121</v>
          </cell>
          <cell r="J564" t="str">
            <v>FRISDRANKEN KLEINVERPAKKING</v>
          </cell>
          <cell r="K564" t="str">
            <v>COCA-COLA EUROPEAN PARTNERS BV</v>
          </cell>
          <cell r="L564">
            <v>4</v>
          </cell>
          <cell r="M564">
            <v>51.6</v>
          </cell>
        </row>
        <row r="565">
          <cell r="A565">
            <v>940166</v>
          </cell>
          <cell r="B565" t="e">
            <v>#N/A</v>
          </cell>
          <cell r="C565">
            <v>24</v>
          </cell>
          <cell r="D565" t="str">
            <v>BL</v>
          </cell>
          <cell r="E565">
            <v>33</v>
          </cell>
          <cell r="F565" t="str">
            <v>CL</v>
          </cell>
          <cell r="G565" t="str">
            <v>COCA-COLA ZERO BLIK</v>
          </cell>
          <cell r="H565" t="str">
            <v>L</v>
          </cell>
          <cell r="I565">
            <v>121</v>
          </cell>
          <cell r="J565" t="str">
            <v>FRISDRANKEN KLEINVERPAKKING</v>
          </cell>
          <cell r="K565" t="str">
            <v>COCA-COLA EUROPEAN PARTNERS BV</v>
          </cell>
          <cell r="L565">
            <v>4</v>
          </cell>
          <cell r="M565">
            <v>51.6</v>
          </cell>
        </row>
        <row r="566">
          <cell r="A566">
            <v>96830</v>
          </cell>
          <cell r="B566" t="e">
            <v>#N/A</v>
          </cell>
          <cell r="C566">
            <v>1</v>
          </cell>
          <cell r="D566" t="str">
            <v>PK</v>
          </cell>
          <cell r="E566">
            <v>500</v>
          </cell>
          <cell r="F566" t="str">
            <v>ST</v>
          </cell>
          <cell r="G566" t="str">
            <v>TAKE DIS SERVET 1-LGS 33X33CM WIT</v>
          </cell>
          <cell r="H566" t="str">
            <v>H</v>
          </cell>
          <cell r="I566">
            <v>120</v>
          </cell>
          <cell r="J566" t="str">
            <v>PAPIEREN-TAFELBENODIGDHEDEN</v>
          </cell>
          <cell r="K566" t="str">
            <v>SLIGRO</v>
          </cell>
          <cell r="L566">
            <v>26</v>
          </cell>
          <cell r="M566">
            <v>51.54</v>
          </cell>
        </row>
        <row r="567">
          <cell r="A567">
            <v>671500</v>
          </cell>
          <cell r="B567" t="e">
            <v>#N/A</v>
          </cell>
          <cell r="C567">
            <v>6</v>
          </cell>
          <cell r="D567" t="str">
            <v>BL</v>
          </cell>
          <cell r="E567">
            <v>425</v>
          </cell>
          <cell r="F567" t="str">
            <v>ML</v>
          </cell>
          <cell r="G567" t="str">
            <v>HAK TAART &amp; VLAAIFRUIT KERSEN</v>
          </cell>
          <cell r="H567" t="str">
            <v>L</v>
          </cell>
          <cell r="I567">
            <v>95</v>
          </cell>
          <cell r="J567" t="str">
            <v>PATISSERIEPRODUKTEN</v>
          </cell>
          <cell r="K567" t="str">
            <v>HAK BV</v>
          </cell>
          <cell r="L567">
            <v>5</v>
          </cell>
          <cell r="M567">
            <v>51.5</v>
          </cell>
        </row>
        <row r="568">
          <cell r="A568">
            <v>186377</v>
          </cell>
          <cell r="B568" t="e">
            <v>#N/A</v>
          </cell>
          <cell r="C568">
            <v>12</v>
          </cell>
          <cell r="D568" t="str">
            <v>PK</v>
          </cell>
          <cell r="E568">
            <v>40</v>
          </cell>
          <cell r="F568" t="str">
            <v>GR</v>
          </cell>
          <cell r="G568" t="str">
            <v>PICKWICK THEEZAKJES EARL GREY      20X2G</v>
          </cell>
          <cell r="H568" t="str">
            <v>L</v>
          </cell>
          <cell r="I568">
            <v>40</v>
          </cell>
          <cell r="J568" t="str">
            <v>THEE</v>
          </cell>
          <cell r="K568" t="str">
            <v>JACOBS DOUWE EGBERTS NL BV</v>
          </cell>
          <cell r="L568">
            <v>4</v>
          </cell>
          <cell r="M568">
            <v>51.48</v>
          </cell>
        </row>
        <row r="569">
          <cell r="A569">
            <v>876448</v>
          </cell>
          <cell r="B569" t="e">
            <v>#N/A</v>
          </cell>
          <cell r="C569">
            <v>1</v>
          </cell>
          <cell r="D569" t="str">
            <v>ST</v>
          </cell>
          <cell r="E569">
            <v>0</v>
          </cell>
          <cell r="F569" t="str">
            <v>.</v>
          </cell>
          <cell r="G569" t="str">
            <v>INTERMEZZO PARMA BORD 26CM</v>
          </cell>
          <cell r="H569" t="str">
            <v>H</v>
          </cell>
          <cell r="I569">
            <v>272</v>
          </cell>
          <cell r="J569" t="str">
            <v>SERVIEZEN</v>
          </cell>
          <cell r="K569" t="str">
            <v>SLIGRO</v>
          </cell>
          <cell r="L569">
            <v>13</v>
          </cell>
          <cell r="M569">
            <v>51.48</v>
          </cell>
        </row>
        <row r="570">
          <cell r="A570">
            <v>2027</v>
          </cell>
          <cell r="B570" t="e">
            <v>#N/A</v>
          </cell>
          <cell r="C570">
            <v>1</v>
          </cell>
          <cell r="D570" t="str">
            <v>KG</v>
          </cell>
          <cell r="E570">
            <v>1</v>
          </cell>
          <cell r="F570" t="str">
            <v>ST</v>
          </cell>
          <cell r="G570" t="str">
            <v>VARKENS KINNEBAKSPEK BL1*</v>
          </cell>
          <cell r="H570" t="str">
            <v>L</v>
          </cell>
          <cell r="I570">
            <v>162</v>
          </cell>
          <cell r="J570" t="str">
            <v>VLEES VERS CONC</v>
          </cell>
          <cell r="K570" t="str">
            <v>KALDENBERG SLAGERIJEN CONCESSIONAIR</v>
          </cell>
          <cell r="L570">
            <v>9.7799999999999994</v>
          </cell>
          <cell r="M570">
            <v>51.35</v>
          </cell>
        </row>
        <row r="571">
          <cell r="A571">
            <v>424644</v>
          </cell>
          <cell r="B571" t="e">
            <v>#N/A</v>
          </cell>
          <cell r="C571">
            <v>1</v>
          </cell>
          <cell r="D571" t="str">
            <v>DS</v>
          </cell>
          <cell r="E571">
            <v>100</v>
          </cell>
          <cell r="F571" t="str">
            <v>ST</v>
          </cell>
          <cell r="G571" t="str">
            <v>AFVALZAKKEN LDPE WIT 90X120CM 100MY</v>
          </cell>
          <cell r="H571" t="str">
            <v>H</v>
          </cell>
          <cell r="I571">
            <v>118</v>
          </cell>
          <cell r="J571" t="str">
            <v>AFVALZAKKEN</v>
          </cell>
          <cell r="K571" t="str">
            <v>WINDT VD VERPAKKINGEN BV</v>
          </cell>
          <cell r="L571">
            <v>1</v>
          </cell>
          <cell r="M571">
            <v>51.33</v>
          </cell>
        </row>
        <row r="572">
          <cell r="A572">
            <v>582049</v>
          </cell>
          <cell r="B572">
            <v>8716692045046</v>
          </cell>
          <cell r="C572">
            <v>1</v>
          </cell>
          <cell r="D572" t="str">
            <v>LS</v>
          </cell>
          <cell r="E572">
            <v>500</v>
          </cell>
          <cell r="F572" t="str">
            <v>GR</v>
          </cell>
          <cell r="G572" t="str">
            <v>ANDIJVIE VERPAKT 400/650G</v>
          </cell>
          <cell r="H572" t="str">
            <v>L</v>
          </cell>
          <cell r="I572">
            <v>192</v>
          </cell>
          <cell r="J572" t="str">
            <v>GROENTEN EN FRUIT DAGVERS</v>
          </cell>
          <cell r="K572" t="str">
            <v>SMEDING EN ZN BV</v>
          </cell>
          <cell r="L572">
            <v>33</v>
          </cell>
          <cell r="M572">
            <v>51.25</v>
          </cell>
        </row>
        <row r="573">
          <cell r="A573">
            <v>277547</v>
          </cell>
          <cell r="B573" t="e">
            <v>#N/A</v>
          </cell>
          <cell r="C573">
            <v>20</v>
          </cell>
          <cell r="D573" t="str">
            <v>FL</v>
          </cell>
          <cell r="E573">
            <v>50</v>
          </cell>
          <cell r="F573" t="str">
            <v>CL</v>
          </cell>
          <cell r="G573" t="str">
            <v>ERDINGER HEFE</v>
          </cell>
          <cell r="H573" t="str">
            <v>H</v>
          </cell>
          <cell r="I573">
            <v>139</v>
          </cell>
          <cell r="J573" t="str">
            <v>BIEREN SPECIAAL EN CIDERS</v>
          </cell>
          <cell r="K573" t="str">
            <v>MULTIBIER ASTEN</v>
          </cell>
          <cell r="L573">
            <v>2</v>
          </cell>
          <cell r="M573">
            <v>51.2</v>
          </cell>
        </row>
        <row r="574">
          <cell r="A574">
            <v>620305</v>
          </cell>
          <cell r="B574" t="e">
            <v>#N/A</v>
          </cell>
          <cell r="C574">
            <v>1</v>
          </cell>
          <cell r="D574" t="str">
            <v>DS</v>
          </cell>
          <cell r="E574">
            <v>1.2</v>
          </cell>
          <cell r="F574" t="str">
            <v>KG</v>
          </cell>
          <cell r="G574" t="str">
            <v>VAN DOBBEN AMST BORRELGARNITUUR, 60 ST</v>
          </cell>
          <cell r="H574" t="str">
            <v>L</v>
          </cell>
          <cell r="I574">
            <v>179</v>
          </cell>
          <cell r="J574" t="str">
            <v>MINISNACKS BORRELHAPJES</v>
          </cell>
          <cell r="K574" t="str">
            <v>AD VAN GELOVEN BV FOOD SERVICE</v>
          </cell>
          <cell r="L574">
            <v>3</v>
          </cell>
          <cell r="M574">
            <v>51</v>
          </cell>
        </row>
        <row r="575">
          <cell r="A575">
            <v>811838</v>
          </cell>
          <cell r="B575">
            <v>5000159459228</v>
          </cell>
          <cell r="C575">
            <v>25</v>
          </cell>
          <cell r="D575" t="str">
            <v>ST</v>
          </cell>
          <cell r="E575">
            <v>50</v>
          </cell>
          <cell r="F575" t="str">
            <v>GR</v>
          </cell>
          <cell r="G575" t="str">
            <v>TWIX SINGLE</v>
          </cell>
          <cell r="H575" t="str">
            <v>L</v>
          </cell>
          <cell r="I575">
            <v>18</v>
          </cell>
          <cell r="J575" t="str">
            <v>BARS EN TABLETTEN SINGLES</v>
          </cell>
          <cell r="K575" t="str">
            <v>MARS NEDERLAND(MASTERFOODS SNOEP)</v>
          </cell>
          <cell r="L575">
            <v>6</v>
          </cell>
          <cell r="M575">
            <v>51</v>
          </cell>
        </row>
        <row r="576">
          <cell r="A576">
            <v>981057</v>
          </cell>
          <cell r="B576" t="e">
            <v>#N/A</v>
          </cell>
          <cell r="C576">
            <v>1</v>
          </cell>
          <cell r="D576" t="str">
            <v>ST</v>
          </cell>
          <cell r="E576">
            <v>0</v>
          </cell>
          <cell r="F576" t="str">
            <v>.</v>
          </cell>
          <cell r="G576" t="str">
            <v>VITELLO KOKSBROEK BLAUWE RUIT M</v>
          </cell>
          <cell r="H576" t="str">
            <v>H</v>
          </cell>
          <cell r="I576">
            <v>534</v>
          </cell>
          <cell r="J576" t="str">
            <v>BEDRIJFSKLEDING</v>
          </cell>
          <cell r="K576" t="str">
            <v>SLIGRO</v>
          </cell>
          <cell r="L576">
            <v>2</v>
          </cell>
          <cell r="M576">
            <v>51</v>
          </cell>
        </row>
        <row r="577">
          <cell r="A577">
            <v>981065</v>
          </cell>
          <cell r="B577" t="e">
            <v>#N/A</v>
          </cell>
          <cell r="C577">
            <v>1</v>
          </cell>
          <cell r="D577" t="str">
            <v>ST</v>
          </cell>
          <cell r="E577">
            <v>0</v>
          </cell>
          <cell r="F577" t="str">
            <v>.</v>
          </cell>
          <cell r="G577" t="str">
            <v>VITELLO KOKSBROEK BLAUWE RUIT L</v>
          </cell>
          <cell r="H577" t="str">
            <v>H</v>
          </cell>
          <cell r="I577">
            <v>534</v>
          </cell>
          <cell r="J577" t="str">
            <v>BEDRIJFSKLEDING</v>
          </cell>
          <cell r="K577" t="str">
            <v>SLIGRO</v>
          </cell>
          <cell r="L577">
            <v>2</v>
          </cell>
          <cell r="M577">
            <v>51</v>
          </cell>
        </row>
        <row r="578">
          <cell r="A578">
            <v>350963</v>
          </cell>
          <cell r="B578" t="e">
            <v>#N/A</v>
          </cell>
          <cell r="C578">
            <v>4</v>
          </cell>
          <cell r="D578" t="str">
            <v>MP</v>
          </cell>
          <cell r="E578">
            <v>198</v>
          </cell>
          <cell r="F578" t="str">
            <v>CL</v>
          </cell>
          <cell r="G578" t="str">
            <v>AMSTEL RADLER 0.0% 6 BLIKKEN</v>
          </cell>
          <cell r="H578" t="str">
            <v>L</v>
          </cell>
          <cell r="I578">
            <v>139</v>
          </cell>
          <cell r="J578" t="str">
            <v>BIEREN SPECIAAL EN CIDERS</v>
          </cell>
          <cell r="K578" t="str">
            <v>HEINEKEN NL BV (SU)</v>
          </cell>
          <cell r="L578">
            <v>3</v>
          </cell>
          <cell r="M578">
            <v>50.97</v>
          </cell>
        </row>
        <row r="579">
          <cell r="A579">
            <v>619692</v>
          </cell>
          <cell r="B579" t="e">
            <v>#N/A</v>
          </cell>
          <cell r="C579">
            <v>1</v>
          </cell>
          <cell r="D579" t="str">
            <v>EM</v>
          </cell>
          <cell r="E579">
            <v>10</v>
          </cell>
          <cell r="F579" t="str">
            <v>LT</v>
          </cell>
          <cell r="G579" t="str">
            <v>REMIA FRITUURVET BASIC</v>
          </cell>
          <cell r="H579" t="str">
            <v>L</v>
          </cell>
          <cell r="I579">
            <v>126</v>
          </cell>
          <cell r="J579" t="str">
            <v>VETTEN</v>
          </cell>
          <cell r="K579" t="str">
            <v>REMIA CV (176737)</v>
          </cell>
          <cell r="L579">
            <v>3</v>
          </cell>
          <cell r="M579">
            <v>50.97</v>
          </cell>
        </row>
        <row r="580">
          <cell r="A580">
            <v>37262</v>
          </cell>
          <cell r="B580" t="e">
            <v>#N/A</v>
          </cell>
          <cell r="C580">
            <v>20</v>
          </cell>
          <cell r="D580" t="str">
            <v>RP</v>
          </cell>
          <cell r="E580">
            <v>100</v>
          </cell>
          <cell r="F580" t="str">
            <v>GR</v>
          </cell>
          <cell r="G580" t="str">
            <v>G'WOON REEP WIT</v>
          </cell>
          <cell r="H580" t="str">
            <v>L</v>
          </cell>
          <cell r="I580">
            <v>19</v>
          </cell>
          <cell r="J580" t="str">
            <v>BARS EN TABLETTEN</v>
          </cell>
          <cell r="K580" t="str">
            <v>SLIGRO</v>
          </cell>
          <cell r="L580">
            <v>4</v>
          </cell>
          <cell r="M580">
            <v>50.92</v>
          </cell>
        </row>
        <row r="581">
          <cell r="A581">
            <v>5627</v>
          </cell>
          <cell r="B581" t="e">
            <v>#N/A</v>
          </cell>
          <cell r="C581">
            <v>1</v>
          </cell>
          <cell r="D581" t="str">
            <v>KG</v>
          </cell>
          <cell r="E581">
            <v>1</v>
          </cell>
          <cell r="F581" t="str">
            <v>ST</v>
          </cell>
          <cell r="G581" t="str">
            <v>PARMIGIANO REGGIANO DOP</v>
          </cell>
          <cell r="H581" t="str">
            <v>L</v>
          </cell>
          <cell r="I581">
            <v>194</v>
          </cell>
          <cell r="J581" t="str">
            <v>KAAS BUITENLAND UITSNIJ</v>
          </cell>
          <cell r="K581" t="str">
            <v>ZIJERVELD &amp; VELDHUYZEN BV</v>
          </cell>
          <cell r="L581">
            <v>2.02</v>
          </cell>
          <cell r="M581">
            <v>50.86</v>
          </cell>
        </row>
        <row r="582">
          <cell r="A582">
            <v>556051</v>
          </cell>
          <cell r="B582">
            <v>8717521081914</v>
          </cell>
          <cell r="C582">
            <v>1</v>
          </cell>
          <cell r="D582" t="str">
            <v>KR</v>
          </cell>
          <cell r="E582">
            <v>12</v>
          </cell>
          <cell r="F582" t="str">
            <v>KG</v>
          </cell>
          <cell r="G582" t="str">
            <v>APPEL ELSTAR 73/80 12KG</v>
          </cell>
          <cell r="H582" t="str">
            <v>L</v>
          </cell>
          <cell r="I582">
            <v>192</v>
          </cell>
          <cell r="J582" t="str">
            <v>GROENTEN EN FRUIT DAGVERS</v>
          </cell>
          <cell r="K582" t="str">
            <v>SMEDING EN ZN BV</v>
          </cell>
          <cell r="L582">
            <v>3</v>
          </cell>
          <cell r="M582">
            <v>50.85</v>
          </cell>
        </row>
        <row r="583">
          <cell r="A583">
            <v>556328</v>
          </cell>
          <cell r="B583" t="e">
            <v>#N/A</v>
          </cell>
          <cell r="C583">
            <v>1</v>
          </cell>
          <cell r="D583" t="str">
            <v>KS</v>
          </cell>
          <cell r="E583">
            <v>12</v>
          </cell>
          <cell r="F583" t="str">
            <v>KG</v>
          </cell>
          <cell r="G583" t="str">
            <v>APPEL JONAGOLD 70/80 12KG</v>
          </cell>
          <cell r="H583" t="str">
            <v>L</v>
          </cell>
          <cell r="I583">
            <v>192</v>
          </cell>
          <cell r="J583" t="str">
            <v>GROENTEN EN FRUIT DAGVERS</v>
          </cell>
          <cell r="K583" t="str">
            <v>SMEDING EN ZN BV</v>
          </cell>
          <cell r="L583">
            <v>3</v>
          </cell>
          <cell r="M583">
            <v>50.85</v>
          </cell>
        </row>
        <row r="584">
          <cell r="A584">
            <v>81433</v>
          </cell>
          <cell r="B584" t="e">
            <v>#N/A</v>
          </cell>
          <cell r="C584">
            <v>12</v>
          </cell>
          <cell r="D584" t="str">
            <v>PK</v>
          </cell>
          <cell r="E584">
            <v>1</v>
          </cell>
          <cell r="F584" t="str">
            <v>LT</v>
          </cell>
          <cell r="G584" t="str">
            <v>MU HALFVOLLE MELK</v>
          </cell>
          <cell r="H584" t="str">
            <v>L</v>
          </cell>
          <cell r="I584">
            <v>130</v>
          </cell>
          <cell r="J584" t="str">
            <v>ZUIVEL HOUDBAAR</v>
          </cell>
          <cell r="K584" t="str">
            <v>ARLA FOODS BV</v>
          </cell>
          <cell r="L584">
            <v>4</v>
          </cell>
          <cell r="M584">
            <v>50.8</v>
          </cell>
        </row>
        <row r="585">
          <cell r="A585">
            <v>350366</v>
          </cell>
          <cell r="B585">
            <v>8710739487356</v>
          </cell>
          <cell r="C585">
            <v>15</v>
          </cell>
          <cell r="D585" t="str">
            <v>ST</v>
          </cell>
          <cell r="E585">
            <v>60</v>
          </cell>
          <cell r="F585" t="str">
            <v>GR</v>
          </cell>
          <cell r="G585" t="str">
            <v>DE LEKKERSTE CAKEPLAK ROOMBOTER</v>
          </cell>
          <cell r="H585" t="str">
            <v>L</v>
          </cell>
          <cell r="I585">
            <v>11</v>
          </cell>
          <cell r="J585" t="str">
            <v>KOEK &amp; BANKET GROOTVERBRUIK</v>
          </cell>
          <cell r="K585" t="str">
            <v>BANKETGROEP DE BV</v>
          </cell>
          <cell r="L585">
            <v>5</v>
          </cell>
          <cell r="M585">
            <v>50.6</v>
          </cell>
        </row>
        <row r="586">
          <cell r="A586">
            <v>362855</v>
          </cell>
          <cell r="B586" t="e">
            <v>#N/A</v>
          </cell>
          <cell r="C586">
            <v>6</v>
          </cell>
          <cell r="D586" t="str">
            <v>FL</v>
          </cell>
          <cell r="E586">
            <v>75</v>
          </cell>
          <cell r="F586" t="str">
            <v>CL</v>
          </cell>
          <cell r="G586" t="str">
            <v>KARVAN CEVITAM LIM.SIROOP AARDBEI</v>
          </cell>
          <cell r="H586" t="str">
            <v>L</v>
          </cell>
          <cell r="I586">
            <v>128</v>
          </cell>
          <cell r="J586" t="str">
            <v>SIROPEN</v>
          </cell>
          <cell r="K586" t="str">
            <v>HEINZ H J BV RETAIL</v>
          </cell>
          <cell r="L586">
            <v>3</v>
          </cell>
          <cell r="M586">
            <v>50.55</v>
          </cell>
        </row>
        <row r="587">
          <cell r="A587">
            <v>873827</v>
          </cell>
          <cell r="B587" t="e">
            <v>#N/A</v>
          </cell>
          <cell r="C587">
            <v>1</v>
          </cell>
          <cell r="D587" t="str">
            <v>DS</v>
          </cell>
          <cell r="E587">
            <v>5</v>
          </cell>
          <cell r="F587" t="str">
            <v>KG</v>
          </cell>
          <cell r="G587" t="str">
            <v>CAMPINA  ROOMBOTER KLUIT</v>
          </cell>
          <cell r="H587" t="str">
            <v>L</v>
          </cell>
          <cell r="I587">
            <v>176</v>
          </cell>
          <cell r="J587" t="str">
            <v>BOTER</v>
          </cell>
          <cell r="K587" t="str">
            <v>FRIESLANDCAMP NL BV ZEEWLD PRF</v>
          </cell>
          <cell r="L587">
            <v>2</v>
          </cell>
          <cell r="M587">
            <v>50.5</v>
          </cell>
        </row>
        <row r="588">
          <cell r="A588">
            <v>873827</v>
          </cell>
          <cell r="B588" t="e">
            <v>#N/A</v>
          </cell>
          <cell r="C588">
            <v>1</v>
          </cell>
          <cell r="D588" t="str">
            <v>DS</v>
          </cell>
          <cell r="E588">
            <v>5</v>
          </cell>
          <cell r="F588" t="str">
            <v>KG</v>
          </cell>
          <cell r="G588" t="str">
            <v>CAMPINA  ROOMBOTER KLUIT</v>
          </cell>
          <cell r="H588" t="str">
            <v>L</v>
          </cell>
          <cell r="I588">
            <v>176</v>
          </cell>
          <cell r="J588" t="str">
            <v>BOTER</v>
          </cell>
          <cell r="K588" t="str">
            <v>FRIESLANDCAMP NL BV ZEEWLD PRF</v>
          </cell>
          <cell r="L588">
            <v>2</v>
          </cell>
          <cell r="M588">
            <v>50.5</v>
          </cell>
        </row>
        <row r="589">
          <cell r="A589">
            <v>873827</v>
          </cell>
          <cell r="B589" t="e">
            <v>#N/A</v>
          </cell>
          <cell r="C589">
            <v>1</v>
          </cell>
          <cell r="D589" t="str">
            <v>DS</v>
          </cell>
          <cell r="E589">
            <v>5</v>
          </cell>
          <cell r="F589" t="str">
            <v>KG</v>
          </cell>
          <cell r="G589" t="str">
            <v>CAMPINA  ROOMBOTER KLUIT</v>
          </cell>
          <cell r="H589" t="str">
            <v>L</v>
          </cell>
          <cell r="I589">
            <v>176</v>
          </cell>
          <cell r="J589" t="str">
            <v>BOTER</v>
          </cell>
          <cell r="K589" t="str">
            <v>FRIESLANDCAMP NL BV ZEEWLD PRF</v>
          </cell>
          <cell r="L589">
            <v>2</v>
          </cell>
          <cell r="M589">
            <v>50.5</v>
          </cell>
        </row>
        <row r="590">
          <cell r="A590">
            <v>98608</v>
          </cell>
          <cell r="B590" t="e">
            <v>#N/A</v>
          </cell>
          <cell r="C590">
            <v>4</v>
          </cell>
          <cell r="D590" t="str">
            <v>MP</v>
          </cell>
          <cell r="E590">
            <v>180</v>
          </cell>
          <cell r="F590" t="str">
            <v>CL</v>
          </cell>
          <cell r="G590" t="str">
            <v>LEFFE BLOND 0.0% FLES   6X30CL</v>
          </cell>
          <cell r="H590" t="str">
            <v>L</v>
          </cell>
          <cell r="I590">
            <v>139</v>
          </cell>
          <cell r="J590" t="str">
            <v>BIEREN SPECIAAL EN CIDERS</v>
          </cell>
          <cell r="K590" t="str">
            <v>INBEV NEDERLAND NV</v>
          </cell>
          <cell r="L590">
            <v>2</v>
          </cell>
          <cell r="M590">
            <v>50.06</v>
          </cell>
        </row>
        <row r="591">
          <cell r="A591">
            <v>49526</v>
          </cell>
          <cell r="B591">
            <v>4002468178396</v>
          </cell>
          <cell r="C591">
            <v>1</v>
          </cell>
          <cell r="D591" t="str">
            <v>PK</v>
          </cell>
          <cell r="E591">
            <v>200</v>
          </cell>
          <cell r="F591" t="str">
            <v>GR</v>
          </cell>
          <cell r="G591" t="str">
            <v>COUNTRY COW PLAKKEN CHEDDAR</v>
          </cell>
          <cell r="H591" t="str">
            <v>L</v>
          </cell>
          <cell r="I591">
            <v>168</v>
          </cell>
          <cell r="J591" t="str">
            <v>KAAS BUITENLAND VERPAKT</v>
          </cell>
          <cell r="K591" t="str">
            <v>SUPERUNIE IMPORT</v>
          </cell>
          <cell r="L591">
            <v>50</v>
          </cell>
          <cell r="M591">
            <v>50</v>
          </cell>
        </row>
        <row r="592">
          <cell r="A592">
            <v>53260</v>
          </cell>
          <cell r="B592" t="e">
            <v>#N/A</v>
          </cell>
          <cell r="C592">
            <v>1</v>
          </cell>
          <cell r="D592" t="str">
            <v>PT</v>
          </cell>
          <cell r="E592">
            <v>416</v>
          </cell>
          <cell r="F592" t="str">
            <v>GR</v>
          </cell>
          <cell r="G592" t="str">
            <v>KRUIDEN MINT ITALIE</v>
          </cell>
          <cell r="H592" t="str">
            <v>L</v>
          </cell>
          <cell r="I592">
            <v>192</v>
          </cell>
          <cell r="J592" t="str">
            <v>GROENTEN EN FRUIT DAGVERS</v>
          </cell>
          <cell r="K592" t="str">
            <v>SMEDING EN ZN BV</v>
          </cell>
          <cell r="L592">
            <v>20</v>
          </cell>
          <cell r="M592">
            <v>50</v>
          </cell>
        </row>
        <row r="593">
          <cell r="A593">
            <v>374129</v>
          </cell>
          <cell r="B593" t="e">
            <v>#N/A</v>
          </cell>
          <cell r="C593">
            <v>6</v>
          </cell>
          <cell r="D593" t="str">
            <v>PK</v>
          </cell>
          <cell r="E593">
            <v>200</v>
          </cell>
          <cell r="F593" t="str">
            <v>ST</v>
          </cell>
          <cell r="G593" t="str">
            <v>TAKE DIS SATEPRIKKER HOUT 25CM</v>
          </cell>
          <cell r="H593" t="str">
            <v>H</v>
          </cell>
          <cell r="I593">
            <v>119</v>
          </cell>
          <cell r="J593" t="str">
            <v>VERPAKKINGSMAT./DISPOS. GROOTV</v>
          </cell>
          <cell r="K593" t="str">
            <v>SLIGRO</v>
          </cell>
          <cell r="L593">
            <v>10</v>
          </cell>
          <cell r="M593">
            <v>50</v>
          </cell>
        </row>
        <row r="594">
          <cell r="A594">
            <v>924039</v>
          </cell>
          <cell r="B594" t="e">
            <v>#N/A</v>
          </cell>
          <cell r="C594">
            <v>1</v>
          </cell>
          <cell r="D594" t="str">
            <v>DS</v>
          </cell>
          <cell r="E594">
            <v>6</v>
          </cell>
          <cell r="F594" t="str">
            <v>KG</v>
          </cell>
          <cell r="G594" t="str">
            <v>TRES BONNE ITALIAANSE BOL 50X120G</v>
          </cell>
          <cell r="H594" t="str">
            <v>L</v>
          </cell>
          <cell r="I594">
            <v>202</v>
          </cell>
          <cell r="J594" t="str">
            <v>BAKE OFF DIEPVRIES</v>
          </cell>
          <cell r="K594" t="str">
            <v>SLIGRO</v>
          </cell>
          <cell r="L594">
            <v>4</v>
          </cell>
          <cell r="M594">
            <v>50</v>
          </cell>
        </row>
        <row r="595">
          <cell r="A595">
            <v>57048</v>
          </cell>
          <cell r="B595">
            <v>5410013115076</v>
          </cell>
          <cell r="C595">
            <v>6</v>
          </cell>
          <cell r="D595" t="str">
            <v>PF</v>
          </cell>
          <cell r="E595">
            <v>1.5</v>
          </cell>
          <cell r="F595" t="str">
            <v>LT</v>
          </cell>
          <cell r="G595" t="str">
            <v>SPA INTENSE MULTIPACK HANDVAT 1,5LTR</v>
          </cell>
          <cell r="H595" t="str">
            <v>L</v>
          </cell>
          <cell r="I595">
            <v>135</v>
          </cell>
          <cell r="J595" t="str">
            <v>WATERS</v>
          </cell>
          <cell r="K595" t="str">
            <v>SPADEL NEDERLAND BV</v>
          </cell>
          <cell r="L595">
            <v>9</v>
          </cell>
          <cell r="M595">
            <v>49.95</v>
          </cell>
        </row>
        <row r="596">
          <cell r="A596">
            <v>3316</v>
          </cell>
          <cell r="B596">
            <v>8718272024328</v>
          </cell>
          <cell r="C596">
            <v>1</v>
          </cell>
          <cell r="D596" t="str">
            <v>KG</v>
          </cell>
          <cell r="E596">
            <v>1</v>
          </cell>
          <cell r="F596" t="str">
            <v>ST</v>
          </cell>
          <cell r="G596" t="str">
            <v>VARKENS SPARERIBS DIK</v>
          </cell>
          <cell r="H596" t="str">
            <v>L</v>
          </cell>
          <cell r="I596">
            <v>162</v>
          </cell>
          <cell r="J596" t="str">
            <v>VLEES VERS CONC</v>
          </cell>
          <cell r="K596" t="str">
            <v>KALDENBERG SLAGERIJEN CONCESSIONAIR</v>
          </cell>
          <cell r="L596">
            <v>5.54</v>
          </cell>
          <cell r="M596">
            <v>49.8</v>
          </cell>
        </row>
        <row r="597">
          <cell r="A597">
            <v>53634</v>
          </cell>
          <cell r="B597" t="e">
            <v>#N/A</v>
          </cell>
          <cell r="C597">
            <v>1</v>
          </cell>
          <cell r="D597" t="str">
            <v>ST</v>
          </cell>
          <cell r="E597">
            <v>0</v>
          </cell>
          <cell r="F597" t="str">
            <v>.</v>
          </cell>
          <cell r="G597" t="str">
            <v>INTERMEZZO PARMA BORD 15CM</v>
          </cell>
          <cell r="H597" t="str">
            <v>H</v>
          </cell>
          <cell r="I597">
            <v>272</v>
          </cell>
          <cell r="J597" t="str">
            <v>SERVIEZEN</v>
          </cell>
          <cell r="K597" t="str">
            <v>SLIGRO</v>
          </cell>
          <cell r="L597">
            <v>30</v>
          </cell>
          <cell r="M597">
            <v>49.8</v>
          </cell>
        </row>
        <row r="598">
          <cell r="A598">
            <v>276397</v>
          </cell>
          <cell r="B598" t="e">
            <v>#N/A</v>
          </cell>
          <cell r="C598">
            <v>1</v>
          </cell>
          <cell r="D598" t="str">
            <v>DS</v>
          </cell>
          <cell r="E598">
            <v>3</v>
          </cell>
          <cell r="F598" t="str">
            <v>KG</v>
          </cell>
          <cell r="G598" t="str">
            <v>KERN VOORGEBAKKEN HAMBURGERS 30ST</v>
          </cell>
          <cell r="H598" t="str">
            <v>L</v>
          </cell>
          <cell r="I598">
            <v>180</v>
          </cell>
          <cell r="J598" t="str">
            <v>HORECA DIEPVRIES</v>
          </cell>
          <cell r="K598" t="str">
            <v>SLIGRO</v>
          </cell>
          <cell r="L598">
            <v>4</v>
          </cell>
          <cell r="M598">
            <v>49.6</v>
          </cell>
        </row>
        <row r="599">
          <cell r="A599">
            <v>6832</v>
          </cell>
          <cell r="B599" t="e">
            <v>#N/A</v>
          </cell>
          <cell r="C599">
            <v>1</v>
          </cell>
          <cell r="D599" t="str">
            <v>KG</v>
          </cell>
          <cell r="E599">
            <v>1</v>
          </cell>
          <cell r="F599" t="str">
            <v>ST</v>
          </cell>
          <cell r="G599" t="str">
            <v>RUNDER POULET 2XCM</v>
          </cell>
          <cell r="H599" t="str">
            <v>L</v>
          </cell>
          <cell r="I599">
            <v>162</v>
          </cell>
          <cell r="J599" t="str">
            <v>VLEES VERS CONC</v>
          </cell>
          <cell r="K599" t="str">
            <v>KALDENBERG SLAGERIJEN CONCESSIONAIR</v>
          </cell>
          <cell r="L599">
            <v>6</v>
          </cell>
          <cell r="M599">
            <v>49.5</v>
          </cell>
        </row>
        <row r="600">
          <cell r="A600">
            <v>5961</v>
          </cell>
          <cell r="B600">
            <v>8718272005556</v>
          </cell>
          <cell r="C600">
            <v>1</v>
          </cell>
          <cell r="D600" t="str">
            <v>KG</v>
          </cell>
          <cell r="E600">
            <v>1</v>
          </cell>
          <cell r="F600" t="str">
            <v>ST</v>
          </cell>
          <cell r="G600" t="str">
            <v>HALAL RUNDER GEHAKT</v>
          </cell>
          <cell r="H600" t="str">
            <v>L</v>
          </cell>
          <cell r="I600">
            <v>162</v>
          </cell>
          <cell r="J600" t="str">
            <v>VLEES VERS CONC</v>
          </cell>
          <cell r="K600" t="str">
            <v>KALDENBERG SLAGERIJEN CONCESSIONAIR</v>
          </cell>
          <cell r="L600">
            <v>7.12</v>
          </cell>
          <cell r="M600">
            <v>49.48</v>
          </cell>
        </row>
        <row r="601">
          <cell r="A601">
            <v>620143</v>
          </cell>
          <cell r="B601">
            <v>5413848530748</v>
          </cell>
          <cell r="C601">
            <v>1</v>
          </cell>
          <cell r="D601" t="str">
            <v>BK</v>
          </cell>
          <cell r="E601">
            <v>500</v>
          </cell>
          <cell r="F601" t="str">
            <v>GR</v>
          </cell>
          <cell r="G601" t="str">
            <v>GOUDEN BANIER SALAMI ±44PL</v>
          </cell>
          <cell r="H601" t="str">
            <v>L</v>
          </cell>
          <cell r="I601">
            <v>155</v>
          </cell>
          <cell r="J601" t="str">
            <v>VLEESWAREN VERPAKT</v>
          </cell>
          <cell r="K601" t="str">
            <v>SLIGRO</v>
          </cell>
          <cell r="L601">
            <v>8</v>
          </cell>
          <cell r="M601">
            <v>49.44</v>
          </cell>
        </row>
        <row r="602">
          <cell r="A602">
            <v>222296</v>
          </cell>
          <cell r="B602">
            <v>4000007066579</v>
          </cell>
          <cell r="C602">
            <v>12</v>
          </cell>
          <cell r="D602" t="str">
            <v>ST</v>
          </cell>
          <cell r="E602">
            <v>375</v>
          </cell>
          <cell r="F602" t="str">
            <v>GR</v>
          </cell>
          <cell r="G602" t="str">
            <v>KOMKOMMER 35/40</v>
          </cell>
          <cell r="H602" t="str">
            <v>L</v>
          </cell>
          <cell r="I602">
            <v>192</v>
          </cell>
          <cell r="J602" t="str">
            <v>GROENTEN EN FRUIT DAGVERS</v>
          </cell>
          <cell r="K602" t="str">
            <v>SMEDING EN ZN BV</v>
          </cell>
          <cell r="L602">
            <v>5</v>
          </cell>
          <cell r="M602">
            <v>49.4</v>
          </cell>
        </row>
        <row r="603">
          <cell r="A603">
            <v>202602</v>
          </cell>
          <cell r="B603" t="e">
            <v>#N/A</v>
          </cell>
          <cell r="C603">
            <v>1</v>
          </cell>
          <cell r="D603" t="str">
            <v>DS</v>
          </cell>
          <cell r="E603">
            <v>1.25</v>
          </cell>
          <cell r="F603" t="str">
            <v>K</v>
          </cell>
          <cell r="G603" t="str">
            <v>DEPA BIERGLAS MET KRAAG PET       1250ST</v>
          </cell>
          <cell r="H603" t="str">
            <v>H</v>
          </cell>
          <cell r="I603">
            <v>119</v>
          </cell>
          <cell r="J603" t="str">
            <v>VERPAKKINGSMAT./DISPOS. GROOTV</v>
          </cell>
          <cell r="K603" t="str">
            <v>PAARDEKOOPER BV (DEPA 1)</v>
          </cell>
          <cell r="L603">
            <v>1</v>
          </cell>
          <cell r="M603">
            <v>49.31</v>
          </cell>
        </row>
        <row r="604">
          <cell r="A604">
            <v>339378</v>
          </cell>
          <cell r="B604" t="e">
            <v>#N/A</v>
          </cell>
          <cell r="C604">
            <v>1</v>
          </cell>
          <cell r="D604" t="str">
            <v>BS</v>
          </cell>
          <cell r="E604">
            <v>50</v>
          </cell>
          <cell r="F604" t="str">
            <v>GR</v>
          </cell>
          <cell r="G604" t="str">
            <v>APOLLO VANILLESTOKJES</v>
          </cell>
          <cell r="H604" t="str">
            <v>L</v>
          </cell>
          <cell r="I604">
            <v>68</v>
          </cell>
          <cell r="J604" t="str">
            <v>KRUIDEN EN SPECERIJEN</v>
          </cell>
          <cell r="K604" t="str">
            <v>SOLINA NETHERLANDS BV</v>
          </cell>
          <cell r="L604">
            <v>1</v>
          </cell>
          <cell r="M604">
            <v>49.25</v>
          </cell>
        </row>
        <row r="605">
          <cell r="A605">
            <v>157917</v>
          </cell>
          <cell r="B605" t="e">
            <v>#N/A</v>
          </cell>
          <cell r="C605">
            <v>1</v>
          </cell>
          <cell r="D605" t="str">
            <v>ST</v>
          </cell>
          <cell r="E605">
            <v>1</v>
          </cell>
          <cell r="F605" t="str">
            <v>ST</v>
          </cell>
          <cell r="G605" t="str">
            <v>TFCC GN VERSHOUDDOOS 1/1 28LTR</v>
          </cell>
          <cell r="H605" t="str">
            <v>H</v>
          </cell>
          <cell r="I605">
            <v>265</v>
          </cell>
          <cell r="J605" t="str">
            <v>VOEDSELOPBERGSYSTEMEN</v>
          </cell>
          <cell r="K605" t="str">
            <v>SLIGRO</v>
          </cell>
          <cell r="L605">
            <v>2</v>
          </cell>
          <cell r="M605">
            <v>49.1</v>
          </cell>
        </row>
        <row r="606">
          <cell r="A606">
            <v>825560</v>
          </cell>
          <cell r="B606">
            <v>8718951298965</v>
          </cell>
          <cell r="C606">
            <v>6</v>
          </cell>
          <cell r="D606" t="str">
            <v>FL</v>
          </cell>
          <cell r="E606">
            <v>250</v>
          </cell>
          <cell r="F606" t="str">
            <v>ML</v>
          </cell>
          <cell r="G606" t="str">
            <v>UNICURA VLB.HANDZEEP BALANCE    M.POMPJE</v>
          </cell>
          <cell r="H606" t="str">
            <v>H</v>
          </cell>
          <cell r="I606">
            <v>343</v>
          </cell>
          <cell r="J606" t="str">
            <v>COSMETICA</v>
          </cell>
          <cell r="K606" t="str">
            <v>COLGATE PALMOLIVE NEDERLAND BV</v>
          </cell>
          <cell r="L606">
            <v>5</v>
          </cell>
          <cell r="M606">
            <v>49.1</v>
          </cell>
        </row>
        <row r="607">
          <cell r="A607">
            <v>941918</v>
          </cell>
          <cell r="B607" t="e">
            <v>#N/A</v>
          </cell>
          <cell r="C607">
            <v>16</v>
          </cell>
          <cell r="D607" t="str">
            <v>ST</v>
          </cell>
          <cell r="E607">
            <v>260</v>
          </cell>
          <cell r="F607" t="str">
            <v>ML</v>
          </cell>
          <cell r="G607" t="str">
            <v>OLA KING CONE</v>
          </cell>
          <cell r="H607" t="str">
            <v>L</v>
          </cell>
          <cell r="I607">
            <v>182</v>
          </cell>
          <cell r="J607" t="str">
            <v>IJS EN PUDDING</v>
          </cell>
          <cell r="K607" t="str">
            <v>UNILEVER OOH ICE CREAM/FROZEN IJS</v>
          </cell>
          <cell r="L607">
            <v>2</v>
          </cell>
          <cell r="M607">
            <v>49.08</v>
          </cell>
        </row>
        <row r="608">
          <cell r="A608">
            <v>669265</v>
          </cell>
          <cell r="B608" t="e">
            <v>#N/A</v>
          </cell>
          <cell r="C608">
            <v>24</v>
          </cell>
          <cell r="D608" t="str">
            <v>PK</v>
          </cell>
          <cell r="E608">
            <v>43</v>
          </cell>
          <cell r="F608" t="str">
            <v>GR</v>
          </cell>
          <cell r="G608" t="str">
            <v>SULTANA NATUREL</v>
          </cell>
          <cell r="H608" t="str">
            <v>L</v>
          </cell>
          <cell r="I608">
            <v>33</v>
          </cell>
          <cell r="J608" t="str">
            <v>TUSSENDOORTJES</v>
          </cell>
          <cell r="K608" t="str">
            <v>VERKADE PLADIS</v>
          </cell>
          <cell r="L608">
            <v>6</v>
          </cell>
          <cell r="M608">
            <v>49</v>
          </cell>
        </row>
        <row r="609">
          <cell r="A609">
            <v>29245</v>
          </cell>
          <cell r="B609">
            <v>7615400080373</v>
          </cell>
          <cell r="C609">
            <v>1</v>
          </cell>
          <cell r="D609" t="str">
            <v>PK</v>
          </cell>
          <cell r="E609">
            <v>200</v>
          </cell>
          <cell r="F609" t="str">
            <v>ST</v>
          </cell>
          <cell r="G609" t="str">
            <v>SUN TABS PROF. ALL IN 1</v>
          </cell>
          <cell r="H609" t="str">
            <v>H</v>
          </cell>
          <cell r="I609">
            <v>148</v>
          </cell>
          <cell r="J609" t="str">
            <v>AFWAS- &amp; VAATMIDDELEN</v>
          </cell>
          <cell r="K609" t="str">
            <v>DIVERSEY UPRO</v>
          </cell>
          <cell r="L609">
            <v>2</v>
          </cell>
          <cell r="M609">
            <v>48.98</v>
          </cell>
        </row>
        <row r="610">
          <cell r="A610">
            <v>889860</v>
          </cell>
          <cell r="B610">
            <v>8719200186934</v>
          </cell>
          <cell r="C610">
            <v>20</v>
          </cell>
          <cell r="D610" t="str">
            <v>PK</v>
          </cell>
          <cell r="E610">
            <v>250</v>
          </cell>
          <cell r="F610" t="str">
            <v>GR</v>
          </cell>
          <cell r="G610" t="str">
            <v>ZEEUWS MEISJE KEUKENMARGARINE</v>
          </cell>
          <cell r="H610" t="str">
            <v>L</v>
          </cell>
          <cell r="I610">
            <v>127</v>
          </cell>
          <cell r="J610" t="str">
            <v>MARGARINE</v>
          </cell>
          <cell r="K610" t="str">
            <v>UPFIELD NEDERLAND B.V. S.U.</v>
          </cell>
          <cell r="L610">
            <v>3</v>
          </cell>
          <cell r="M610">
            <v>48.87</v>
          </cell>
        </row>
        <row r="611">
          <cell r="A611">
            <v>580759</v>
          </cell>
          <cell r="B611" t="e">
            <v>#N/A</v>
          </cell>
          <cell r="C611">
            <v>1</v>
          </cell>
          <cell r="D611" t="str">
            <v>DS</v>
          </cell>
          <cell r="E611">
            <v>6</v>
          </cell>
          <cell r="F611" t="str">
            <v>KG</v>
          </cell>
          <cell r="G611" t="str">
            <v>TOMAAT LOS</v>
          </cell>
          <cell r="H611" t="str">
            <v>L</v>
          </cell>
          <cell r="I611">
            <v>192</v>
          </cell>
          <cell r="J611" t="str">
            <v>GROENTEN EN FRUIT DAGVERS</v>
          </cell>
          <cell r="K611" t="str">
            <v>SMEDING EN ZN BV</v>
          </cell>
          <cell r="L611">
            <v>4</v>
          </cell>
          <cell r="M611">
            <v>48.8</v>
          </cell>
        </row>
        <row r="612">
          <cell r="A612">
            <v>827622</v>
          </cell>
          <cell r="B612" t="e">
            <v>#N/A</v>
          </cell>
          <cell r="C612">
            <v>1</v>
          </cell>
          <cell r="D612" t="str">
            <v>FL</v>
          </cell>
          <cell r="E612">
            <v>75</v>
          </cell>
          <cell r="F612" t="str">
            <v>CL</v>
          </cell>
          <cell r="G612" t="str">
            <v>PINOT GRIS COLLECTION TERROIR ALSACE</v>
          </cell>
          <cell r="H612" t="str">
            <v>H</v>
          </cell>
          <cell r="I612">
            <v>208</v>
          </cell>
          <cell r="J612" t="str">
            <v>WIJNEN</v>
          </cell>
          <cell r="K612" t="str">
            <v>SLIGRO</v>
          </cell>
          <cell r="L612">
            <v>6</v>
          </cell>
          <cell r="M612">
            <v>48.78</v>
          </cell>
        </row>
        <row r="613">
          <cell r="A613">
            <v>1807</v>
          </cell>
          <cell r="B613" t="e">
            <v>#N/A</v>
          </cell>
          <cell r="C613">
            <v>1</v>
          </cell>
          <cell r="D613" t="str">
            <v>KG</v>
          </cell>
          <cell r="E613">
            <v>1</v>
          </cell>
          <cell r="F613" t="str">
            <v>ST</v>
          </cell>
          <cell r="G613" t="str">
            <v>PARMIGIANO REGGIANO DOP</v>
          </cell>
          <cell r="H613" t="str">
            <v>L</v>
          </cell>
          <cell r="I613">
            <v>194</v>
          </cell>
          <cell r="J613" t="str">
            <v>KAAS BUITENLAND UITSNIJ</v>
          </cell>
          <cell r="K613" t="str">
            <v>ZIJERVELD &amp; VELDHUYZEN BV</v>
          </cell>
          <cell r="L613">
            <v>1.96</v>
          </cell>
          <cell r="M613">
            <v>48.73</v>
          </cell>
        </row>
        <row r="614">
          <cell r="A614">
            <v>582049</v>
          </cell>
          <cell r="B614">
            <v>8716692045046</v>
          </cell>
          <cell r="C614">
            <v>1</v>
          </cell>
          <cell r="D614" t="str">
            <v>LS</v>
          </cell>
          <cell r="E614">
            <v>500</v>
          </cell>
          <cell r="F614" t="str">
            <v>GR</v>
          </cell>
          <cell r="G614" t="str">
            <v>ANDIJVIE VERPAKT 400/650G</v>
          </cell>
          <cell r="H614" t="str">
            <v>L</v>
          </cell>
          <cell r="I614">
            <v>192</v>
          </cell>
          <cell r="J614" t="str">
            <v>GROENTEN EN FRUIT DAGVERS</v>
          </cell>
          <cell r="K614" t="str">
            <v>SMEDING EN ZN BV</v>
          </cell>
          <cell r="L614">
            <v>35</v>
          </cell>
          <cell r="M614">
            <v>48.65</v>
          </cell>
        </row>
        <row r="615">
          <cell r="A615">
            <v>65144</v>
          </cell>
          <cell r="B615">
            <v>8710401183562</v>
          </cell>
          <cell r="C615">
            <v>1</v>
          </cell>
          <cell r="D615" t="str">
            <v>PK</v>
          </cell>
          <cell r="E615">
            <v>100</v>
          </cell>
          <cell r="F615" t="str">
            <v>ST</v>
          </cell>
          <cell r="G615" t="str">
            <v>TAKE DIS ALU BAK 850GRAM 20,3X13,8X4,5CM</v>
          </cell>
          <cell r="H615" t="str">
            <v>H</v>
          </cell>
          <cell r="I615">
            <v>119</v>
          </cell>
          <cell r="J615" t="str">
            <v>VERPAKKINGSMAT./DISPOS. GROOTV</v>
          </cell>
          <cell r="K615" t="str">
            <v>SLIGRO</v>
          </cell>
          <cell r="L615">
            <v>4</v>
          </cell>
          <cell r="M615">
            <v>48.6</v>
          </cell>
        </row>
        <row r="616">
          <cell r="A616">
            <v>804629</v>
          </cell>
          <cell r="B616" t="e">
            <v>#N/A</v>
          </cell>
          <cell r="C616">
            <v>1</v>
          </cell>
          <cell r="D616" t="str">
            <v>DS</v>
          </cell>
          <cell r="E616">
            <v>50</v>
          </cell>
          <cell r="F616" t="str">
            <v>ST</v>
          </cell>
          <cell r="G616" t="str">
            <v>TAKE DIS BOOT HOUT 170X85MM</v>
          </cell>
          <cell r="H616" t="str">
            <v>H</v>
          </cell>
          <cell r="I616">
            <v>119</v>
          </cell>
          <cell r="J616" t="str">
            <v>VERPAKKINGSMAT./DISPOS. GROOTV</v>
          </cell>
          <cell r="K616" t="str">
            <v>SLIGRO</v>
          </cell>
          <cell r="L616">
            <v>7</v>
          </cell>
          <cell r="M616">
            <v>48.58</v>
          </cell>
        </row>
        <row r="617">
          <cell r="A617">
            <v>855502</v>
          </cell>
          <cell r="B617">
            <v>8710401640904</v>
          </cell>
          <cell r="C617">
            <v>1</v>
          </cell>
          <cell r="D617" t="str">
            <v>PK</v>
          </cell>
          <cell r="E617">
            <v>1</v>
          </cell>
          <cell r="F617" t="str">
            <v>KG</v>
          </cell>
          <cell r="G617" t="str">
            <v>DE ROOIE HEN VLOEIBAAR EIGEEL SCHARREL</v>
          </cell>
          <cell r="H617" t="str">
            <v>L</v>
          </cell>
          <cell r="I617">
            <v>145</v>
          </cell>
          <cell r="J617" t="str">
            <v>EIERPRODUCTEN GEKOELD</v>
          </cell>
          <cell r="K617" t="str">
            <v>SLIGRO</v>
          </cell>
          <cell r="L617">
            <v>6</v>
          </cell>
          <cell r="M617">
            <v>48.42</v>
          </cell>
        </row>
        <row r="618">
          <cell r="A618">
            <v>758001</v>
          </cell>
          <cell r="B618" t="e">
            <v>#N/A</v>
          </cell>
          <cell r="C618">
            <v>1</v>
          </cell>
          <cell r="D618" t="str">
            <v>DS</v>
          </cell>
          <cell r="E618">
            <v>78</v>
          </cell>
          <cell r="F618" t="str">
            <v>GR</v>
          </cell>
          <cell r="G618" t="str">
            <v>UNOX CUP-A-SOUP HELD TUINKR.BOUILL 26Z</v>
          </cell>
          <cell r="H618" t="str">
            <v>L</v>
          </cell>
          <cell r="I618">
            <v>56</v>
          </cell>
          <cell r="J618" t="str">
            <v>SOEP DROOG &amp; SMAAKVERSTERKERS</v>
          </cell>
          <cell r="K618" t="str">
            <v>UNILEVER NED FOODS FACT BV SUR IMP.</v>
          </cell>
          <cell r="L618">
            <v>6</v>
          </cell>
          <cell r="M618">
            <v>48.32</v>
          </cell>
        </row>
        <row r="619">
          <cell r="A619">
            <v>758417</v>
          </cell>
          <cell r="B619" t="e">
            <v>#N/A</v>
          </cell>
          <cell r="C619">
            <v>1</v>
          </cell>
          <cell r="D619" t="str">
            <v>DS</v>
          </cell>
          <cell r="E619">
            <v>104</v>
          </cell>
          <cell r="F619" t="str">
            <v>GR</v>
          </cell>
          <cell r="G619" t="str">
            <v>UNOX CUP-A-SOUP HELD KRUID.KIPBOUILL 26Z</v>
          </cell>
          <cell r="H619" t="str">
            <v>L</v>
          </cell>
          <cell r="I619">
            <v>56</v>
          </cell>
          <cell r="J619" t="str">
            <v>SOEP DROOG &amp; SMAAKVERSTERKERS</v>
          </cell>
          <cell r="K619" t="str">
            <v>UNILEVER NED FOODS FACT BV SUR IMP.</v>
          </cell>
          <cell r="L619">
            <v>6</v>
          </cell>
          <cell r="M619">
            <v>48.32</v>
          </cell>
        </row>
        <row r="620">
          <cell r="A620">
            <v>758658</v>
          </cell>
          <cell r="B620" t="e">
            <v>#N/A</v>
          </cell>
          <cell r="C620">
            <v>1</v>
          </cell>
          <cell r="D620" t="str">
            <v>DS</v>
          </cell>
          <cell r="E620">
            <v>104</v>
          </cell>
          <cell r="F620" t="str">
            <v>GR</v>
          </cell>
          <cell r="G620" t="str">
            <v>UNOX CUP-A-SOUP HELD RUNDERBOUILL 26Z</v>
          </cell>
          <cell r="H620" t="str">
            <v>L</v>
          </cell>
          <cell r="I620">
            <v>56</v>
          </cell>
          <cell r="J620" t="str">
            <v>SOEP DROOG &amp; SMAAKVERSTERKERS</v>
          </cell>
          <cell r="K620" t="str">
            <v>UNILEVER NED FOODS FACT BV SUR IMP.</v>
          </cell>
          <cell r="L620">
            <v>6</v>
          </cell>
          <cell r="M620">
            <v>48.32</v>
          </cell>
        </row>
        <row r="621">
          <cell r="A621">
            <v>169888</v>
          </cell>
          <cell r="B621">
            <v>8710401109944</v>
          </cell>
          <cell r="C621">
            <v>1</v>
          </cell>
          <cell r="D621" t="str">
            <v>DS</v>
          </cell>
          <cell r="E621">
            <v>180</v>
          </cell>
          <cell r="F621" t="str">
            <v>CC</v>
          </cell>
          <cell r="G621" t="str">
            <v>TAKE DIS DRINKBEKER               3000ST</v>
          </cell>
          <cell r="H621" t="str">
            <v>H</v>
          </cell>
          <cell r="I621">
            <v>119</v>
          </cell>
          <cell r="J621" t="str">
            <v>VERPAKKINGSMAT./DISPOS. GROOTV</v>
          </cell>
          <cell r="K621" t="str">
            <v>SLIGRO</v>
          </cell>
          <cell r="L621">
            <v>1</v>
          </cell>
          <cell r="M621">
            <v>47.99</v>
          </cell>
        </row>
        <row r="622">
          <cell r="A622">
            <v>61246</v>
          </cell>
          <cell r="B622">
            <v>8710401520572</v>
          </cell>
          <cell r="C622">
            <v>1</v>
          </cell>
          <cell r="D622" t="str">
            <v>KP</v>
          </cell>
          <cell r="E622">
            <v>100</v>
          </cell>
          <cell r="F622" t="str">
            <v>ST</v>
          </cell>
          <cell r="G622" t="str">
            <v>TAKE DIS DEKSEL HELDER VOOR BEKERS</v>
          </cell>
          <cell r="H622" t="str">
            <v>H</v>
          </cell>
          <cell r="I622">
            <v>119</v>
          </cell>
          <cell r="J622" t="str">
            <v>VERPAKKINGSMAT./DISPOS. GROOTV</v>
          </cell>
          <cell r="K622" t="str">
            <v>SLIGRO</v>
          </cell>
          <cell r="L622">
            <v>11</v>
          </cell>
          <cell r="M622">
            <v>47.96</v>
          </cell>
        </row>
        <row r="623">
          <cell r="A623">
            <v>474788</v>
          </cell>
          <cell r="B623" t="e">
            <v>#N/A</v>
          </cell>
          <cell r="C623">
            <v>1</v>
          </cell>
          <cell r="D623" t="str">
            <v>ST</v>
          </cell>
          <cell r="E623">
            <v>1</v>
          </cell>
          <cell r="F623" t="str">
            <v>KG</v>
          </cell>
          <cell r="G623" t="str">
            <v>MOZZARELLA STAAF</v>
          </cell>
          <cell r="H623" t="str">
            <v>L</v>
          </cell>
          <cell r="I623">
            <v>168</v>
          </cell>
          <cell r="J623" t="str">
            <v>KAAS BUITENLAND VERPAKT</v>
          </cell>
          <cell r="K623" t="str">
            <v>ZIJERVELD &amp; VELDHUYZEN BV</v>
          </cell>
          <cell r="L623">
            <v>6</v>
          </cell>
          <cell r="M623">
            <v>47.94</v>
          </cell>
        </row>
        <row r="624">
          <cell r="A624">
            <v>757398</v>
          </cell>
          <cell r="B624" t="e">
            <v>#N/A</v>
          </cell>
          <cell r="C624">
            <v>1</v>
          </cell>
          <cell r="D624" t="str">
            <v>PK</v>
          </cell>
          <cell r="E624">
            <v>6</v>
          </cell>
          <cell r="F624" t="str">
            <v>ST</v>
          </cell>
          <cell r="G624" t="str">
            <v>SLIMLINE THEEDOEK BLOK 65X65 BLAUW</v>
          </cell>
          <cell r="H624" t="str">
            <v>H</v>
          </cell>
          <cell r="I624">
            <v>529</v>
          </cell>
          <cell r="J624" t="str">
            <v>KEUKENTEXTIEL</v>
          </cell>
          <cell r="K624" t="str">
            <v>SLIGRO</v>
          </cell>
          <cell r="L624">
            <v>6</v>
          </cell>
          <cell r="M624">
            <v>47.94</v>
          </cell>
        </row>
        <row r="625">
          <cell r="A625">
            <v>119796</v>
          </cell>
          <cell r="B625" t="e">
            <v>#N/A</v>
          </cell>
          <cell r="C625">
            <v>1</v>
          </cell>
          <cell r="D625" t="str">
            <v>BM</v>
          </cell>
          <cell r="E625">
            <v>5</v>
          </cell>
          <cell r="F625" t="str">
            <v>ST</v>
          </cell>
          <cell r="G625" t="str">
            <v>VARTA CR2032 LITHIUM</v>
          </cell>
          <cell r="H625" t="str">
            <v>H</v>
          </cell>
          <cell r="I625">
            <v>341</v>
          </cell>
          <cell r="J625" t="str">
            <v>BEDRIJFSBENODIGDHEDEN</v>
          </cell>
          <cell r="K625" t="str">
            <v>VARTA CONSUMER BATTERIES BENEL</v>
          </cell>
          <cell r="L625">
            <v>8</v>
          </cell>
          <cell r="M625">
            <v>47.92</v>
          </cell>
        </row>
        <row r="626">
          <cell r="A626">
            <v>178544</v>
          </cell>
          <cell r="B626" t="e">
            <v>#N/A</v>
          </cell>
          <cell r="C626">
            <v>1</v>
          </cell>
          <cell r="D626" t="str">
            <v>LS</v>
          </cell>
          <cell r="E626">
            <v>1</v>
          </cell>
          <cell r="F626" t="str">
            <v>ST</v>
          </cell>
          <cell r="G626" t="str">
            <v>TAARTRING RVS VERSTELBAAR 13-31CM</v>
          </cell>
          <cell r="H626" t="str">
            <v>H</v>
          </cell>
          <cell r="I626">
            <v>283</v>
          </cell>
          <cell r="J626" t="str">
            <v>KEUKENGEREEDSCHAPPEN</v>
          </cell>
          <cell r="K626" t="str">
            <v>PATISSE NEDERLAND BV</v>
          </cell>
          <cell r="L626">
            <v>8</v>
          </cell>
          <cell r="M626">
            <v>47.92</v>
          </cell>
        </row>
        <row r="627">
          <cell r="A627">
            <v>757932</v>
          </cell>
          <cell r="B627">
            <v>8710401562282</v>
          </cell>
          <cell r="C627">
            <v>1</v>
          </cell>
          <cell r="D627" t="str">
            <v>PK</v>
          </cell>
          <cell r="E627">
            <v>4</v>
          </cell>
          <cell r="F627" t="str">
            <v>ST</v>
          </cell>
          <cell r="G627" t="str">
            <v>SLIMLINE KEUKENDOEK BLOK 50X50 ROOD</v>
          </cell>
          <cell r="H627" t="str">
            <v>H</v>
          </cell>
          <cell r="I627">
            <v>529</v>
          </cell>
          <cell r="J627" t="str">
            <v>KEUKENTEXTIEL</v>
          </cell>
          <cell r="K627" t="str">
            <v>SLIGRO</v>
          </cell>
          <cell r="L627">
            <v>8</v>
          </cell>
          <cell r="M627">
            <v>47.92</v>
          </cell>
        </row>
        <row r="628">
          <cell r="A628">
            <v>71857</v>
          </cell>
          <cell r="B628">
            <v>8711000003282</v>
          </cell>
          <cell r="C628">
            <v>6</v>
          </cell>
          <cell r="D628" t="str">
            <v>PK</v>
          </cell>
          <cell r="E628">
            <v>500</v>
          </cell>
          <cell r="F628" t="str">
            <v>GR</v>
          </cell>
          <cell r="G628" t="str">
            <v>DOUWE EGBERTS ROODMERK GROVE MALING</v>
          </cell>
          <cell r="H628" t="str">
            <v>L</v>
          </cell>
          <cell r="I628">
            <v>37</v>
          </cell>
          <cell r="J628" t="str">
            <v>KOFFIE, CACAO &amp; OPLOSKOFFIE</v>
          </cell>
          <cell r="K628" t="str">
            <v>JACOBS DOUWE EGBERTS NL BV</v>
          </cell>
          <cell r="L628">
            <v>2</v>
          </cell>
          <cell r="M628">
            <v>47.88</v>
          </cell>
        </row>
        <row r="629">
          <cell r="A629">
            <v>106712</v>
          </cell>
          <cell r="B629" t="e">
            <v>#N/A</v>
          </cell>
          <cell r="C629">
            <v>1</v>
          </cell>
          <cell r="D629" t="str">
            <v>ZK</v>
          </cell>
          <cell r="E629">
            <v>5</v>
          </cell>
          <cell r="F629" t="str">
            <v>KG</v>
          </cell>
          <cell r="G629" t="str">
            <v>SOUBRY BLOEM VOOR VOLKORENBROOD</v>
          </cell>
          <cell r="H629" t="str">
            <v>L</v>
          </cell>
          <cell r="I629">
            <v>94</v>
          </cell>
          <cell r="J629" t="str">
            <v>BAKPRODUKTEN</v>
          </cell>
          <cell r="K629" t="str">
            <v>SOUBRY NEDERLAND BV</v>
          </cell>
          <cell r="L629">
            <v>6</v>
          </cell>
          <cell r="M629">
            <v>47.88</v>
          </cell>
        </row>
        <row r="630">
          <cell r="A630">
            <v>698971</v>
          </cell>
          <cell r="B630">
            <v>8710401008971</v>
          </cell>
          <cell r="C630">
            <v>1</v>
          </cell>
          <cell r="D630" t="str">
            <v>BX</v>
          </cell>
          <cell r="E630">
            <v>12</v>
          </cell>
          <cell r="F630" t="str">
            <v>ST</v>
          </cell>
          <cell r="G630" t="str">
            <v>KAROX TRADITIONAL TAFELVORK</v>
          </cell>
          <cell r="H630" t="str">
            <v>H</v>
          </cell>
          <cell r="I630">
            <v>280</v>
          </cell>
          <cell r="J630" t="str">
            <v>BESTEKKEN</v>
          </cell>
          <cell r="K630" t="str">
            <v>SLIGRO</v>
          </cell>
          <cell r="L630">
            <v>3</v>
          </cell>
          <cell r="M630">
            <v>47.88</v>
          </cell>
        </row>
        <row r="631">
          <cell r="A631">
            <v>822410</v>
          </cell>
          <cell r="B631" t="e">
            <v>#N/A</v>
          </cell>
          <cell r="C631">
            <v>1</v>
          </cell>
          <cell r="D631" t="str">
            <v>FL</v>
          </cell>
          <cell r="E631">
            <v>75</v>
          </cell>
          <cell r="F631" t="str">
            <v>CL</v>
          </cell>
          <cell r="G631" t="str">
            <v>MARQUIS D'ALBAN BORDEAUX SAUVIGNON AC</v>
          </cell>
          <cell r="H631" t="str">
            <v>H</v>
          </cell>
          <cell r="I631">
            <v>208</v>
          </cell>
          <cell r="J631" t="str">
            <v>WIJNEN</v>
          </cell>
          <cell r="K631" t="str">
            <v>SLIGRO</v>
          </cell>
          <cell r="L631">
            <v>12</v>
          </cell>
          <cell r="M631">
            <v>47.88</v>
          </cell>
        </row>
        <row r="632">
          <cell r="A632">
            <v>831765</v>
          </cell>
          <cell r="B632" t="e">
            <v>#N/A</v>
          </cell>
          <cell r="C632">
            <v>1</v>
          </cell>
          <cell r="D632" t="str">
            <v>LS</v>
          </cell>
          <cell r="E632">
            <v>1</v>
          </cell>
          <cell r="F632" t="str">
            <v>ST</v>
          </cell>
          <cell r="G632" t="str">
            <v>PRO CHEF MAATBEKER 1,0L</v>
          </cell>
          <cell r="H632" t="str">
            <v>H</v>
          </cell>
          <cell r="I632">
            <v>283</v>
          </cell>
          <cell r="J632" t="str">
            <v>KEUKENGEREEDSCHAPPEN</v>
          </cell>
          <cell r="K632" t="str">
            <v>SLIGRO</v>
          </cell>
          <cell r="L632">
            <v>12</v>
          </cell>
          <cell r="M632">
            <v>47.88</v>
          </cell>
        </row>
        <row r="633">
          <cell r="A633">
            <v>73930</v>
          </cell>
          <cell r="B633" t="e">
            <v>#N/A</v>
          </cell>
          <cell r="C633">
            <v>1</v>
          </cell>
          <cell r="D633" t="str">
            <v>ZK</v>
          </cell>
          <cell r="E633">
            <v>1</v>
          </cell>
          <cell r="F633" t="str">
            <v>KG</v>
          </cell>
          <cell r="G633" t="str">
            <v>DUYVIS BORRELNOOTJES PROVENCALE</v>
          </cell>
          <cell r="H633" t="str">
            <v>L</v>
          </cell>
          <cell r="I633">
            <v>15</v>
          </cell>
          <cell r="J633" t="str">
            <v>NOTEN</v>
          </cell>
          <cell r="K633" t="str">
            <v>PEPSICO NEDERLAND BV</v>
          </cell>
          <cell r="L633">
            <v>7</v>
          </cell>
          <cell r="M633">
            <v>47.73</v>
          </cell>
        </row>
        <row r="634">
          <cell r="A634">
            <v>801642</v>
          </cell>
          <cell r="B634" t="e">
            <v>#N/A</v>
          </cell>
          <cell r="C634">
            <v>1</v>
          </cell>
          <cell r="D634" t="str">
            <v>ST</v>
          </cell>
          <cell r="E634">
            <v>4</v>
          </cell>
          <cell r="F634" t="str">
            <v>ST</v>
          </cell>
          <cell r="G634" t="str">
            <v>PRO CHEF DEEGSCHRAPER 216X128MM</v>
          </cell>
          <cell r="H634" t="str">
            <v>H</v>
          </cell>
          <cell r="I634">
            <v>283</v>
          </cell>
          <cell r="J634" t="str">
            <v>KEUKENGEREEDSCHAPPEN</v>
          </cell>
          <cell r="K634" t="str">
            <v>SLIGRO</v>
          </cell>
          <cell r="L634">
            <v>9</v>
          </cell>
          <cell r="M634">
            <v>47.7</v>
          </cell>
        </row>
        <row r="635">
          <cell r="A635">
            <v>37260</v>
          </cell>
          <cell r="B635" t="e">
            <v>#N/A</v>
          </cell>
          <cell r="C635">
            <v>20</v>
          </cell>
          <cell r="D635" t="str">
            <v>RP</v>
          </cell>
          <cell r="E635">
            <v>100</v>
          </cell>
          <cell r="F635" t="str">
            <v>GR</v>
          </cell>
          <cell r="G635" t="str">
            <v>G'WOON REEP MELK</v>
          </cell>
          <cell r="H635" t="str">
            <v>L</v>
          </cell>
          <cell r="I635">
            <v>19</v>
          </cell>
          <cell r="J635" t="str">
            <v>BARS EN TABLETTEN</v>
          </cell>
          <cell r="K635" t="str">
            <v>SLIGRO</v>
          </cell>
          <cell r="L635">
            <v>4</v>
          </cell>
          <cell r="M635">
            <v>47.68</v>
          </cell>
        </row>
        <row r="636">
          <cell r="A636">
            <v>757429</v>
          </cell>
          <cell r="B636" t="e">
            <v>#N/A</v>
          </cell>
          <cell r="C636">
            <v>1</v>
          </cell>
          <cell r="D636" t="str">
            <v>DS</v>
          </cell>
          <cell r="E636">
            <v>252</v>
          </cell>
          <cell r="F636" t="str">
            <v>GR</v>
          </cell>
          <cell r="G636" t="str">
            <v>UNOX CUP-A-SOUP THAISE KIP 21 ZAKJES</v>
          </cell>
          <cell r="H636" t="str">
            <v>L</v>
          </cell>
          <cell r="I636">
            <v>56</v>
          </cell>
          <cell r="J636" t="str">
            <v>SOEP DROOG &amp; SMAAKVERSTERKERS</v>
          </cell>
          <cell r="K636" t="str">
            <v>UNILEVER NED FOODS FACT BV SUR IMP.</v>
          </cell>
          <cell r="L636">
            <v>6</v>
          </cell>
          <cell r="M636">
            <v>47.62</v>
          </cell>
        </row>
        <row r="637">
          <cell r="A637">
            <v>530398</v>
          </cell>
          <cell r="B637" t="e">
            <v>#N/A</v>
          </cell>
          <cell r="C637">
            <v>1</v>
          </cell>
          <cell r="D637" t="str">
            <v>DS</v>
          </cell>
          <cell r="E637">
            <v>4</v>
          </cell>
          <cell r="F637" t="str">
            <v>KG</v>
          </cell>
          <cell r="G637" t="str">
            <v>ENKCO KIPREEPJES A LA MINUTE ROASTED</v>
          </cell>
          <cell r="H637" t="str">
            <v>L</v>
          </cell>
          <cell r="I637">
            <v>180</v>
          </cell>
          <cell r="J637" t="str">
            <v>HORECA DIEPVRIES</v>
          </cell>
          <cell r="K637" t="str">
            <v>ENKCO HOLTEN B.V.FS</v>
          </cell>
          <cell r="L637">
            <v>1</v>
          </cell>
          <cell r="M637">
            <v>47.59</v>
          </cell>
        </row>
        <row r="638">
          <cell r="A638">
            <v>30618</v>
          </cell>
          <cell r="B638" t="e">
            <v>#N/A</v>
          </cell>
          <cell r="C638">
            <v>1</v>
          </cell>
          <cell r="D638" t="str">
            <v>PK</v>
          </cell>
          <cell r="E638">
            <v>1</v>
          </cell>
          <cell r="F638" t="str">
            <v>ST</v>
          </cell>
          <cell r="G638" t="str">
            <v>CATERTECH MICROVEZELDOEK PRO BLAUW</v>
          </cell>
          <cell r="H638" t="str">
            <v>H</v>
          </cell>
          <cell r="I638">
            <v>544</v>
          </cell>
          <cell r="J638" t="str">
            <v>SCHOONMAAKARTIKELEN</v>
          </cell>
          <cell r="K638" t="str">
            <v>SLIGRO</v>
          </cell>
          <cell r="L638">
            <v>12</v>
          </cell>
          <cell r="M638">
            <v>47.52</v>
          </cell>
        </row>
        <row r="639">
          <cell r="A639">
            <v>239743</v>
          </cell>
          <cell r="B639" t="e">
            <v>#N/A</v>
          </cell>
          <cell r="C639">
            <v>1</v>
          </cell>
          <cell r="D639" t="str">
            <v>LS</v>
          </cell>
          <cell r="E639">
            <v>1</v>
          </cell>
          <cell r="F639" t="str">
            <v>ST</v>
          </cell>
          <cell r="G639" t="str">
            <v>FELICIA STOFBLIKSET VERZINKT</v>
          </cell>
          <cell r="H639" t="str">
            <v>H</v>
          </cell>
          <cell r="I639">
            <v>544</v>
          </cell>
          <cell r="J639" t="str">
            <v>SCHOONMAAKARTIKELEN</v>
          </cell>
          <cell r="K639" t="str">
            <v>SLIGRO</v>
          </cell>
          <cell r="L639">
            <v>10</v>
          </cell>
          <cell r="M639">
            <v>47.5</v>
          </cell>
        </row>
        <row r="640">
          <cell r="A640">
            <v>164943</v>
          </cell>
          <cell r="B640" t="e">
            <v>#N/A</v>
          </cell>
          <cell r="C640">
            <v>1</v>
          </cell>
          <cell r="D640" t="str">
            <v>DS</v>
          </cell>
          <cell r="E640">
            <v>1.8</v>
          </cell>
          <cell r="F640" t="str">
            <v>KG</v>
          </cell>
          <cell r="G640" t="str">
            <v>NUTROMA CUPS ROMIG DOOS</v>
          </cell>
          <cell r="H640" t="str">
            <v>L</v>
          </cell>
          <cell r="I640">
            <v>131</v>
          </cell>
          <cell r="J640" t="str">
            <v>KOFFIEMELK &amp; CREAMER</v>
          </cell>
          <cell r="K640" t="str">
            <v>FRIESLANDCAMP NL BV HB WDXV SU</v>
          </cell>
          <cell r="L640">
            <v>3</v>
          </cell>
          <cell r="M640">
            <v>47.4</v>
          </cell>
        </row>
        <row r="641">
          <cell r="A641">
            <v>491159</v>
          </cell>
          <cell r="B641" t="e">
            <v>#N/A</v>
          </cell>
          <cell r="C641">
            <v>1</v>
          </cell>
          <cell r="D641" t="str">
            <v>KP</v>
          </cell>
          <cell r="E641">
            <v>100</v>
          </cell>
          <cell r="F641" t="str">
            <v>ST</v>
          </cell>
          <cell r="G641" t="str">
            <v>TAKE DIS BIERGLAS + KRAAG HARD PS 20+5CL</v>
          </cell>
          <cell r="H641" t="str">
            <v>H</v>
          </cell>
          <cell r="I641">
            <v>119</v>
          </cell>
          <cell r="J641" t="str">
            <v>VERPAKKINGSMAT./DISPOS. GROOTV</v>
          </cell>
          <cell r="K641" t="str">
            <v>SLIGRO</v>
          </cell>
          <cell r="L641">
            <v>4</v>
          </cell>
          <cell r="M641">
            <v>47.4</v>
          </cell>
        </row>
        <row r="642">
          <cell r="A642">
            <v>92492</v>
          </cell>
          <cell r="B642" t="e">
            <v>#N/A</v>
          </cell>
          <cell r="C642">
            <v>1</v>
          </cell>
          <cell r="D642" t="str">
            <v>PK</v>
          </cell>
          <cell r="E642">
            <v>500</v>
          </cell>
          <cell r="F642" t="str">
            <v>GR</v>
          </cell>
          <cell r="G642" t="str">
            <v>GOUDEN BANIER SPEKREEPJES GEROOKT</v>
          </cell>
          <cell r="H642" t="str">
            <v>L</v>
          </cell>
          <cell r="I642">
            <v>155</v>
          </cell>
          <cell r="J642" t="str">
            <v>VLEESWAREN VERPAKT</v>
          </cell>
          <cell r="K642" t="str">
            <v>SLIGRO</v>
          </cell>
          <cell r="L642">
            <v>6</v>
          </cell>
          <cell r="M642">
            <v>47.34</v>
          </cell>
        </row>
        <row r="643">
          <cell r="A643">
            <v>47325</v>
          </cell>
          <cell r="B643">
            <v>8001090766427</v>
          </cell>
          <cell r="C643">
            <v>1</v>
          </cell>
          <cell r="D643" t="str">
            <v>FL</v>
          </cell>
          <cell r="E643">
            <v>4.95</v>
          </cell>
          <cell r="F643" t="str">
            <v>LT</v>
          </cell>
          <cell r="G643" t="str">
            <v>ARIEL PGP COLOR VL 90 SCOOPS</v>
          </cell>
          <cell r="H643" t="str">
            <v>H</v>
          </cell>
          <cell r="I643">
            <v>147</v>
          </cell>
          <cell r="J643" t="str">
            <v>WASMIDDELEN</v>
          </cell>
          <cell r="K643" t="str">
            <v>PROCTER &amp; GAMBLE NEDERLAND BV</v>
          </cell>
          <cell r="L643">
            <v>3</v>
          </cell>
          <cell r="M643">
            <v>47.32</v>
          </cell>
        </row>
        <row r="644">
          <cell r="A644">
            <v>65149</v>
          </cell>
          <cell r="B644">
            <v>8710401183555</v>
          </cell>
          <cell r="C644">
            <v>1</v>
          </cell>
          <cell r="D644" t="str">
            <v>PK</v>
          </cell>
          <cell r="E644">
            <v>25</v>
          </cell>
          <cell r="F644" t="str">
            <v>ST</v>
          </cell>
          <cell r="G644" t="str">
            <v>TAKE DIS ALUMINIUM DIEPVRIESBAK+D 0,5LTR</v>
          </cell>
          <cell r="H644" t="str">
            <v>H</v>
          </cell>
          <cell r="I644">
            <v>119</v>
          </cell>
          <cell r="J644" t="str">
            <v>VERPAKKINGSMAT./DISPOS. GROOTV</v>
          </cell>
          <cell r="K644" t="str">
            <v>SLIGRO</v>
          </cell>
          <cell r="L644">
            <v>8</v>
          </cell>
          <cell r="M644">
            <v>47.2</v>
          </cell>
        </row>
        <row r="645">
          <cell r="A645">
            <v>65149</v>
          </cell>
          <cell r="B645">
            <v>8710401183555</v>
          </cell>
          <cell r="C645">
            <v>1</v>
          </cell>
          <cell r="D645" t="str">
            <v>PK</v>
          </cell>
          <cell r="E645">
            <v>25</v>
          </cell>
          <cell r="F645" t="str">
            <v>ST</v>
          </cell>
          <cell r="G645" t="str">
            <v>TAKE DIS ALUMINIUM DIEPVRIESBAK+D 0,5LTR</v>
          </cell>
          <cell r="H645" t="str">
            <v>H</v>
          </cell>
          <cell r="I645">
            <v>119</v>
          </cell>
          <cell r="J645" t="str">
            <v>VERPAKKINGSMAT./DISPOS. GROOTV</v>
          </cell>
          <cell r="K645" t="str">
            <v>SLIGRO</v>
          </cell>
          <cell r="L645">
            <v>8</v>
          </cell>
          <cell r="M645">
            <v>47.2</v>
          </cell>
        </row>
        <row r="646">
          <cell r="A646">
            <v>285024</v>
          </cell>
          <cell r="B646" t="e">
            <v>#N/A</v>
          </cell>
          <cell r="C646">
            <v>1</v>
          </cell>
          <cell r="D646" t="str">
            <v>DS</v>
          </cell>
          <cell r="E646">
            <v>150</v>
          </cell>
          <cell r="F646" t="str">
            <v>GR</v>
          </cell>
          <cell r="G646" t="str">
            <v>PICKWICK PROFESSIONAL ENGELS FT</v>
          </cell>
          <cell r="H646" t="str">
            <v>L</v>
          </cell>
          <cell r="I646">
            <v>40</v>
          </cell>
          <cell r="J646" t="str">
            <v>THEE</v>
          </cell>
          <cell r="K646" t="str">
            <v>JACOBS DOUWE EGBERTS PRO NL BV BV</v>
          </cell>
          <cell r="L646">
            <v>11</v>
          </cell>
          <cell r="M646">
            <v>47.18</v>
          </cell>
        </row>
        <row r="647">
          <cell r="A647">
            <v>303458</v>
          </cell>
          <cell r="B647" t="e">
            <v>#N/A</v>
          </cell>
          <cell r="C647">
            <v>1</v>
          </cell>
          <cell r="D647" t="str">
            <v>DS</v>
          </cell>
          <cell r="E647">
            <v>10</v>
          </cell>
          <cell r="F647" t="str">
            <v>K</v>
          </cell>
          <cell r="G647" t="str">
            <v>ROERSTAAF HOUT 140X6,35X2,3MM</v>
          </cell>
          <cell r="H647" t="str">
            <v>H</v>
          </cell>
          <cell r="I647">
            <v>119</v>
          </cell>
          <cell r="J647" t="str">
            <v>VERPAKKINGSMAT./DISPOS. GROOTV</v>
          </cell>
          <cell r="K647" t="str">
            <v>BUNZL</v>
          </cell>
          <cell r="L647">
            <v>2</v>
          </cell>
          <cell r="M647">
            <v>47.16</v>
          </cell>
        </row>
        <row r="648">
          <cell r="A648">
            <v>811375</v>
          </cell>
          <cell r="B648" t="e">
            <v>#N/A</v>
          </cell>
          <cell r="C648">
            <v>32</v>
          </cell>
          <cell r="D648" t="str">
            <v>ST</v>
          </cell>
          <cell r="E648">
            <v>51</v>
          </cell>
          <cell r="F648" t="str">
            <v>GR</v>
          </cell>
          <cell r="G648" t="str">
            <v>MARS SINGLE</v>
          </cell>
          <cell r="H648" t="str">
            <v>L</v>
          </cell>
          <cell r="I648">
            <v>18</v>
          </cell>
          <cell r="J648" t="str">
            <v>BARS EN TABLETTEN SINGLES</v>
          </cell>
          <cell r="K648" t="str">
            <v>MARS NEDERLAND(MASTERFOODS SNOEP)</v>
          </cell>
          <cell r="L648">
            <v>4</v>
          </cell>
          <cell r="M648">
            <v>47.01</v>
          </cell>
        </row>
        <row r="649">
          <cell r="A649">
            <v>736177</v>
          </cell>
          <cell r="B649">
            <v>5000112544633</v>
          </cell>
          <cell r="C649">
            <v>6</v>
          </cell>
          <cell r="D649" t="str">
            <v>PF</v>
          </cell>
          <cell r="E649">
            <v>1.5</v>
          </cell>
          <cell r="F649" t="str">
            <v>LT</v>
          </cell>
          <cell r="G649" t="str">
            <v>COCA-COLA PET</v>
          </cell>
          <cell r="H649" t="str">
            <v>L</v>
          </cell>
          <cell r="I649">
            <v>133</v>
          </cell>
          <cell r="J649" t="str">
            <v>FRISDRANKEN GROOTVERPAKKING</v>
          </cell>
          <cell r="K649" t="str">
            <v>COCA-COLA EUROPEAN PARTNERS BV</v>
          </cell>
          <cell r="L649">
            <v>4</v>
          </cell>
          <cell r="M649">
            <v>47</v>
          </cell>
        </row>
        <row r="650">
          <cell r="A650">
            <v>736177</v>
          </cell>
          <cell r="B650">
            <v>5000112544633</v>
          </cell>
          <cell r="C650">
            <v>6</v>
          </cell>
          <cell r="D650" t="str">
            <v>PF</v>
          </cell>
          <cell r="E650">
            <v>1.5</v>
          </cell>
          <cell r="F650" t="str">
            <v>LT</v>
          </cell>
          <cell r="G650" t="str">
            <v>COCA-COLA PET</v>
          </cell>
          <cell r="H650" t="str">
            <v>L</v>
          </cell>
          <cell r="I650">
            <v>133</v>
          </cell>
          <cell r="J650" t="str">
            <v>FRISDRANKEN GROOTVERPAKKING</v>
          </cell>
          <cell r="K650" t="str">
            <v>COCA-COLA EUROPEAN PARTNERS BV</v>
          </cell>
          <cell r="L650">
            <v>4</v>
          </cell>
          <cell r="M650">
            <v>47</v>
          </cell>
        </row>
        <row r="651">
          <cell r="A651">
            <v>940161</v>
          </cell>
          <cell r="B651">
            <v>5000112554526</v>
          </cell>
          <cell r="C651">
            <v>6</v>
          </cell>
          <cell r="D651" t="str">
            <v>PF</v>
          </cell>
          <cell r="E651">
            <v>1.5</v>
          </cell>
          <cell r="F651" t="str">
            <v>LT</v>
          </cell>
          <cell r="G651" t="str">
            <v>COCA-COLA ZERO PET</v>
          </cell>
          <cell r="H651" t="str">
            <v>L</v>
          </cell>
          <cell r="I651">
            <v>133</v>
          </cell>
          <cell r="J651" t="str">
            <v>FRISDRANKEN GROOTVERPAKKING</v>
          </cell>
          <cell r="K651" t="str">
            <v>COCA-COLA EUROPEAN PARTNERS BV</v>
          </cell>
          <cell r="L651">
            <v>4</v>
          </cell>
          <cell r="M651">
            <v>47</v>
          </cell>
        </row>
        <row r="652">
          <cell r="A652">
            <v>476219</v>
          </cell>
          <cell r="B652" t="e">
            <v>#N/A</v>
          </cell>
          <cell r="C652">
            <v>1</v>
          </cell>
          <cell r="D652" t="str">
            <v>ST</v>
          </cell>
          <cell r="E652">
            <v>170</v>
          </cell>
          <cell r="F652" t="str">
            <v>GR</v>
          </cell>
          <cell r="G652" t="str">
            <v>PAPRIKA GROEN</v>
          </cell>
          <cell r="H652" t="str">
            <v>L</v>
          </cell>
          <cell r="I652">
            <v>192</v>
          </cell>
          <cell r="J652" t="str">
            <v>GROENTEN EN FRUIT DAGVERS</v>
          </cell>
          <cell r="K652" t="str">
            <v>SMEDING EN ZN BV</v>
          </cell>
          <cell r="L652">
            <v>42</v>
          </cell>
          <cell r="M652">
            <v>46.98</v>
          </cell>
        </row>
        <row r="653">
          <cell r="A653">
            <v>951528</v>
          </cell>
          <cell r="B653" t="e">
            <v>#N/A</v>
          </cell>
          <cell r="C653">
            <v>1</v>
          </cell>
          <cell r="D653" t="str">
            <v>ST</v>
          </cell>
          <cell r="E653">
            <v>170</v>
          </cell>
          <cell r="F653" t="str">
            <v>GR</v>
          </cell>
          <cell r="G653" t="str">
            <v>PAPRIKA GEEL 80/100</v>
          </cell>
          <cell r="H653" t="str">
            <v>L</v>
          </cell>
          <cell r="I653">
            <v>192</v>
          </cell>
          <cell r="J653" t="str">
            <v>GROENTEN EN FRUIT DAGVERS</v>
          </cell>
          <cell r="K653" t="str">
            <v>SMEDING EN ZN BV</v>
          </cell>
          <cell r="L653">
            <v>42</v>
          </cell>
          <cell r="M653">
            <v>46.98</v>
          </cell>
        </row>
        <row r="654">
          <cell r="A654">
            <v>103934</v>
          </cell>
          <cell r="B654">
            <v>24000007203</v>
          </cell>
          <cell r="C654">
            <v>50</v>
          </cell>
          <cell r="D654" t="str">
            <v>BL</v>
          </cell>
          <cell r="E654">
            <v>70</v>
          </cell>
          <cell r="F654" t="str">
            <v>GR</v>
          </cell>
          <cell r="G654" t="str">
            <v>DEL MONTE TOMATENPUREE</v>
          </cell>
          <cell r="H654" t="str">
            <v>L</v>
          </cell>
          <cell r="I654">
            <v>98</v>
          </cell>
          <cell r="J654" t="str">
            <v>TOMATENCONSERVEN</v>
          </cell>
          <cell r="K654" t="str">
            <v>PIETERCIL BARENDS BV</v>
          </cell>
          <cell r="L654">
            <v>2</v>
          </cell>
          <cell r="M654">
            <v>46.9</v>
          </cell>
        </row>
        <row r="655">
          <cell r="A655">
            <v>103934</v>
          </cell>
          <cell r="B655">
            <v>24000007203</v>
          </cell>
          <cell r="C655">
            <v>50</v>
          </cell>
          <cell r="D655" t="str">
            <v>BL</v>
          </cell>
          <cell r="E655">
            <v>70</v>
          </cell>
          <cell r="F655" t="str">
            <v>GR</v>
          </cell>
          <cell r="G655" t="str">
            <v>DEL MONTE TOMATENPUREE</v>
          </cell>
          <cell r="H655" t="str">
            <v>L</v>
          </cell>
          <cell r="I655">
            <v>98</v>
          </cell>
          <cell r="J655" t="str">
            <v>TOMATENCONSERVEN</v>
          </cell>
          <cell r="K655" t="str">
            <v>PIETERCIL BARENDS BV</v>
          </cell>
          <cell r="L655">
            <v>2</v>
          </cell>
          <cell r="M655">
            <v>46.9</v>
          </cell>
        </row>
        <row r="656">
          <cell r="A656">
            <v>203035</v>
          </cell>
          <cell r="B656" t="e">
            <v>#N/A</v>
          </cell>
          <cell r="C656">
            <v>1</v>
          </cell>
          <cell r="D656" t="str">
            <v>ST</v>
          </cell>
          <cell r="E656">
            <v>1</v>
          </cell>
          <cell r="F656" t="str">
            <v>ST</v>
          </cell>
          <cell r="G656" t="str">
            <v>VIKAN VLOERTREKKER 60CM FLEX BLAUW</v>
          </cell>
          <cell r="H656" t="str">
            <v>H</v>
          </cell>
          <cell r="I656">
            <v>544</v>
          </cell>
          <cell r="J656" t="str">
            <v>SCHOONMAAKARTIKELEN</v>
          </cell>
          <cell r="K656" t="str">
            <v>CEMEX TRESCON BV</v>
          </cell>
          <cell r="L656">
            <v>2</v>
          </cell>
          <cell r="M656">
            <v>46.9</v>
          </cell>
        </row>
        <row r="657">
          <cell r="A657">
            <v>754308</v>
          </cell>
          <cell r="B657">
            <v>8719481591571</v>
          </cell>
          <cell r="C657">
            <v>1</v>
          </cell>
          <cell r="D657" t="str">
            <v>PK</v>
          </cell>
          <cell r="E657">
            <v>3</v>
          </cell>
          <cell r="F657" t="str">
            <v>ST</v>
          </cell>
          <cell r="G657" t="str">
            <v>PAPRIKA STOPLICHT 3 KLEUR</v>
          </cell>
          <cell r="H657" t="str">
            <v>L</v>
          </cell>
          <cell r="I657">
            <v>192</v>
          </cell>
          <cell r="J657" t="str">
            <v>GROENTEN EN FRUIT DAGVERS</v>
          </cell>
          <cell r="K657" t="str">
            <v>SMEDING EN ZN BV</v>
          </cell>
          <cell r="L657">
            <v>29</v>
          </cell>
          <cell r="M657">
            <v>46.89</v>
          </cell>
        </row>
        <row r="658">
          <cell r="A658">
            <v>922354</v>
          </cell>
          <cell r="B658">
            <v>4028163025537</v>
          </cell>
          <cell r="C658">
            <v>1</v>
          </cell>
          <cell r="D658" t="str">
            <v>FL</v>
          </cell>
          <cell r="E658">
            <v>1</v>
          </cell>
          <cell r="F658" t="str">
            <v>LT</v>
          </cell>
          <cell r="G658" t="str">
            <v>ALKLANET GEBRUIKSKLARE REIN.SPRAYPISTOOL</v>
          </cell>
          <cell r="H658" t="str">
            <v>H</v>
          </cell>
          <cell r="I658">
            <v>149</v>
          </cell>
          <cell r="J658" t="str">
            <v>REINIGINGSMIDDELEN</v>
          </cell>
          <cell r="K658" t="str">
            <v>ECOLAB BV</v>
          </cell>
          <cell r="L658">
            <v>6</v>
          </cell>
          <cell r="M658">
            <v>46.8</v>
          </cell>
        </row>
        <row r="659">
          <cell r="A659">
            <v>629396</v>
          </cell>
          <cell r="B659" t="e">
            <v>#N/A</v>
          </cell>
          <cell r="C659">
            <v>1</v>
          </cell>
          <cell r="D659" t="str">
            <v>BK</v>
          </cell>
          <cell r="E659">
            <v>850</v>
          </cell>
          <cell r="F659" t="str">
            <v>GR</v>
          </cell>
          <cell r="G659" t="str">
            <v>FANO BIESLOOK-ROOMKAAS</v>
          </cell>
          <cell r="H659" t="str">
            <v>L</v>
          </cell>
          <cell r="I659">
            <v>221</v>
          </cell>
          <cell r="J659" t="str">
            <v>KAAS HOLLAND VERS VOORVERPAKT</v>
          </cell>
          <cell r="K659" t="str">
            <v>SMILDE FOODS BV (FANO) FS</v>
          </cell>
          <cell r="L659">
            <v>4</v>
          </cell>
          <cell r="M659">
            <v>46.67</v>
          </cell>
        </row>
        <row r="660">
          <cell r="A660">
            <v>528003</v>
          </cell>
          <cell r="B660">
            <v>4006508212965</v>
          </cell>
          <cell r="C660">
            <v>4</v>
          </cell>
          <cell r="D660" t="str">
            <v>PK</v>
          </cell>
          <cell r="E660">
            <v>16</v>
          </cell>
          <cell r="F660" t="str">
            <v>ST</v>
          </cell>
          <cell r="G660" t="str">
            <v>TOPPITS BAKVELLEN 40X38CM</v>
          </cell>
          <cell r="H660" t="str">
            <v>H</v>
          </cell>
          <cell r="I660">
            <v>119</v>
          </cell>
          <cell r="J660" t="str">
            <v>VERPAKKINGSMAT./DISPOS. GROOTV</v>
          </cell>
          <cell r="K660" t="str">
            <v>MELITTA NEDERLAND BV</v>
          </cell>
          <cell r="L660">
            <v>6</v>
          </cell>
          <cell r="M660">
            <v>46.62</v>
          </cell>
        </row>
        <row r="661">
          <cell r="A661">
            <v>106432</v>
          </cell>
          <cell r="B661" t="e">
            <v>#N/A</v>
          </cell>
          <cell r="C661">
            <v>1</v>
          </cell>
          <cell r="D661" t="str">
            <v>EM</v>
          </cell>
          <cell r="E661">
            <v>2.5</v>
          </cell>
          <cell r="F661" t="str">
            <v>KG</v>
          </cell>
          <cell r="G661" t="str">
            <v>DAENDELS HOTMIX</v>
          </cell>
          <cell r="H661" t="str">
            <v>L</v>
          </cell>
          <cell r="I661">
            <v>15</v>
          </cell>
          <cell r="J661" t="str">
            <v>NOTEN</v>
          </cell>
          <cell r="K661" t="str">
            <v>SLIGRO</v>
          </cell>
          <cell r="L661">
            <v>3</v>
          </cell>
          <cell r="M661">
            <v>46.53</v>
          </cell>
        </row>
        <row r="662">
          <cell r="A662">
            <v>473685</v>
          </cell>
          <cell r="B662" t="e">
            <v>#N/A</v>
          </cell>
          <cell r="C662">
            <v>1</v>
          </cell>
          <cell r="D662" t="str">
            <v>PK</v>
          </cell>
          <cell r="E662">
            <v>1</v>
          </cell>
          <cell r="F662" t="str">
            <v>KG</v>
          </cell>
          <cell r="G662" t="str">
            <v>ONTBIJTSPEK JULIENNE</v>
          </cell>
          <cell r="H662" t="str">
            <v>L</v>
          </cell>
          <cell r="I662">
            <v>154</v>
          </cell>
          <cell r="J662" t="str">
            <v>VLEESWAREN BULK</v>
          </cell>
          <cell r="K662" t="str">
            <v>MEY J G VD BV</v>
          </cell>
          <cell r="L662">
            <v>4</v>
          </cell>
          <cell r="M662">
            <v>46.52</v>
          </cell>
        </row>
        <row r="663">
          <cell r="A663">
            <v>400700</v>
          </cell>
          <cell r="B663" t="e">
            <v>#N/A</v>
          </cell>
          <cell r="C663">
            <v>1</v>
          </cell>
          <cell r="D663" t="str">
            <v>PK</v>
          </cell>
          <cell r="E663">
            <v>250</v>
          </cell>
          <cell r="F663" t="str">
            <v>ST</v>
          </cell>
          <cell r="G663" t="str">
            <v>TAKE DIS PLASTIC BAKJE A50/40</v>
          </cell>
          <cell r="H663" t="str">
            <v>H</v>
          </cell>
          <cell r="I663">
            <v>119</v>
          </cell>
          <cell r="J663" t="str">
            <v>VERPAKKINGSMAT./DISPOS. GROOTV</v>
          </cell>
          <cell r="K663" t="str">
            <v>SLIGRO</v>
          </cell>
          <cell r="L663">
            <v>2</v>
          </cell>
          <cell r="M663">
            <v>46.44</v>
          </cell>
        </row>
        <row r="664">
          <cell r="A664">
            <v>663031</v>
          </cell>
          <cell r="B664" t="e">
            <v>#N/A</v>
          </cell>
          <cell r="C664">
            <v>1</v>
          </cell>
          <cell r="D664" t="str">
            <v>BL</v>
          </cell>
          <cell r="E664">
            <v>12</v>
          </cell>
          <cell r="F664" t="str">
            <v>ST</v>
          </cell>
          <cell r="G664" t="str">
            <v>KAROX BARONIE TAFELMESSSEN</v>
          </cell>
          <cell r="H664" t="str">
            <v>H</v>
          </cell>
          <cell r="I664">
            <v>280</v>
          </cell>
          <cell r="J664" t="str">
            <v>BESTEKKEN</v>
          </cell>
          <cell r="K664" t="str">
            <v>SLIGRO</v>
          </cell>
          <cell r="L664">
            <v>2</v>
          </cell>
          <cell r="M664">
            <v>46.38</v>
          </cell>
        </row>
        <row r="665">
          <cell r="A665">
            <v>167182</v>
          </cell>
          <cell r="B665" t="e">
            <v>#N/A</v>
          </cell>
          <cell r="C665">
            <v>1</v>
          </cell>
          <cell r="D665" t="str">
            <v>BL</v>
          </cell>
          <cell r="E665">
            <v>5</v>
          </cell>
          <cell r="F665" t="str">
            <v>LT</v>
          </cell>
          <cell r="G665" t="str">
            <v>OLITALIA OLIJFOLIE</v>
          </cell>
          <cell r="H665" t="str">
            <v>L</v>
          </cell>
          <cell r="I665">
            <v>132</v>
          </cell>
          <cell r="J665" t="str">
            <v>OLIEN</v>
          </cell>
          <cell r="K665" t="str">
            <v>SLIGRO</v>
          </cell>
          <cell r="L665">
            <v>2</v>
          </cell>
          <cell r="M665">
            <v>46.3</v>
          </cell>
        </row>
        <row r="666">
          <cell r="A666">
            <v>82475</v>
          </cell>
          <cell r="B666" t="e">
            <v>#N/A</v>
          </cell>
          <cell r="C666">
            <v>40</v>
          </cell>
          <cell r="D666" t="str">
            <v>ST</v>
          </cell>
          <cell r="E666">
            <v>70</v>
          </cell>
          <cell r="F666" t="str">
            <v>ML</v>
          </cell>
          <cell r="G666" t="str">
            <v>SANISSIMO FRUIT FIESTA</v>
          </cell>
          <cell r="H666" t="str">
            <v>L</v>
          </cell>
          <cell r="I666">
            <v>182</v>
          </cell>
          <cell r="J666" t="str">
            <v>IJS EN PUDDING</v>
          </cell>
          <cell r="K666" t="str">
            <v>SLIGRO</v>
          </cell>
          <cell r="L666">
            <v>3</v>
          </cell>
          <cell r="M666">
            <v>46.29</v>
          </cell>
        </row>
        <row r="667">
          <cell r="A667">
            <v>105216</v>
          </cell>
          <cell r="B667" t="e">
            <v>#N/A</v>
          </cell>
          <cell r="C667">
            <v>1</v>
          </cell>
          <cell r="D667" t="str">
            <v>EM</v>
          </cell>
          <cell r="E667">
            <v>2.5</v>
          </cell>
          <cell r="F667" t="str">
            <v>KG</v>
          </cell>
          <cell r="G667" t="str">
            <v>DAENDELS BORRELMIX</v>
          </cell>
          <cell r="H667" t="str">
            <v>L</v>
          </cell>
          <cell r="I667">
            <v>15</v>
          </cell>
          <cell r="J667" t="str">
            <v>NOTEN</v>
          </cell>
          <cell r="K667" t="str">
            <v>SLIGRO</v>
          </cell>
          <cell r="L667">
            <v>3</v>
          </cell>
          <cell r="M667">
            <v>46.19</v>
          </cell>
        </row>
        <row r="668">
          <cell r="A668">
            <v>32607</v>
          </cell>
          <cell r="B668" t="e">
            <v>#N/A</v>
          </cell>
          <cell r="C668">
            <v>4</v>
          </cell>
          <cell r="D668" t="str">
            <v>MP</v>
          </cell>
          <cell r="E668">
            <v>150</v>
          </cell>
          <cell r="F668" t="str">
            <v>CL</v>
          </cell>
          <cell r="G668" t="str">
            <v>HEINEKEN 0.0% 6 FLESSEN</v>
          </cell>
          <cell r="H668" t="str">
            <v>L</v>
          </cell>
          <cell r="I668">
            <v>139</v>
          </cell>
          <cell r="J668" t="str">
            <v>BIEREN SPECIAAL EN CIDERS</v>
          </cell>
          <cell r="K668" t="str">
            <v>HEINEKEN NL BV (SU)</v>
          </cell>
          <cell r="L668">
            <v>3</v>
          </cell>
          <cell r="M668">
            <v>46.14</v>
          </cell>
        </row>
        <row r="669">
          <cell r="A669">
            <v>855528</v>
          </cell>
          <cell r="B669">
            <v>8710401166930</v>
          </cell>
          <cell r="C669">
            <v>1</v>
          </cell>
          <cell r="D669" t="str">
            <v>PK</v>
          </cell>
          <cell r="E669">
            <v>1</v>
          </cell>
          <cell r="F669" t="str">
            <v>KG</v>
          </cell>
          <cell r="G669" t="str">
            <v>DE ROOIE HEN VLOEIBAAR EIWIT SCHARREL</v>
          </cell>
          <cell r="H669" t="str">
            <v>L</v>
          </cell>
          <cell r="I669">
            <v>145</v>
          </cell>
          <cell r="J669" t="str">
            <v>EIERPRODUCTEN GEKOELD</v>
          </cell>
          <cell r="K669" t="str">
            <v>SLIGRO</v>
          </cell>
          <cell r="L669">
            <v>11</v>
          </cell>
          <cell r="M669">
            <v>46.09</v>
          </cell>
        </row>
        <row r="670">
          <cell r="A670">
            <v>82478</v>
          </cell>
          <cell r="B670">
            <v>8710401537020</v>
          </cell>
          <cell r="C670">
            <v>45</v>
          </cell>
          <cell r="D670" t="str">
            <v>ST</v>
          </cell>
          <cell r="E670">
            <v>55</v>
          </cell>
          <cell r="F670" t="str">
            <v>ML</v>
          </cell>
          <cell r="G670" t="str">
            <v>SANISSIMO TITAN</v>
          </cell>
          <cell r="H670" t="str">
            <v>L</v>
          </cell>
          <cell r="I670">
            <v>182</v>
          </cell>
          <cell r="J670" t="str">
            <v>IJS EN PUDDING</v>
          </cell>
          <cell r="K670" t="str">
            <v>SLIGRO</v>
          </cell>
          <cell r="L670">
            <v>5</v>
          </cell>
          <cell r="M670">
            <v>46</v>
          </cell>
        </row>
        <row r="671">
          <cell r="A671">
            <v>27443</v>
          </cell>
          <cell r="B671" t="e">
            <v>#N/A</v>
          </cell>
          <cell r="C671">
            <v>1</v>
          </cell>
          <cell r="D671" t="str">
            <v>DS</v>
          </cell>
          <cell r="E671">
            <v>100</v>
          </cell>
          <cell r="F671" t="str">
            <v>ST</v>
          </cell>
          <cell r="G671" t="str">
            <v>FEL.HANDSCHOEN.NITRIL.BLAUW S</v>
          </cell>
          <cell r="H671" t="str">
            <v>H</v>
          </cell>
          <cell r="I671">
            <v>544</v>
          </cell>
          <cell r="J671" t="str">
            <v>SCHOONMAAKARTIKELEN</v>
          </cell>
          <cell r="K671" t="str">
            <v>SLIGRO</v>
          </cell>
          <cell r="L671">
            <v>2</v>
          </cell>
          <cell r="M671">
            <v>45.98</v>
          </cell>
        </row>
        <row r="672">
          <cell r="A672">
            <v>27444</v>
          </cell>
          <cell r="B672" t="e">
            <v>#N/A</v>
          </cell>
          <cell r="C672">
            <v>1</v>
          </cell>
          <cell r="D672" t="str">
            <v>DS</v>
          </cell>
          <cell r="E672">
            <v>100</v>
          </cell>
          <cell r="F672" t="str">
            <v>ST</v>
          </cell>
          <cell r="G672" t="str">
            <v>FEL.HANDSCHOEN.NITRIL.BLAUW M</v>
          </cell>
          <cell r="H672" t="str">
            <v>H</v>
          </cell>
          <cell r="I672">
            <v>544</v>
          </cell>
          <cell r="J672" t="str">
            <v>SCHOONMAAKARTIKELEN</v>
          </cell>
          <cell r="K672" t="str">
            <v>SLIGRO</v>
          </cell>
          <cell r="L672">
            <v>2</v>
          </cell>
          <cell r="M672">
            <v>45.98</v>
          </cell>
        </row>
        <row r="673">
          <cell r="A673">
            <v>27522</v>
          </cell>
          <cell r="B673" t="e">
            <v>#N/A</v>
          </cell>
          <cell r="C673">
            <v>1</v>
          </cell>
          <cell r="D673" t="str">
            <v>DS</v>
          </cell>
          <cell r="E673">
            <v>100</v>
          </cell>
          <cell r="F673" t="str">
            <v>ST</v>
          </cell>
          <cell r="G673" t="str">
            <v>FEL.HANDSCHOEN.NITRIL.BLAUW L</v>
          </cell>
          <cell r="H673" t="str">
            <v>H</v>
          </cell>
          <cell r="I673">
            <v>544</v>
          </cell>
          <cell r="J673" t="str">
            <v>SCHOONMAAKARTIKELEN</v>
          </cell>
          <cell r="K673" t="str">
            <v>SLIGRO</v>
          </cell>
          <cell r="L673">
            <v>2</v>
          </cell>
          <cell r="M673">
            <v>45.98</v>
          </cell>
        </row>
        <row r="674">
          <cell r="A674">
            <v>690229</v>
          </cell>
          <cell r="B674">
            <v>8719481591083</v>
          </cell>
          <cell r="C674">
            <v>1</v>
          </cell>
          <cell r="D674" t="str">
            <v>DS</v>
          </cell>
          <cell r="E674">
            <v>5</v>
          </cell>
          <cell r="F674" t="str">
            <v>KG</v>
          </cell>
          <cell r="G674" t="str">
            <v>PAPRIKA ROOD</v>
          </cell>
          <cell r="H674" t="str">
            <v>L</v>
          </cell>
          <cell r="I674">
            <v>192</v>
          </cell>
          <cell r="J674" t="str">
            <v>GROENTEN EN FRUIT DAGVERS</v>
          </cell>
          <cell r="K674" t="str">
            <v>SMEDING EN ZN BV</v>
          </cell>
          <cell r="L674">
            <v>4</v>
          </cell>
          <cell r="M674">
            <v>45.84</v>
          </cell>
        </row>
        <row r="675">
          <cell r="A675">
            <v>915653</v>
          </cell>
          <cell r="B675" t="e">
            <v>#N/A</v>
          </cell>
          <cell r="C675">
            <v>24</v>
          </cell>
          <cell r="D675" t="str">
            <v>ST</v>
          </cell>
          <cell r="E675">
            <v>50</v>
          </cell>
          <cell r="F675" t="str">
            <v>GR</v>
          </cell>
          <cell r="G675" t="str">
            <v>DOVE LIAISON TWIN CARAMEL</v>
          </cell>
          <cell r="H675" t="str">
            <v>L</v>
          </cell>
          <cell r="I675">
            <v>18</v>
          </cell>
          <cell r="J675" t="str">
            <v>BARS EN TABLETTEN SINGLES</v>
          </cell>
          <cell r="K675" t="str">
            <v>MARS NEDERLAND(MASTERFOODS SNOEP)</v>
          </cell>
          <cell r="L675">
            <v>3</v>
          </cell>
          <cell r="M675">
            <v>45.78</v>
          </cell>
        </row>
        <row r="676">
          <cell r="A676">
            <v>603109</v>
          </cell>
          <cell r="B676" t="e">
            <v>#N/A</v>
          </cell>
          <cell r="C676">
            <v>1</v>
          </cell>
          <cell r="D676" t="str">
            <v>BK</v>
          </cell>
          <cell r="E676">
            <v>400</v>
          </cell>
          <cell r="F676" t="str">
            <v>GR</v>
          </cell>
          <cell r="G676" t="str">
            <v>AARDBEIEN HOLLAND</v>
          </cell>
          <cell r="H676" t="str">
            <v>L</v>
          </cell>
          <cell r="I676">
            <v>192</v>
          </cell>
          <cell r="J676" t="str">
            <v>GROENTEN EN FRUIT DAGVERS</v>
          </cell>
          <cell r="K676" t="str">
            <v>SMEDING EN ZN BV</v>
          </cell>
          <cell r="L676">
            <v>8</v>
          </cell>
          <cell r="M676">
            <v>45.76</v>
          </cell>
        </row>
        <row r="677">
          <cell r="A677">
            <v>897761</v>
          </cell>
          <cell r="B677">
            <v>7311310312879</v>
          </cell>
          <cell r="C677">
            <v>1</v>
          </cell>
          <cell r="D677" t="str">
            <v>ZK</v>
          </cell>
          <cell r="E677">
            <v>371</v>
          </cell>
          <cell r="F677" t="str">
            <v>GR</v>
          </cell>
          <cell r="G677" t="str">
            <v>SANTA MARIA ORIGINAL WRAP TORTILLA</v>
          </cell>
          <cell r="H677" t="str">
            <v>L</v>
          </cell>
          <cell r="I677">
            <v>66</v>
          </cell>
          <cell r="J677" t="str">
            <v>TEX MEX</v>
          </cell>
          <cell r="K677" t="str">
            <v>SANTA MARIA AB</v>
          </cell>
          <cell r="L677">
            <v>22</v>
          </cell>
          <cell r="M677">
            <v>45.54</v>
          </cell>
        </row>
        <row r="678">
          <cell r="A678">
            <v>582049</v>
          </cell>
          <cell r="B678">
            <v>8716692045046</v>
          </cell>
          <cell r="C678">
            <v>1</v>
          </cell>
          <cell r="D678" t="str">
            <v>LS</v>
          </cell>
          <cell r="E678">
            <v>500</v>
          </cell>
          <cell r="F678" t="str">
            <v>GR</v>
          </cell>
          <cell r="G678" t="str">
            <v>ANDIJVIE VERPAKT 400/650G</v>
          </cell>
          <cell r="H678" t="str">
            <v>L</v>
          </cell>
          <cell r="I678">
            <v>192</v>
          </cell>
          <cell r="J678" t="str">
            <v>GROENTEN EN FRUIT DAGVERS</v>
          </cell>
          <cell r="K678" t="str">
            <v>SMEDING EN ZN BV</v>
          </cell>
          <cell r="L678">
            <v>26</v>
          </cell>
          <cell r="M678">
            <v>45.5</v>
          </cell>
        </row>
        <row r="679">
          <cell r="A679">
            <v>582049</v>
          </cell>
          <cell r="B679">
            <v>8716692045046</v>
          </cell>
          <cell r="C679">
            <v>1</v>
          </cell>
          <cell r="D679" t="str">
            <v>LS</v>
          </cell>
          <cell r="E679">
            <v>500</v>
          </cell>
          <cell r="F679" t="str">
            <v>GR</v>
          </cell>
          <cell r="G679" t="str">
            <v>ANDIJVIE VERPAKT 400/650G</v>
          </cell>
          <cell r="H679" t="str">
            <v>L</v>
          </cell>
          <cell r="I679">
            <v>192</v>
          </cell>
          <cell r="J679" t="str">
            <v>GROENTEN EN FRUIT DAGVERS</v>
          </cell>
          <cell r="K679" t="str">
            <v>SMEDING EN ZN BV</v>
          </cell>
          <cell r="L679">
            <v>26</v>
          </cell>
          <cell r="M679">
            <v>45.5</v>
          </cell>
        </row>
        <row r="680">
          <cell r="A680">
            <v>582049</v>
          </cell>
          <cell r="B680">
            <v>8716692045046</v>
          </cell>
          <cell r="C680">
            <v>1</v>
          </cell>
          <cell r="D680" t="str">
            <v>LS</v>
          </cell>
          <cell r="E680">
            <v>500</v>
          </cell>
          <cell r="F680" t="str">
            <v>GR</v>
          </cell>
          <cell r="G680" t="str">
            <v>ANDIJVIE VERPAKT 400/650G</v>
          </cell>
          <cell r="H680" t="str">
            <v>L</v>
          </cell>
          <cell r="I680">
            <v>192</v>
          </cell>
          <cell r="J680" t="str">
            <v>GROENTEN EN FRUIT DAGVERS</v>
          </cell>
          <cell r="K680" t="str">
            <v>SMEDING EN ZN BV</v>
          </cell>
          <cell r="L680">
            <v>26</v>
          </cell>
          <cell r="M680">
            <v>45.5</v>
          </cell>
        </row>
        <row r="681">
          <cell r="A681">
            <v>882839</v>
          </cell>
          <cell r="B681">
            <v>8716447500455</v>
          </cell>
          <cell r="C681">
            <v>1</v>
          </cell>
          <cell r="D681" t="str">
            <v>ZK</v>
          </cell>
          <cell r="E681">
            <v>5</v>
          </cell>
          <cell r="F681" t="str">
            <v>KG</v>
          </cell>
          <cell r="G681" t="str">
            <v>AARDAPPELEN VOORDEELZAK</v>
          </cell>
          <cell r="H681" t="str">
            <v>L</v>
          </cell>
          <cell r="I681">
            <v>192</v>
          </cell>
          <cell r="J681" t="str">
            <v>GROENTEN EN FRUIT DAGVERS</v>
          </cell>
          <cell r="K681" t="str">
            <v>SMEDING EN ZN BV</v>
          </cell>
          <cell r="L681">
            <v>13</v>
          </cell>
          <cell r="M681">
            <v>45.5</v>
          </cell>
        </row>
        <row r="682">
          <cell r="A682">
            <v>166238</v>
          </cell>
          <cell r="B682" t="e">
            <v>#N/A</v>
          </cell>
          <cell r="C682">
            <v>1</v>
          </cell>
          <cell r="D682" t="str">
            <v>ZK</v>
          </cell>
          <cell r="E682">
            <v>5</v>
          </cell>
          <cell r="F682" t="str">
            <v>KG</v>
          </cell>
          <cell r="G682" t="str">
            <v>SOUBRY BLOEM VOOR PATISSERIE</v>
          </cell>
          <cell r="H682" t="str">
            <v>L</v>
          </cell>
          <cell r="I682">
            <v>94</v>
          </cell>
          <cell r="J682" t="str">
            <v>BAKPRODUKTEN</v>
          </cell>
          <cell r="K682" t="str">
            <v>SOUBRY NEDERLAND BV</v>
          </cell>
          <cell r="L682">
            <v>6</v>
          </cell>
          <cell r="M682">
            <v>45.48</v>
          </cell>
        </row>
        <row r="683">
          <cell r="A683">
            <v>105066</v>
          </cell>
          <cell r="B683" t="e">
            <v>#N/A</v>
          </cell>
          <cell r="C683">
            <v>1</v>
          </cell>
          <cell r="D683" t="str">
            <v>DS</v>
          </cell>
          <cell r="E683">
            <v>500</v>
          </cell>
          <cell r="F683" t="str">
            <v>ST</v>
          </cell>
          <cell r="G683" t="str">
            <v>T.D.ROERSTAAF HOUT 110MM 500ST</v>
          </cell>
          <cell r="H683" t="str">
            <v>H</v>
          </cell>
          <cell r="I683">
            <v>119</v>
          </cell>
          <cell r="J683" t="str">
            <v>VERPAKKINGSMAT./DISPOS. GROOTV</v>
          </cell>
          <cell r="K683" t="str">
            <v>SLIGRO</v>
          </cell>
          <cell r="L683">
            <v>13</v>
          </cell>
          <cell r="M683">
            <v>45.37</v>
          </cell>
        </row>
        <row r="684">
          <cell r="A684">
            <v>25830</v>
          </cell>
          <cell r="B684" t="e">
            <v>#N/A</v>
          </cell>
          <cell r="C684">
            <v>1</v>
          </cell>
          <cell r="D684" t="str">
            <v>ST</v>
          </cell>
          <cell r="E684">
            <v>500</v>
          </cell>
          <cell r="F684" t="str">
            <v>GR</v>
          </cell>
          <cell r="G684" t="str">
            <v>ZANDVLIET GEKOOKTE GELDERSE, HALVE MAAN</v>
          </cell>
          <cell r="H684" t="str">
            <v>L</v>
          </cell>
          <cell r="I684">
            <v>155</v>
          </cell>
          <cell r="J684" t="str">
            <v>VLEESWAREN VERPAKT</v>
          </cell>
          <cell r="K684" t="str">
            <v>ZANDVLIET VLEESWAREN BV</v>
          </cell>
          <cell r="L684">
            <v>20</v>
          </cell>
          <cell r="M684">
            <v>45.2</v>
          </cell>
        </row>
        <row r="685">
          <cell r="A685">
            <v>679100</v>
          </cell>
          <cell r="B685">
            <v>8710437000031</v>
          </cell>
          <cell r="C685">
            <v>10</v>
          </cell>
          <cell r="D685" t="str">
            <v>PK</v>
          </cell>
          <cell r="E685">
            <v>1</v>
          </cell>
          <cell r="F685" t="str">
            <v>KG</v>
          </cell>
          <cell r="G685" t="str">
            <v>VAN GILSE KRISTALSUIKER</v>
          </cell>
          <cell r="H685" t="str">
            <v>L</v>
          </cell>
          <cell r="I685">
            <v>140</v>
          </cell>
          <cell r="J685" t="str">
            <v>SUIKER &amp; ZOETSTOFFEN</v>
          </cell>
          <cell r="K685" t="str">
            <v>COSUN BEET COMPANY</v>
          </cell>
          <cell r="L685">
            <v>4</v>
          </cell>
          <cell r="M685">
            <v>45.2</v>
          </cell>
        </row>
        <row r="686">
          <cell r="A686">
            <v>292602</v>
          </cell>
          <cell r="B686" t="e">
            <v>#N/A</v>
          </cell>
          <cell r="C686">
            <v>1</v>
          </cell>
          <cell r="D686" t="str">
            <v>ST</v>
          </cell>
          <cell r="E686">
            <v>1</v>
          </cell>
          <cell r="F686" t="str">
            <v>ST</v>
          </cell>
          <cell r="G686" t="str">
            <v>APPEL JONAGOLD</v>
          </cell>
          <cell r="H686" t="str">
            <v>L</v>
          </cell>
          <cell r="I686">
            <v>192</v>
          </cell>
          <cell r="J686" t="str">
            <v>GROENTEN EN FRUIT DAGVERS</v>
          </cell>
          <cell r="K686" t="str">
            <v>SMEDING EN ZN BV</v>
          </cell>
          <cell r="L686">
            <v>90</v>
          </cell>
          <cell r="M686">
            <v>45</v>
          </cell>
        </row>
        <row r="687">
          <cell r="A687">
            <v>396859</v>
          </cell>
          <cell r="B687" t="e">
            <v>#N/A</v>
          </cell>
          <cell r="C687">
            <v>1</v>
          </cell>
          <cell r="D687" t="str">
            <v>LS</v>
          </cell>
          <cell r="E687">
            <v>1</v>
          </cell>
          <cell r="F687" t="str">
            <v>ST</v>
          </cell>
          <cell r="G687" t="str">
            <v>FOOD HOOG 25.00 TOT 30.00</v>
          </cell>
          <cell r="H687" t="str">
            <v>H</v>
          </cell>
          <cell r="I687">
            <v>186</v>
          </cell>
          <cell r="J687" t="str">
            <v>UITPRIJZING FOOD</v>
          </cell>
          <cell r="K687" t="str">
            <v>SLIGRO</v>
          </cell>
          <cell r="L687">
            <v>3</v>
          </cell>
          <cell r="M687">
            <v>45</v>
          </cell>
        </row>
        <row r="688">
          <cell r="A688">
            <v>397274</v>
          </cell>
          <cell r="B688">
            <v>8007150000128</v>
          </cell>
          <cell r="C688">
            <v>1</v>
          </cell>
          <cell r="D688" t="str">
            <v>FL</v>
          </cell>
          <cell r="E688">
            <v>1</v>
          </cell>
          <cell r="F688" t="str">
            <v>LT</v>
          </cell>
          <cell r="G688" t="str">
            <v>OLITALIA OLIJFOLIE</v>
          </cell>
          <cell r="H688" t="str">
            <v>L</v>
          </cell>
          <cell r="I688">
            <v>132</v>
          </cell>
          <cell r="J688" t="str">
            <v>OLIEN</v>
          </cell>
          <cell r="K688" t="str">
            <v>SLIGRO</v>
          </cell>
          <cell r="L688">
            <v>9</v>
          </cell>
          <cell r="M688">
            <v>45</v>
          </cell>
        </row>
        <row r="689">
          <cell r="A689">
            <v>456696</v>
          </cell>
          <cell r="B689" t="e">
            <v>#N/A</v>
          </cell>
          <cell r="C689">
            <v>1</v>
          </cell>
          <cell r="D689" t="str">
            <v>ST</v>
          </cell>
          <cell r="E689">
            <v>200</v>
          </cell>
          <cell r="F689" t="str">
            <v>GR</v>
          </cell>
          <cell r="G689" t="str">
            <v>BANAAN TURBANA RFA</v>
          </cell>
          <cell r="H689" t="str">
            <v>L</v>
          </cell>
          <cell r="I689">
            <v>192</v>
          </cell>
          <cell r="J689" t="str">
            <v>GROENTEN EN FRUIT DAGVERS</v>
          </cell>
          <cell r="K689" t="str">
            <v>SMEDING EN ZN BV</v>
          </cell>
          <cell r="L689">
            <v>90</v>
          </cell>
          <cell r="M689">
            <v>45</v>
          </cell>
        </row>
        <row r="690">
          <cell r="A690">
            <v>997639</v>
          </cell>
          <cell r="B690" t="e">
            <v>#N/A</v>
          </cell>
          <cell r="C690">
            <v>1</v>
          </cell>
          <cell r="D690" t="str">
            <v>DS</v>
          </cell>
          <cell r="E690">
            <v>24</v>
          </cell>
          <cell r="F690" t="str">
            <v>ST</v>
          </cell>
          <cell r="G690" t="str">
            <v>UNOX CUP-A-SOUP OFFICE PACK CHIN.TOMAAT</v>
          </cell>
          <cell r="H690" t="str">
            <v>L</v>
          </cell>
          <cell r="I690">
            <v>56</v>
          </cell>
          <cell r="J690" t="str">
            <v>SOEP DROOG &amp; SMAAKVERSTERKERS</v>
          </cell>
          <cell r="K690" t="str">
            <v>UNILEVER NED FOODS FACT BV SUR IMP.</v>
          </cell>
          <cell r="L690">
            <v>6</v>
          </cell>
          <cell r="M690">
            <v>45</v>
          </cell>
        </row>
        <row r="691">
          <cell r="A691">
            <v>54950</v>
          </cell>
          <cell r="B691" t="e">
            <v>#N/A</v>
          </cell>
          <cell r="C691">
            <v>3</v>
          </cell>
          <cell r="D691" t="str">
            <v>FL</v>
          </cell>
          <cell r="E691">
            <v>1.48</v>
          </cell>
          <cell r="F691" t="str">
            <v>LT</v>
          </cell>
          <cell r="G691" t="str">
            <v>DREFT AFWASMIDDEL ORIGINAL</v>
          </cell>
          <cell r="H691" t="str">
            <v>H</v>
          </cell>
          <cell r="I691">
            <v>148</v>
          </cell>
          <cell r="J691" t="str">
            <v>AFWAS- &amp; VAATMIDDELEN</v>
          </cell>
          <cell r="K691" t="str">
            <v>PROCTER &amp; GAMBLE NEDERLAND BV</v>
          </cell>
          <cell r="L691">
            <v>3</v>
          </cell>
          <cell r="M691">
            <v>44.97</v>
          </cell>
        </row>
        <row r="692">
          <cell r="A692">
            <v>88680</v>
          </cell>
          <cell r="B692" t="e">
            <v>#N/A</v>
          </cell>
          <cell r="C692">
            <v>1</v>
          </cell>
          <cell r="D692" t="str">
            <v>DS</v>
          </cell>
          <cell r="E692">
            <v>120</v>
          </cell>
          <cell r="F692" t="str">
            <v>ST</v>
          </cell>
          <cell r="G692" t="str">
            <v>TAKE DIS LIMONADEGLAS (PS) 200CC HARD</v>
          </cell>
          <cell r="H692" t="str">
            <v>H</v>
          </cell>
          <cell r="I692">
            <v>119</v>
          </cell>
          <cell r="J692" t="str">
            <v>VERPAKKINGSMAT./DISPOS. GROOTV</v>
          </cell>
          <cell r="K692" t="str">
            <v>SLIGRO</v>
          </cell>
          <cell r="L692">
            <v>3</v>
          </cell>
          <cell r="M692">
            <v>44.97</v>
          </cell>
        </row>
        <row r="693">
          <cell r="A693">
            <v>6647</v>
          </cell>
          <cell r="B693">
            <v>8718272003811</v>
          </cell>
          <cell r="C693">
            <v>1</v>
          </cell>
          <cell r="D693" t="str">
            <v>KG</v>
          </cell>
          <cell r="E693">
            <v>1</v>
          </cell>
          <cell r="F693" t="str">
            <v>ST</v>
          </cell>
          <cell r="G693" t="str">
            <v>RUND GEHAKT</v>
          </cell>
          <cell r="H693" t="str">
            <v>L</v>
          </cell>
          <cell r="I693">
            <v>162</v>
          </cell>
          <cell r="J693" t="str">
            <v>VLEES VERS CONC</v>
          </cell>
          <cell r="K693" t="str">
            <v>KALDENBERG SLAGERIJEN CONCESSIONAIR</v>
          </cell>
          <cell r="L693">
            <v>6.76</v>
          </cell>
          <cell r="M693">
            <v>44.96</v>
          </cell>
        </row>
        <row r="694">
          <cell r="A694">
            <v>163646</v>
          </cell>
          <cell r="B694" t="e">
            <v>#N/A</v>
          </cell>
          <cell r="C694">
            <v>25</v>
          </cell>
          <cell r="D694" t="str">
            <v>ZK</v>
          </cell>
          <cell r="E694">
            <v>20</v>
          </cell>
          <cell r="F694" t="str">
            <v>GR</v>
          </cell>
          <cell r="G694" t="str">
            <v>DR.OETKER BLADGELATINE</v>
          </cell>
          <cell r="H694" t="str">
            <v>L</v>
          </cell>
          <cell r="I694">
            <v>95</v>
          </cell>
          <cell r="J694" t="str">
            <v>PATISSERIEPRODUKTEN</v>
          </cell>
          <cell r="K694" t="str">
            <v>OETKER DR NEDERLAND BV</v>
          </cell>
          <cell r="L694">
            <v>2</v>
          </cell>
          <cell r="M694">
            <v>44.9</v>
          </cell>
        </row>
        <row r="695">
          <cell r="A695">
            <v>532316</v>
          </cell>
          <cell r="B695" t="e">
            <v>#N/A</v>
          </cell>
          <cell r="C695">
            <v>1</v>
          </cell>
          <cell r="D695" t="str">
            <v>LS</v>
          </cell>
          <cell r="E695">
            <v>1</v>
          </cell>
          <cell r="F695" t="str">
            <v>ST</v>
          </cell>
          <cell r="G695" t="str">
            <v>CHAUD DEVANT BUIS MONZA LADY BLACK MT L</v>
          </cell>
          <cell r="H695" t="str">
            <v>H</v>
          </cell>
          <cell r="I695">
            <v>534</v>
          </cell>
          <cell r="J695" t="str">
            <v>BEDRIJFSKLEDING</v>
          </cell>
          <cell r="K695" t="str">
            <v>CHAUD DEVANT</v>
          </cell>
          <cell r="L695">
            <v>1</v>
          </cell>
          <cell r="M695">
            <v>44.9</v>
          </cell>
        </row>
        <row r="696">
          <cell r="A696">
            <v>581205</v>
          </cell>
          <cell r="B696" t="e">
            <v>#N/A</v>
          </cell>
          <cell r="C696">
            <v>1</v>
          </cell>
          <cell r="D696" t="str">
            <v>ZK</v>
          </cell>
          <cell r="E696">
            <v>500</v>
          </cell>
          <cell r="F696" t="str">
            <v>GR</v>
          </cell>
          <cell r="G696" t="str">
            <v>PARMIGIANO REGGIANO FIJNE RASP</v>
          </cell>
          <cell r="H696" t="str">
            <v>L</v>
          </cell>
          <cell r="I696">
            <v>168</v>
          </cell>
          <cell r="J696" t="str">
            <v>KAAS BUITENLAND VERPAKT</v>
          </cell>
          <cell r="K696" t="str">
            <v>ZIJERVELD &amp; VELDHUYZEN BV</v>
          </cell>
          <cell r="L696">
            <v>4</v>
          </cell>
          <cell r="M696">
            <v>44.88</v>
          </cell>
        </row>
        <row r="697">
          <cell r="A697">
            <v>846773</v>
          </cell>
          <cell r="B697">
            <v>4051642000503</v>
          </cell>
          <cell r="C697">
            <v>1</v>
          </cell>
          <cell r="D697" t="str">
            <v>DS</v>
          </cell>
          <cell r="E697">
            <v>100</v>
          </cell>
          <cell r="F697" t="str">
            <v>ST</v>
          </cell>
          <cell r="G697" t="str">
            <v>DEPA PET NON WOVEN WIT</v>
          </cell>
          <cell r="H697" t="str">
            <v>H</v>
          </cell>
          <cell r="I697">
            <v>544</v>
          </cell>
          <cell r="J697" t="str">
            <v>SCHOONMAAKARTIKELEN</v>
          </cell>
          <cell r="K697" t="str">
            <v>PAARDEKOOPER BV (DEPA 1)</v>
          </cell>
          <cell r="L697">
            <v>4</v>
          </cell>
          <cell r="M697">
            <v>44.88</v>
          </cell>
        </row>
        <row r="698">
          <cell r="A698">
            <v>3489</v>
          </cell>
          <cell r="B698" t="e">
            <v>#N/A</v>
          </cell>
          <cell r="C698">
            <v>1</v>
          </cell>
          <cell r="D698" t="str">
            <v>KG</v>
          </cell>
          <cell r="E698">
            <v>1</v>
          </cell>
          <cell r="F698" t="str">
            <v>BK</v>
          </cell>
          <cell r="G698" t="str">
            <v>KIP FILET ONGESORTEERD PER KG</v>
          </cell>
          <cell r="H698" t="str">
            <v>L</v>
          </cell>
          <cell r="I698">
            <v>196</v>
          </cell>
          <cell r="J698" t="str">
            <v>POELIER GEKOELD CONC</v>
          </cell>
          <cell r="K698" t="str">
            <v>RUIG M. EN ZONEN B.V.</v>
          </cell>
          <cell r="L698">
            <v>6.63</v>
          </cell>
          <cell r="M698">
            <v>44.75</v>
          </cell>
        </row>
        <row r="699">
          <cell r="A699">
            <v>31034</v>
          </cell>
          <cell r="B699" t="e">
            <v>#N/A</v>
          </cell>
          <cell r="C699">
            <v>1</v>
          </cell>
          <cell r="D699" t="str">
            <v>DS</v>
          </cell>
          <cell r="E699">
            <v>805</v>
          </cell>
          <cell r="F699" t="str">
            <v>GR</v>
          </cell>
          <cell r="G699" t="str">
            <v>BONBIANCE PATISSERIE BONBONS LUIK ZILVER</v>
          </cell>
          <cell r="H699" t="str">
            <v>L</v>
          </cell>
          <cell r="I699">
            <v>20</v>
          </cell>
          <cell r="J699" t="str">
            <v>BONBONS</v>
          </cell>
          <cell r="K699" t="str">
            <v>SLIGRO</v>
          </cell>
          <cell r="L699">
            <v>3</v>
          </cell>
          <cell r="M699">
            <v>44.7</v>
          </cell>
        </row>
        <row r="700">
          <cell r="A700">
            <v>59375</v>
          </cell>
          <cell r="B700" t="e">
            <v>#N/A</v>
          </cell>
          <cell r="C700">
            <v>1</v>
          </cell>
          <cell r="D700" t="str">
            <v>PK</v>
          </cell>
          <cell r="E700">
            <v>100</v>
          </cell>
          <cell r="F700" t="str">
            <v>ST</v>
          </cell>
          <cell r="G700" t="str">
            <v>TAKE DIS WATERGLAS(PS)TRANSP.BLAUW 200CC</v>
          </cell>
          <cell r="H700" t="str">
            <v>H</v>
          </cell>
          <cell r="I700">
            <v>119</v>
          </cell>
          <cell r="J700" t="str">
            <v>VERPAKKINGSMAT./DISPOS. GROOTV</v>
          </cell>
          <cell r="K700" t="str">
            <v>SLIGRO</v>
          </cell>
          <cell r="L700">
            <v>15</v>
          </cell>
          <cell r="M700">
            <v>44.7</v>
          </cell>
        </row>
        <row r="701">
          <cell r="A701">
            <v>324132</v>
          </cell>
          <cell r="B701" t="e">
            <v>#N/A</v>
          </cell>
          <cell r="C701">
            <v>1</v>
          </cell>
          <cell r="D701" t="str">
            <v>DS</v>
          </cell>
          <cell r="E701">
            <v>2.5</v>
          </cell>
          <cell r="F701" t="str">
            <v>KG</v>
          </cell>
          <cell r="G701" t="str">
            <v>DR.OETKER MINI BERL.BOL/FRAMB.JAM 200ST</v>
          </cell>
          <cell r="H701" t="str">
            <v>L</v>
          </cell>
          <cell r="I701">
            <v>201</v>
          </cell>
          <cell r="J701" t="str">
            <v>GEBAK EN PATISSERIE DIEPVRIES</v>
          </cell>
          <cell r="K701" t="str">
            <v>OETKER DR FOOD SERVICE BV</v>
          </cell>
          <cell r="L701">
            <v>1</v>
          </cell>
          <cell r="M701">
            <v>44.67</v>
          </cell>
        </row>
        <row r="702">
          <cell r="A702">
            <v>195009</v>
          </cell>
          <cell r="B702" t="e">
            <v>#N/A</v>
          </cell>
          <cell r="C702">
            <v>24</v>
          </cell>
          <cell r="D702" t="str">
            <v>BL</v>
          </cell>
          <cell r="E702">
            <v>33</v>
          </cell>
          <cell r="F702" t="str">
            <v>CL</v>
          </cell>
          <cell r="G702" t="str">
            <v>SEVEN UP BLIK</v>
          </cell>
          <cell r="H702" t="str">
            <v>L</v>
          </cell>
          <cell r="I702">
            <v>121</v>
          </cell>
          <cell r="J702" t="str">
            <v>FRISDRANKEN KLEINVERPAKKING</v>
          </cell>
          <cell r="K702" t="str">
            <v>VRUMONA BV</v>
          </cell>
          <cell r="L702">
            <v>4</v>
          </cell>
          <cell r="M702">
            <v>44.64</v>
          </cell>
        </row>
        <row r="703">
          <cell r="A703">
            <v>51920</v>
          </cell>
          <cell r="B703" t="e">
            <v>#N/A</v>
          </cell>
          <cell r="C703">
            <v>1</v>
          </cell>
          <cell r="D703" t="str">
            <v>FL</v>
          </cell>
          <cell r="E703">
            <v>75</v>
          </cell>
          <cell r="F703" t="str">
            <v>CL</v>
          </cell>
          <cell r="G703" t="str">
            <v>PROSECCO SPUMANTE</v>
          </cell>
          <cell r="H703" t="str">
            <v>H</v>
          </cell>
          <cell r="I703">
            <v>208</v>
          </cell>
          <cell r="J703" t="str">
            <v>WIJNEN</v>
          </cell>
          <cell r="K703" t="str">
            <v>SLIGRO</v>
          </cell>
          <cell r="L703">
            <v>6</v>
          </cell>
          <cell r="M703">
            <v>44.4</v>
          </cell>
        </row>
        <row r="704">
          <cell r="A704">
            <v>940807</v>
          </cell>
          <cell r="B704">
            <v>5410522513530</v>
          </cell>
          <cell r="C704">
            <v>1</v>
          </cell>
          <cell r="D704" t="str">
            <v>PK</v>
          </cell>
          <cell r="E704">
            <v>2.5</v>
          </cell>
          <cell r="F704" t="str">
            <v>KG</v>
          </cell>
          <cell r="G704" t="str">
            <v>CALLEBAUT COUVERTURE CALLETS MELK</v>
          </cell>
          <cell r="H704" t="str">
            <v>L</v>
          </cell>
          <cell r="I704">
            <v>95</v>
          </cell>
          <cell r="J704" t="str">
            <v>PATISSERIEPRODUKTEN</v>
          </cell>
          <cell r="K704" t="str">
            <v>BARRY CALLEBAUT BELGIUM NV</v>
          </cell>
          <cell r="L704">
            <v>2</v>
          </cell>
          <cell r="M704">
            <v>44.4</v>
          </cell>
        </row>
        <row r="705">
          <cell r="A705">
            <v>940815</v>
          </cell>
          <cell r="B705">
            <v>5410522515435</v>
          </cell>
          <cell r="C705">
            <v>1</v>
          </cell>
          <cell r="D705" t="str">
            <v>PK</v>
          </cell>
          <cell r="E705">
            <v>2.5</v>
          </cell>
          <cell r="F705" t="str">
            <v>KG</v>
          </cell>
          <cell r="G705" t="str">
            <v>CALLEBAUT COUVERTURE CALLETS WIT</v>
          </cell>
          <cell r="H705" t="str">
            <v>L</v>
          </cell>
          <cell r="I705">
            <v>95</v>
          </cell>
          <cell r="J705" t="str">
            <v>PATISSERIEPRODUKTEN</v>
          </cell>
          <cell r="K705" t="str">
            <v>BARRY CALLEBAUT BELGIUM NV</v>
          </cell>
          <cell r="L705">
            <v>2</v>
          </cell>
          <cell r="M705">
            <v>44.4</v>
          </cell>
        </row>
        <row r="706">
          <cell r="A706">
            <v>952299</v>
          </cell>
          <cell r="B706" t="e">
            <v>#N/A</v>
          </cell>
          <cell r="C706">
            <v>1</v>
          </cell>
          <cell r="D706" t="str">
            <v>ST</v>
          </cell>
          <cell r="E706">
            <v>170</v>
          </cell>
          <cell r="F706" t="str">
            <v>GR</v>
          </cell>
          <cell r="G706" t="str">
            <v>PAPRIKA ROOD 80/100</v>
          </cell>
          <cell r="H706" t="str">
            <v>L</v>
          </cell>
          <cell r="I706">
            <v>192</v>
          </cell>
          <cell r="J706" t="str">
            <v>GROENTEN EN FRUIT DAGVERS</v>
          </cell>
          <cell r="K706" t="str">
            <v>SMEDING EN ZN BV</v>
          </cell>
          <cell r="L706">
            <v>45</v>
          </cell>
          <cell r="M706">
            <v>44.39</v>
          </cell>
        </row>
        <row r="707">
          <cell r="A707">
            <v>795969</v>
          </cell>
          <cell r="B707" t="e">
            <v>#N/A</v>
          </cell>
          <cell r="C707">
            <v>1</v>
          </cell>
          <cell r="D707" t="str">
            <v>DS</v>
          </cell>
          <cell r="E707">
            <v>1.2</v>
          </cell>
          <cell r="F707" t="str">
            <v>KG</v>
          </cell>
          <cell r="G707" t="str">
            <v>KAMSTRA HAMBURGER BUN SESAM 16ST</v>
          </cell>
          <cell r="H707" t="str">
            <v>L</v>
          </cell>
          <cell r="I707">
            <v>203</v>
          </cell>
          <cell r="J707" t="str">
            <v>BROODPRODUCTEN DIEPVRIES</v>
          </cell>
          <cell r="K707" t="str">
            <v>KAMSTRA BAKKERIJ BV</v>
          </cell>
          <cell r="L707">
            <v>10</v>
          </cell>
          <cell r="M707">
            <v>44.3</v>
          </cell>
        </row>
        <row r="708">
          <cell r="A708">
            <v>124095</v>
          </cell>
          <cell r="B708" t="e">
            <v>#N/A</v>
          </cell>
          <cell r="C708">
            <v>8</v>
          </cell>
          <cell r="D708" t="str">
            <v>FL</v>
          </cell>
          <cell r="E708">
            <v>250</v>
          </cell>
          <cell r="F708" t="str">
            <v>GR</v>
          </cell>
          <cell r="G708" t="str">
            <v>LANGNESE EASY BEE HONING, KNIJPFLACON</v>
          </cell>
          <cell r="H708" t="str">
            <v>L</v>
          </cell>
          <cell r="I708">
            <v>89</v>
          </cell>
          <cell r="J708" t="str">
            <v>BOTERHAMARTIKELEN</v>
          </cell>
          <cell r="K708" t="str">
            <v>FURSTEN REFORM GMBH DR.MED.</v>
          </cell>
          <cell r="L708">
            <v>2</v>
          </cell>
          <cell r="M708">
            <v>44.2</v>
          </cell>
        </row>
        <row r="709">
          <cell r="A709">
            <v>363610</v>
          </cell>
          <cell r="B709">
            <v>8716668033350</v>
          </cell>
          <cell r="C709">
            <v>6</v>
          </cell>
          <cell r="D709" t="str">
            <v>ST</v>
          </cell>
          <cell r="E709">
            <v>1.2</v>
          </cell>
          <cell r="F709" t="str">
            <v>KG</v>
          </cell>
          <cell r="G709" t="str">
            <v>KOOL BLOEM NAAKT</v>
          </cell>
          <cell r="H709" t="str">
            <v>L</v>
          </cell>
          <cell r="I709">
            <v>192</v>
          </cell>
          <cell r="J709" t="str">
            <v>GROENTEN EN FRUIT DAGVERS</v>
          </cell>
          <cell r="K709" t="str">
            <v>SMEDING EN ZN BV</v>
          </cell>
          <cell r="L709">
            <v>4</v>
          </cell>
          <cell r="M709">
            <v>44.16</v>
          </cell>
        </row>
        <row r="710">
          <cell r="A710">
            <v>848911</v>
          </cell>
          <cell r="B710" t="e">
            <v>#N/A</v>
          </cell>
          <cell r="C710">
            <v>1</v>
          </cell>
          <cell r="D710" t="str">
            <v>DS</v>
          </cell>
          <cell r="E710">
            <v>10</v>
          </cell>
          <cell r="F710" t="str">
            <v>KG</v>
          </cell>
          <cell r="G710" t="str">
            <v>TAKE DIS FRIETZAK NR 4</v>
          </cell>
          <cell r="H710" t="str">
            <v>H</v>
          </cell>
          <cell r="I710">
            <v>119</v>
          </cell>
          <cell r="J710" t="str">
            <v>VERPAKKINGSMAT./DISPOS. GROOTV</v>
          </cell>
          <cell r="K710" t="str">
            <v>SLIGRO</v>
          </cell>
          <cell r="L710">
            <v>1</v>
          </cell>
          <cell r="M710">
            <v>44.15</v>
          </cell>
        </row>
        <row r="711">
          <cell r="A711">
            <v>89554</v>
          </cell>
          <cell r="B711" t="e">
            <v>#N/A</v>
          </cell>
          <cell r="C711">
            <v>1</v>
          </cell>
          <cell r="D711" t="str">
            <v>DS</v>
          </cell>
          <cell r="E711">
            <v>1</v>
          </cell>
          <cell r="F711" t="str">
            <v>K</v>
          </cell>
          <cell r="G711" t="str">
            <v>TAKE DIS POLYZK LDPE(1000X)14X4X38CM20MY</v>
          </cell>
          <cell r="H711" t="str">
            <v>H</v>
          </cell>
          <cell r="I711">
            <v>119</v>
          </cell>
          <cell r="J711" t="str">
            <v>VERPAKKINGSMAT./DISPOS. GROOTV</v>
          </cell>
          <cell r="K711" t="str">
            <v>SLIGRO</v>
          </cell>
          <cell r="L711">
            <v>2</v>
          </cell>
          <cell r="M711">
            <v>44.08</v>
          </cell>
        </row>
        <row r="712">
          <cell r="A712">
            <v>275922</v>
          </cell>
          <cell r="B712">
            <v>8710956101158</v>
          </cell>
          <cell r="C712">
            <v>1</v>
          </cell>
          <cell r="D712" t="str">
            <v>KR</v>
          </cell>
          <cell r="E712">
            <v>720</v>
          </cell>
          <cell r="F712" t="str">
            <v>CL</v>
          </cell>
          <cell r="G712" t="str">
            <v>HERTOG JAN</v>
          </cell>
          <cell r="H712" t="str">
            <v>H</v>
          </cell>
          <cell r="I712">
            <v>134</v>
          </cell>
          <cell r="J712" t="str">
            <v>BIEREN KLEINVERPAKKING</v>
          </cell>
          <cell r="K712" t="str">
            <v>INBEV NEDERLAND NV</v>
          </cell>
          <cell r="L712">
            <v>3</v>
          </cell>
          <cell r="M712">
            <v>44.01</v>
          </cell>
        </row>
        <row r="713">
          <cell r="A713">
            <v>123714</v>
          </cell>
          <cell r="B713" t="e">
            <v>#N/A</v>
          </cell>
          <cell r="C713">
            <v>1</v>
          </cell>
          <cell r="D713" t="str">
            <v>LS</v>
          </cell>
          <cell r="E713">
            <v>1</v>
          </cell>
          <cell r="F713" t="str">
            <v>ST</v>
          </cell>
          <cell r="G713" t="str">
            <v>ALVA 3-PLY KOEJKENPAN 28CM</v>
          </cell>
          <cell r="H713" t="str">
            <v>H</v>
          </cell>
          <cell r="I713">
            <v>273</v>
          </cell>
          <cell r="J713" t="str">
            <v>PANNEN</v>
          </cell>
          <cell r="K713" t="str">
            <v>BILLIET VANLAERE NV BVT</v>
          </cell>
          <cell r="L713">
            <v>1</v>
          </cell>
          <cell r="M713">
            <v>43.95</v>
          </cell>
        </row>
        <row r="714">
          <cell r="A714">
            <v>940807</v>
          </cell>
          <cell r="B714">
            <v>5410522513530</v>
          </cell>
          <cell r="C714">
            <v>1</v>
          </cell>
          <cell r="D714" t="str">
            <v>PK</v>
          </cell>
          <cell r="E714">
            <v>2.5</v>
          </cell>
          <cell r="F714" t="str">
            <v>KG</v>
          </cell>
          <cell r="G714" t="str">
            <v>CALLEBAUT COUVERTURE CALLETS MELK</v>
          </cell>
          <cell r="H714" t="str">
            <v>L</v>
          </cell>
          <cell r="I714">
            <v>95</v>
          </cell>
          <cell r="J714" t="str">
            <v>PATISSERIEPRODUKTEN</v>
          </cell>
          <cell r="K714" t="str">
            <v>BARRY CALLEBAUT BELGIUM NV</v>
          </cell>
          <cell r="L714">
            <v>2</v>
          </cell>
          <cell r="M714">
            <v>43.94</v>
          </cell>
        </row>
        <row r="715">
          <cell r="A715">
            <v>940815</v>
          </cell>
          <cell r="B715">
            <v>5410522515435</v>
          </cell>
          <cell r="C715">
            <v>1</v>
          </cell>
          <cell r="D715" t="str">
            <v>PK</v>
          </cell>
          <cell r="E715">
            <v>2.5</v>
          </cell>
          <cell r="F715" t="str">
            <v>KG</v>
          </cell>
          <cell r="G715" t="str">
            <v>CALLEBAUT COUVERTURE CALLETS WIT</v>
          </cell>
          <cell r="H715" t="str">
            <v>L</v>
          </cell>
          <cell r="I715">
            <v>95</v>
          </cell>
          <cell r="J715" t="str">
            <v>PATISSERIEPRODUKTEN</v>
          </cell>
          <cell r="K715" t="str">
            <v>BARRY CALLEBAUT BELGIUM NV</v>
          </cell>
          <cell r="L715">
            <v>2</v>
          </cell>
          <cell r="M715">
            <v>43.94</v>
          </cell>
        </row>
        <row r="716">
          <cell r="A716">
            <v>32890</v>
          </cell>
          <cell r="B716" t="e">
            <v>#N/A</v>
          </cell>
          <cell r="C716">
            <v>1</v>
          </cell>
          <cell r="D716" t="str">
            <v>FL</v>
          </cell>
          <cell r="E716">
            <v>75</v>
          </cell>
          <cell r="F716" t="str">
            <v>CL</v>
          </cell>
          <cell r="G716" t="str">
            <v>VDP D'OC SYRAH ROSÉ CROIX</v>
          </cell>
          <cell r="H716" t="str">
            <v>H</v>
          </cell>
          <cell r="I716">
            <v>208</v>
          </cell>
          <cell r="J716" t="str">
            <v>WIJNEN</v>
          </cell>
          <cell r="K716" t="str">
            <v>SLIGRO</v>
          </cell>
          <cell r="L716">
            <v>12</v>
          </cell>
          <cell r="M716">
            <v>43.92</v>
          </cell>
        </row>
        <row r="717">
          <cell r="A717">
            <v>254714</v>
          </cell>
          <cell r="B717">
            <v>8710401427222</v>
          </cell>
          <cell r="C717">
            <v>1</v>
          </cell>
          <cell r="D717" t="str">
            <v>ZK</v>
          </cell>
          <cell r="E717">
            <v>1</v>
          </cell>
          <cell r="F717" t="str">
            <v>KG</v>
          </cell>
          <cell r="G717" t="str">
            <v>ALEX MEIJER ESPRESSOBONEN SANTOS</v>
          </cell>
          <cell r="H717" t="str">
            <v>L</v>
          </cell>
          <cell r="I717">
            <v>37</v>
          </cell>
          <cell r="J717" t="str">
            <v>KOFFIE, CACAO &amp; OPLOSKOFFIE</v>
          </cell>
          <cell r="K717" t="str">
            <v>SLIGRO</v>
          </cell>
          <cell r="L717">
            <v>6</v>
          </cell>
          <cell r="M717">
            <v>43.92</v>
          </cell>
        </row>
        <row r="718">
          <cell r="A718">
            <v>100292</v>
          </cell>
          <cell r="B718" t="e">
            <v>#N/A</v>
          </cell>
          <cell r="C718">
            <v>1</v>
          </cell>
          <cell r="D718" t="str">
            <v>DS</v>
          </cell>
          <cell r="E718">
            <v>2.4</v>
          </cell>
          <cell r="F718" t="str">
            <v>KG</v>
          </cell>
          <cell r="G718" t="str">
            <v>VIVERA VEGETASRISCHE HAMBURGER 24ST</v>
          </cell>
          <cell r="H718" t="str">
            <v>L</v>
          </cell>
          <cell r="I718">
            <v>180</v>
          </cell>
          <cell r="J718" t="str">
            <v>HORECA DIEPVRIES</v>
          </cell>
          <cell r="K718" t="str">
            <v>ENKCO HOLTEN B.V.FS</v>
          </cell>
          <cell r="L718">
            <v>2</v>
          </cell>
          <cell r="M718">
            <v>43.9</v>
          </cell>
        </row>
        <row r="719">
          <cell r="A719">
            <v>61246</v>
          </cell>
          <cell r="B719">
            <v>8710401520572</v>
          </cell>
          <cell r="C719">
            <v>1</v>
          </cell>
          <cell r="D719" t="str">
            <v>KP</v>
          </cell>
          <cell r="E719">
            <v>100</v>
          </cell>
          <cell r="F719" t="str">
            <v>ST</v>
          </cell>
          <cell r="G719" t="str">
            <v>TAKE DIS DEKSEL HELDER VOOR BEKERS</v>
          </cell>
          <cell r="H719" t="str">
            <v>H</v>
          </cell>
          <cell r="I719">
            <v>119</v>
          </cell>
          <cell r="J719" t="str">
            <v>VERPAKKINGSMAT./DISPOS. GROOTV</v>
          </cell>
          <cell r="K719" t="str">
            <v>SLIGRO</v>
          </cell>
          <cell r="L719">
            <v>10</v>
          </cell>
          <cell r="M719">
            <v>43.6</v>
          </cell>
        </row>
        <row r="720">
          <cell r="A720">
            <v>68590</v>
          </cell>
          <cell r="B720" t="e">
            <v>#N/A</v>
          </cell>
          <cell r="C720">
            <v>32</v>
          </cell>
          <cell r="D720" t="str">
            <v>ST</v>
          </cell>
          <cell r="E720">
            <v>70</v>
          </cell>
          <cell r="F720" t="str">
            <v>GR</v>
          </cell>
          <cell r="G720" t="str">
            <v>VAN OERS RUNDVL KROKET OVEN/GRILL</v>
          </cell>
          <cell r="H720" t="str">
            <v>L</v>
          </cell>
          <cell r="I720">
            <v>180</v>
          </cell>
          <cell r="J720" t="str">
            <v>HORECA DIEPVRIES</v>
          </cell>
          <cell r="K720" t="str">
            <v>IZICO NEDERLAND BV</v>
          </cell>
          <cell r="L720">
            <v>3</v>
          </cell>
          <cell r="M720">
            <v>43.5</v>
          </cell>
        </row>
        <row r="721">
          <cell r="A721">
            <v>34785</v>
          </cell>
          <cell r="B721" t="e">
            <v>#N/A</v>
          </cell>
          <cell r="C721">
            <v>1</v>
          </cell>
          <cell r="D721" t="str">
            <v>DS</v>
          </cell>
          <cell r="E721">
            <v>288</v>
          </cell>
          <cell r="F721" t="str">
            <v>ML</v>
          </cell>
          <cell r="G721" t="str">
            <v>PALLADA OLIJFOLIE EXTRA VIRGIN</v>
          </cell>
          <cell r="H721" t="str">
            <v>L</v>
          </cell>
          <cell r="I721">
            <v>132</v>
          </cell>
          <cell r="J721" t="str">
            <v>OLIEN</v>
          </cell>
          <cell r="K721" t="str">
            <v>SLIGRO</v>
          </cell>
          <cell r="L721">
            <v>8</v>
          </cell>
          <cell r="M721">
            <v>43.44</v>
          </cell>
        </row>
        <row r="722">
          <cell r="A722">
            <v>19326</v>
          </cell>
          <cell r="B722">
            <v>8710479380030</v>
          </cell>
          <cell r="C722">
            <v>1</v>
          </cell>
          <cell r="D722" t="str">
            <v>ZK</v>
          </cell>
          <cell r="E722">
            <v>5</v>
          </cell>
          <cell r="F722" t="str">
            <v>KG</v>
          </cell>
          <cell r="G722" t="str">
            <v>KOOPMANS PATENTBLOEM AMERIKAANS</v>
          </cell>
          <cell r="H722" t="str">
            <v>L</v>
          </cell>
          <cell r="I722">
            <v>94</v>
          </cell>
          <cell r="J722" t="str">
            <v>BAKPRODUKTEN</v>
          </cell>
          <cell r="K722" t="str">
            <v>OETKER DR FOOD SERVICE BV</v>
          </cell>
          <cell r="L722">
            <v>4</v>
          </cell>
          <cell r="M722">
            <v>43.28</v>
          </cell>
        </row>
        <row r="723">
          <cell r="A723">
            <v>190855</v>
          </cell>
          <cell r="B723">
            <v>8712000033040</v>
          </cell>
          <cell r="C723">
            <v>1</v>
          </cell>
          <cell r="D723" t="str">
            <v>KR</v>
          </cell>
          <cell r="E723">
            <v>720</v>
          </cell>
          <cell r="F723" t="str">
            <v>CL</v>
          </cell>
          <cell r="G723" t="str">
            <v>HEINEKEN STAR BOTTLE</v>
          </cell>
          <cell r="H723" t="str">
            <v>H</v>
          </cell>
          <cell r="I723">
            <v>134</v>
          </cell>
          <cell r="J723" t="str">
            <v>BIEREN KLEINVERPAKKING</v>
          </cell>
          <cell r="K723" t="str">
            <v>HEINEKEN NL BV (SU)</v>
          </cell>
          <cell r="L723">
            <v>5</v>
          </cell>
          <cell r="M723">
            <v>43.25</v>
          </cell>
        </row>
        <row r="724">
          <cell r="A724">
            <v>4126</v>
          </cell>
          <cell r="B724">
            <v>8718272009721</v>
          </cell>
          <cell r="C724">
            <v>1</v>
          </cell>
          <cell r="D724" t="str">
            <v>KG</v>
          </cell>
          <cell r="E724">
            <v>1</v>
          </cell>
          <cell r="F724" t="str">
            <v>ST</v>
          </cell>
          <cell r="G724" t="str">
            <v>O'SULLIVAN R GEHAKT</v>
          </cell>
          <cell r="H724" t="str">
            <v>L</v>
          </cell>
          <cell r="I724">
            <v>162</v>
          </cell>
          <cell r="J724" t="str">
            <v>VLEES VERS CONC</v>
          </cell>
          <cell r="K724" t="str">
            <v>SLIGRO</v>
          </cell>
          <cell r="L724">
            <v>6.22</v>
          </cell>
          <cell r="M724">
            <v>43.23</v>
          </cell>
        </row>
        <row r="725">
          <cell r="A725">
            <v>275922</v>
          </cell>
          <cell r="B725">
            <v>8710956101158</v>
          </cell>
          <cell r="C725">
            <v>1</v>
          </cell>
          <cell r="D725" t="str">
            <v>KR</v>
          </cell>
          <cell r="E725">
            <v>720</v>
          </cell>
          <cell r="F725" t="str">
            <v>CL</v>
          </cell>
          <cell r="G725" t="str">
            <v>HERTOG JAN</v>
          </cell>
          <cell r="H725" t="str">
            <v>H</v>
          </cell>
          <cell r="I725">
            <v>134</v>
          </cell>
          <cell r="J725" t="str">
            <v>BIEREN KLEINVERPAKKING</v>
          </cell>
          <cell r="K725" t="str">
            <v>INBEV NEDERLAND NV</v>
          </cell>
          <cell r="L725">
            <v>3</v>
          </cell>
          <cell r="M725">
            <v>43.22</v>
          </cell>
        </row>
        <row r="726">
          <cell r="A726">
            <v>5564</v>
          </cell>
          <cell r="B726" t="e">
            <v>#N/A</v>
          </cell>
          <cell r="C726">
            <v>1</v>
          </cell>
          <cell r="D726" t="str">
            <v>KG</v>
          </cell>
          <cell r="E726">
            <v>1</v>
          </cell>
          <cell r="F726" t="str">
            <v>ST</v>
          </cell>
          <cell r="G726" t="str">
            <v>WITVISSNIPPERS</v>
          </cell>
          <cell r="H726" t="str">
            <v>L</v>
          </cell>
          <cell r="I726">
            <v>171</v>
          </cell>
          <cell r="J726" t="str">
            <v>VIS VERS</v>
          </cell>
          <cell r="K726" t="str">
            <v>SLIGRO</v>
          </cell>
          <cell r="L726">
            <v>8.4700000000000006</v>
          </cell>
          <cell r="M726">
            <v>43.2</v>
          </cell>
        </row>
        <row r="727">
          <cell r="A727">
            <v>49193</v>
          </cell>
          <cell r="B727" t="e">
            <v>#N/A</v>
          </cell>
          <cell r="C727">
            <v>6</v>
          </cell>
          <cell r="D727" t="str">
            <v>PF</v>
          </cell>
          <cell r="E727">
            <v>1.5</v>
          </cell>
          <cell r="F727" t="str">
            <v>LT</v>
          </cell>
          <cell r="G727" t="str">
            <v>FANTA CASSIS PET</v>
          </cell>
          <cell r="H727" t="str">
            <v>L</v>
          </cell>
          <cell r="I727">
            <v>133</v>
          </cell>
          <cell r="J727" t="str">
            <v>FRISDRANKEN GROOTVERPAKKING</v>
          </cell>
          <cell r="K727" t="str">
            <v>COCA-COLA EUROPEAN PARTNERS BV</v>
          </cell>
          <cell r="L727">
            <v>4</v>
          </cell>
          <cell r="M727">
            <v>43.2</v>
          </cell>
        </row>
        <row r="728">
          <cell r="A728">
            <v>736143</v>
          </cell>
          <cell r="B728">
            <v>5000112544596</v>
          </cell>
          <cell r="C728">
            <v>6</v>
          </cell>
          <cell r="D728" t="str">
            <v>PF</v>
          </cell>
          <cell r="E728">
            <v>1.5</v>
          </cell>
          <cell r="F728" t="str">
            <v>LT</v>
          </cell>
          <cell r="G728" t="str">
            <v>FANTA ORANGE PET</v>
          </cell>
          <cell r="H728" t="str">
            <v>L</v>
          </cell>
          <cell r="I728">
            <v>133</v>
          </cell>
          <cell r="J728" t="str">
            <v>FRISDRANKEN GROOTVERPAKKING</v>
          </cell>
          <cell r="K728" t="str">
            <v>COCA-COLA EUROPEAN PARTNERS BV</v>
          </cell>
          <cell r="L728">
            <v>4</v>
          </cell>
          <cell r="M728">
            <v>43.2</v>
          </cell>
        </row>
        <row r="729">
          <cell r="A729">
            <v>736143</v>
          </cell>
          <cell r="B729">
            <v>5000112544596</v>
          </cell>
          <cell r="C729">
            <v>6</v>
          </cell>
          <cell r="D729" t="str">
            <v>PF</v>
          </cell>
          <cell r="E729">
            <v>1.5</v>
          </cell>
          <cell r="F729" t="str">
            <v>LT</v>
          </cell>
          <cell r="G729" t="str">
            <v>FANTA ORANGE PET</v>
          </cell>
          <cell r="H729" t="str">
            <v>L</v>
          </cell>
          <cell r="I729">
            <v>133</v>
          </cell>
          <cell r="J729" t="str">
            <v>FRISDRANKEN GROOTVERPAKKING</v>
          </cell>
          <cell r="K729" t="str">
            <v>COCA-COLA EUROPEAN PARTNERS BV</v>
          </cell>
          <cell r="L729">
            <v>4</v>
          </cell>
          <cell r="M729">
            <v>43.2</v>
          </cell>
        </row>
        <row r="730">
          <cell r="A730">
            <v>968180</v>
          </cell>
          <cell r="B730">
            <v>5000112642261</v>
          </cell>
          <cell r="C730">
            <v>6</v>
          </cell>
          <cell r="D730" t="str">
            <v>PF</v>
          </cell>
          <cell r="E730">
            <v>1.5</v>
          </cell>
          <cell r="F730" t="str">
            <v>LT</v>
          </cell>
          <cell r="G730" t="str">
            <v>SPRITE REGULAR REFRESH</v>
          </cell>
          <cell r="H730" t="str">
            <v>L</v>
          </cell>
          <cell r="I730">
            <v>133</v>
          </cell>
          <cell r="J730" t="str">
            <v>FRISDRANKEN GROOTVERPAKKING</v>
          </cell>
          <cell r="K730" t="str">
            <v>COCA-COLA EUROPEAN PARTNERS BV</v>
          </cell>
          <cell r="L730">
            <v>4</v>
          </cell>
          <cell r="M730">
            <v>43.2</v>
          </cell>
        </row>
        <row r="731">
          <cell r="A731">
            <v>37261</v>
          </cell>
          <cell r="B731">
            <v>8710624244798</v>
          </cell>
          <cell r="C731">
            <v>20</v>
          </cell>
          <cell r="D731" t="str">
            <v>RP</v>
          </cell>
          <cell r="E731">
            <v>100</v>
          </cell>
          <cell r="F731" t="str">
            <v>GR</v>
          </cell>
          <cell r="G731" t="str">
            <v>G'WOON REEP PUUR</v>
          </cell>
          <cell r="H731" t="str">
            <v>L</v>
          </cell>
          <cell r="I731">
            <v>19</v>
          </cell>
          <cell r="J731" t="str">
            <v>BARS EN TABLETTEN</v>
          </cell>
          <cell r="K731" t="str">
            <v>SLIGRO</v>
          </cell>
          <cell r="L731">
            <v>4</v>
          </cell>
          <cell r="M731">
            <v>43.04</v>
          </cell>
        </row>
        <row r="732">
          <cell r="A732">
            <v>37142</v>
          </cell>
          <cell r="B732">
            <v>8710401627509</v>
          </cell>
          <cell r="C732">
            <v>1</v>
          </cell>
          <cell r="D732" t="str">
            <v>DS</v>
          </cell>
          <cell r="E732">
            <v>90</v>
          </cell>
          <cell r="F732" t="str">
            <v>ST</v>
          </cell>
          <cell r="G732" t="str">
            <v>DE ROOIE HEN SCHARRELEIEREN BRUIN L 90ST</v>
          </cell>
          <cell r="H732" t="str">
            <v>L</v>
          </cell>
          <cell r="I732">
            <v>167</v>
          </cell>
          <cell r="J732" t="str">
            <v>EIEREN VERS</v>
          </cell>
          <cell r="K732" t="str">
            <v>SLIGRO</v>
          </cell>
          <cell r="L732">
            <v>3</v>
          </cell>
          <cell r="M732">
            <v>43.02</v>
          </cell>
        </row>
        <row r="733">
          <cell r="A733">
            <v>591881</v>
          </cell>
          <cell r="B733" t="e">
            <v>#N/A</v>
          </cell>
          <cell r="C733">
            <v>1</v>
          </cell>
          <cell r="D733" t="str">
            <v>DS</v>
          </cell>
          <cell r="E733">
            <v>1.2</v>
          </cell>
          <cell r="F733" t="str">
            <v>KG</v>
          </cell>
          <cell r="G733" t="str">
            <v>TRES BONNE KADET WIT GESNEDEN 24 STUKS</v>
          </cell>
          <cell r="H733" t="str">
            <v>L</v>
          </cell>
          <cell r="I733">
            <v>202</v>
          </cell>
          <cell r="J733" t="str">
            <v>BAKE OFF DIEPVRIES</v>
          </cell>
          <cell r="K733" t="str">
            <v>SLIGRO</v>
          </cell>
          <cell r="L733">
            <v>9</v>
          </cell>
          <cell r="M733">
            <v>43.02</v>
          </cell>
        </row>
        <row r="734">
          <cell r="A734">
            <v>417956</v>
          </cell>
          <cell r="B734" t="e">
            <v>#N/A</v>
          </cell>
          <cell r="C734">
            <v>1</v>
          </cell>
          <cell r="D734" t="str">
            <v>DS</v>
          </cell>
          <cell r="E734">
            <v>1.32</v>
          </cell>
          <cell r="F734" t="str">
            <v>KG</v>
          </cell>
          <cell r="G734" t="str">
            <v>TRES BONNE HAMB.BROODJE MET SESAM 24ST</v>
          </cell>
          <cell r="H734" t="str">
            <v>L</v>
          </cell>
          <cell r="I734">
            <v>202</v>
          </cell>
          <cell r="J734" t="str">
            <v>BAKE OFF DIEPVRIES</v>
          </cell>
          <cell r="K734" t="str">
            <v>SLIGRO</v>
          </cell>
          <cell r="L734">
            <v>10</v>
          </cell>
          <cell r="M734">
            <v>43</v>
          </cell>
        </row>
        <row r="735">
          <cell r="A735">
            <v>989115</v>
          </cell>
          <cell r="B735" t="e">
            <v>#N/A</v>
          </cell>
          <cell r="C735">
            <v>1</v>
          </cell>
          <cell r="D735" t="str">
            <v>DS</v>
          </cell>
          <cell r="E735">
            <v>200</v>
          </cell>
          <cell r="F735" t="str">
            <v>ST</v>
          </cell>
          <cell r="G735" t="str">
            <v>FOOD DESINFECTIE WIPES</v>
          </cell>
          <cell r="H735" t="str">
            <v>H</v>
          </cell>
          <cell r="I735">
            <v>343</v>
          </cell>
          <cell r="J735" t="str">
            <v>COSMETICA</v>
          </cell>
          <cell r="K735" t="str">
            <v>CEMEX TRESCON BV</v>
          </cell>
          <cell r="L735">
            <v>4</v>
          </cell>
          <cell r="M735">
            <v>43</v>
          </cell>
        </row>
        <row r="736">
          <cell r="A736">
            <v>6970</v>
          </cell>
          <cell r="B736" t="e">
            <v>#N/A</v>
          </cell>
          <cell r="C736">
            <v>1</v>
          </cell>
          <cell r="D736" t="str">
            <v>KG</v>
          </cell>
          <cell r="E736">
            <v>1</v>
          </cell>
          <cell r="F736" t="str">
            <v>ST</v>
          </cell>
          <cell r="G736" t="str">
            <v>KIP GYROS REEPJES GEBRADEN 1KG</v>
          </cell>
          <cell r="H736" t="str">
            <v>L</v>
          </cell>
          <cell r="I736">
            <v>196</v>
          </cell>
          <cell r="J736" t="str">
            <v>POELIER GEKOELD CONC</v>
          </cell>
          <cell r="K736" t="str">
            <v>RUIG M. EN ZONEN B.V.</v>
          </cell>
          <cell r="L736">
            <v>3.08</v>
          </cell>
          <cell r="M736">
            <v>42.97</v>
          </cell>
        </row>
        <row r="737">
          <cell r="A737">
            <v>83370</v>
          </cell>
          <cell r="B737">
            <v>8715817011706</v>
          </cell>
          <cell r="C737">
            <v>1</v>
          </cell>
          <cell r="D737" t="str">
            <v>BK</v>
          </cell>
          <cell r="E737">
            <v>500</v>
          </cell>
          <cell r="F737" t="str">
            <v>GR</v>
          </cell>
          <cell r="G737" t="str">
            <v>TOMAAT C</v>
          </cell>
          <cell r="H737" t="str">
            <v>L</v>
          </cell>
          <cell r="I737">
            <v>192</v>
          </cell>
          <cell r="J737" t="str">
            <v>GROENTEN EN FRUIT DAGVERS</v>
          </cell>
          <cell r="K737" t="str">
            <v>SMEDING EN ZN BV</v>
          </cell>
          <cell r="L737">
            <v>24</v>
          </cell>
          <cell r="M737">
            <v>42.96</v>
          </cell>
        </row>
        <row r="738">
          <cell r="A738">
            <v>14106</v>
          </cell>
          <cell r="B738" t="e">
            <v>#N/A</v>
          </cell>
          <cell r="C738">
            <v>28</v>
          </cell>
          <cell r="D738" t="str">
            <v>ST</v>
          </cell>
          <cell r="E738">
            <v>65</v>
          </cell>
          <cell r="F738" t="str">
            <v>GR</v>
          </cell>
          <cell r="G738" t="str">
            <v>DE MOLEN'S BANKET TORONDO'S, APART VERP</v>
          </cell>
          <cell r="H738" t="str">
            <v>L</v>
          </cell>
          <cell r="I738">
            <v>11</v>
          </cell>
          <cell r="J738" t="str">
            <v>KOEK &amp; BANKET GROOTVERBRUIK</v>
          </cell>
          <cell r="K738" t="str">
            <v>DAELMANS BANKET BV</v>
          </cell>
          <cell r="L738">
            <v>7</v>
          </cell>
          <cell r="M738">
            <v>42.7</v>
          </cell>
        </row>
        <row r="739">
          <cell r="A739">
            <v>542154</v>
          </cell>
          <cell r="B739" t="e">
            <v>#N/A</v>
          </cell>
          <cell r="C739">
            <v>1</v>
          </cell>
          <cell r="D739" t="str">
            <v>PK</v>
          </cell>
          <cell r="E739">
            <v>150</v>
          </cell>
          <cell r="F739" t="str">
            <v>ST</v>
          </cell>
          <cell r="G739" t="str">
            <v>DEPA PIZZADOOS WIT VEGETALE 32X32X3</v>
          </cell>
          <cell r="H739" t="str">
            <v>H</v>
          </cell>
          <cell r="I739">
            <v>119</v>
          </cell>
          <cell r="J739" t="str">
            <v>VERPAKKINGSMAT./DISPOS. GROOTV</v>
          </cell>
          <cell r="K739" t="str">
            <v>PAARDEKOOPER BV (DEPA 1)</v>
          </cell>
          <cell r="L739">
            <v>1</v>
          </cell>
          <cell r="M739">
            <v>42.7</v>
          </cell>
        </row>
        <row r="740">
          <cell r="A740">
            <v>422723</v>
          </cell>
          <cell r="B740" t="e">
            <v>#N/A</v>
          </cell>
          <cell r="C740">
            <v>1</v>
          </cell>
          <cell r="D740" t="str">
            <v>FL</v>
          </cell>
          <cell r="E740">
            <v>75</v>
          </cell>
          <cell r="F740" t="str">
            <v>CL</v>
          </cell>
          <cell r="G740" t="str">
            <v>PINOT NOIR TRADITION</v>
          </cell>
          <cell r="H740" t="str">
            <v>H</v>
          </cell>
          <cell r="I740">
            <v>208</v>
          </cell>
          <cell r="J740" t="str">
            <v>WIJNEN</v>
          </cell>
          <cell r="K740" t="str">
            <v>SLIGRO</v>
          </cell>
          <cell r="L740">
            <v>6</v>
          </cell>
          <cell r="M740">
            <v>42.66</v>
          </cell>
        </row>
        <row r="741">
          <cell r="A741">
            <v>81302</v>
          </cell>
          <cell r="B741">
            <v>8718166007116</v>
          </cell>
          <cell r="C741">
            <v>12</v>
          </cell>
          <cell r="D741" t="str">
            <v>PK</v>
          </cell>
          <cell r="E741">
            <v>1</v>
          </cell>
          <cell r="F741" t="str">
            <v>LT</v>
          </cell>
          <cell r="G741" t="str">
            <v>MU VOLLE MELK</v>
          </cell>
          <cell r="H741" t="str">
            <v>L</v>
          </cell>
          <cell r="I741">
            <v>130</v>
          </cell>
          <cell r="J741" t="str">
            <v>ZUIVEL HOUDBAAR</v>
          </cell>
          <cell r="K741" t="str">
            <v>ARLA FOODS BV</v>
          </cell>
          <cell r="L741">
            <v>3</v>
          </cell>
          <cell r="M741">
            <v>42.6</v>
          </cell>
        </row>
        <row r="742">
          <cell r="A742">
            <v>152205</v>
          </cell>
          <cell r="B742">
            <v>5000159398107</v>
          </cell>
          <cell r="C742">
            <v>1</v>
          </cell>
          <cell r="D742" t="str">
            <v>ZK</v>
          </cell>
          <cell r="E742">
            <v>535</v>
          </cell>
          <cell r="F742" t="str">
            <v>GR</v>
          </cell>
          <cell r="G742" t="str">
            <v>MARS MINIMIX</v>
          </cell>
          <cell r="H742" t="str">
            <v>L</v>
          </cell>
          <cell r="I742">
            <v>19</v>
          </cell>
          <cell r="J742" t="str">
            <v>BARS EN TABLETTEN</v>
          </cell>
          <cell r="K742" t="str">
            <v>MARS NEDERLAND(MASTERFOODS SNOEP)</v>
          </cell>
          <cell r="L742">
            <v>12</v>
          </cell>
          <cell r="M742">
            <v>42.6</v>
          </cell>
        </row>
        <row r="743">
          <cell r="A743">
            <v>152205</v>
          </cell>
          <cell r="B743">
            <v>5000159398107</v>
          </cell>
          <cell r="C743">
            <v>1</v>
          </cell>
          <cell r="D743" t="str">
            <v>ZK</v>
          </cell>
          <cell r="E743">
            <v>535</v>
          </cell>
          <cell r="F743" t="str">
            <v>GR</v>
          </cell>
          <cell r="G743" t="str">
            <v>MARS MINIMIX</v>
          </cell>
          <cell r="H743" t="str">
            <v>L</v>
          </cell>
          <cell r="I743">
            <v>19</v>
          </cell>
          <cell r="J743" t="str">
            <v>BARS EN TABLETTEN</v>
          </cell>
          <cell r="K743" t="str">
            <v>MARS NEDERLAND(MASTERFOODS SNOEP)</v>
          </cell>
          <cell r="L743">
            <v>12</v>
          </cell>
          <cell r="M743">
            <v>42.6</v>
          </cell>
        </row>
        <row r="744">
          <cell r="A744">
            <v>670313</v>
          </cell>
          <cell r="B744" t="e">
            <v>#N/A</v>
          </cell>
          <cell r="C744">
            <v>18</v>
          </cell>
          <cell r="D744" t="str">
            <v>ST</v>
          </cell>
          <cell r="E744">
            <v>440</v>
          </cell>
          <cell r="F744" t="str">
            <v>GR</v>
          </cell>
          <cell r="G744" t="str">
            <v>STOKBROOD DONKER</v>
          </cell>
          <cell r="H744" t="str">
            <v>L</v>
          </cell>
          <cell r="I744">
            <v>202</v>
          </cell>
          <cell r="J744" t="str">
            <v>BAKE OFF DIEPVRIES</v>
          </cell>
          <cell r="K744" t="str">
            <v>PRE PAIN BV</v>
          </cell>
          <cell r="L744">
            <v>2</v>
          </cell>
          <cell r="M744">
            <v>42.58</v>
          </cell>
        </row>
        <row r="745">
          <cell r="A745">
            <v>6636</v>
          </cell>
          <cell r="B745" t="e">
            <v>#N/A</v>
          </cell>
          <cell r="C745">
            <v>1</v>
          </cell>
          <cell r="D745" t="str">
            <v>KG</v>
          </cell>
          <cell r="E745">
            <v>1</v>
          </cell>
          <cell r="F745" t="str">
            <v>ST</v>
          </cell>
          <cell r="G745" t="str">
            <v>RUNDER POULET</v>
          </cell>
          <cell r="H745" t="str">
            <v>L</v>
          </cell>
          <cell r="I745">
            <v>162</v>
          </cell>
          <cell r="J745" t="str">
            <v>VLEES VERS CONC</v>
          </cell>
          <cell r="K745" t="str">
            <v>KALDENBERG SLAGERIJEN CONCESSIONAIR</v>
          </cell>
          <cell r="L745">
            <v>4.9800000000000004</v>
          </cell>
          <cell r="M745">
            <v>42.33</v>
          </cell>
        </row>
        <row r="746">
          <cell r="A746">
            <v>197823</v>
          </cell>
          <cell r="B746" t="e">
            <v>#N/A</v>
          </cell>
          <cell r="C746">
            <v>24</v>
          </cell>
          <cell r="D746" t="str">
            <v>BL</v>
          </cell>
          <cell r="E746">
            <v>33</v>
          </cell>
          <cell r="F746" t="str">
            <v>CL</v>
          </cell>
          <cell r="G746" t="str">
            <v>SISI ORANGE BLIK</v>
          </cell>
          <cell r="H746" t="str">
            <v>L</v>
          </cell>
          <cell r="I746">
            <v>121</v>
          </cell>
          <cell r="J746" t="str">
            <v>FRISDRANKEN KLEINVERPAKKING</v>
          </cell>
          <cell r="K746" t="str">
            <v>VRUMONA BV</v>
          </cell>
          <cell r="L746">
            <v>4</v>
          </cell>
          <cell r="M746">
            <v>42.32</v>
          </cell>
        </row>
        <row r="747">
          <cell r="A747">
            <v>276033</v>
          </cell>
          <cell r="B747" t="e">
            <v>#N/A</v>
          </cell>
          <cell r="C747">
            <v>1</v>
          </cell>
          <cell r="D747" t="str">
            <v>DS</v>
          </cell>
          <cell r="E747">
            <v>300</v>
          </cell>
          <cell r="F747" t="str">
            <v>ST</v>
          </cell>
          <cell r="G747" t="str">
            <v>T.D. DIEPVRIESZAK 2L 20X32CM 45MY</v>
          </cell>
          <cell r="H747" t="str">
            <v>H</v>
          </cell>
          <cell r="I747">
            <v>119</v>
          </cell>
          <cell r="J747" t="str">
            <v>VERPAKKINGSMAT./DISPOS. GROOTV</v>
          </cell>
          <cell r="K747" t="str">
            <v>SLIGRO</v>
          </cell>
          <cell r="L747">
            <v>4</v>
          </cell>
          <cell r="M747">
            <v>42.32</v>
          </cell>
        </row>
        <row r="748">
          <cell r="A748">
            <v>282979</v>
          </cell>
          <cell r="B748" t="e">
            <v>#N/A</v>
          </cell>
          <cell r="C748">
            <v>24</v>
          </cell>
          <cell r="D748" t="str">
            <v>ZK</v>
          </cell>
          <cell r="E748">
            <v>37</v>
          </cell>
          <cell r="F748" t="str">
            <v>GR</v>
          </cell>
          <cell r="G748" t="str">
            <v>LAY'S HAMKA'S MINI</v>
          </cell>
          <cell r="H748" t="str">
            <v>L</v>
          </cell>
          <cell r="I748">
            <v>16</v>
          </cell>
          <cell r="J748" t="str">
            <v>CHIPS EN SNACKS</v>
          </cell>
          <cell r="K748" t="str">
            <v>PEPSICO NEDERLAND BV</v>
          </cell>
          <cell r="L748">
            <v>4</v>
          </cell>
          <cell r="M748">
            <v>42.3</v>
          </cell>
        </row>
        <row r="749">
          <cell r="A749">
            <v>64931</v>
          </cell>
          <cell r="B749">
            <v>8710401146529</v>
          </cell>
          <cell r="C749">
            <v>1</v>
          </cell>
          <cell r="D749" t="str">
            <v>PK</v>
          </cell>
          <cell r="E749">
            <v>50</v>
          </cell>
          <cell r="F749" t="str">
            <v>ST</v>
          </cell>
          <cell r="G749" t="str">
            <v>TAKE DIS ALUMINIUM SCHAALTJE ROND 17,5CM</v>
          </cell>
          <cell r="H749" t="str">
            <v>H</v>
          </cell>
          <cell r="I749">
            <v>119</v>
          </cell>
          <cell r="J749" t="str">
            <v>VERPAKKINGSMAT./DISPOS. GROOTV</v>
          </cell>
          <cell r="K749" t="str">
            <v>SLIGRO</v>
          </cell>
          <cell r="L749">
            <v>5</v>
          </cell>
          <cell r="M749">
            <v>42.25</v>
          </cell>
        </row>
        <row r="750">
          <cell r="A750">
            <v>30651</v>
          </cell>
          <cell r="B750" t="e">
            <v>#N/A</v>
          </cell>
          <cell r="C750">
            <v>1</v>
          </cell>
          <cell r="D750" t="str">
            <v>LS</v>
          </cell>
          <cell r="E750">
            <v>1</v>
          </cell>
          <cell r="F750" t="str">
            <v>ST</v>
          </cell>
          <cell r="G750" t="str">
            <v>CATERTECH HACCP BEZEM 40CM BLAUW</v>
          </cell>
          <cell r="H750" t="str">
            <v>H</v>
          </cell>
          <cell r="I750">
            <v>544</v>
          </cell>
          <cell r="J750" t="str">
            <v>SCHOONMAAKARTIKELEN</v>
          </cell>
          <cell r="K750" t="str">
            <v>SLIGRO</v>
          </cell>
          <cell r="L750">
            <v>2</v>
          </cell>
          <cell r="M750">
            <v>42.22</v>
          </cell>
        </row>
        <row r="751">
          <cell r="A751">
            <v>9080</v>
          </cell>
          <cell r="B751">
            <v>8713946025366</v>
          </cell>
          <cell r="C751">
            <v>1</v>
          </cell>
          <cell r="D751" t="str">
            <v>KG</v>
          </cell>
          <cell r="E751">
            <v>1</v>
          </cell>
          <cell r="F751" t="str">
            <v>PK</v>
          </cell>
          <cell r="G751" t="str">
            <v>KIP DIJ VLEES BULK PER KG</v>
          </cell>
          <cell r="H751" t="str">
            <v>L</v>
          </cell>
          <cell r="I751">
            <v>196</v>
          </cell>
          <cell r="J751" t="str">
            <v>POELIER GEKOELD CONC</v>
          </cell>
          <cell r="K751" t="str">
            <v>RUIG M. EN ZONEN B.V.</v>
          </cell>
          <cell r="L751">
            <v>8.0399999999999991</v>
          </cell>
          <cell r="M751">
            <v>42.21</v>
          </cell>
        </row>
        <row r="752">
          <cell r="A752">
            <v>470255</v>
          </cell>
          <cell r="B752" t="e">
            <v>#N/A</v>
          </cell>
          <cell r="C752">
            <v>24</v>
          </cell>
          <cell r="D752" t="str">
            <v>ZK</v>
          </cell>
          <cell r="E752">
            <v>45</v>
          </cell>
          <cell r="F752" t="str">
            <v>GR</v>
          </cell>
          <cell r="G752" t="str">
            <v>M&amp;M'S PINDA SINGLE</v>
          </cell>
          <cell r="H752" t="str">
            <v>L</v>
          </cell>
          <cell r="I752">
            <v>18</v>
          </cell>
          <cell r="J752" t="str">
            <v>BARS EN TABLETTEN SINGLES</v>
          </cell>
          <cell r="K752" t="str">
            <v>MARS NEDERLAND(MASTERFOODS SNOEP)</v>
          </cell>
          <cell r="L752">
            <v>4</v>
          </cell>
          <cell r="M752">
            <v>42.2</v>
          </cell>
        </row>
        <row r="753">
          <cell r="A753">
            <v>3753</v>
          </cell>
          <cell r="B753">
            <v>8718272000667</v>
          </cell>
          <cell r="C753">
            <v>1</v>
          </cell>
          <cell r="D753" t="str">
            <v>KG</v>
          </cell>
          <cell r="E753">
            <v>1</v>
          </cell>
          <cell r="F753" t="str">
            <v>ST</v>
          </cell>
          <cell r="G753" t="str">
            <v>RUNDER GEHAKT VOORDEELBAK</v>
          </cell>
          <cell r="H753" t="str">
            <v>L</v>
          </cell>
          <cell r="I753">
            <v>162</v>
          </cell>
          <cell r="J753" t="str">
            <v>VLEES VERS CONC</v>
          </cell>
          <cell r="K753" t="str">
            <v>KALDENBERG SLAGERIJEN CONCESSIONAIR</v>
          </cell>
          <cell r="L753">
            <v>6.12</v>
          </cell>
          <cell r="M753">
            <v>42.17</v>
          </cell>
        </row>
        <row r="754">
          <cell r="A754">
            <v>65413</v>
          </cell>
          <cell r="B754" t="e">
            <v>#N/A</v>
          </cell>
          <cell r="C754">
            <v>8</v>
          </cell>
          <cell r="D754" t="str">
            <v>FL</v>
          </cell>
          <cell r="E754">
            <v>30</v>
          </cell>
          <cell r="F754" t="str">
            <v>CL</v>
          </cell>
          <cell r="G754" t="str">
            <v>BRAND WEIZEN 0.0</v>
          </cell>
          <cell r="H754" t="str">
            <v>L</v>
          </cell>
          <cell r="I754">
            <v>139</v>
          </cell>
          <cell r="J754" t="str">
            <v>BIEREN SPECIAAL EN CIDERS</v>
          </cell>
          <cell r="K754" t="str">
            <v>HEINEKEN NL BV (SU)</v>
          </cell>
          <cell r="L754">
            <v>6</v>
          </cell>
          <cell r="M754">
            <v>42.12</v>
          </cell>
        </row>
        <row r="755">
          <cell r="A755">
            <v>570453</v>
          </cell>
          <cell r="B755" t="e">
            <v>#N/A</v>
          </cell>
          <cell r="C755">
            <v>1</v>
          </cell>
          <cell r="D755" t="str">
            <v>BL</v>
          </cell>
          <cell r="E755">
            <v>3</v>
          </cell>
          <cell r="F755" t="str">
            <v>LT</v>
          </cell>
          <cell r="G755" t="str">
            <v>MEICA SOEP HOLLANDSE ERWTEN</v>
          </cell>
          <cell r="H755" t="str">
            <v>L</v>
          </cell>
          <cell r="I755">
            <v>55</v>
          </cell>
          <cell r="J755" t="str">
            <v>SOEPEN &amp; BOUILLONS NAT</v>
          </cell>
          <cell r="K755" t="str">
            <v>BICKERY FOOD GROUP BV</v>
          </cell>
          <cell r="L755">
            <v>4</v>
          </cell>
          <cell r="M755">
            <v>42.12</v>
          </cell>
        </row>
        <row r="756">
          <cell r="A756">
            <v>15330</v>
          </cell>
          <cell r="B756">
            <v>8710654140008</v>
          </cell>
          <cell r="C756">
            <v>30</v>
          </cell>
          <cell r="D756" t="str">
            <v>ST</v>
          </cell>
          <cell r="E756">
            <v>50</v>
          </cell>
          <cell r="F756" t="str">
            <v>GR</v>
          </cell>
          <cell r="G756" t="str">
            <v>MOLEN GEVULDE KOEKEN DOOS 30ST</v>
          </cell>
          <cell r="H756" t="str">
            <v>L</v>
          </cell>
          <cell r="I756">
            <v>11</v>
          </cell>
          <cell r="J756" t="str">
            <v>KOEK &amp; BANKET GROOTVERBRUIK</v>
          </cell>
          <cell r="K756" t="str">
            <v>DAELMANS BANKET BV</v>
          </cell>
          <cell r="L756">
            <v>7</v>
          </cell>
          <cell r="M756">
            <v>42</v>
          </cell>
        </row>
        <row r="757">
          <cell r="A757">
            <v>61829</v>
          </cell>
          <cell r="B757" t="e">
            <v>#N/A</v>
          </cell>
          <cell r="C757">
            <v>1</v>
          </cell>
          <cell r="D757" t="str">
            <v>ZK</v>
          </cell>
          <cell r="E757">
            <v>500</v>
          </cell>
          <cell r="F757" t="str">
            <v>GR</v>
          </cell>
          <cell r="G757" t="str">
            <v>SALUD AVOCADO DICES</v>
          </cell>
          <cell r="H757" t="str">
            <v>L</v>
          </cell>
          <cell r="I757">
            <v>179</v>
          </cell>
          <cell r="J757" t="str">
            <v>MINISNACKS BORRELHAPJES</v>
          </cell>
          <cell r="K757" t="str">
            <v>SALUD FOODGROUP EUROPE BV</v>
          </cell>
          <cell r="L757">
            <v>8</v>
          </cell>
          <cell r="M757">
            <v>42</v>
          </cell>
        </row>
        <row r="758">
          <cell r="A758">
            <v>316639</v>
          </cell>
          <cell r="B758" t="e">
            <v>#N/A</v>
          </cell>
          <cell r="C758">
            <v>1</v>
          </cell>
          <cell r="D758" t="str">
            <v>DS</v>
          </cell>
          <cell r="E758">
            <v>2</v>
          </cell>
          <cell r="F758" t="str">
            <v>KG</v>
          </cell>
          <cell r="G758" t="str">
            <v>KERN BITTERBAL 20% VLEES 80X25G</v>
          </cell>
          <cell r="H758" t="str">
            <v>L</v>
          </cell>
          <cell r="I758">
            <v>180</v>
          </cell>
          <cell r="J758" t="str">
            <v>HORECA DIEPVRIES</v>
          </cell>
          <cell r="K758" t="str">
            <v>SLIGRO</v>
          </cell>
          <cell r="L758">
            <v>4</v>
          </cell>
          <cell r="M758">
            <v>42</v>
          </cell>
        </row>
        <row r="759">
          <cell r="A759">
            <v>620119</v>
          </cell>
          <cell r="B759">
            <v>5413848530724</v>
          </cell>
          <cell r="C759">
            <v>1</v>
          </cell>
          <cell r="D759" t="str">
            <v>BK</v>
          </cell>
          <cell r="E759">
            <v>500</v>
          </cell>
          <cell r="F759" t="str">
            <v>GR</v>
          </cell>
          <cell r="G759" t="str">
            <v>G.B.BL1* TOSTI SCHOUDERHAM    ±26PL</v>
          </cell>
          <cell r="H759" t="str">
            <v>L</v>
          </cell>
          <cell r="I759">
            <v>155</v>
          </cell>
          <cell r="J759" t="str">
            <v>VLEESWAREN VERPAKT</v>
          </cell>
          <cell r="K759" t="str">
            <v>SLIGRO</v>
          </cell>
          <cell r="L759">
            <v>8</v>
          </cell>
          <cell r="M759">
            <v>42</v>
          </cell>
        </row>
        <row r="760">
          <cell r="A760">
            <v>640897</v>
          </cell>
          <cell r="B760" t="e">
            <v>#N/A</v>
          </cell>
          <cell r="C760">
            <v>1</v>
          </cell>
          <cell r="D760" t="str">
            <v>LS</v>
          </cell>
          <cell r="E760">
            <v>1</v>
          </cell>
          <cell r="F760" t="str">
            <v>ST</v>
          </cell>
          <cell r="G760" t="str">
            <v>PRO CHEF PATISSE BAKKWAST SILICONEN 22CM</v>
          </cell>
          <cell r="H760" t="str">
            <v>H</v>
          </cell>
          <cell r="I760">
            <v>283</v>
          </cell>
          <cell r="J760" t="str">
            <v>KEUKENGEREEDSCHAPPEN</v>
          </cell>
          <cell r="K760" t="str">
            <v>SLIGRO</v>
          </cell>
          <cell r="L760">
            <v>12</v>
          </cell>
          <cell r="M760">
            <v>42</v>
          </cell>
        </row>
        <row r="761">
          <cell r="A761">
            <v>99293</v>
          </cell>
          <cell r="B761">
            <v>8710401614677</v>
          </cell>
          <cell r="C761">
            <v>1</v>
          </cell>
          <cell r="D761" t="str">
            <v>DS</v>
          </cell>
          <cell r="E761">
            <v>90</v>
          </cell>
          <cell r="F761" t="str">
            <v>ST</v>
          </cell>
          <cell r="G761" t="str">
            <v>DRH BL3* BIOLOGISCH EIEREN BR S/M/L 90ST</v>
          </cell>
          <cell r="H761" t="str">
            <v>L</v>
          </cell>
          <cell r="I761">
            <v>167</v>
          </cell>
          <cell r="J761" t="str">
            <v>EIEREN VERS</v>
          </cell>
          <cell r="K761" t="str">
            <v>SLIGRO</v>
          </cell>
          <cell r="L761">
            <v>2</v>
          </cell>
          <cell r="M761">
            <v>41.98</v>
          </cell>
        </row>
        <row r="762">
          <cell r="A762">
            <v>99293</v>
          </cell>
          <cell r="B762">
            <v>8710401614677</v>
          </cell>
          <cell r="C762">
            <v>1</v>
          </cell>
          <cell r="D762" t="str">
            <v>DS</v>
          </cell>
          <cell r="E762">
            <v>90</v>
          </cell>
          <cell r="F762" t="str">
            <v>ST</v>
          </cell>
          <cell r="G762" t="str">
            <v>DRH BL3* BIOLOGISCH EIEREN BR S/M/L 90ST</v>
          </cell>
          <cell r="H762" t="str">
            <v>L</v>
          </cell>
          <cell r="I762">
            <v>167</v>
          </cell>
          <cell r="J762" t="str">
            <v>EIEREN VERS</v>
          </cell>
          <cell r="K762" t="str">
            <v>SLIGRO</v>
          </cell>
          <cell r="L762">
            <v>2</v>
          </cell>
          <cell r="M762">
            <v>41.98</v>
          </cell>
        </row>
        <row r="763">
          <cell r="A763">
            <v>363610</v>
          </cell>
          <cell r="B763">
            <v>8716668033350</v>
          </cell>
          <cell r="C763">
            <v>6</v>
          </cell>
          <cell r="D763" t="str">
            <v>ST</v>
          </cell>
          <cell r="E763">
            <v>1.2</v>
          </cell>
          <cell r="F763" t="str">
            <v>KG</v>
          </cell>
          <cell r="G763" t="str">
            <v>KOOL BLOEM NAAKT</v>
          </cell>
          <cell r="H763" t="str">
            <v>L</v>
          </cell>
          <cell r="I763">
            <v>192</v>
          </cell>
          <cell r="J763" t="str">
            <v>GROENTEN EN FRUIT DAGVERS</v>
          </cell>
          <cell r="K763" t="str">
            <v>SMEDING EN ZN BV</v>
          </cell>
          <cell r="L763">
            <v>4</v>
          </cell>
          <cell r="M763">
            <v>41.96</v>
          </cell>
        </row>
        <row r="764">
          <cell r="A764">
            <v>29800</v>
          </cell>
          <cell r="B764" t="e">
            <v>#N/A</v>
          </cell>
          <cell r="C764">
            <v>1</v>
          </cell>
          <cell r="D764" t="str">
            <v>FL</v>
          </cell>
          <cell r="E764">
            <v>75</v>
          </cell>
          <cell r="F764" t="str">
            <v>CL</v>
          </cell>
          <cell r="G764" t="str">
            <v>VILLA BORGHETTI VALPOLICELLA RIPASSO</v>
          </cell>
          <cell r="H764" t="str">
            <v>H</v>
          </cell>
          <cell r="I764">
            <v>208</v>
          </cell>
          <cell r="J764" t="str">
            <v>WIJNEN</v>
          </cell>
          <cell r="K764" t="str">
            <v>SLIGRO</v>
          </cell>
          <cell r="L764">
            <v>6</v>
          </cell>
          <cell r="M764">
            <v>41.94</v>
          </cell>
        </row>
        <row r="765">
          <cell r="A765">
            <v>93287</v>
          </cell>
          <cell r="B765" t="e">
            <v>#N/A</v>
          </cell>
          <cell r="C765">
            <v>1</v>
          </cell>
          <cell r="D765" t="str">
            <v>FL</v>
          </cell>
          <cell r="E765">
            <v>75</v>
          </cell>
          <cell r="F765" t="str">
            <v>CL</v>
          </cell>
          <cell r="G765" t="str">
            <v>EFECTE BRUT RESERVA BIO</v>
          </cell>
          <cell r="H765" t="str">
            <v>H</v>
          </cell>
          <cell r="I765">
            <v>208</v>
          </cell>
          <cell r="J765" t="str">
            <v>WIJNEN</v>
          </cell>
          <cell r="K765" t="str">
            <v>SLIGRO</v>
          </cell>
          <cell r="L765">
            <v>6</v>
          </cell>
          <cell r="M765">
            <v>41.94</v>
          </cell>
        </row>
        <row r="766">
          <cell r="A766">
            <v>97879</v>
          </cell>
          <cell r="B766" t="e">
            <v>#N/A</v>
          </cell>
          <cell r="C766">
            <v>1</v>
          </cell>
          <cell r="D766" t="str">
            <v>LS</v>
          </cell>
          <cell r="E766">
            <v>1</v>
          </cell>
          <cell r="F766" t="str">
            <v>ST</v>
          </cell>
          <cell r="G766" t="str">
            <v>PRO CHEF DEEGROL ANTIKLEEF 42CM</v>
          </cell>
          <cell r="H766" t="str">
            <v>H</v>
          </cell>
          <cell r="I766">
            <v>283</v>
          </cell>
          <cell r="J766" t="str">
            <v>KEUKENGEREEDSCHAPPEN</v>
          </cell>
          <cell r="K766" t="str">
            <v>SLIGRO</v>
          </cell>
          <cell r="L766">
            <v>6</v>
          </cell>
          <cell r="M766">
            <v>41.94</v>
          </cell>
        </row>
        <row r="767">
          <cell r="A767">
            <v>529915</v>
          </cell>
          <cell r="B767" t="e">
            <v>#N/A</v>
          </cell>
          <cell r="C767">
            <v>1</v>
          </cell>
          <cell r="D767" t="str">
            <v>FL</v>
          </cell>
          <cell r="E767">
            <v>75</v>
          </cell>
          <cell r="F767" t="str">
            <v>CL</v>
          </cell>
          <cell r="G767" t="str">
            <v>PRINSI BARBERA D ALBA SUPERIORE VIGNETO MUCH</v>
          </cell>
          <cell r="H767" t="str">
            <v>H</v>
          </cell>
          <cell r="I767">
            <v>208</v>
          </cell>
          <cell r="J767" t="str">
            <v>WIJNEN</v>
          </cell>
          <cell r="K767" t="str">
            <v>SLIGRO</v>
          </cell>
          <cell r="L767">
            <v>6</v>
          </cell>
          <cell r="M767">
            <v>41.94</v>
          </cell>
        </row>
        <row r="768">
          <cell r="A768">
            <v>814551</v>
          </cell>
          <cell r="B768" t="e">
            <v>#N/A</v>
          </cell>
          <cell r="C768">
            <v>1</v>
          </cell>
          <cell r="D768" t="str">
            <v>FL</v>
          </cell>
          <cell r="E768">
            <v>75</v>
          </cell>
          <cell r="F768" t="str">
            <v>CL</v>
          </cell>
          <cell r="G768" t="str">
            <v>HOFMANN GRAUER BURGUNDER TROCKEN</v>
          </cell>
          <cell r="H768" t="str">
            <v>H</v>
          </cell>
          <cell r="I768">
            <v>208</v>
          </cell>
          <cell r="J768" t="str">
            <v>WIJNEN</v>
          </cell>
          <cell r="K768" t="str">
            <v>SLIGRO</v>
          </cell>
          <cell r="L768">
            <v>6</v>
          </cell>
          <cell r="M768">
            <v>41.94</v>
          </cell>
        </row>
        <row r="769">
          <cell r="A769">
            <v>346715</v>
          </cell>
          <cell r="B769">
            <v>8716668079051</v>
          </cell>
          <cell r="C769">
            <v>1</v>
          </cell>
          <cell r="D769" t="str">
            <v>KS</v>
          </cell>
          <cell r="E769">
            <v>1</v>
          </cell>
          <cell r="F769" t="str">
            <v>ST</v>
          </cell>
          <cell r="G769" t="str">
            <v>APPEL ELSTAR 65/70</v>
          </cell>
          <cell r="H769" t="str">
            <v>L</v>
          </cell>
          <cell r="I769">
            <v>192</v>
          </cell>
          <cell r="J769" t="str">
            <v>GROENTEN EN FRUIT DAGVERS</v>
          </cell>
          <cell r="K769" t="str">
            <v>SMEDING EN ZN BV</v>
          </cell>
          <cell r="L769">
            <v>3</v>
          </cell>
          <cell r="M769">
            <v>41.85</v>
          </cell>
        </row>
        <row r="770">
          <cell r="A770">
            <v>494681</v>
          </cell>
          <cell r="B770" t="e">
            <v>#N/A</v>
          </cell>
          <cell r="C770">
            <v>1</v>
          </cell>
          <cell r="D770" t="str">
            <v>KS</v>
          </cell>
          <cell r="E770">
            <v>5</v>
          </cell>
          <cell r="F770" t="str">
            <v>KG</v>
          </cell>
          <cell r="G770" t="str">
            <v>WITLOF FIJN 9-12CM</v>
          </cell>
          <cell r="H770" t="str">
            <v>L</v>
          </cell>
          <cell r="I770">
            <v>192</v>
          </cell>
          <cell r="J770" t="str">
            <v>GROENTEN EN FRUIT DAGVERS</v>
          </cell>
          <cell r="K770" t="str">
            <v>SMEDING EN ZN BV</v>
          </cell>
          <cell r="L770">
            <v>3</v>
          </cell>
          <cell r="M770">
            <v>41.85</v>
          </cell>
        </row>
        <row r="771">
          <cell r="A771">
            <v>5961</v>
          </cell>
          <cell r="B771">
            <v>8718272005556</v>
          </cell>
          <cell r="C771">
            <v>1</v>
          </cell>
          <cell r="D771" t="str">
            <v>KG</v>
          </cell>
          <cell r="E771">
            <v>1</v>
          </cell>
          <cell r="F771" t="str">
            <v>ST</v>
          </cell>
          <cell r="G771" t="str">
            <v>HALAL RUNDER GEHAKT</v>
          </cell>
          <cell r="H771" t="str">
            <v>L</v>
          </cell>
          <cell r="I771">
            <v>162</v>
          </cell>
          <cell r="J771" t="str">
            <v>VLEES VERS CONC</v>
          </cell>
          <cell r="K771" t="str">
            <v>KALDENBERG SLAGERIJEN CONCESSIONAIR</v>
          </cell>
          <cell r="L771">
            <v>6</v>
          </cell>
          <cell r="M771">
            <v>41.7</v>
          </cell>
        </row>
        <row r="772">
          <cell r="A772">
            <v>64304</v>
          </cell>
          <cell r="B772" t="e">
            <v>#N/A</v>
          </cell>
          <cell r="C772">
            <v>1</v>
          </cell>
          <cell r="D772" t="str">
            <v>DS</v>
          </cell>
          <cell r="E772">
            <v>1.75</v>
          </cell>
          <cell r="F772" t="str">
            <v>KG</v>
          </cell>
          <cell r="G772" t="str">
            <v>VEGETARISCHE SLAGER KIPSTUKJES</v>
          </cell>
          <cell r="H772" t="str">
            <v>L</v>
          </cell>
          <cell r="I772">
            <v>180</v>
          </cell>
          <cell r="J772" t="str">
            <v>HORECA DIEPVRIES</v>
          </cell>
          <cell r="K772" t="str">
            <v>UNILEVER NED BV FOOD SOLUTIONS</v>
          </cell>
          <cell r="L772">
            <v>2</v>
          </cell>
          <cell r="M772">
            <v>41.52</v>
          </cell>
        </row>
        <row r="773">
          <cell r="A773">
            <v>877570</v>
          </cell>
          <cell r="B773" t="e">
            <v>#N/A</v>
          </cell>
          <cell r="C773">
            <v>1</v>
          </cell>
          <cell r="D773" t="str">
            <v>PK</v>
          </cell>
          <cell r="E773">
            <v>10</v>
          </cell>
          <cell r="F773" t="str">
            <v>ST</v>
          </cell>
          <cell r="G773" t="str">
            <v>DEPA SCHAAL OVAAL ZWART 35X25CM B.APPETI</v>
          </cell>
          <cell r="H773" t="str">
            <v>H</v>
          </cell>
          <cell r="I773">
            <v>119</v>
          </cell>
          <cell r="J773" t="str">
            <v>VERPAKKINGSMAT./DISPOS. GROOTV</v>
          </cell>
          <cell r="K773" t="str">
            <v>PAARDEKOOPER BV (DEPA 1)</v>
          </cell>
          <cell r="L773">
            <v>10</v>
          </cell>
          <cell r="M773">
            <v>41.5</v>
          </cell>
        </row>
        <row r="774">
          <cell r="A774">
            <v>547387</v>
          </cell>
          <cell r="B774" t="e">
            <v>#N/A</v>
          </cell>
          <cell r="C774">
            <v>1</v>
          </cell>
          <cell r="D774" t="str">
            <v>BK</v>
          </cell>
          <cell r="E774">
            <v>500</v>
          </cell>
          <cell r="F774" t="str">
            <v>GR</v>
          </cell>
          <cell r="G774" t="str">
            <v>DAENDELS APPELKWARTEN</v>
          </cell>
          <cell r="H774" t="str">
            <v>L</v>
          </cell>
          <cell r="I774">
            <v>17</v>
          </cell>
          <cell r="J774" t="str">
            <v>ZUIDVRUCHTEN</v>
          </cell>
          <cell r="K774" t="str">
            <v>SLIGRO</v>
          </cell>
          <cell r="L774">
            <v>3</v>
          </cell>
          <cell r="M774">
            <v>41.4</v>
          </cell>
        </row>
        <row r="775">
          <cell r="A775">
            <v>897761</v>
          </cell>
          <cell r="B775">
            <v>7311310312879</v>
          </cell>
          <cell r="C775">
            <v>1</v>
          </cell>
          <cell r="D775" t="str">
            <v>ZK</v>
          </cell>
          <cell r="E775">
            <v>371</v>
          </cell>
          <cell r="F775" t="str">
            <v>GR</v>
          </cell>
          <cell r="G775" t="str">
            <v>SANTA MARIA ORIGINAL WRAP TORTILLA</v>
          </cell>
          <cell r="H775" t="str">
            <v>L</v>
          </cell>
          <cell r="I775">
            <v>66</v>
          </cell>
          <cell r="J775" t="str">
            <v>TEX MEX</v>
          </cell>
          <cell r="K775" t="str">
            <v>SANTA MARIA AB</v>
          </cell>
          <cell r="L775">
            <v>20</v>
          </cell>
          <cell r="M775">
            <v>41.4</v>
          </cell>
        </row>
        <row r="776">
          <cell r="A776">
            <v>471586</v>
          </cell>
          <cell r="B776">
            <v>5410522513257</v>
          </cell>
          <cell r="C776">
            <v>1</v>
          </cell>
          <cell r="D776" t="str">
            <v>PK</v>
          </cell>
          <cell r="E776">
            <v>2.5</v>
          </cell>
          <cell r="F776" t="str">
            <v>KG</v>
          </cell>
          <cell r="G776" t="str">
            <v>CALLEBAUT COUVERTURE CALLETS PUUR</v>
          </cell>
          <cell r="H776" t="str">
            <v>L</v>
          </cell>
          <cell r="I776">
            <v>95</v>
          </cell>
          <cell r="J776" t="str">
            <v>PATISSERIEPRODUKTEN</v>
          </cell>
          <cell r="K776" t="str">
            <v>BARRY CALLEBAUT BELGIUM NV</v>
          </cell>
          <cell r="L776">
            <v>2</v>
          </cell>
          <cell r="M776">
            <v>41.3</v>
          </cell>
        </row>
        <row r="777">
          <cell r="A777">
            <v>104684</v>
          </cell>
          <cell r="B777" t="e">
            <v>#N/A</v>
          </cell>
          <cell r="C777">
            <v>1</v>
          </cell>
          <cell r="D777" t="str">
            <v>ZK</v>
          </cell>
          <cell r="E777">
            <v>1</v>
          </cell>
          <cell r="F777" t="str">
            <v>KG</v>
          </cell>
          <cell r="G777" t="str">
            <v>DAENDELS WITTE AMANDELEN</v>
          </cell>
          <cell r="H777" t="str">
            <v>L</v>
          </cell>
          <cell r="I777">
            <v>15</v>
          </cell>
          <cell r="J777" t="str">
            <v>NOTEN</v>
          </cell>
          <cell r="K777" t="str">
            <v>SLIGRO</v>
          </cell>
          <cell r="L777">
            <v>2</v>
          </cell>
          <cell r="M777">
            <v>41.28</v>
          </cell>
        </row>
        <row r="778">
          <cell r="A778">
            <v>99277</v>
          </cell>
          <cell r="B778">
            <v>8710401625239</v>
          </cell>
          <cell r="C778">
            <v>1</v>
          </cell>
          <cell r="D778" t="str">
            <v>DS</v>
          </cell>
          <cell r="E778">
            <v>90</v>
          </cell>
          <cell r="F778" t="str">
            <v>ST</v>
          </cell>
          <cell r="G778" t="str">
            <v>DE ROOIE HEN SCHARRELEIEREN BRUIN M 90ST</v>
          </cell>
          <cell r="H778" t="str">
            <v>L</v>
          </cell>
          <cell r="I778">
            <v>167</v>
          </cell>
          <cell r="J778" t="str">
            <v>EIEREN VERS</v>
          </cell>
          <cell r="K778" t="str">
            <v>SLIGRO</v>
          </cell>
          <cell r="L778">
            <v>3</v>
          </cell>
          <cell r="M778">
            <v>41.25</v>
          </cell>
        </row>
        <row r="779">
          <cell r="A779">
            <v>99277</v>
          </cell>
          <cell r="B779">
            <v>8710401625239</v>
          </cell>
          <cell r="C779">
            <v>1</v>
          </cell>
          <cell r="D779" t="str">
            <v>DS</v>
          </cell>
          <cell r="E779">
            <v>90</v>
          </cell>
          <cell r="F779" t="str">
            <v>ST</v>
          </cell>
          <cell r="G779" t="str">
            <v>DE ROOIE HEN SCHARRELEIEREN BRUIN M 90ST</v>
          </cell>
          <cell r="H779" t="str">
            <v>L</v>
          </cell>
          <cell r="I779">
            <v>167</v>
          </cell>
          <cell r="J779" t="str">
            <v>EIEREN VERS</v>
          </cell>
          <cell r="K779" t="str">
            <v>SLIGRO</v>
          </cell>
          <cell r="L779">
            <v>3</v>
          </cell>
          <cell r="M779">
            <v>41.25</v>
          </cell>
        </row>
        <row r="780">
          <cell r="A780">
            <v>245008</v>
          </cell>
          <cell r="B780" t="e">
            <v>#N/A</v>
          </cell>
          <cell r="C780">
            <v>6</v>
          </cell>
          <cell r="D780" t="str">
            <v>ST</v>
          </cell>
          <cell r="E780">
            <v>0</v>
          </cell>
          <cell r="F780" t="str">
            <v>.</v>
          </cell>
          <cell r="G780" t="str">
            <v>FELICIA AFWASBORSTEL KUNSTSTOF P/HAAR</v>
          </cell>
          <cell r="H780" t="str">
            <v>H</v>
          </cell>
          <cell r="I780">
            <v>544</v>
          </cell>
          <cell r="J780" t="str">
            <v>SCHOONMAAKARTIKELEN</v>
          </cell>
          <cell r="K780" t="str">
            <v>SLIGRO</v>
          </cell>
          <cell r="L780">
            <v>6</v>
          </cell>
          <cell r="M780">
            <v>41.22</v>
          </cell>
        </row>
        <row r="781">
          <cell r="A781">
            <v>70178</v>
          </cell>
          <cell r="B781" t="e">
            <v>#N/A</v>
          </cell>
          <cell r="C781">
            <v>1</v>
          </cell>
          <cell r="D781" t="str">
            <v>ZK</v>
          </cell>
          <cell r="E781">
            <v>1</v>
          </cell>
          <cell r="F781" t="str">
            <v>KG</v>
          </cell>
          <cell r="G781" t="str">
            <v>FRUITLIFE FRAMBOZEN IQF</v>
          </cell>
          <cell r="H781" t="str">
            <v>L</v>
          </cell>
          <cell r="I781">
            <v>187</v>
          </cell>
          <cell r="J781" t="str">
            <v>GROEN&amp;FRUIT DIEPVR. FOODSERVIC</v>
          </cell>
          <cell r="K781" t="str">
            <v>ES FOODS INTERNATIONAL BV</v>
          </cell>
          <cell r="L781">
            <v>5</v>
          </cell>
          <cell r="M781">
            <v>41.15</v>
          </cell>
        </row>
        <row r="782">
          <cell r="A782">
            <v>539622</v>
          </cell>
          <cell r="B782" t="e">
            <v>#N/A</v>
          </cell>
          <cell r="C782">
            <v>1</v>
          </cell>
          <cell r="D782" t="str">
            <v>DS</v>
          </cell>
          <cell r="E782">
            <v>150</v>
          </cell>
          <cell r="F782" t="str">
            <v>ST</v>
          </cell>
          <cell r="G782" t="str">
            <v>ALEX MEIJER MINI STROOPWAFELS FT/BIO</v>
          </cell>
          <cell r="H782" t="str">
            <v>L</v>
          </cell>
          <cell r="I782">
            <v>11</v>
          </cell>
          <cell r="J782" t="str">
            <v>KOEK &amp; BANKET GROOTVERBRUIK</v>
          </cell>
          <cell r="K782" t="str">
            <v>SLIGRO</v>
          </cell>
          <cell r="L782">
            <v>3</v>
          </cell>
          <cell r="M782">
            <v>41.15</v>
          </cell>
        </row>
        <row r="783">
          <cell r="A783">
            <v>728488</v>
          </cell>
          <cell r="B783" t="e">
            <v>#N/A</v>
          </cell>
          <cell r="C783">
            <v>1</v>
          </cell>
          <cell r="D783" t="str">
            <v>DS</v>
          </cell>
          <cell r="E783">
            <v>210</v>
          </cell>
          <cell r="F783" t="str">
            <v>ST</v>
          </cell>
          <cell r="G783" t="str">
            <v>FLES TRANSPARANT +DOP 250ML</v>
          </cell>
          <cell r="H783" t="str">
            <v>H</v>
          </cell>
          <cell r="I783">
            <v>119</v>
          </cell>
          <cell r="J783" t="str">
            <v>VERPAKKINGSMAT./DISPOS. GROOTV</v>
          </cell>
          <cell r="K783" t="str">
            <v>PET INNOVATORS BV</v>
          </cell>
          <cell r="L783">
            <v>1</v>
          </cell>
          <cell r="M783">
            <v>41.06</v>
          </cell>
        </row>
        <row r="784">
          <cell r="A784">
            <v>48166</v>
          </cell>
          <cell r="B784" t="e">
            <v>#N/A</v>
          </cell>
          <cell r="C784">
            <v>4</v>
          </cell>
          <cell r="D784" t="str">
            <v>DS</v>
          </cell>
          <cell r="E784">
            <v>700</v>
          </cell>
          <cell r="F784" t="str">
            <v>GR</v>
          </cell>
          <cell r="G784" t="str">
            <v>HONIG MACARONI ELLEBOOGJES</v>
          </cell>
          <cell r="H784" t="str">
            <v>L</v>
          </cell>
          <cell r="I784">
            <v>96</v>
          </cell>
          <cell r="J784" t="str">
            <v>PASTA EN PASTASAUZEN</v>
          </cell>
          <cell r="K784" t="str">
            <v>HEINZ H J BV RETAIL</v>
          </cell>
          <cell r="L784">
            <v>9</v>
          </cell>
          <cell r="M784">
            <v>41.04</v>
          </cell>
        </row>
        <row r="785">
          <cell r="A785">
            <v>199480</v>
          </cell>
          <cell r="B785" t="e">
            <v>#N/A</v>
          </cell>
          <cell r="C785">
            <v>1</v>
          </cell>
          <cell r="D785" t="str">
            <v>DS</v>
          </cell>
          <cell r="E785">
            <v>100</v>
          </cell>
          <cell r="F785" t="str">
            <v>ST</v>
          </cell>
          <cell r="G785" t="str">
            <v>ONEWAY WEGWERPSPUITZAKKEN GROEN 59X28CM</v>
          </cell>
          <cell r="H785" t="str">
            <v>H</v>
          </cell>
          <cell r="I785">
            <v>283</v>
          </cell>
          <cell r="J785" t="str">
            <v>KEUKENGEREEDSCHAPPEN</v>
          </cell>
          <cell r="K785" t="str">
            <v>INTERHAL BENELUX BV</v>
          </cell>
          <cell r="L785">
            <v>2</v>
          </cell>
          <cell r="M785">
            <v>41</v>
          </cell>
        </row>
        <row r="786">
          <cell r="A786">
            <v>122664</v>
          </cell>
          <cell r="B786">
            <v>855303008051</v>
          </cell>
          <cell r="C786">
            <v>1</v>
          </cell>
          <cell r="D786" t="str">
            <v>DS</v>
          </cell>
          <cell r="E786">
            <v>100</v>
          </cell>
          <cell r="F786" t="str">
            <v>ST</v>
          </cell>
          <cell r="G786" t="str">
            <v>NITRIL HANDSCHOEN MEDIUM</v>
          </cell>
          <cell r="H786" t="str">
            <v>H</v>
          </cell>
          <cell r="I786">
            <v>544</v>
          </cell>
          <cell r="J786" t="str">
            <v>SCHOONMAAKARTIKELEN</v>
          </cell>
          <cell r="K786" t="str">
            <v>HALMA SOLUTIONS B.V.</v>
          </cell>
          <cell r="L786">
            <v>2</v>
          </cell>
          <cell r="M786">
            <v>40.98</v>
          </cell>
        </row>
        <row r="787">
          <cell r="A787">
            <v>122665</v>
          </cell>
          <cell r="B787" t="e">
            <v>#N/A</v>
          </cell>
          <cell r="C787">
            <v>1</v>
          </cell>
          <cell r="D787" t="str">
            <v>DS</v>
          </cell>
          <cell r="E787">
            <v>100</v>
          </cell>
          <cell r="F787" t="str">
            <v>ST</v>
          </cell>
          <cell r="G787" t="str">
            <v>NITRIL HANDSCHOEN LARGE</v>
          </cell>
          <cell r="H787" t="str">
            <v>H</v>
          </cell>
          <cell r="I787">
            <v>544</v>
          </cell>
          <cell r="J787" t="str">
            <v>SCHOONMAAKARTIKELEN</v>
          </cell>
          <cell r="K787" t="str">
            <v>HALMA SOLUTIONS B.V.</v>
          </cell>
          <cell r="L787">
            <v>2</v>
          </cell>
          <cell r="M787">
            <v>40.98</v>
          </cell>
        </row>
        <row r="788">
          <cell r="A788">
            <v>99745</v>
          </cell>
          <cell r="B788" t="e">
            <v>#N/A</v>
          </cell>
          <cell r="C788">
            <v>1</v>
          </cell>
          <cell r="D788" t="str">
            <v>RL</v>
          </cell>
          <cell r="E788">
            <v>300</v>
          </cell>
          <cell r="F788" t="str">
            <v>MT</v>
          </cell>
          <cell r="G788" t="str">
            <v>TAKE DIS VERSH.F.IN DISP.  45CMX300M 8MY</v>
          </cell>
          <cell r="H788" t="str">
            <v>H</v>
          </cell>
          <cell r="I788">
            <v>119</v>
          </cell>
          <cell r="J788" t="str">
            <v>VERPAKKINGSMAT./DISPOS. GROOTV</v>
          </cell>
          <cell r="K788" t="str">
            <v>SLIGRO</v>
          </cell>
          <cell r="L788">
            <v>5</v>
          </cell>
          <cell r="M788">
            <v>40.85</v>
          </cell>
        </row>
        <row r="789">
          <cell r="A789">
            <v>780346</v>
          </cell>
          <cell r="B789" t="e">
            <v>#N/A</v>
          </cell>
          <cell r="C789">
            <v>1</v>
          </cell>
          <cell r="D789" t="str">
            <v>DS</v>
          </cell>
          <cell r="E789">
            <v>3.96</v>
          </cell>
          <cell r="F789" t="str">
            <v>KG</v>
          </cell>
          <cell r="G789" t="str">
            <v>PAN PANINIE PANINI HETE KIP 24ST</v>
          </cell>
          <cell r="H789" t="str">
            <v>L</v>
          </cell>
          <cell r="I789">
            <v>183</v>
          </cell>
          <cell r="J789" t="str">
            <v>MAALTIJD,SOEP,PASTA DIEPVRIES</v>
          </cell>
          <cell r="K789" t="str">
            <v>T &amp; N CATERING</v>
          </cell>
          <cell r="L789">
            <v>1</v>
          </cell>
          <cell r="M789">
            <v>40.85</v>
          </cell>
        </row>
        <row r="790">
          <cell r="A790">
            <v>25212</v>
          </cell>
          <cell r="B790" t="e">
            <v>#N/A</v>
          </cell>
          <cell r="C790">
            <v>24</v>
          </cell>
          <cell r="D790" t="str">
            <v>PF</v>
          </cell>
          <cell r="E790">
            <v>50</v>
          </cell>
          <cell r="F790" t="str">
            <v>CL</v>
          </cell>
          <cell r="G790" t="str">
            <v>SPA INTENSE PET</v>
          </cell>
          <cell r="H790" t="str">
            <v>L</v>
          </cell>
          <cell r="I790">
            <v>135</v>
          </cell>
          <cell r="J790" t="str">
            <v>WATERS</v>
          </cell>
          <cell r="K790" t="str">
            <v>SPADEL NEDERLAND BV</v>
          </cell>
          <cell r="L790">
            <v>4</v>
          </cell>
          <cell r="M790">
            <v>40.799999999999997</v>
          </cell>
        </row>
        <row r="791">
          <cell r="A791">
            <v>65000</v>
          </cell>
          <cell r="B791" t="e">
            <v>#N/A</v>
          </cell>
          <cell r="C791">
            <v>1</v>
          </cell>
          <cell r="D791" t="str">
            <v>LS</v>
          </cell>
          <cell r="E791">
            <v>1</v>
          </cell>
          <cell r="F791" t="str">
            <v>ST</v>
          </cell>
          <cell r="G791" t="str">
            <v>CHAUD DEVANT SCHORT REMO</v>
          </cell>
          <cell r="H791" t="str">
            <v>H</v>
          </cell>
          <cell r="I791">
            <v>534</v>
          </cell>
          <cell r="J791" t="str">
            <v>BEDRIJFSKLEDING</v>
          </cell>
          <cell r="K791" t="str">
            <v>CHAUD DEVANT</v>
          </cell>
          <cell r="L791">
            <v>2</v>
          </cell>
          <cell r="M791">
            <v>40.799999999999997</v>
          </cell>
        </row>
        <row r="792">
          <cell r="A792">
            <v>93901</v>
          </cell>
          <cell r="B792" t="e">
            <v>#N/A</v>
          </cell>
          <cell r="C792">
            <v>12</v>
          </cell>
          <cell r="D792" t="str">
            <v>PK</v>
          </cell>
          <cell r="E792">
            <v>520</v>
          </cell>
          <cell r="F792" t="str">
            <v>GR</v>
          </cell>
          <cell r="G792" t="str">
            <v>HEINZ GEZEEFDE TOMATEN</v>
          </cell>
          <cell r="H792" t="str">
            <v>L</v>
          </cell>
          <cell r="I792">
            <v>98</v>
          </cell>
          <cell r="J792" t="str">
            <v>TOMATENCONSERVEN</v>
          </cell>
          <cell r="K792" t="str">
            <v>HEINZ H J BV RETAIL</v>
          </cell>
          <cell r="L792">
            <v>4</v>
          </cell>
          <cell r="M792">
            <v>40.799999999999997</v>
          </cell>
        </row>
        <row r="793">
          <cell r="A793">
            <v>821210</v>
          </cell>
          <cell r="B793" t="e">
            <v>#N/A</v>
          </cell>
          <cell r="C793">
            <v>1</v>
          </cell>
          <cell r="D793" t="str">
            <v>DS</v>
          </cell>
          <cell r="E793">
            <v>1</v>
          </cell>
          <cell r="F793" t="str">
            <v>ST</v>
          </cell>
          <cell r="G793" t="str">
            <v>VILEDA EASY WRING &amp; CLEAN + 2 REFILLS</v>
          </cell>
          <cell r="H793" t="str">
            <v>H</v>
          </cell>
          <cell r="I793">
            <v>544</v>
          </cell>
          <cell r="J793" t="str">
            <v>SCHOONMAAKARTIKELEN</v>
          </cell>
          <cell r="K793" t="str">
            <v>FREUDENBERG HAUSHALTPRODUKTE KG</v>
          </cell>
          <cell r="L793">
            <v>1</v>
          </cell>
          <cell r="M793">
            <v>40.799999999999997</v>
          </cell>
        </row>
        <row r="794">
          <cell r="A794">
            <v>9080</v>
          </cell>
          <cell r="B794">
            <v>8713946025366</v>
          </cell>
          <cell r="C794">
            <v>1</v>
          </cell>
          <cell r="D794" t="str">
            <v>KG</v>
          </cell>
          <cell r="E794">
            <v>1</v>
          </cell>
          <cell r="F794" t="str">
            <v>PK</v>
          </cell>
          <cell r="G794" t="str">
            <v>KIP DIJ VLEES BULK PER KG</v>
          </cell>
          <cell r="H794" t="str">
            <v>L</v>
          </cell>
          <cell r="I794">
            <v>196</v>
          </cell>
          <cell r="J794" t="str">
            <v>POELIER GEKOELD CONC</v>
          </cell>
          <cell r="K794" t="str">
            <v>RUIG M. EN ZONEN B.V.</v>
          </cell>
          <cell r="L794">
            <v>6.37</v>
          </cell>
          <cell r="M794">
            <v>40.770000000000003</v>
          </cell>
        </row>
        <row r="795">
          <cell r="A795">
            <v>215451</v>
          </cell>
          <cell r="B795" t="e">
            <v>#N/A</v>
          </cell>
          <cell r="C795">
            <v>1</v>
          </cell>
          <cell r="D795" t="str">
            <v>ZK</v>
          </cell>
          <cell r="E795">
            <v>2.5</v>
          </cell>
          <cell r="F795" t="str">
            <v>KG</v>
          </cell>
          <cell r="G795" t="str">
            <v>BOND.BLOEMKOOL ROOSJES 35/50MM. MINUTE</v>
          </cell>
          <cell r="H795" t="str">
            <v>L</v>
          </cell>
          <cell r="I795">
            <v>187</v>
          </cell>
          <cell r="J795" t="str">
            <v>GROEN&amp;FRUIT DIEPVR. FOODSERVIC</v>
          </cell>
          <cell r="K795" t="str">
            <v>BONDUELLE NEDERLAND BV (DV)</v>
          </cell>
          <cell r="L795">
            <v>6</v>
          </cell>
          <cell r="M795">
            <v>40.619999999999997</v>
          </cell>
        </row>
        <row r="796">
          <cell r="A796">
            <v>923627</v>
          </cell>
          <cell r="B796" t="e">
            <v>#N/A</v>
          </cell>
          <cell r="C796">
            <v>1</v>
          </cell>
          <cell r="D796" t="str">
            <v>KP</v>
          </cell>
          <cell r="E796">
            <v>36</v>
          </cell>
          <cell r="F796" t="str">
            <v>ST</v>
          </cell>
          <cell r="G796" t="str">
            <v>DEPA CUP MET GARANTIESLUITING 565CC</v>
          </cell>
          <cell r="H796" t="str">
            <v>H</v>
          </cell>
          <cell r="I796">
            <v>119</v>
          </cell>
          <cell r="J796" t="str">
            <v>VERPAKKINGSMAT./DISPOS. GROOTV</v>
          </cell>
          <cell r="K796" t="str">
            <v>PAARDEKOOPER BV (DEPA 1)</v>
          </cell>
          <cell r="L796">
            <v>2</v>
          </cell>
          <cell r="M796">
            <v>40.6</v>
          </cell>
        </row>
        <row r="797">
          <cell r="A797">
            <v>810829</v>
          </cell>
          <cell r="B797">
            <v>8710665912618</v>
          </cell>
          <cell r="C797">
            <v>1</v>
          </cell>
          <cell r="D797" t="str">
            <v>DS</v>
          </cell>
          <cell r="E797">
            <v>1.2</v>
          </cell>
          <cell r="F797" t="str">
            <v>KG</v>
          </cell>
          <cell r="G797" t="str">
            <v>HOPPE BONTE MIX(6SRT) 150 MONOPACKS</v>
          </cell>
          <cell r="H797" t="str">
            <v>L</v>
          </cell>
          <cell r="I797">
            <v>11</v>
          </cell>
          <cell r="J797" t="str">
            <v>KOEK &amp; BANKET GROOTVERBRUIK</v>
          </cell>
          <cell r="K797" t="str">
            <v>HOPPE PROFESSIONAL</v>
          </cell>
          <cell r="L797">
            <v>3</v>
          </cell>
          <cell r="M797">
            <v>40.590000000000003</v>
          </cell>
        </row>
        <row r="798">
          <cell r="A798">
            <v>99277</v>
          </cell>
          <cell r="B798">
            <v>8710401625239</v>
          </cell>
          <cell r="C798">
            <v>1</v>
          </cell>
          <cell r="D798" t="str">
            <v>DS</v>
          </cell>
          <cell r="E798">
            <v>90</v>
          </cell>
          <cell r="F798" t="str">
            <v>ST</v>
          </cell>
          <cell r="G798" t="str">
            <v>DE ROOIE HEN SCHARRELEIEREN BRUIN M 90ST</v>
          </cell>
          <cell r="H798" t="str">
            <v>L</v>
          </cell>
          <cell r="I798">
            <v>167</v>
          </cell>
          <cell r="J798" t="str">
            <v>EIEREN VERS</v>
          </cell>
          <cell r="K798" t="str">
            <v>SLIGRO</v>
          </cell>
          <cell r="L798">
            <v>3</v>
          </cell>
          <cell r="M798">
            <v>40.5</v>
          </cell>
        </row>
        <row r="799">
          <cell r="A799">
            <v>439990</v>
          </cell>
          <cell r="B799" t="e">
            <v>#N/A</v>
          </cell>
          <cell r="C799">
            <v>1</v>
          </cell>
          <cell r="D799" t="str">
            <v>FL</v>
          </cell>
          <cell r="E799">
            <v>1</v>
          </cell>
          <cell r="F799" t="str">
            <v>LT</v>
          </cell>
          <cell r="G799" t="str">
            <v>OLITALIA ARACHIDEOLIE</v>
          </cell>
          <cell r="H799" t="str">
            <v>L</v>
          </cell>
          <cell r="I799">
            <v>132</v>
          </cell>
          <cell r="J799" t="str">
            <v>OLIEN</v>
          </cell>
          <cell r="K799" t="str">
            <v>SLIGRO</v>
          </cell>
          <cell r="L799">
            <v>10</v>
          </cell>
          <cell r="M799">
            <v>40.5</v>
          </cell>
        </row>
        <row r="800">
          <cell r="A800">
            <v>491395</v>
          </cell>
          <cell r="B800">
            <v>8711369515501</v>
          </cell>
          <cell r="C800">
            <v>1</v>
          </cell>
          <cell r="D800" t="str">
            <v>ST</v>
          </cell>
          <cell r="E800">
            <v>1</v>
          </cell>
          <cell r="F800" t="str">
            <v>ST</v>
          </cell>
          <cell r="G800" t="str">
            <v>GROENTEZEEF 200MM INCL 2 MESSEN</v>
          </cell>
          <cell r="H800" t="str">
            <v>H</v>
          </cell>
          <cell r="I800">
            <v>283</v>
          </cell>
          <cell r="J800" t="str">
            <v>KEUKENGEREEDSCHAPPEN</v>
          </cell>
          <cell r="K800" t="str">
            <v>HENDI BV</v>
          </cell>
          <cell r="L800">
            <v>1</v>
          </cell>
          <cell r="M800">
            <v>40.5</v>
          </cell>
        </row>
        <row r="801">
          <cell r="A801">
            <v>50452</v>
          </cell>
          <cell r="B801">
            <v>5410488822240</v>
          </cell>
          <cell r="C801">
            <v>1</v>
          </cell>
          <cell r="D801" t="str">
            <v>FL</v>
          </cell>
          <cell r="E801">
            <v>1</v>
          </cell>
          <cell r="F801" t="str">
            <v>LT</v>
          </cell>
          <cell r="G801" t="str">
            <v>DEBIC SLAGROOM ZONDER SUIKER</v>
          </cell>
          <cell r="H801" t="str">
            <v>L</v>
          </cell>
          <cell r="I801">
            <v>174</v>
          </cell>
          <cell r="J801" t="str">
            <v>ROOMPRODUCTEN</v>
          </cell>
          <cell r="K801" t="str">
            <v>FRIESLANDCAMP NL BV ZEEWLD PRF</v>
          </cell>
          <cell r="L801">
            <v>10</v>
          </cell>
          <cell r="M801">
            <v>40.4</v>
          </cell>
        </row>
        <row r="802">
          <cell r="A802">
            <v>964746</v>
          </cell>
          <cell r="B802" t="e">
            <v>#N/A</v>
          </cell>
          <cell r="C802">
            <v>6</v>
          </cell>
          <cell r="D802" t="str">
            <v>PF</v>
          </cell>
          <cell r="E802">
            <v>1.25</v>
          </cell>
          <cell r="F802" t="str">
            <v>LT</v>
          </cell>
          <cell r="G802" t="str">
            <v>HERO CASSIS, PET-FLES</v>
          </cell>
          <cell r="H802" t="str">
            <v>L</v>
          </cell>
          <cell r="I802">
            <v>133</v>
          </cell>
          <cell r="J802" t="str">
            <v>FRISDRANKEN GROOTVERPAKKING</v>
          </cell>
          <cell r="K802" t="str">
            <v>HERO NEDERLAND BV</v>
          </cell>
          <cell r="L802">
            <v>6</v>
          </cell>
          <cell r="M802">
            <v>40.4</v>
          </cell>
        </row>
        <row r="803">
          <cell r="A803">
            <v>6647</v>
          </cell>
          <cell r="B803">
            <v>8718272003811</v>
          </cell>
          <cell r="C803">
            <v>1</v>
          </cell>
          <cell r="D803" t="str">
            <v>KG</v>
          </cell>
          <cell r="E803">
            <v>1</v>
          </cell>
          <cell r="F803" t="str">
            <v>ST</v>
          </cell>
          <cell r="G803" t="str">
            <v>RUND GEHAKT</v>
          </cell>
          <cell r="H803" t="str">
            <v>L</v>
          </cell>
          <cell r="I803">
            <v>162</v>
          </cell>
          <cell r="J803" t="str">
            <v>VLEES VERS CONC</v>
          </cell>
          <cell r="K803" t="str">
            <v>KALDENBERG SLAGERIJEN CONCESSIONAIR</v>
          </cell>
          <cell r="L803">
            <v>6.06</v>
          </cell>
          <cell r="M803">
            <v>40.299999999999997</v>
          </cell>
        </row>
        <row r="804">
          <cell r="A804">
            <v>102917</v>
          </cell>
          <cell r="B804" t="e">
            <v>#N/A</v>
          </cell>
          <cell r="C804">
            <v>1</v>
          </cell>
          <cell r="D804" t="str">
            <v>BL</v>
          </cell>
          <cell r="E804">
            <v>2</v>
          </cell>
          <cell r="F804" t="str">
            <v>KG</v>
          </cell>
          <cell r="G804" t="str">
            <v>LIMCO FRANKFURTER KNAKWORST       50X40G</v>
          </cell>
          <cell r="H804" t="str">
            <v>L</v>
          </cell>
          <cell r="I804">
            <v>58</v>
          </cell>
          <cell r="J804" t="str">
            <v>VLEESCONSERVEN</v>
          </cell>
          <cell r="K804" t="str">
            <v>BERKHOUT LANGEVELD (FS)</v>
          </cell>
          <cell r="L804">
            <v>2</v>
          </cell>
          <cell r="M804">
            <v>40.299999999999997</v>
          </cell>
        </row>
        <row r="805">
          <cell r="A805">
            <v>471586</v>
          </cell>
          <cell r="B805">
            <v>5410522513257</v>
          </cell>
          <cell r="C805">
            <v>1</v>
          </cell>
          <cell r="D805" t="str">
            <v>PK</v>
          </cell>
          <cell r="E805">
            <v>2.5</v>
          </cell>
          <cell r="F805" t="str">
            <v>KG</v>
          </cell>
          <cell r="G805" t="str">
            <v>CALLEBAUT COUVERTURE CALLETS PUUR</v>
          </cell>
          <cell r="H805" t="str">
            <v>L</v>
          </cell>
          <cell r="I805">
            <v>95</v>
          </cell>
          <cell r="J805" t="str">
            <v>PATISSERIEPRODUKTEN</v>
          </cell>
          <cell r="K805" t="str">
            <v>BARRY CALLEBAUT BELGIUM NV</v>
          </cell>
          <cell r="L805">
            <v>2</v>
          </cell>
          <cell r="M805">
            <v>40.299999999999997</v>
          </cell>
        </row>
        <row r="806">
          <cell r="A806">
            <v>286677</v>
          </cell>
          <cell r="B806" t="e">
            <v>#N/A</v>
          </cell>
          <cell r="C806">
            <v>1</v>
          </cell>
          <cell r="D806" t="str">
            <v>PK</v>
          </cell>
          <cell r="E806">
            <v>112.5</v>
          </cell>
          <cell r="F806" t="str">
            <v>GR</v>
          </cell>
          <cell r="G806" t="str">
            <v>PICKWICK PROFESSIONAL MUNT FT</v>
          </cell>
          <cell r="H806" t="str">
            <v>L</v>
          </cell>
          <cell r="I806">
            <v>40</v>
          </cell>
          <cell r="J806" t="str">
            <v>THEE</v>
          </cell>
          <cell r="K806" t="str">
            <v>JACOBS DOUWE EGBERTS PRO NL BV BV</v>
          </cell>
          <cell r="L806">
            <v>6</v>
          </cell>
          <cell r="M806">
            <v>40.200000000000003</v>
          </cell>
        </row>
        <row r="807">
          <cell r="A807">
            <v>30330</v>
          </cell>
          <cell r="B807">
            <v>8710401146710</v>
          </cell>
          <cell r="C807">
            <v>12</v>
          </cell>
          <cell r="D807" t="str">
            <v>PK</v>
          </cell>
          <cell r="E807">
            <v>500</v>
          </cell>
          <cell r="F807" t="str">
            <v>GR</v>
          </cell>
          <cell r="G807" t="str">
            <v>G.GERARD GEZ.TOM. PASSATA</v>
          </cell>
          <cell r="H807" t="str">
            <v>L</v>
          </cell>
          <cell r="I807">
            <v>98</v>
          </cell>
          <cell r="J807" t="str">
            <v>TOMATENCONSERVEN</v>
          </cell>
          <cell r="K807" t="str">
            <v>SLIGRO</v>
          </cell>
          <cell r="L807">
            <v>5</v>
          </cell>
          <cell r="M807">
            <v>40.1</v>
          </cell>
        </row>
        <row r="808">
          <cell r="A808">
            <v>47508</v>
          </cell>
          <cell r="B808" t="e">
            <v>#N/A</v>
          </cell>
          <cell r="C808">
            <v>6</v>
          </cell>
          <cell r="D808" t="str">
            <v>MP</v>
          </cell>
          <cell r="E808">
            <v>330</v>
          </cell>
          <cell r="F808" t="str">
            <v>ML</v>
          </cell>
          <cell r="G808" t="str">
            <v>OLA MAGNUM MINI CL/AL/WHI 6X55ML</v>
          </cell>
          <cell r="H808" t="str">
            <v>L</v>
          </cell>
          <cell r="I808">
            <v>182</v>
          </cell>
          <cell r="J808" t="str">
            <v>IJS EN PUDDING</v>
          </cell>
          <cell r="K808" t="str">
            <v>UNILEVER NED ICECREAM/FROZEN RETAIL</v>
          </cell>
          <cell r="L808">
            <v>2</v>
          </cell>
          <cell r="M808">
            <v>40.1</v>
          </cell>
        </row>
        <row r="809">
          <cell r="A809">
            <v>345248</v>
          </cell>
          <cell r="B809" t="e">
            <v>#N/A</v>
          </cell>
          <cell r="C809">
            <v>1</v>
          </cell>
          <cell r="D809" t="str">
            <v>DS</v>
          </cell>
          <cell r="E809">
            <v>3.2</v>
          </cell>
          <cell r="F809" t="str">
            <v>KG</v>
          </cell>
          <cell r="G809" t="str">
            <v>KERN KROKET 20% RUNDVLEES 32X100G</v>
          </cell>
          <cell r="H809" t="str">
            <v>L</v>
          </cell>
          <cell r="I809">
            <v>180</v>
          </cell>
          <cell r="J809" t="str">
            <v>HORECA DIEPVRIES</v>
          </cell>
          <cell r="K809" t="str">
            <v>SLIGRO</v>
          </cell>
          <cell r="L809">
            <v>3</v>
          </cell>
          <cell r="M809">
            <v>40.08</v>
          </cell>
        </row>
        <row r="810">
          <cell r="A810">
            <v>775883</v>
          </cell>
          <cell r="B810" t="e">
            <v>#N/A</v>
          </cell>
          <cell r="C810">
            <v>1</v>
          </cell>
          <cell r="D810" t="str">
            <v>PK</v>
          </cell>
          <cell r="E810">
            <v>900</v>
          </cell>
          <cell r="F810" t="str">
            <v>GR</v>
          </cell>
          <cell r="G810" t="str">
            <v>VERGEER KAAS 48+ JONG BELEGEN  MULTIPACK</v>
          </cell>
          <cell r="H810" t="str">
            <v>L</v>
          </cell>
          <cell r="I810">
            <v>221</v>
          </cell>
          <cell r="J810" t="str">
            <v>KAAS HOLLAND VERS VOORVERPAKT</v>
          </cell>
          <cell r="K810" t="str">
            <v>VERGEER HOLLAND</v>
          </cell>
          <cell r="L810">
            <v>4</v>
          </cell>
          <cell r="M810">
            <v>40.08</v>
          </cell>
        </row>
        <row r="811">
          <cell r="A811">
            <v>108563</v>
          </cell>
          <cell r="B811" t="e">
            <v>#N/A</v>
          </cell>
          <cell r="C811">
            <v>24</v>
          </cell>
          <cell r="D811" t="str">
            <v>BL</v>
          </cell>
          <cell r="E811">
            <v>33</v>
          </cell>
          <cell r="F811" t="str">
            <v>CL</v>
          </cell>
          <cell r="G811" t="str">
            <v>FANTA EXOTIC ZERO BLIK</v>
          </cell>
          <cell r="H811" t="str">
            <v>L</v>
          </cell>
          <cell r="I811">
            <v>121</v>
          </cell>
          <cell r="J811" t="str">
            <v>FRISDRANKEN KLEINVERPAKKING</v>
          </cell>
          <cell r="K811" t="str">
            <v>COCA-COLA EUROPEAN PARTNERS BV</v>
          </cell>
          <cell r="L811">
            <v>3</v>
          </cell>
          <cell r="M811">
            <v>40.049999999999997</v>
          </cell>
        </row>
        <row r="812">
          <cell r="A812">
            <v>269117</v>
          </cell>
          <cell r="B812" t="e">
            <v>#N/A</v>
          </cell>
          <cell r="C812">
            <v>24</v>
          </cell>
          <cell r="D812" t="str">
            <v>BL</v>
          </cell>
          <cell r="E812">
            <v>33</v>
          </cell>
          <cell r="F812" t="str">
            <v>CL</v>
          </cell>
          <cell r="G812" t="str">
            <v>COCA-COLA LIGHT BLIK</v>
          </cell>
          <cell r="H812" t="str">
            <v>L</v>
          </cell>
          <cell r="I812">
            <v>121</v>
          </cell>
          <cell r="J812" t="str">
            <v>FRISDRANKEN KLEINVERPAKKING</v>
          </cell>
          <cell r="K812" t="str">
            <v>COCA-COLA EUROPEAN PARTNERS BV</v>
          </cell>
          <cell r="L812">
            <v>3</v>
          </cell>
          <cell r="M812">
            <v>40.049999999999997</v>
          </cell>
        </row>
        <row r="813">
          <cell r="A813">
            <v>844132</v>
          </cell>
          <cell r="B813" t="e">
            <v>#N/A</v>
          </cell>
          <cell r="C813">
            <v>1</v>
          </cell>
          <cell r="D813" t="str">
            <v>DS</v>
          </cell>
          <cell r="E813">
            <v>3.4</v>
          </cell>
          <cell r="F813" t="str">
            <v>KG</v>
          </cell>
          <cell r="G813" t="str">
            <v>VAN OERS FRIKANDEL OVEN 40X85G</v>
          </cell>
          <cell r="H813" t="str">
            <v>L</v>
          </cell>
          <cell r="I813">
            <v>180</v>
          </cell>
          <cell r="J813" t="str">
            <v>HORECA DIEPVRIES</v>
          </cell>
          <cell r="K813" t="str">
            <v>IZICO NEDERLAND BV</v>
          </cell>
          <cell r="L813">
            <v>3</v>
          </cell>
          <cell r="M813">
            <v>40.049999999999997</v>
          </cell>
        </row>
        <row r="814">
          <cell r="A814">
            <v>998106</v>
          </cell>
          <cell r="B814" t="e">
            <v>#N/A</v>
          </cell>
          <cell r="C814">
            <v>1</v>
          </cell>
          <cell r="D814" t="str">
            <v>DS</v>
          </cell>
          <cell r="E814">
            <v>24</v>
          </cell>
          <cell r="F814" t="str">
            <v>ST</v>
          </cell>
          <cell r="G814" t="str">
            <v>UNOX CUP-A-SOUP OFFICE PACK TOMAAT</v>
          </cell>
          <cell r="H814" t="str">
            <v>L</v>
          </cell>
          <cell r="I814">
            <v>56</v>
          </cell>
          <cell r="J814" t="str">
            <v>SOEP DROOG &amp; SMAAKVERSTERKERS</v>
          </cell>
          <cell r="K814" t="str">
            <v>UNILEVER NED FOODS FACT BV SUR IMP.</v>
          </cell>
          <cell r="L814">
            <v>5</v>
          </cell>
          <cell r="M814">
            <v>40.049999999999997</v>
          </cell>
        </row>
        <row r="815">
          <cell r="A815">
            <v>90703</v>
          </cell>
          <cell r="B815" t="e">
            <v>#N/A</v>
          </cell>
          <cell r="C815">
            <v>1</v>
          </cell>
          <cell r="D815" t="str">
            <v>PK</v>
          </cell>
          <cell r="E815">
            <v>400</v>
          </cell>
          <cell r="F815" t="str">
            <v>GR</v>
          </cell>
          <cell r="G815" t="str">
            <v>MEDIZA MAISPOPCORN</v>
          </cell>
          <cell r="H815" t="str">
            <v>L</v>
          </cell>
          <cell r="I815">
            <v>16</v>
          </cell>
          <cell r="J815" t="str">
            <v>CHIPS EN SNACKS</v>
          </cell>
          <cell r="K815" t="str">
            <v>ENGEL FOREIGN FOOD BV</v>
          </cell>
          <cell r="L815">
            <v>40</v>
          </cell>
          <cell r="M815">
            <v>40</v>
          </cell>
        </row>
        <row r="816">
          <cell r="A816">
            <v>27423</v>
          </cell>
          <cell r="B816" t="e">
            <v>#N/A</v>
          </cell>
          <cell r="C816">
            <v>1</v>
          </cell>
          <cell r="D816" t="str">
            <v>DS</v>
          </cell>
          <cell r="E816">
            <v>100</v>
          </cell>
          <cell r="F816" t="str">
            <v>ST</v>
          </cell>
          <cell r="G816" t="str">
            <v>FEL.HANDSCHOEN.LATEX.WIT S</v>
          </cell>
          <cell r="H816" t="str">
            <v>H</v>
          </cell>
          <cell r="I816">
            <v>544</v>
          </cell>
          <cell r="J816" t="str">
            <v>SCHOONMAAKARTIKELEN</v>
          </cell>
          <cell r="K816" t="str">
            <v>SLIGRO</v>
          </cell>
          <cell r="L816">
            <v>2</v>
          </cell>
          <cell r="M816">
            <v>39.979999999999997</v>
          </cell>
        </row>
        <row r="817">
          <cell r="A817">
            <v>27430</v>
          </cell>
          <cell r="B817" t="e">
            <v>#N/A</v>
          </cell>
          <cell r="C817">
            <v>1</v>
          </cell>
          <cell r="D817" t="str">
            <v>DS</v>
          </cell>
          <cell r="E817">
            <v>100</v>
          </cell>
          <cell r="F817" t="str">
            <v>ST</v>
          </cell>
          <cell r="G817" t="str">
            <v>FEL.HANDSCHOEN.LATEX.WIT XL</v>
          </cell>
          <cell r="H817" t="str">
            <v>H</v>
          </cell>
          <cell r="I817">
            <v>544</v>
          </cell>
          <cell r="J817" t="str">
            <v>SCHOONMAAKARTIKELEN</v>
          </cell>
          <cell r="K817" t="str">
            <v>SLIGRO</v>
          </cell>
          <cell r="L817">
            <v>2</v>
          </cell>
          <cell r="M817">
            <v>39.979999999999997</v>
          </cell>
        </row>
        <row r="818">
          <cell r="A818">
            <v>27431</v>
          </cell>
          <cell r="B818">
            <v>8710401383795</v>
          </cell>
          <cell r="C818">
            <v>1</v>
          </cell>
          <cell r="D818" t="str">
            <v>DS</v>
          </cell>
          <cell r="E818">
            <v>100</v>
          </cell>
          <cell r="F818" t="str">
            <v>ST</v>
          </cell>
          <cell r="G818" t="str">
            <v>FEL.HANDSCHOEN.LATEX.BLAUW S</v>
          </cell>
          <cell r="H818" t="str">
            <v>H</v>
          </cell>
          <cell r="I818">
            <v>544</v>
          </cell>
          <cell r="J818" t="str">
            <v>SCHOONMAAKARTIKELEN</v>
          </cell>
          <cell r="K818" t="str">
            <v>SLIGRO</v>
          </cell>
          <cell r="L818">
            <v>2</v>
          </cell>
          <cell r="M818">
            <v>39.979999999999997</v>
          </cell>
        </row>
        <row r="819">
          <cell r="A819">
            <v>27432</v>
          </cell>
          <cell r="B819">
            <v>8710401383849</v>
          </cell>
          <cell r="C819">
            <v>1</v>
          </cell>
          <cell r="D819" t="str">
            <v>DS</v>
          </cell>
          <cell r="E819">
            <v>100</v>
          </cell>
          <cell r="F819" t="str">
            <v>ST</v>
          </cell>
          <cell r="G819" t="str">
            <v>FEL.HANDSCHOEN.LATEX.BLAUW M</v>
          </cell>
          <cell r="H819" t="str">
            <v>H</v>
          </cell>
          <cell r="I819">
            <v>544</v>
          </cell>
          <cell r="J819" t="str">
            <v>SCHOONMAAKARTIKELEN</v>
          </cell>
          <cell r="K819" t="str">
            <v>SLIGRO</v>
          </cell>
          <cell r="L819">
            <v>2</v>
          </cell>
          <cell r="M819">
            <v>39.979999999999997</v>
          </cell>
        </row>
        <row r="820">
          <cell r="A820">
            <v>27432</v>
          </cell>
          <cell r="B820">
            <v>8710401383849</v>
          </cell>
          <cell r="C820">
            <v>1</v>
          </cell>
          <cell r="D820" t="str">
            <v>DS</v>
          </cell>
          <cell r="E820">
            <v>100</v>
          </cell>
          <cell r="F820" t="str">
            <v>ST</v>
          </cell>
          <cell r="G820" t="str">
            <v>FEL.HANDSCHOEN.LATEX.BLAUW M</v>
          </cell>
          <cell r="H820" t="str">
            <v>H</v>
          </cell>
          <cell r="I820">
            <v>544</v>
          </cell>
          <cell r="J820" t="str">
            <v>SCHOONMAAKARTIKELEN</v>
          </cell>
          <cell r="K820" t="str">
            <v>SLIGRO</v>
          </cell>
          <cell r="L820">
            <v>2</v>
          </cell>
          <cell r="M820">
            <v>39.979999999999997</v>
          </cell>
        </row>
        <row r="821">
          <cell r="A821">
            <v>27433</v>
          </cell>
          <cell r="B821">
            <v>8710401383863</v>
          </cell>
          <cell r="C821">
            <v>1</v>
          </cell>
          <cell r="D821" t="str">
            <v>DS</v>
          </cell>
          <cell r="E821">
            <v>100</v>
          </cell>
          <cell r="F821" t="str">
            <v>ST</v>
          </cell>
          <cell r="G821" t="str">
            <v>FEL.HANDSCHOEN.LATEX.BLAUW L</v>
          </cell>
          <cell r="H821" t="str">
            <v>H</v>
          </cell>
          <cell r="I821">
            <v>544</v>
          </cell>
          <cell r="J821" t="str">
            <v>SCHOONMAAKARTIKELEN</v>
          </cell>
          <cell r="K821" t="str">
            <v>SLIGRO</v>
          </cell>
          <cell r="L821">
            <v>2</v>
          </cell>
          <cell r="M821">
            <v>39.979999999999997</v>
          </cell>
        </row>
        <row r="822">
          <cell r="A822">
            <v>27433</v>
          </cell>
          <cell r="B822">
            <v>8710401383863</v>
          </cell>
          <cell r="C822">
            <v>1</v>
          </cell>
          <cell r="D822" t="str">
            <v>DS</v>
          </cell>
          <cell r="E822">
            <v>100</v>
          </cell>
          <cell r="F822" t="str">
            <v>ST</v>
          </cell>
          <cell r="G822" t="str">
            <v>FEL.HANDSCHOEN.LATEX.BLAUW L</v>
          </cell>
          <cell r="H822" t="str">
            <v>H</v>
          </cell>
          <cell r="I822">
            <v>544</v>
          </cell>
          <cell r="J822" t="str">
            <v>SCHOONMAAKARTIKELEN</v>
          </cell>
          <cell r="K822" t="str">
            <v>SLIGRO</v>
          </cell>
          <cell r="L822">
            <v>2</v>
          </cell>
          <cell r="M822">
            <v>39.979999999999997</v>
          </cell>
        </row>
        <row r="823">
          <cell r="A823">
            <v>27435</v>
          </cell>
          <cell r="B823">
            <v>8710401383917</v>
          </cell>
          <cell r="C823">
            <v>1</v>
          </cell>
          <cell r="D823" t="str">
            <v>DS</v>
          </cell>
          <cell r="E823">
            <v>100</v>
          </cell>
          <cell r="F823" t="str">
            <v>ST</v>
          </cell>
          <cell r="G823" t="str">
            <v>FEL.HANDSCHOEN.LATEX.BLAUW XL</v>
          </cell>
          <cell r="H823" t="str">
            <v>H</v>
          </cell>
          <cell r="I823">
            <v>544</v>
          </cell>
          <cell r="J823" t="str">
            <v>SCHOONMAAKARTIKELEN</v>
          </cell>
          <cell r="K823" t="str">
            <v>SLIGRO</v>
          </cell>
          <cell r="L823">
            <v>2</v>
          </cell>
          <cell r="M823">
            <v>39.979999999999997</v>
          </cell>
        </row>
        <row r="824">
          <cell r="A824">
            <v>27435</v>
          </cell>
          <cell r="B824">
            <v>8710401383917</v>
          </cell>
          <cell r="C824">
            <v>1</v>
          </cell>
          <cell r="D824" t="str">
            <v>DS</v>
          </cell>
          <cell r="E824">
            <v>100</v>
          </cell>
          <cell r="F824" t="str">
            <v>ST</v>
          </cell>
          <cell r="G824" t="str">
            <v>FEL.HANDSCHOEN.LATEX.BLAUW XL</v>
          </cell>
          <cell r="H824" t="str">
            <v>H</v>
          </cell>
          <cell r="I824">
            <v>544</v>
          </cell>
          <cell r="J824" t="str">
            <v>SCHOONMAAKARTIKELEN</v>
          </cell>
          <cell r="K824" t="str">
            <v>SLIGRO</v>
          </cell>
          <cell r="L824">
            <v>2</v>
          </cell>
          <cell r="M824">
            <v>39.979999999999997</v>
          </cell>
        </row>
        <row r="825">
          <cell r="A825">
            <v>122657</v>
          </cell>
          <cell r="B825" t="e">
            <v>#N/A</v>
          </cell>
          <cell r="C825">
            <v>1</v>
          </cell>
          <cell r="D825" t="str">
            <v>DS</v>
          </cell>
          <cell r="E825">
            <v>100</v>
          </cell>
          <cell r="F825" t="str">
            <v>ST</v>
          </cell>
          <cell r="G825" t="str">
            <v>VINYL HANDSCHOEN MEDIUM</v>
          </cell>
          <cell r="H825" t="str">
            <v>H</v>
          </cell>
          <cell r="I825">
            <v>544</v>
          </cell>
          <cell r="J825" t="str">
            <v>SCHOONMAAKARTIKELEN</v>
          </cell>
          <cell r="K825" t="str">
            <v>HALMA SOLUTIONS B.V.</v>
          </cell>
          <cell r="L825">
            <v>2</v>
          </cell>
          <cell r="M825">
            <v>39.979999999999997</v>
          </cell>
        </row>
        <row r="826">
          <cell r="A826">
            <v>698971</v>
          </cell>
          <cell r="B826">
            <v>8710401008971</v>
          </cell>
          <cell r="C826">
            <v>1</v>
          </cell>
          <cell r="D826" t="str">
            <v>BX</v>
          </cell>
          <cell r="E826">
            <v>12</v>
          </cell>
          <cell r="F826" t="str">
            <v>ST</v>
          </cell>
          <cell r="G826" t="str">
            <v>KAROX TRADITIONAL TAFELVORK</v>
          </cell>
          <cell r="H826" t="str">
            <v>H</v>
          </cell>
          <cell r="I826">
            <v>280</v>
          </cell>
          <cell r="J826" t="str">
            <v>BESTEKKEN</v>
          </cell>
          <cell r="K826" t="str">
            <v>SLIGRO</v>
          </cell>
          <cell r="L826">
            <v>2</v>
          </cell>
          <cell r="M826">
            <v>39.979999999999997</v>
          </cell>
        </row>
        <row r="827">
          <cell r="A827">
            <v>880337</v>
          </cell>
          <cell r="B827">
            <v>8710401398355</v>
          </cell>
          <cell r="C827">
            <v>1</v>
          </cell>
          <cell r="D827" t="str">
            <v>DS</v>
          </cell>
          <cell r="E827">
            <v>100</v>
          </cell>
          <cell r="F827" t="str">
            <v>ST</v>
          </cell>
          <cell r="G827" t="str">
            <v>PRO CHEF WEGWERPSPUITZAKKEN 51X26CM</v>
          </cell>
          <cell r="H827" t="str">
            <v>H</v>
          </cell>
          <cell r="I827">
            <v>283</v>
          </cell>
          <cell r="J827" t="str">
            <v>KEUKENGEREEDSCHAPPEN</v>
          </cell>
          <cell r="K827" t="str">
            <v>SLIGRO</v>
          </cell>
          <cell r="L827">
            <v>4</v>
          </cell>
          <cell r="M827">
            <v>39.96</v>
          </cell>
        </row>
        <row r="828">
          <cell r="A828">
            <v>995409</v>
          </cell>
          <cell r="B828" t="e">
            <v>#N/A</v>
          </cell>
          <cell r="C828">
            <v>1</v>
          </cell>
          <cell r="D828" t="str">
            <v>ZK</v>
          </cell>
          <cell r="E828">
            <v>500</v>
          </cell>
          <cell r="F828" t="str">
            <v>GR</v>
          </cell>
          <cell r="G828" t="str">
            <v>ALEX MEIJER KOFFIE INSTANT VD AUTOM.UTZ</v>
          </cell>
          <cell r="H828" t="str">
            <v>L</v>
          </cell>
          <cell r="I828">
            <v>37</v>
          </cell>
          <cell r="J828" t="str">
            <v>KOFFIE, CACAO &amp; OPLOSKOFFIE</v>
          </cell>
          <cell r="K828" t="str">
            <v>SLIGRO</v>
          </cell>
          <cell r="L828">
            <v>4</v>
          </cell>
          <cell r="M828">
            <v>39.96</v>
          </cell>
        </row>
        <row r="829">
          <cell r="A829">
            <v>50029</v>
          </cell>
          <cell r="B829" t="e">
            <v>#N/A</v>
          </cell>
          <cell r="C829">
            <v>1</v>
          </cell>
          <cell r="D829" t="str">
            <v>KP</v>
          </cell>
          <cell r="E829">
            <v>1.5</v>
          </cell>
          <cell r="F829" t="str">
            <v>KG</v>
          </cell>
          <cell r="G829" t="str">
            <v>DIFORTI CANNOLI HAZELNOOT CHOCOLADE</v>
          </cell>
          <cell r="H829" t="str">
            <v>L</v>
          </cell>
          <cell r="I829">
            <v>34</v>
          </cell>
          <cell r="J829" t="str">
            <v>BROOD HOUDBAAR</v>
          </cell>
          <cell r="K829" t="str">
            <v>MERCATO ITALIANO</v>
          </cell>
          <cell r="L829">
            <v>2</v>
          </cell>
          <cell r="M829">
            <v>39.9</v>
          </cell>
        </row>
        <row r="830">
          <cell r="A830">
            <v>106699</v>
          </cell>
          <cell r="B830" t="e">
            <v>#N/A</v>
          </cell>
          <cell r="C830">
            <v>1</v>
          </cell>
          <cell r="D830" t="str">
            <v>ZK</v>
          </cell>
          <cell r="E830">
            <v>5</v>
          </cell>
          <cell r="F830" t="str">
            <v>KG</v>
          </cell>
          <cell r="G830" t="str">
            <v>SOUBRY BLOEM VOOR WITBROOD</v>
          </cell>
          <cell r="H830" t="str">
            <v>L</v>
          </cell>
          <cell r="I830">
            <v>94</v>
          </cell>
          <cell r="J830" t="str">
            <v>BAKPRODUKTEN</v>
          </cell>
          <cell r="K830" t="str">
            <v>SOUBRY NEDERLAND BV</v>
          </cell>
          <cell r="L830">
            <v>5</v>
          </cell>
          <cell r="M830">
            <v>39.9</v>
          </cell>
        </row>
        <row r="831">
          <cell r="A831">
            <v>515194</v>
          </cell>
          <cell r="B831" t="e">
            <v>#N/A</v>
          </cell>
          <cell r="C831">
            <v>1</v>
          </cell>
          <cell r="D831" t="str">
            <v>DS</v>
          </cell>
          <cell r="E831">
            <v>2</v>
          </cell>
          <cell r="F831" t="str">
            <v>KG</v>
          </cell>
          <cell r="G831" t="str">
            <v>PASSIEVRUCHT</v>
          </cell>
          <cell r="H831" t="str">
            <v>L</v>
          </cell>
          <cell r="I831">
            <v>192</v>
          </cell>
          <cell r="J831" t="str">
            <v>GROENTEN EN FRUIT DAGVERS</v>
          </cell>
          <cell r="K831" t="str">
            <v>SMEDING EN ZN BV</v>
          </cell>
          <cell r="L831">
            <v>2</v>
          </cell>
          <cell r="M831">
            <v>39.9</v>
          </cell>
        </row>
        <row r="832">
          <cell r="A832">
            <v>633450</v>
          </cell>
          <cell r="B832" t="e">
            <v>#N/A</v>
          </cell>
          <cell r="C832">
            <v>1</v>
          </cell>
          <cell r="D832" t="str">
            <v>ZK</v>
          </cell>
          <cell r="E832">
            <v>125</v>
          </cell>
          <cell r="F832" t="str">
            <v>ST</v>
          </cell>
          <cell r="G832" t="str">
            <v>BF THEELICHT 8U ZK 125 WIT</v>
          </cell>
          <cell r="H832" t="str">
            <v>H</v>
          </cell>
          <cell r="I832">
            <v>471</v>
          </cell>
          <cell r="J832" t="str">
            <v>KAARSEN EN KANDELAARS</v>
          </cell>
          <cell r="K832" t="str">
            <v>SLIGRO</v>
          </cell>
          <cell r="L832">
            <v>4</v>
          </cell>
          <cell r="M832">
            <v>39.869999999999997</v>
          </cell>
        </row>
        <row r="833">
          <cell r="A833">
            <v>98451</v>
          </cell>
          <cell r="B833">
            <v>8720165967063</v>
          </cell>
          <cell r="C833">
            <v>1</v>
          </cell>
          <cell r="D833" t="str">
            <v>ZK</v>
          </cell>
          <cell r="E833">
            <v>500</v>
          </cell>
          <cell r="F833" t="str">
            <v>GR</v>
          </cell>
          <cell r="G833" t="str">
            <v>SPERZIEBONEN</v>
          </cell>
          <cell r="H833" t="str">
            <v>L</v>
          </cell>
          <cell r="I833">
            <v>192</v>
          </cell>
          <cell r="J833" t="str">
            <v>GROENTEN EN FRUIT DAGVERS</v>
          </cell>
          <cell r="K833" t="str">
            <v>SMEDING EN ZN BV</v>
          </cell>
          <cell r="L833">
            <v>19</v>
          </cell>
          <cell r="M833">
            <v>39.81</v>
          </cell>
        </row>
        <row r="834">
          <cell r="A834">
            <v>286538</v>
          </cell>
          <cell r="B834" t="e">
            <v>#N/A</v>
          </cell>
          <cell r="C834">
            <v>1</v>
          </cell>
          <cell r="D834" t="str">
            <v>PK</v>
          </cell>
          <cell r="E834">
            <v>112.5</v>
          </cell>
          <cell r="F834" t="str">
            <v>GR</v>
          </cell>
          <cell r="G834" t="str">
            <v>PICKWICK PROFESSIONAL MANGO</v>
          </cell>
          <cell r="H834" t="str">
            <v>L</v>
          </cell>
          <cell r="I834">
            <v>40</v>
          </cell>
          <cell r="J834" t="str">
            <v>THEE</v>
          </cell>
          <cell r="K834" t="str">
            <v>JACOBS DOUWE EGBERTS PRO NL BV BV</v>
          </cell>
          <cell r="L834">
            <v>6</v>
          </cell>
          <cell r="M834">
            <v>39.79</v>
          </cell>
        </row>
        <row r="835">
          <cell r="A835">
            <v>21548</v>
          </cell>
          <cell r="B835" t="e">
            <v>#N/A</v>
          </cell>
          <cell r="C835">
            <v>1</v>
          </cell>
          <cell r="D835" t="str">
            <v>DS</v>
          </cell>
          <cell r="E835">
            <v>800</v>
          </cell>
          <cell r="F835" t="str">
            <v>GR</v>
          </cell>
          <cell r="G835" t="str">
            <v>AARDBEIEN</v>
          </cell>
          <cell r="H835" t="str">
            <v>L</v>
          </cell>
          <cell r="I835">
            <v>192</v>
          </cell>
          <cell r="J835" t="str">
            <v>GROENTEN EN FRUIT DAGVERS</v>
          </cell>
          <cell r="K835" t="str">
            <v>SMEDING EN ZN BV</v>
          </cell>
          <cell r="L835">
            <v>5</v>
          </cell>
          <cell r="M835">
            <v>39.75</v>
          </cell>
        </row>
        <row r="836">
          <cell r="A836">
            <v>393877</v>
          </cell>
          <cell r="B836" t="e">
            <v>#N/A</v>
          </cell>
          <cell r="C836">
            <v>6</v>
          </cell>
          <cell r="D836" t="str">
            <v>FL</v>
          </cell>
          <cell r="E836">
            <v>1</v>
          </cell>
          <cell r="F836" t="str">
            <v>LT</v>
          </cell>
          <cell r="G836" t="str">
            <v>PROMINENT SINAASAPPELSAP</v>
          </cell>
          <cell r="H836" t="str">
            <v>L</v>
          </cell>
          <cell r="I836">
            <v>125</v>
          </cell>
          <cell r="J836" t="str">
            <v>SAPPEN &amp; FRUITDRANKEN</v>
          </cell>
          <cell r="K836" t="str">
            <v>SLIGRO</v>
          </cell>
          <cell r="L836">
            <v>4</v>
          </cell>
          <cell r="M836">
            <v>39.71</v>
          </cell>
        </row>
        <row r="837">
          <cell r="A837">
            <v>109308</v>
          </cell>
          <cell r="B837" t="e">
            <v>#N/A</v>
          </cell>
          <cell r="C837">
            <v>1</v>
          </cell>
          <cell r="D837" t="str">
            <v>ZK</v>
          </cell>
          <cell r="E837">
            <v>2</v>
          </cell>
          <cell r="F837" t="str">
            <v>LT</v>
          </cell>
          <cell r="G837" t="str">
            <v>VERSPILLINGSFABRIEK TOMATENSOEP</v>
          </cell>
          <cell r="H837" t="str">
            <v>L</v>
          </cell>
          <cell r="I837">
            <v>55</v>
          </cell>
          <cell r="J837" t="str">
            <v>SOEPEN &amp; BOUILLONS NAT</v>
          </cell>
          <cell r="K837" t="str">
            <v>VERSPILLINGSFABRIEK B.V. DE</v>
          </cell>
          <cell r="L837">
            <v>7</v>
          </cell>
          <cell r="M837">
            <v>39.69</v>
          </cell>
        </row>
        <row r="838">
          <cell r="A838">
            <v>33061</v>
          </cell>
          <cell r="B838">
            <v>8710401033065</v>
          </cell>
          <cell r="C838">
            <v>1</v>
          </cell>
          <cell r="D838" t="str">
            <v>ZK</v>
          </cell>
          <cell r="E838">
            <v>1</v>
          </cell>
          <cell r="F838" t="str">
            <v>KG</v>
          </cell>
          <cell r="G838" t="str">
            <v>DE GOUDSCHE WAEGH GERASPTE BELEGEN</v>
          </cell>
          <cell r="H838" t="str">
            <v>L</v>
          </cell>
          <cell r="I838">
            <v>221</v>
          </cell>
          <cell r="J838" t="str">
            <v>KAAS HOLLAND VERS VOORVERPAKT</v>
          </cell>
          <cell r="K838" t="str">
            <v>SLIGRO</v>
          </cell>
          <cell r="L838">
            <v>4</v>
          </cell>
          <cell r="M838">
            <v>39.6</v>
          </cell>
        </row>
        <row r="839">
          <cell r="A839">
            <v>64915</v>
          </cell>
          <cell r="B839" t="e">
            <v>#N/A</v>
          </cell>
          <cell r="C839">
            <v>1</v>
          </cell>
          <cell r="D839" t="str">
            <v>PK</v>
          </cell>
          <cell r="E839">
            <v>250</v>
          </cell>
          <cell r="F839" t="str">
            <v>ST</v>
          </cell>
          <cell r="G839" t="str">
            <v>TAKE DIS ALU SCHAAL ROND 10CM</v>
          </cell>
          <cell r="H839" t="str">
            <v>H</v>
          </cell>
          <cell r="I839">
            <v>119</v>
          </cell>
          <cell r="J839" t="str">
            <v>VERPAKKINGSMAT./DISPOS. GROOTV</v>
          </cell>
          <cell r="K839" t="str">
            <v>SLIGRO</v>
          </cell>
          <cell r="L839">
            <v>4</v>
          </cell>
          <cell r="M839">
            <v>39.6</v>
          </cell>
        </row>
        <row r="840">
          <cell r="A840">
            <v>64936</v>
          </cell>
          <cell r="B840" t="e">
            <v>#N/A</v>
          </cell>
          <cell r="C840">
            <v>1</v>
          </cell>
          <cell r="D840" t="str">
            <v>PK</v>
          </cell>
          <cell r="E840">
            <v>50</v>
          </cell>
          <cell r="F840" t="str">
            <v>ST</v>
          </cell>
          <cell r="G840" t="str">
            <v>TAKE DIS ALUMINIUM SCHALEN ROND 20CM</v>
          </cell>
          <cell r="H840" t="str">
            <v>H</v>
          </cell>
          <cell r="I840">
            <v>119</v>
          </cell>
          <cell r="J840" t="str">
            <v>VERPAKKINGSMAT./DISPOS. GROOTV</v>
          </cell>
          <cell r="K840" t="str">
            <v>SLIGRO</v>
          </cell>
          <cell r="L840">
            <v>4</v>
          </cell>
          <cell r="M840">
            <v>39.6</v>
          </cell>
        </row>
        <row r="841">
          <cell r="A841">
            <v>174532</v>
          </cell>
          <cell r="B841">
            <v>6714823467035</v>
          </cell>
          <cell r="C841">
            <v>1</v>
          </cell>
          <cell r="D841" t="str">
            <v>DS</v>
          </cell>
          <cell r="E841">
            <v>3</v>
          </cell>
          <cell r="F841" t="str">
            <v>KG</v>
          </cell>
          <cell r="G841" t="str">
            <v>APPEL GOUDREINET 75/85</v>
          </cell>
          <cell r="H841" t="str">
            <v>L</v>
          </cell>
          <cell r="I841">
            <v>192</v>
          </cell>
          <cell r="J841" t="str">
            <v>GROENTEN EN FRUIT DAGVERS</v>
          </cell>
          <cell r="K841" t="str">
            <v>SMEDING EN ZN BV</v>
          </cell>
          <cell r="L841">
            <v>8</v>
          </cell>
          <cell r="M841">
            <v>39.6</v>
          </cell>
        </row>
        <row r="842">
          <cell r="A842">
            <v>945653</v>
          </cell>
          <cell r="B842" t="e">
            <v>#N/A</v>
          </cell>
          <cell r="C842">
            <v>1</v>
          </cell>
          <cell r="D842" t="str">
            <v>KP</v>
          </cell>
          <cell r="E842">
            <v>990</v>
          </cell>
          <cell r="F842" t="str">
            <v>GR</v>
          </cell>
          <cell r="G842" t="str">
            <v>BRIE GEPORTIONEERD 30 STUKS</v>
          </cell>
          <cell r="H842" t="str">
            <v>L</v>
          </cell>
          <cell r="I842">
            <v>168</v>
          </cell>
          <cell r="J842" t="str">
            <v>KAAS BUITENLAND VERPAKT</v>
          </cell>
          <cell r="K842" t="str">
            <v>KAPTEIN BV</v>
          </cell>
          <cell r="L842">
            <v>4</v>
          </cell>
          <cell r="M842">
            <v>39.6</v>
          </cell>
        </row>
        <row r="843">
          <cell r="A843">
            <v>730139</v>
          </cell>
          <cell r="B843">
            <v>8000920815786</v>
          </cell>
          <cell r="C843">
            <v>1</v>
          </cell>
          <cell r="D843" t="str">
            <v>BK</v>
          </cell>
          <cell r="E843">
            <v>5.5</v>
          </cell>
          <cell r="F843" t="str">
            <v>LT</v>
          </cell>
          <cell r="G843" t="str">
            <v>CARTE D'OR FOH VANILLE</v>
          </cell>
          <cell r="H843" t="str">
            <v>L</v>
          </cell>
          <cell r="I843">
            <v>182</v>
          </cell>
          <cell r="J843" t="str">
            <v>IJS EN PUDDING</v>
          </cell>
          <cell r="K843" t="str">
            <v>UNILEVER OOH ICE CREAM/FROZEN IJS</v>
          </cell>
          <cell r="L843">
            <v>2</v>
          </cell>
          <cell r="M843">
            <v>39.58</v>
          </cell>
        </row>
        <row r="844">
          <cell r="A844">
            <v>99926</v>
          </cell>
          <cell r="B844" t="e">
            <v>#N/A</v>
          </cell>
          <cell r="C844">
            <v>1</v>
          </cell>
          <cell r="D844" t="str">
            <v>PK</v>
          </cell>
          <cell r="E844">
            <v>100</v>
          </cell>
          <cell r="F844" t="str">
            <v>ST</v>
          </cell>
          <cell r="G844" t="str">
            <v>TAKE DIS BORD 18CM KRAFT FSC</v>
          </cell>
          <cell r="H844" t="str">
            <v>H</v>
          </cell>
          <cell r="I844">
            <v>119</v>
          </cell>
          <cell r="J844" t="str">
            <v>VERPAKKINGSMAT./DISPOS. GROOTV</v>
          </cell>
          <cell r="K844" t="str">
            <v>SLIGRO</v>
          </cell>
          <cell r="L844">
            <v>10</v>
          </cell>
          <cell r="M844">
            <v>39.5</v>
          </cell>
        </row>
        <row r="845">
          <cell r="A845">
            <v>827923</v>
          </cell>
          <cell r="B845" t="e">
            <v>#N/A</v>
          </cell>
          <cell r="C845">
            <v>1</v>
          </cell>
          <cell r="D845" t="str">
            <v>BS</v>
          </cell>
          <cell r="E845">
            <v>35</v>
          </cell>
          <cell r="F845" t="str">
            <v>GR</v>
          </cell>
          <cell r="G845" t="str">
            <v>VAN BROEK TRADING VANILLE GEKRISTALLISEE</v>
          </cell>
          <cell r="H845" t="str">
            <v>L</v>
          </cell>
          <cell r="I845">
            <v>95</v>
          </cell>
          <cell r="J845" t="str">
            <v>PATISSERIEPRODUKTEN</v>
          </cell>
          <cell r="K845" t="str">
            <v>BROEK VAN TRADING</v>
          </cell>
          <cell r="L845">
            <v>1</v>
          </cell>
          <cell r="M845">
            <v>39.49</v>
          </cell>
        </row>
        <row r="846">
          <cell r="A846">
            <v>101686</v>
          </cell>
          <cell r="B846">
            <v>8713893183386</v>
          </cell>
          <cell r="C846">
            <v>1</v>
          </cell>
          <cell r="D846" t="str">
            <v>ZK</v>
          </cell>
          <cell r="E846">
            <v>1.5</v>
          </cell>
          <cell r="F846" t="str">
            <v>KG</v>
          </cell>
          <cell r="G846" t="str">
            <v>APPEL JONAGOLD 70/80 TAS</v>
          </cell>
          <cell r="H846" t="str">
            <v>L</v>
          </cell>
          <cell r="I846">
            <v>192</v>
          </cell>
          <cell r="J846" t="str">
            <v>GROENTEN EN FRUIT DAGVERS</v>
          </cell>
          <cell r="K846" t="str">
            <v>SMEDING EN ZN BV</v>
          </cell>
          <cell r="L846">
            <v>16</v>
          </cell>
          <cell r="M846">
            <v>39.44</v>
          </cell>
        </row>
        <row r="847">
          <cell r="A847">
            <v>522272</v>
          </cell>
          <cell r="B847" t="e">
            <v>#N/A</v>
          </cell>
          <cell r="C847">
            <v>1</v>
          </cell>
          <cell r="D847" t="str">
            <v>LS</v>
          </cell>
          <cell r="E847">
            <v>1</v>
          </cell>
          <cell r="F847" t="str">
            <v>ST</v>
          </cell>
          <cell r="G847" t="str">
            <v>SUNWARE WATER LINE WASBAK ROND BLAUW 9LT</v>
          </cell>
          <cell r="H847" t="str">
            <v>H</v>
          </cell>
          <cell r="I847">
            <v>544</v>
          </cell>
          <cell r="J847" t="str">
            <v>SCHOONMAAKARTIKELEN</v>
          </cell>
          <cell r="K847" t="str">
            <v>SUNWARE BV</v>
          </cell>
          <cell r="L847">
            <v>10</v>
          </cell>
          <cell r="M847">
            <v>39.4</v>
          </cell>
        </row>
        <row r="848">
          <cell r="A848">
            <v>97874</v>
          </cell>
          <cell r="B848">
            <v>8710401556410</v>
          </cell>
          <cell r="C848">
            <v>1</v>
          </cell>
          <cell r="D848" t="str">
            <v>DS</v>
          </cell>
          <cell r="E848">
            <v>150</v>
          </cell>
          <cell r="F848" t="str">
            <v>ST</v>
          </cell>
          <cell r="G848" t="str">
            <v>ALEX MEIJER KOEKJESMIX ENSEMBLE</v>
          </cell>
          <cell r="H848" t="str">
            <v>L</v>
          </cell>
          <cell r="I848">
            <v>11</v>
          </cell>
          <cell r="J848" t="str">
            <v>KOEK &amp; BANKET GROOTVERBRUIK</v>
          </cell>
          <cell r="K848" t="str">
            <v>SLIGRO</v>
          </cell>
          <cell r="L848">
            <v>3</v>
          </cell>
          <cell r="M848">
            <v>39.39</v>
          </cell>
        </row>
        <row r="849">
          <cell r="A849">
            <v>589318</v>
          </cell>
          <cell r="B849">
            <v>8710401352777</v>
          </cell>
          <cell r="C849">
            <v>6</v>
          </cell>
          <cell r="D849" t="str">
            <v>PK</v>
          </cell>
          <cell r="E849">
            <v>375</v>
          </cell>
          <cell r="F849" t="str">
            <v>GR</v>
          </cell>
          <cell r="G849" t="str">
            <v>GOUDEN AAR STROOPKOEKEN ROOMBOTER   10ST</v>
          </cell>
          <cell r="H849" t="str">
            <v>L</v>
          </cell>
          <cell r="I849">
            <v>10</v>
          </cell>
          <cell r="J849" t="str">
            <v>KOEK &amp; BANKET RETAIL</v>
          </cell>
          <cell r="K849" t="str">
            <v>SLIGRO</v>
          </cell>
          <cell r="L849">
            <v>3</v>
          </cell>
          <cell r="M849">
            <v>39.39</v>
          </cell>
        </row>
        <row r="850">
          <cell r="A850">
            <v>582049</v>
          </cell>
          <cell r="B850">
            <v>8716692045046</v>
          </cell>
          <cell r="C850">
            <v>1</v>
          </cell>
          <cell r="D850" t="str">
            <v>LS</v>
          </cell>
          <cell r="E850">
            <v>500</v>
          </cell>
          <cell r="F850" t="str">
            <v>GR</v>
          </cell>
          <cell r="G850" t="str">
            <v>ANDIJVIE VERPAKT 400/650G</v>
          </cell>
          <cell r="H850" t="str">
            <v>L</v>
          </cell>
          <cell r="I850">
            <v>192</v>
          </cell>
          <cell r="J850" t="str">
            <v>GROENTEN EN FRUIT DAGVERS</v>
          </cell>
          <cell r="K850" t="str">
            <v>SMEDING EN ZN BV</v>
          </cell>
          <cell r="L850">
            <v>27</v>
          </cell>
          <cell r="M850">
            <v>39.33</v>
          </cell>
        </row>
        <row r="851">
          <cell r="A851">
            <v>578150</v>
          </cell>
          <cell r="B851" t="e">
            <v>#N/A</v>
          </cell>
          <cell r="C851">
            <v>1</v>
          </cell>
          <cell r="D851" t="str">
            <v>DS</v>
          </cell>
          <cell r="E851">
            <v>441</v>
          </cell>
          <cell r="F851" t="str">
            <v>GR</v>
          </cell>
          <cell r="G851" t="str">
            <v>UNOX CUP-A-SOUP ERWTEN 21 ZAKJES</v>
          </cell>
          <cell r="H851" t="str">
            <v>L</v>
          </cell>
          <cell r="I851">
            <v>56</v>
          </cell>
          <cell r="J851" t="str">
            <v>SOEP DROOG &amp; SMAAKVERSTERKERS</v>
          </cell>
          <cell r="K851" t="str">
            <v>UNILEVER NED FOODS FACT BV SUR IMP.</v>
          </cell>
          <cell r="L851">
            <v>5</v>
          </cell>
          <cell r="M851">
            <v>39.25</v>
          </cell>
        </row>
        <row r="852">
          <cell r="A852">
            <v>673515</v>
          </cell>
          <cell r="B852" t="e">
            <v>#N/A</v>
          </cell>
          <cell r="C852">
            <v>1</v>
          </cell>
          <cell r="D852" t="str">
            <v>DS</v>
          </cell>
          <cell r="E852">
            <v>1.5</v>
          </cell>
          <cell r="F852" t="str">
            <v>KG</v>
          </cell>
          <cell r="G852" t="str">
            <v>ALEX MEIJER CREAMERSTICKS       600X2,5G</v>
          </cell>
          <cell r="H852" t="str">
            <v>L</v>
          </cell>
          <cell r="I852">
            <v>131</v>
          </cell>
          <cell r="J852" t="str">
            <v>KOFFIEMELK &amp; CREAMER</v>
          </cell>
          <cell r="K852" t="str">
            <v>SLIGRO</v>
          </cell>
          <cell r="L852">
            <v>4</v>
          </cell>
          <cell r="M852">
            <v>39.049999999999997</v>
          </cell>
        </row>
        <row r="853">
          <cell r="A853">
            <v>54941</v>
          </cell>
          <cell r="B853">
            <v>4891199162381</v>
          </cell>
          <cell r="C853">
            <v>1</v>
          </cell>
          <cell r="D853" t="str">
            <v>ST</v>
          </cell>
          <cell r="E853">
            <v>4</v>
          </cell>
          <cell r="F853" t="str">
            <v>ST</v>
          </cell>
          <cell r="G853" t="str">
            <v>GP LITHIUM KNOOPCEL CR2032 4ST</v>
          </cell>
          <cell r="H853" t="str">
            <v>H</v>
          </cell>
          <cell r="I853">
            <v>341</v>
          </cell>
          <cell r="J853" t="str">
            <v>BEDRIJFSBENODIGDHEDEN</v>
          </cell>
          <cell r="K853" t="str">
            <v>BRANDS NEDERLAND BV</v>
          </cell>
          <cell r="L853">
            <v>6</v>
          </cell>
          <cell r="M853">
            <v>39</v>
          </cell>
        </row>
        <row r="854">
          <cell r="A854">
            <v>188057</v>
          </cell>
          <cell r="B854" t="e">
            <v>#N/A</v>
          </cell>
          <cell r="C854">
            <v>6</v>
          </cell>
          <cell r="D854" t="str">
            <v>PF</v>
          </cell>
          <cell r="E854">
            <v>1</v>
          </cell>
          <cell r="F854" t="str">
            <v>LT</v>
          </cell>
          <cell r="G854" t="str">
            <v>COCA-COLA LIGHT</v>
          </cell>
          <cell r="H854" t="str">
            <v>L</v>
          </cell>
          <cell r="I854">
            <v>133</v>
          </cell>
          <cell r="J854" t="str">
            <v>FRISDRANKEN GROOTVERPAKKING</v>
          </cell>
          <cell r="K854" t="str">
            <v>COCA-COLA EUROPEAN PARTNERS BV</v>
          </cell>
          <cell r="L854">
            <v>4</v>
          </cell>
          <cell r="M854">
            <v>39</v>
          </cell>
        </row>
        <row r="855">
          <cell r="A855">
            <v>345387</v>
          </cell>
          <cell r="B855" t="e">
            <v>#N/A</v>
          </cell>
          <cell r="C855">
            <v>1</v>
          </cell>
          <cell r="D855" t="str">
            <v>ZK</v>
          </cell>
          <cell r="E855">
            <v>443</v>
          </cell>
          <cell r="F855" t="str">
            <v>GR</v>
          </cell>
          <cell r="G855" t="str">
            <v>MARS MINI</v>
          </cell>
          <cell r="H855" t="str">
            <v>L</v>
          </cell>
          <cell r="I855">
            <v>19</v>
          </cell>
          <cell r="J855" t="str">
            <v>BARS EN TABLETTEN</v>
          </cell>
          <cell r="K855" t="str">
            <v>MARS NEDERLAND(MASTERFOODS SNOEP)</v>
          </cell>
          <cell r="L855">
            <v>10</v>
          </cell>
          <cell r="M855">
            <v>39</v>
          </cell>
        </row>
        <row r="856">
          <cell r="A856">
            <v>454275</v>
          </cell>
          <cell r="B856" t="e">
            <v>#N/A</v>
          </cell>
          <cell r="C856">
            <v>4</v>
          </cell>
          <cell r="D856" t="str">
            <v>MP</v>
          </cell>
          <cell r="E856">
            <v>180</v>
          </cell>
          <cell r="F856" t="str">
            <v>CL</v>
          </cell>
          <cell r="G856" t="str">
            <v>LEFFE BLOND</v>
          </cell>
          <cell r="H856" t="str">
            <v>H</v>
          </cell>
          <cell r="I856">
            <v>139</v>
          </cell>
          <cell r="J856" t="str">
            <v>BIEREN SPECIAAL EN CIDERS</v>
          </cell>
          <cell r="K856" t="str">
            <v>INBEV NEDERLAND NV</v>
          </cell>
          <cell r="L856">
            <v>2</v>
          </cell>
          <cell r="M856">
            <v>39</v>
          </cell>
        </row>
        <row r="857">
          <cell r="A857">
            <v>698751</v>
          </cell>
          <cell r="B857" t="e">
            <v>#N/A</v>
          </cell>
          <cell r="C857">
            <v>1</v>
          </cell>
          <cell r="D857" t="str">
            <v>BX</v>
          </cell>
          <cell r="E857">
            <v>12</v>
          </cell>
          <cell r="F857" t="str">
            <v>ST</v>
          </cell>
          <cell r="G857" t="str">
            <v>KAROX MEIERIJ TAFELLEPEL</v>
          </cell>
          <cell r="H857" t="str">
            <v>H</v>
          </cell>
          <cell r="I857">
            <v>280</v>
          </cell>
          <cell r="J857" t="str">
            <v>BESTEKKEN</v>
          </cell>
          <cell r="K857" t="str">
            <v>SLIGRO</v>
          </cell>
          <cell r="L857">
            <v>3</v>
          </cell>
          <cell r="M857">
            <v>38.97</v>
          </cell>
        </row>
        <row r="858">
          <cell r="A858">
            <v>442757</v>
          </cell>
          <cell r="B858" t="e">
            <v>#N/A</v>
          </cell>
          <cell r="C858">
            <v>1</v>
          </cell>
          <cell r="D858" t="str">
            <v>FL</v>
          </cell>
          <cell r="E858">
            <v>75</v>
          </cell>
          <cell r="F858" t="str">
            <v>CL</v>
          </cell>
          <cell r="G858" t="str">
            <v>PROSECCO FRIZZANTE SCREW CAP</v>
          </cell>
          <cell r="H858" t="str">
            <v>H</v>
          </cell>
          <cell r="I858">
            <v>208</v>
          </cell>
          <cell r="J858" t="str">
            <v>WIJNEN</v>
          </cell>
          <cell r="K858" t="str">
            <v>SLIGRO</v>
          </cell>
          <cell r="L858">
            <v>6</v>
          </cell>
          <cell r="M858">
            <v>38.94</v>
          </cell>
        </row>
        <row r="859">
          <cell r="A859">
            <v>720053</v>
          </cell>
          <cell r="B859" t="e">
            <v>#N/A</v>
          </cell>
          <cell r="C859">
            <v>80</v>
          </cell>
          <cell r="D859" t="str">
            <v>ST</v>
          </cell>
          <cell r="E859">
            <v>80</v>
          </cell>
          <cell r="F859" t="str">
            <v>GR</v>
          </cell>
          <cell r="G859" t="str">
            <v>TRES BONNE PETIT PAIN BRUIN</v>
          </cell>
          <cell r="H859" t="str">
            <v>L</v>
          </cell>
          <cell r="I859">
            <v>202</v>
          </cell>
          <cell r="J859" t="str">
            <v>BAKE OFF DIEPVRIES</v>
          </cell>
          <cell r="K859" t="str">
            <v>SLIGRO</v>
          </cell>
          <cell r="L859">
            <v>3</v>
          </cell>
          <cell r="M859">
            <v>38.880000000000003</v>
          </cell>
        </row>
        <row r="860">
          <cell r="A860">
            <v>96624</v>
          </cell>
          <cell r="B860" t="e">
            <v>#N/A</v>
          </cell>
          <cell r="C860">
            <v>1</v>
          </cell>
          <cell r="D860" t="str">
            <v>FL</v>
          </cell>
          <cell r="E860">
            <v>1.5</v>
          </cell>
          <cell r="F860" t="str">
            <v>KG</v>
          </cell>
          <cell r="G860" t="str">
            <v>BREITSAMER IMKERHONING</v>
          </cell>
          <cell r="H860" t="str">
            <v>L</v>
          </cell>
          <cell r="I860">
            <v>89</v>
          </cell>
          <cell r="J860" t="str">
            <v>BOTERHAMARTIKELEN</v>
          </cell>
          <cell r="K860" t="str">
            <v>REHA BV</v>
          </cell>
          <cell r="L860">
            <v>3</v>
          </cell>
          <cell r="M860">
            <v>38.76</v>
          </cell>
        </row>
        <row r="861">
          <cell r="A861">
            <v>146712</v>
          </cell>
          <cell r="B861" t="e">
            <v>#N/A</v>
          </cell>
          <cell r="C861">
            <v>30</v>
          </cell>
          <cell r="D861" t="str">
            <v>ST</v>
          </cell>
          <cell r="E861">
            <v>90</v>
          </cell>
          <cell r="F861" t="str">
            <v>GR</v>
          </cell>
          <cell r="G861" t="str">
            <v>ENKCO SCHNITZEL A LA MINUTE</v>
          </cell>
          <cell r="H861" t="str">
            <v>L</v>
          </cell>
          <cell r="I861">
            <v>180</v>
          </cell>
          <cell r="J861" t="str">
            <v>HORECA DIEPVRIES</v>
          </cell>
          <cell r="K861" t="str">
            <v>ENKCO HOLTEN B.V.FS</v>
          </cell>
          <cell r="L861">
            <v>1</v>
          </cell>
          <cell r="M861">
            <v>38.75</v>
          </cell>
        </row>
        <row r="862">
          <cell r="A862">
            <v>29800</v>
          </cell>
          <cell r="B862" t="e">
            <v>#N/A</v>
          </cell>
          <cell r="C862">
            <v>1</v>
          </cell>
          <cell r="D862" t="str">
            <v>FL</v>
          </cell>
          <cell r="E862">
            <v>75</v>
          </cell>
          <cell r="F862" t="str">
            <v>CL</v>
          </cell>
          <cell r="G862" t="str">
            <v>VILLA BORGHETTI VALPOLICELLA RIPASSO</v>
          </cell>
          <cell r="H862" t="str">
            <v>H</v>
          </cell>
          <cell r="I862">
            <v>208</v>
          </cell>
          <cell r="J862" t="str">
            <v>WIJNEN</v>
          </cell>
          <cell r="K862" t="str">
            <v>SLIGRO</v>
          </cell>
          <cell r="L862">
            <v>6</v>
          </cell>
          <cell r="M862">
            <v>38.700000000000003</v>
          </cell>
        </row>
        <row r="863">
          <cell r="A863">
            <v>109345</v>
          </cell>
          <cell r="B863">
            <v>8712800147008</v>
          </cell>
          <cell r="C863">
            <v>12</v>
          </cell>
          <cell r="D863" t="str">
            <v>PK</v>
          </cell>
          <cell r="E863">
            <v>1</v>
          </cell>
          <cell r="F863" t="str">
            <v>LT</v>
          </cell>
          <cell r="G863" t="str">
            <v>CAMPINA LANGLEKKER HALFVOLLE MELK, PAK</v>
          </cell>
          <cell r="H863" t="str">
            <v>L</v>
          </cell>
          <cell r="I863">
            <v>130</v>
          </cell>
          <cell r="J863" t="str">
            <v>ZUIVEL HOUDBAAR</v>
          </cell>
          <cell r="K863" t="str">
            <v>FRIESLANDCAMP NL BV HB AALT SU</v>
          </cell>
          <cell r="L863">
            <v>4</v>
          </cell>
          <cell r="M863">
            <v>38.69</v>
          </cell>
        </row>
        <row r="864">
          <cell r="A864">
            <v>821249</v>
          </cell>
          <cell r="B864" t="e">
            <v>#N/A</v>
          </cell>
          <cell r="C864">
            <v>1</v>
          </cell>
          <cell r="D864" t="str">
            <v>KR</v>
          </cell>
          <cell r="E864">
            <v>600</v>
          </cell>
          <cell r="F864" t="str">
            <v>CL</v>
          </cell>
          <cell r="G864" t="str">
            <v>PALM</v>
          </cell>
          <cell r="H864" t="str">
            <v>H</v>
          </cell>
          <cell r="I864">
            <v>139</v>
          </cell>
          <cell r="J864" t="str">
            <v>BIEREN SPECIAAL EN CIDERS</v>
          </cell>
          <cell r="K864" t="str">
            <v>BIER &amp; CO</v>
          </cell>
          <cell r="L864">
            <v>2</v>
          </cell>
          <cell r="M864">
            <v>38.659999999999997</v>
          </cell>
        </row>
        <row r="865">
          <cell r="A865">
            <v>49137</v>
          </cell>
          <cell r="B865" t="e">
            <v>#N/A</v>
          </cell>
          <cell r="C865">
            <v>1</v>
          </cell>
          <cell r="D865" t="str">
            <v>DS</v>
          </cell>
          <cell r="E865">
            <v>500</v>
          </cell>
          <cell r="F865" t="str">
            <v>ST</v>
          </cell>
          <cell r="G865" t="str">
            <v>TAKE DIS BLOKBODEMTAS WIT 22X10X28CM</v>
          </cell>
          <cell r="H865" t="str">
            <v>H</v>
          </cell>
          <cell r="I865">
            <v>119</v>
          </cell>
          <cell r="J865" t="str">
            <v>VERPAKKINGSMAT./DISPOS. GROOTV</v>
          </cell>
          <cell r="K865" t="str">
            <v>SLIGRO</v>
          </cell>
          <cell r="L865">
            <v>1</v>
          </cell>
          <cell r="M865">
            <v>38.5</v>
          </cell>
        </row>
        <row r="866">
          <cell r="A866">
            <v>34758</v>
          </cell>
          <cell r="B866" t="e">
            <v>#N/A</v>
          </cell>
          <cell r="C866">
            <v>1</v>
          </cell>
          <cell r="D866" t="str">
            <v>PT</v>
          </cell>
          <cell r="E866">
            <v>240</v>
          </cell>
          <cell r="F866" t="str">
            <v>GR</v>
          </cell>
          <cell r="G866" t="str">
            <v>BECHER KOFFIE REINIGINGS TABS</v>
          </cell>
          <cell r="H866" t="str">
            <v>H</v>
          </cell>
          <cell r="I866">
            <v>149</v>
          </cell>
          <cell r="J866" t="str">
            <v>REINIGINGSMIDDELEN</v>
          </cell>
          <cell r="K866" t="str">
            <v>BECHER DR GMBH</v>
          </cell>
          <cell r="L866">
            <v>1</v>
          </cell>
          <cell r="M866">
            <v>38.46</v>
          </cell>
        </row>
        <row r="867">
          <cell r="A867">
            <v>59109</v>
          </cell>
          <cell r="B867" t="e">
            <v>#N/A</v>
          </cell>
          <cell r="C867">
            <v>40</v>
          </cell>
          <cell r="D867" t="str">
            <v>SZ</v>
          </cell>
          <cell r="E867">
            <v>20</v>
          </cell>
          <cell r="F867" t="str">
            <v>CL</v>
          </cell>
          <cell r="G867" t="str">
            <v>CAPRI-SUN ORANGE</v>
          </cell>
          <cell r="H867" t="str">
            <v>L</v>
          </cell>
          <cell r="I867">
            <v>125</v>
          </cell>
          <cell r="J867" t="str">
            <v>SAPPEN &amp; FRUITDRANKEN</v>
          </cell>
          <cell r="K867" t="str">
            <v>COCA-COLA EUROPEAN PARTNERS BV</v>
          </cell>
          <cell r="L867">
            <v>3</v>
          </cell>
          <cell r="M867">
            <v>38.369999999999997</v>
          </cell>
        </row>
        <row r="868">
          <cell r="A868">
            <v>287123</v>
          </cell>
          <cell r="B868" t="e">
            <v>#N/A</v>
          </cell>
          <cell r="C868">
            <v>6</v>
          </cell>
          <cell r="D868" t="str">
            <v>DS</v>
          </cell>
          <cell r="E868">
            <v>80</v>
          </cell>
          <cell r="F868" t="str">
            <v>GR</v>
          </cell>
          <cell r="G868" t="str">
            <v>PICKWICK TEA FOR ONE ENGELSE MEL.  40X2G</v>
          </cell>
          <cell r="H868" t="str">
            <v>L</v>
          </cell>
          <cell r="I868">
            <v>40</v>
          </cell>
          <cell r="J868" t="str">
            <v>THEE</v>
          </cell>
          <cell r="K868" t="str">
            <v>JACOBS DOUWE EGBERTS NL BV</v>
          </cell>
          <cell r="L868">
            <v>4</v>
          </cell>
          <cell r="M868">
            <v>38.32</v>
          </cell>
        </row>
        <row r="869">
          <cell r="A869">
            <v>99285</v>
          </cell>
          <cell r="B869" t="e">
            <v>#N/A</v>
          </cell>
          <cell r="C869">
            <v>1</v>
          </cell>
          <cell r="D869" t="str">
            <v>TR</v>
          </cell>
          <cell r="E869">
            <v>30</v>
          </cell>
          <cell r="F869" t="str">
            <v>ST</v>
          </cell>
          <cell r="G869" t="str">
            <v>DE ROOIE HEN SCHARRELEI WIT M 30ST</v>
          </cell>
          <cell r="H869" t="str">
            <v>L</v>
          </cell>
          <cell r="I869">
            <v>167</v>
          </cell>
          <cell r="J869" t="str">
            <v>EIEREN VERS</v>
          </cell>
          <cell r="K869" t="str">
            <v>SLIGRO</v>
          </cell>
          <cell r="L869">
            <v>9</v>
          </cell>
          <cell r="M869">
            <v>38.25</v>
          </cell>
        </row>
        <row r="870">
          <cell r="A870">
            <v>3938</v>
          </cell>
          <cell r="B870" t="e">
            <v>#N/A</v>
          </cell>
          <cell r="C870">
            <v>1</v>
          </cell>
          <cell r="D870" t="str">
            <v>KG</v>
          </cell>
          <cell r="E870">
            <v>1</v>
          </cell>
          <cell r="F870" t="str">
            <v>ST</v>
          </cell>
          <cell r="G870" t="str">
            <v>D.G.S GRILLWORST NATUREL BL1*</v>
          </cell>
          <cell r="H870" t="str">
            <v>L</v>
          </cell>
          <cell r="I870">
            <v>155</v>
          </cell>
          <cell r="J870" t="str">
            <v>VLEESWAREN VERPAKT</v>
          </cell>
          <cell r="K870" t="str">
            <v>GROUP OF BUTCHERS</v>
          </cell>
          <cell r="L870">
            <v>4.2300000000000004</v>
          </cell>
          <cell r="M870">
            <v>38.24</v>
          </cell>
        </row>
        <row r="871">
          <cell r="A871">
            <v>92048</v>
          </cell>
          <cell r="B871" t="e">
            <v>#N/A</v>
          </cell>
          <cell r="C871">
            <v>24</v>
          </cell>
          <cell r="D871" t="str">
            <v>FL</v>
          </cell>
          <cell r="E871">
            <v>33</v>
          </cell>
          <cell r="F871" t="str">
            <v>CL</v>
          </cell>
          <cell r="G871" t="str">
            <v>IPA BROUWERIJ T IJ</v>
          </cell>
          <cell r="H871" t="str">
            <v>H</v>
          </cell>
          <cell r="I871">
            <v>139</v>
          </cell>
          <cell r="J871" t="str">
            <v>BIEREN SPECIAAL EN CIDERS</v>
          </cell>
          <cell r="K871" t="str">
            <v>BSB (DUVEL KLEINVERPAKKING)</v>
          </cell>
          <cell r="L871">
            <v>1</v>
          </cell>
          <cell r="M871">
            <v>38.119999999999997</v>
          </cell>
        </row>
        <row r="872">
          <cell r="A872">
            <v>99418</v>
          </cell>
          <cell r="B872" t="e">
            <v>#N/A</v>
          </cell>
          <cell r="C872">
            <v>12</v>
          </cell>
          <cell r="D872" t="str">
            <v>FL</v>
          </cell>
          <cell r="E872">
            <v>18.600000000000001</v>
          </cell>
          <cell r="F872" t="str">
            <v>ML</v>
          </cell>
          <cell r="G872" t="str">
            <v>FRIESCHE VLAG HALVAMEL HALFV.KOFFIEMELK</v>
          </cell>
          <cell r="H872" t="str">
            <v>L</v>
          </cell>
          <cell r="I872">
            <v>131</v>
          </cell>
          <cell r="J872" t="str">
            <v>KOFFIEMELK &amp; CREAMER</v>
          </cell>
          <cell r="K872" t="str">
            <v>FRIESLANDCAMP NL BV HB WDXV SU</v>
          </cell>
          <cell r="L872">
            <v>5</v>
          </cell>
          <cell r="M872">
            <v>38.049999999999997</v>
          </cell>
        </row>
        <row r="873">
          <cell r="A873">
            <v>909754</v>
          </cell>
          <cell r="B873">
            <v>8710401166176</v>
          </cell>
          <cell r="C873">
            <v>1</v>
          </cell>
          <cell r="D873" t="str">
            <v>KP</v>
          </cell>
          <cell r="E873">
            <v>3</v>
          </cell>
          <cell r="F873" t="str">
            <v>ST</v>
          </cell>
          <cell r="G873" t="str">
            <v>INTERMEZZO ISEO SOEPKOM MET 1 OOR</v>
          </cell>
          <cell r="H873" t="str">
            <v>H</v>
          </cell>
          <cell r="I873">
            <v>272</v>
          </cell>
          <cell r="J873" t="str">
            <v>SERVIEZEN</v>
          </cell>
          <cell r="K873" t="str">
            <v>SLIGRO</v>
          </cell>
          <cell r="L873">
            <v>5</v>
          </cell>
          <cell r="M873">
            <v>38</v>
          </cell>
        </row>
        <row r="874">
          <cell r="A874">
            <v>202783</v>
          </cell>
          <cell r="B874">
            <v>8710466266729</v>
          </cell>
          <cell r="C874">
            <v>10</v>
          </cell>
          <cell r="D874" t="str">
            <v>PK</v>
          </cell>
          <cell r="E874">
            <v>450</v>
          </cell>
          <cell r="F874" t="str">
            <v>GR</v>
          </cell>
          <cell r="G874" t="str">
            <v>KOOPMANS BROODMIX WIT</v>
          </cell>
          <cell r="H874" t="str">
            <v>L</v>
          </cell>
          <cell r="I874">
            <v>94</v>
          </cell>
          <cell r="J874" t="str">
            <v>BAKPRODUKTEN</v>
          </cell>
          <cell r="K874" t="str">
            <v>OETKER DR NEDERLAND BV</v>
          </cell>
          <cell r="L874">
            <v>3</v>
          </cell>
          <cell r="M874">
            <v>37.92</v>
          </cell>
        </row>
        <row r="875">
          <cell r="A875">
            <v>202783</v>
          </cell>
          <cell r="B875">
            <v>8710466266729</v>
          </cell>
          <cell r="C875">
            <v>10</v>
          </cell>
          <cell r="D875" t="str">
            <v>PK</v>
          </cell>
          <cell r="E875">
            <v>450</v>
          </cell>
          <cell r="F875" t="str">
            <v>GR</v>
          </cell>
          <cell r="G875" t="str">
            <v>KOOPMANS BROODMIX WIT</v>
          </cell>
          <cell r="H875" t="str">
            <v>L</v>
          </cell>
          <cell r="I875">
            <v>94</v>
          </cell>
          <cell r="J875" t="str">
            <v>BAKPRODUKTEN</v>
          </cell>
          <cell r="K875" t="str">
            <v>OETKER DR NEDERLAND BV</v>
          </cell>
          <cell r="L875">
            <v>3</v>
          </cell>
          <cell r="M875">
            <v>37.92</v>
          </cell>
        </row>
        <row r="876">
          <cell r="A876">
            <v>3938</v>
          </cell>
          <cell r="B876" t="e">
            <v>#N/A</v>
          </cell>
          <cell r="C876">
            <v>1</v>
          </cell>
          <cell r="D876" t="str">
            <v>KG</v>
          </cell>
          <cell r="E876">
            <v>1</v>
          </cell>
          <cell r="F876" t="str">
            <v>ST</v>
          </cell>
          <cell r="G876" t="str">
            <v>D.G.S GRILLWORST NATUREL BL1*</v>
          </cell>
          <cell r="H876" t="str">
            <v>L</v>
          </cell>
          <cell r="I876">
            <v>155</v>
          </cell>
          <cell r="J876" t="str">
            <v>VLEESWAREN VERPAKT</v>
          </cell>
          <cell r="K876" t="str">
            <v>GROUP OF BUTCHERS</v>
          </cell>
          <cell r="L876">
            <v>4.1900000000000004</v>
          </cell>
          <cell r="M876">
            <v>37.880000000000003</v>
          </cell>
        </row>
        <row r="877">
          <cell r="A877">
            <v>75618</v>
          </cell>
          <cell r="B877" t="e">
            <v>#N/A</v>
          </cell>
          <cell r="C877">
            <v>1</v>
          </cell>
          <cell r="D877" t="str">
            <v>PK</v>
          </cell>
          <cell r="E877">
            <v>25</v>
          </cell>
          <cell r="F877" t="str">
            <v>ST</v>
          </cell>
          <cell r="G877" t="str">
            <v>TAKE DIS KRT SOEPBEKER+DEKS BRUIN 480CC</v>
          </cell>
          <cell r="H877" t="str">
            <v>H</v>
          </cell>
          <cell r="I877">
            <v>119</v>
          </cell>
          <cell r="J877" t="str">
            <v>VERPAKKINGSMAT./DISPOS. GROOTV</v>
          </cell>
          <cell r="K877" t="str">
            <v>SLIGRO</v>
          </cell>
          <cell r="L877">
            <v>4</v>
          </cell>
          <cell r="M877">
            <v>37.799999999999997</v>
          </cell>
        </row>
        <row r="878">
          <cell r="A878">
            <v>150415</v>
          </cell>
          <cell r="B878" t="e">
            <v>#N/A</v>
          </cell>
          <cell r="C878">
            <v>1</v>
          </cell>
          <cell r="D878" t="str">
            <v>DS</v>
          </cell>
          <cell r="E878">
            <v>1.2</v>
          </cell>
          <cell r="F878" t="str">
            <v>KG</v>
          </cell>
          <cell r="G878" t="str">
            <v>TRES BONNE TARWEBOL GESNEDEN</v>
          </cell>
          <cell r="H878" t="str">
            <v>L</v>
          </cell>
          <cell r="I878">
            <v>202</v>
          </cell>
          <cell r="J878" t="str">
            <v>BAKE OFF DIEPVRIES</v>
          </cell>
          <cell r="K878" t="str">
            <v>SLIGRO</v>
          </cell>
          <cell r="L878">
            <v>9</v>
          </cell>
          <cell r="M878">
            <v>37.799999999999997</v>
          </cell>
        </row>
        <row r="879">
          <cell r="A879">
            <v>328398</v>
          </cell>
          <cell r="B879">
            <v>8710624303433</v>
          </cell>
          <cell r="C879">
            <v>1</v>
          </cell>
          <cell r="D879" t="str">
            <v>ZK</v>
          </cell>
          <cell r="E879">
            <v>1</v>
          </cell>
          <cell r="F879" t="str">
            <v>KG</v>
          </cell>
          <cell r="G879" t="str">
            <v>BIO WINTERPEEN</v>
          </cell>
          <cell r="H879" t="str">
            <v>L</v>
          </cell>
          <cell r="I879">
            <v>192</v>
          </cell>
          <cell r="J879" t="str">
            <v>GROENTEN EN FRUIT DAGVERS</v>
          </cell>
          <cell r="K879" t="str">
            <v>SMEDING EN ZN BV</v>
          </cell>
          <cell r="L879">
            <v>20</v>
          </cell>
          <cell r="M879">
            <v>37.799999999999997</v>
          </cell>
        </row>
        <row r="880">
          <cell r="A880">
            <v>632789</v>
          </cell>
          <cell r="B880">
            <v>8710401106431</v>
          </cell>
          <cell r="C880">
            <v>1</v>
          </cell>
          <cell r="D880" t="str">
            <v>DS</v>
          </cell>
          <cell r="E880">
            <v>10</v>
          </cell>
          <cell r="F880" t="str">
            <v>KG</v>
          </cell>
          <cell r="G880" t="str">
            <v>KERN PLANTENMAGARINE 4X2,5KG</v>
          </cell>
          <cell r="H880" t="str">
            <v>L</v>
          </cell>
          <cell r="I880">
            <v>127</v>
          </cell>
          <cell r="J880" t="str">
            <v>MARGARINE</v>
          </cell>
          <cell r="K880" t="str">
            <v>SLIGRO</v>
          </cell>
          <cell r="L880">
            <v>2</v>
          </cell>
          <cell r="M880">
            <v>37.799999999999997</v>
          </cell>
        </row>
        <row r="881">
          <cell r="A881">
            <v>632789</v>
          </cell>
          <cell r="B881">
            <v>8710401106431</v>
          </cell>
          <cell r="C881">
            <v>1</v>
          </cell>
          <cell r="D881" t="str">
            <v>DS</v>
          </cell>
          <cell r="E881">
            <v>10</v>
          </cell>
          <cell r="F881" t="str">
            <v>KG</v>
          </cell>
          <cell r="G881" t="str">
            <v>KERN PLANTENMAGARINE 4X2,5KG</v>
          </cell>
          <cell r="H881" t="str">
            <v>L</v>
          </cell>
          <cell r="I881">
            <v>127</v>
          </cell>
          <cell r="J881" t="str">
            <v>MARGARINE</v>
          </cell>
          <cell r="K881" t="str">
            <v>SLIGRO</v>
          </cell>
          <cell r="L881">
            <v>2</v>
          </cell>
          <cell r="M881">
            <v>37.799999999999997</v>
          </cell>
        </row>
        <row r="882">
          <cell r="A882">
            <v>712131</v>
          </cell>
          <cell r="B882" t="e">
            <v>#N/A</v>
          </cell>
          <cell r="C882">
            <v>1</v>
          </cell>
          <cell r="D882" t="str">
            <v>BK</v>
          </cell>
          <cell r="E882">
            <v>250</v>
          </cell>
          <cell r="F882" t="str">
            <v>GR</v>
          </cell>
          <cell r="G882" t="str">
            <v>MASCARPONE</v>
          </cell>
          <cell r="H882" t="str">
            <v>L</v>
          </cell>
          <cell r="I882">
            <v>168</v>
          </cell>
          <cell r="J882" t="str">
            <v>KAAS BUITENLAND VERPAKT</v>
          </cell>
          <cell r="K882" t="str">
            <v>ZIJERVELD &amp; VELDHUYZEN BV</v>
          </cell>
          <cell r="L882">
            <v>12</v>
          </cell>
          <cell r="M882">
            <v>37.799999999999997</v>
          </cell>
        </row>
        <row r="883">
          <cell r="A883">
            <v>100233</v>
          </cell>
          <cell r="B883" t="e">
            <v>#N/A</v>
          </cell>
          <cell r="C883">
            <v>1</v>
          </cell>
          <cell r="D883" t="str">
            <v>TR</v>
          </cell>
          <cell r="E883">
            <v>300</v>
          </cell>
          <cell r="F883" t="str">
            <v>GR</v>
          </cell>
          <cell r="G883" t="str">
            <v>GOUDEN BANIER KIPFILET BIO</v>
          </cell>
          <cell r="H883" t="str">
            <v>L</v>
          </cell>
          <cell r="I883">
            <v>155</v>
          </cell>
          <cell r="J883" t="str">
            <v>VLEESWAREN VERPAKT</v>
          </cell>
          <cell r="K883" t="str">
            <v>SLIGRO</v>
          </cell>
          <cell r="L883">
            <v>5</v>
          </cell>
          <cell r="M883">
            <v>37.75</v>
          </cell>
        </row>
        <row r="884">
          <cell r="A884">
            <v>556250</v>
          </cell>
          <cell r="B884">
            <v>8713893472039</v>
          </cell>
          <cell r="C884">
            <v>1</v>
          </cell>
          <cell r="D884" t="str">
            <v>DS</v>
          </cell>
          <cell r="E884">
            <v>3</v>
          </cell>
          <cell r="F884" t="str">
            <v>KG</v>
          </cell>
          <cell r="G884" t="str">
            <v>APPEL JONAGOLD 75/85</v>
          </cell>
          <cell r="H884" t="str">
            <v>L</v>
          </cell>
          <cell r="I884">
            <v>192</v>
          </cell>
          <cell r="J884" t="str">
            <v>GROENTEN EN FRUIT DAGVERS</v>
          </cell>
          <cell r="K884" t="str">
            <v>SMEDING EN ZN BV</v>
          </cell>
          <cell r="L884">
            <v>7</v>
          </cell>
          <cell r="M884">
            <v>37.729999999999997</v>
          </cell>
        </row>
        <row r="885">
          <cell r="A885">
            <v>751185</v>
          </cell>
          <cell r="B885">
            <v>8710624224950</v>
          </cell>
          <cell r="C885">
            <v>10</v>
          </cell>
          <cell r="D885" t="str">
            <v>ZK</v>
          </cell>
          <cell r="E885">
            <v>1</v>
          </cell>
          <cell r="F885" t="str">
            <v>KG</v>
          </cell>
          <cell r="G885" t="str">
            <v>LAARMANS TARWEBLOEM</v>
          </cell>
          <cell r="H885" t="str">
            <v>L</v>
          </cell>
          <cell r="I885">
            <v>94</v>
          </cell>
          <cell r="J885" t="str">
            <v>BAKPRODUKTEN</v>
          </cell>
          <cell r="K885" t="str">
            <v>SLIGRO</v>
          </cell>
          <cell r="L885">
            <v>7</v>
          </cell>
          <cell r="M885">
            <v>37.729999999999997</v>
          </cell>
        </row>
        <row r="886">
          <cell r="A886">
            <v>428981</v>
          </cell>
          <cell r="B886" t="e">
            <v>#N/A</v>
          </cell>
          <cell r="C886">
            <v>1</v>
          </cell>
          <cell r="D886" t="str">
            <v>PK</v>
          </cell>
          <cell r="E886">
            <v>495</v>
          </cell>
          <cell r="F886" t="str">
            <v>GR</v>
          </cell>
          <cell r="G886" t="str">
            <v>HVB BACON OM TE BAKKEN 30 PLAKS</v>
          </cell>
          <cell r="H886" t="str">
            <v>L</v>
          </cell>
          <cell r="I886">
            <v>160</v>
          </cell>
          <cell r="J886" t="str">
            <v>VLEESWAREN/KAAS (ELEKTRONISCH)</v>
          </cell>
          <cell r="K886" t="str">
            <v>AARNINK VLEESWAREN HVB (FS)</v>
          </cell>
          <cell r="L886">
            <v>3</v>
          </cell>
          <cell r="M886">
            <v>37.619999999999997</v>
          </cell>
        </row>
        <row r="887">
          <cell r="A887">
            <v>83370</v>
          </cell>
          <cell r="B887">
            <v>8715817011706</v>
          </cell>
          <cell r="C887">
            <v>1</v>
          </cell>
          <cell r="D887" t="str">
            <v>BK</v>
          </cell>
          <cell r="E887">
            <v>500</v>
          </cell>
          <cell r="F887" t="str">
            <v>GR</v>
          </cell>
          <cell r="G887" t="str">
            <v>TOMAAT C</v>
          </cell>
          <cell r="H887" t="str">
            <v>L</v>
          </cell>
          <cell r="I887">
            <v>192</v>
          </cell>
          <cell r="J887" t="str">
            <v>GROENTEN EN FRUIT DAGVERS</v>
          </cell>
          <cell r="K887" t="str">
            <v>SMEDING EN ZN BV</v>
          </cell>
          <cell r="L887">
            <v>21</v>
          </cell>
          <cell r="M887">
            <v>37.590000000000003</v>
          </cell>
        </row>
        <row r="888">
          <cell r="A888">
            <v>276745</v>
          </cell>
          <cell r="B888">
            <v>8712038000892</v>
          </cell>
          <cell r="C888">
            <v>1</v>
          </cell>
          <cell r="D888" t="str">
            <v>FL</v>
          </cell>
          <cell r="E888">
            <v>750</v>
          </cell>
          <cell r="F888" t="str">
            <v>ML</v>
          </cell>
          <cell r="G888" t="str">
            <v>BLUE WONDER DESINFECTIE REINIGER SPRAY</v>
          </cell>
          <cell r="H888" t="str">
            <v>H</v>
          </cell>
          <cell r="I888">
            <v>149</v>
          </cell>
          <cell r="J888" t="str">
            <v>REINIGINGSMIDDELEN</v>
          </cell>
          <cell r="K888" t="str">
            <v>BLUE WONDER</v>
          </cell>
          <cell r="L888">
            <v>14</v>
          </cell>
          <cell r="M888">
            <v>37.520000000000003</v>
          </cell>
        </row>
        <row r="889">
          <cell r="A889">
            <v>711481</v>
          </cell>
          <cell r="B889" t="e">
            <v>#N/A</v>
          </cell>
          <cell r="C889">
            <v>1</v>
          </cell>
          <cell r="D889" t="str">
            <v>DS</v>
          </cell>
          <cell r="E889">
            <v>6</v>
          </cell>
          <cell r="F889" t="str">
            <v>ST</v>
          </cell>
          <cell r="G889" t="str">
            <v>L'ESPRIT DU VIN WIJNGLAS 32CL</v>
          </cell>
          <cell r="H889" t="str">
            <v>H</v>
          </cell>
          <cell r="I889">
            <v>271</v>
          </cell>
          <cell r="J889" t="str">
            <v>GLASWERK</v>
          </cell>
          <cell r="K889" t="str">
            <v>LEERDAM KON NED GLASFABRIEK BV</v>
          </cell>
          <cell r="L889">
            <v>4</v>
          </cell>
          <cell r="M889">
            <v>37.380000000000003</v>
          </cell>
        </row>
        <row r="890">
          <cell r="A890">
            <v>350450</v>
          </cell>
          <cell r="B890" t="e">
            <v>#N/A</v>
          </cell>
          <cell r="C890">
            <v>16</v>
          </cell>
          <cell r="D890" t="str">
            <v>ST</v>
          </cell>
          <cell r="E890">
            <v>100</v>
          </cell>
          <cell r="F890" t="str">
            <v>GR</v>
          </cell>
          <cell r="G890" t="str">
            <v>DE LEKKERSTE APPELKOEK ROOMBOTER</v>
          </cell>
          <cell r="H890" t="str">
            <v>L</v>
          </cell>
          <cell r="I890">
            <v>11</v>
          </cell>
          <cell r="J890" t="str">
            <v>KOEK &amp; BANKET GROOTVERBRUIK</v>
          </cell>
          <cell r="K890" t="str">
            <v>BANKETGROEP DE BV</v>
          </cell>
          <cell r="L890">
            <v>3</v>
          </cell>
          <cell r="M890">
            <v>37.35</v>
          </cell>
        </row>
        <row r="891">
          <cell r="A891">
            <v>175960</v>
          </cell>
          <cell r="B891" t="e">
            <v>#N/A</v>
          </cell>
          <cell r="C891">
            <v>1</v>
          </cell>
          <cell r="D891" t="str">
            <v>DS</v>
          </cell>
          <cell r="E891">
            <v>2</v>
          </cell>
          <cell r="F891" t="str">
            <v>KG</v>
          </cell>
          <cell r="G891" t="str">
            <v>ENKCO SOEPBALLETJES H-O-H RAUW</v>
          </cell>
          <cell r="H891" t="str">
            <v>L</v>
          </cell>
          <cell r="I891">
            <v>180</v>
          </cell>
          <cell r="J891" t="str">
            <v>HORECA DIEPVRIES</v>
          </cell>
          <cell r="K891" t="str">
            <v>ENKCO HOLTEN B.V.FS</v>
          </cell>
          <cell r="L891">
            <v>2</v>
          </cell>
          <cell r="M891">
            <v>37.1</v>
          </cell>
        </row>
        <row r="892">
          <cell r="A892">
            <v>28088</v>
          </cell>
          <cell r="B892">
            <v>8710401627929</v>
          </cell>
          <cell r="C892">
            <v>1</v>
          </cell>
          <cell r="D892" t="str">
            <v>DS</v>
          </cell>
          <cell r="E892">
            <v>90</v>
          </cell>
          <cell r="F892" t="str">
            <v>ST</v>
          </cell>
          <cell r="G892" t="str">
            <v>DE ROOI HEN BL2*VRIJE UITL.EI BR M 90ST</v>
          </cell>
          <cell r="H892" t="str">
            <v>L</v>
          </cell>
          <cell r="I892">
            <v>167</v>
          </cell>
          <cell r="J892" t="str">
            <v>EIEREN VERS</v>
          </cell>
          <cell r="K892" t="str">
            <v>SLIGRO</v>
          </cell>
          <cell r="L892">
            <v>3</v>
          </cell>
          <cell r="M892">
            <v>36.869999999999997</v>
          </cell>
        </row>
        <row r="893">
          <cell r="A893">
            <v>28088</v>
          </cell>
          <cell r="B893">
            <v>8710401627929</v>
          </cell>
          <cell r="C893">
            <v>1</v>
          </cell>
          <cell r="D893" t="str">
            <v>DS</v>
          </cell>
          <cell r="E893">
            <v>90</v>
          </cell>
          <cell r="F893" t="str">
            <v>ST</v>
          </cell>
          <cell r="G893" t="str">
            <v>DE ROOI HEN BL2*VRIJE UITL.EI BR M 90ST</v>
          </cell>
          <cell r="H893" t="str">
            <v>L</v>
          </cell>
          <cell r="I893">
            <v>167</v>
          </cell>
          <cell r="J893" t="str">
            <v>EIEREN VERS</v>
          </cell>
          <cell r="K893" t="str">
            <v>SLIGRO</v>
          </cell>
          <cell r="L893">
            <v>3</v>
          </cell>
          <cell r="M893">
            <v>36.869999999999997</v>
          </cell>
        </row>
        <row r="894">
          <cell r="A894">
            <v>37966</v>
          </cell>
          <cell r="B894">
            <v>8710683008003</v>
          </cell>
          <cell r="C894">
            <v>1</v>
          </cell>
          <cell r="D894" t="str">
            <v>PK</v>
          </cell>
          <cell r="E894">
            <v>450</v>
          </cell>
          <cell r="F894" t="str">
            <v>GR</v>
          </cell>
          <cell r="G894" t="str">
            <v>KOOPMANS BLADERDEEG</v>
          </cell>
          <cell r="H894" t="str">
            <v>L</v>
          </cell>
          <cell r="I894">
            <v>183</v>
          </cell>
          <cell r="J894" t="str">
            <v>MAALTIJD,SOEP,PASTA DIEPVRIES</v>
          </cell>
          <cell r="K894" t="str">
            <v>OETKER DR NEDERLAND BV</v>
          </cell>
          <cell r="L894">
            <v>40</v>
          </cell>
          <cell r="M894">
            <v>36.799999999999997</v>
          </cell>
        </row>
        <row r="895">
          <cell r="A895">
            <v>37966</v>
          </cell>
          <cell r="B895">
            <v>8710683008003</v>
          </cell>
          <cell r="C895">
            <v>1</v>
          </cell>
          <cell r="D895" t="str">
            <v>PK</v>
          </cell>
          <cell r="E895">
            <v>450</v>
          </cell>
          <cell r="F895" t="str">
            <v>GR</v>
          </cell>
          <cell r="G895" t="str">
            <v>KOOPMANS BLADERDEEG</v>
          </cell>
          <cell r="H895" t="str">
            <v>L</v>
          </cell>
          <cell r="I895">
            <v>183</v>
          </cell>
          <cell r="J895" t="str">
            <v>MAALTIJD,SOEP,PASTA DIEPVRIES</v>
          </cell>
          <cell r="K895" t="str">
            <v>OETKER DR NEDERLAND BV</v>
          </cell>
          <cell r="L895">
            <v>40</v>
          </cell>
          <cell r="M895">
            <v>36.799999999999997</v>
          </cell>
        </row>
        <row r="896">
          <cell r="A896">
            <v>37966</v>
          </cell>
          <cell r="B896">
            <v>8710683008003</v>
          </cell>
          <cell r="C896">
            <v>1</v>
          </cell>
          <cell r="D896" t="str">
            <v>PK</v>
          </cell>
          <cell r="E896">
            <v>450</v>
          </cell>
          <cell r="F896" t="str">
            <v>GR</v>
          </cell>
          <cell r="G896" t="str">
            <v>KOOPMANS BLADERDEEG</v>
          </cell>
          <cell r="H896" t="str">
            <v>L</v>
          </cell>
          <cell r="I896">
            <v>183</v>
          </cell>
          <cell r="J896" t="str">
            <v>MAALTIJD,SOEP,PASTA DIEPVRIES</v>
          </cell>
          <cell r="K896" t="str">
            <v>OETKER DR NEDERLAND BV</v>
          </cell>
          <cell r="L896">
            <v>40</v>
          </cell>
          <cell r="M896">
            <v>36.799999999999997</v>
          </cell>
        </row>
        <row r="897">
          <cell r="A897">
            <v>4683</v>
          </cell>
          <cell r="B897" t="e">
            <v>#N/A</v>
          </cell>
          <cell r="C897">
            <v>1</v>
          </cell>
          <cell r="D897" t="str">
            <v>KG</v>
          </cell>
          <cell r="E897">
            <v>1</v>
          </cell>
          <cell r="F897" t="str">
            <v>ST</v>
          </cell>
          <cell r="G897" t="str">
            <v>O'SULLIVAN RUND BAVETTE</v>
          </cell>
          <cell r="H897" t="str">
            <v>L</v>
          </cell>
          <cell r="I897">
            <v>162</v>
          </cell>
          <cell r="J897" t="str">
            <v>VLEES VERS CONC</v>
          </cell>
          <cell r="K897" t="str">
            <v>SLIGRO</v>
          </cell>
          <cell r="L897">
            <v>2.94</v>
          </cell>
          <cell r="M897">
            <v>36.75</v>
          </cell>
        </row>
        <row r="898">
          <cell r="A898">
            <v>125818</v>
          </cell>
          <cell r="B898" t="e">
            <v>#N/A</v>
          </cell>
          <cell r="C898">
            <v>1</v>
          </cell>
          <cell r="D898" t="str">
            <v>BK</v>
          </cell>
          <cell r="E898">
            <v>360</v>
          </cell>
          <cell r="F898" t="str">
            <v>GR</v>
          </cell>
          <cell r="G898" t="str">
            <v>GOUDEN BANIER BL1* ONTBIJTSPEK ROND 38PL</v>
          </cell>
          <cell r="H898" t="str">
            <v>L</v>
          </cell>
          <cell r="I898">
            <v>155</v>
          </cell>
          <cell r="J898" t="str">
            <v>VLEESWAREN VERPAKT</v>
          </cell>
          <cell r="K898" t="str">
            <v>SLIGRO</v>
          </cell>
          <cell r="L898">
            <v>7</v>
          </cell>
          <cell r="M898">
            <v>36.75</v>
          </cell>
        </row>
        <row r="899">
          <cell r="A899">
            <v>541323</v>
          </cell>
          <cell r="B899" t="e">
            <v>#N/A</v>
          </cell>
          <cell r="C899">
            <v>1</v>
          </cell>
          <cell r="D899" t="str">
            <v>PK</v>
          </cell>
          <cell r="E899">
            <v>25</v>
          </cell>
          <cell r="F899" t="str">
            <v>ST</v>
          </cell>
          <cell r="G899" t="str">
            <v>T.D. PP BAK 1VAK + DEKSEL 1250CC</v>
          </cell>
          <cell r="H899" t="str">
            <v>H</v>
          </cell>
          <cell r="I899">
            <v>119</v>
          </cell>
          <cell r="J899" t="str">
            <v>VERPAKKINGSMAT./DISPOS. GROOTV</v>
          </cell>
          <cell r="K899" t="str">
            <v>SLIGRO</v>
          </cell>
          <cell r="L899">
            <v>6</v>
          </cell>
          <cell r="M899">
            <v>36.659999999999997</v>
          </cell>
        </row>
        <row r="900">
          <cell r="A900">
            <v>61128</v>
          </cell>
          <cell r="B900" t="e">
            <v>#N/A</v>
          </cell>
          <cell r="C900">
            <v>1</v>
          </cell>
          <cell r="D900" t="str">
            <v>DS</v>
          </cell>
          <cell r="E900">
            <v>500</v>
          </cell>
          <cell r="F900" t="str">
            <v>ST</v>
          </cell>
          <cell r="G900" t="str">
            <v>BAKPAPIER VELLEN GRIJS 40X60CM</v>
          </cell>
          <cell r="H900" t="str">
            <v>H</v>
          </cell>
          <cell r="I900">
            <v>119</v>
          </cell>
          <cell r="J900" t="str">
            <v>VERPAKKINGSMAT./DISPOS. GROOTV</v>
          </cell>
          <cell r="K900" t="str">
            <v>PAARDEKOOPER VERPAKKINGEN</v>
          </cell>
          <cell r="L900">
            <v>1</v>
          </cell>
          <cell r="M900">
            <v>36.590000000000003</v>
          </cell>
        </row>
        <row r="901">
          <cell r="A901">
            <v>75134</v>
          </cell>
          <cell r="B901" t="e">
            <v>#N/A</v>
          </cell>
          <cell r="C901">
            <v>1</v>
          </cell>
          <cell r="D901" t="str">
            <v>LS</v>
          </cell>
          <cell r="E901">
            <v>1</v>
          </cell>
          <cell r="F901" t="str">
            <v>ST</v>
          </cell>
          <cell r="G901" t="str">
            <v>GN1/1 MAND 53X32,5CM ZWART</v>
          </cell>
          <cell r="H901" t="str">
            <v>H</v>
          </cell>
          <cell r="I901">
            <v>275</v>
          </cell>
          <cell r="J901" t="str">
            <v>BUFFET, CHAFERS &amp; GN-BAKKEN</v>
          </cell>
          <cell r="K901" t="str">
            <v>ASSHEUER &amp; POTT GMBH</v>
          </cell>
          <cell r="L901">
            <v>2</v>
          </cell>
          <cell r="M901">
            <v>36.5</v>
          </cell>
        </row>
        <row r="902">
          <cell r="A902">
            <v>4424</v>
          </cell>
          <cell r="B902" t="e">
            <v>#N/A</v>
          </cell>
          <cell r="C902">
            <v>1</v>
          </cell>
          <cell r="D902" t="str">
            <v>KG</v>
          </cell>
          <cell r="E902">
            <v>1</v>
          </cell>
          <cell r="F902" t="str">
            <v>ST</v>
          </cell>
          <cell r="G902" t="str">
            <v>SCHARREL KIP DIJ VLEES 1* BS</v>
          </cell>
          <cell r="H902" t="str">
            <v>L</v>
          </cell>
          <cell r="I902">
            <v>195</v>
          </cell>
          <cell r="J902" t="str">
            <v>POELIER VERS ONBEWERKT CONC</v>
          </cell>
          <cell r="K902" t="str">
            <v>RUIG M. EN ZONEN B.V.</v>
          </cell>
          <cell r="L902">
            <v>4.01</v>
          </cell>
          <cell r="M902">
            <v>36.49</v>
          </cell>
        </row>
        <row r="903">
          <cell r="A903">
            <v>45148</v>
          </cell>
          <cell r="B903">
            <v>5411718155008</v>
          </cell>
          <cell r="C903">
            <v>1</v>
          </cell>
          <cell r="D903" t="str">
            <v>FL</v>
          </cell>
          <cell r="E903">
            <v>75</v>
          </cell>
          <cell r="F903" t="str">
            <v>CL</v>
          </cell>
          <cell r="G903" t="str">
            <v>STASSEN DEGRE ZERO FRUITS DES BOIS</v>
          </cell>
          <cell r="H903" t="str">
            <v>L</v>
          </cell>
          <cell r="I903">
            <v>139</v>
          </cell>
          <cell r="J903" t="str">
            <v>BIEREN SPECIAAL EN CIDERS</v>
          </cell>
          <cell r="K903" t="str">
            <v>GOESSENS WIJNEN</v>
          </cell>
          <cell r="L903">
            <v>12</v>
          </cell>
          <cell r="M903">
            <v>36.479999999999997</v>
          </cell>
        </row>
        <row r="904">
          <cell r="A904">
            <v>241630</v>
          </cell>
          <cell r="B904" t="e">
            <v>#N/A</v>
          </cell>
          <cell r="C904">
            <v>1</v>
          </cell>
          <cell r="D904" t="str">
            <v>ZK</v>
          </cell>
          <cell r="E904">
            <v>5</v>
          </cell>
          <cell r="F904" t="str">
            <v>KG</v>
          </cell>
          <cell r="G904" t="str">
            <v>CONIMEX RIJST PARBOILED</v>
          </cell>
          <cell r="H904" t="str">
            <v>L</v>
          </cell>
          <cell r="I904">
            <v>97</v>
          </cell>
          <cell r="J904" t="str">
            <v>RIJST EN GRANEN</v>
          </cell>
          <cell r="K904" t="str">
            <v>UNILEVER NED BV FOOD SOLUTIONS</v>
          </cell>
          <cell r="L904">
            <v>2</v>
          </cell>
          <cell r="M904">
            <v>36.4</v>
          </cell>
        </row>
        <row r="905">
          <cell r="A905">
            <v>747979</v>
          </cell>
          <cell r="B905">
            <v>8710401747979</v>
          </cell>
          <cell r="C905">
            <v>1</v>
          </cell>
          <cell r="D905" t="str">
            <v>ZK</v>
          </cell>
          <cell r="E905">
            <v>3</v>
          </cell>
          <cell r="F905" t="str">
            <v>KG</v>
          </cell>
          <cell r="G905" t="str">
            <v>DE GOUDSCHE WAEGH PIZZAMIX</v>
          </cell>
          <cell r="H905" t="str">
            <v>L</v>
          </cell>
          <cell r="I905">
            <v>221</v>
          </cell>
          <cell r="J905" t="str">
            <v>KAAS HOLLAND VERS VOORVERPAKT</v>
          </cell>
          <cell r="K905" t="str">
            <v>SLIGRO</v>
          </cell>
          <cell r="L905">
            <v>2</v>
          </cell>
          <cell r="M905">
            <v>36.4</v>
          </cell>
        </row>
        <row r="906">
          <cell r="A906">
            <v>45479</v>
          </cell>
          <cell r="B906" t="e">
            <v>#N/A</v>
          </cell>
          <cell r="C906">
            <v>1</v>
          </cell>
          <cell r="D906" t="str">
            <v>PK</v>
          </cell>
          <cell r="E906">
            <v>480</v>
          </cell>
          <cell r="F906" t="str">
            <v>GR</v>
          </cell>
          <cell r="G906" t="str">
            <v>SANTA MARIA SOFT TORTILLA 8-INCH</v>
          </cell>
          <cell r="H906" t="str">
            <v>L</v>
          </cell>
          <cell r="I906">
            <v>66</v>
          </cell>
          <cell r="J906" t="str">
            <v>TEX MEX</v>
          </cell>
          <cell r="K906" t="str">
            <v>SANTA MARIA AB</v>
          </cell>
          <cell r="L906">
            <v>12</v>
          </cell>
          <cell r="M906">
            <v>36.36</v>
          </cell>
        </row>
        <row r="907">
          <cell r="A907">
            <v>378288</v>
          </cell>
          <cell r="B907" t="e">
            <v>#N/A</v>
          </cell>
          <cell r="C907">
            <v>24</v>
          </cell>
          <cell r="D907" t="str">
            <v>ST</v>
          </cell>
          <cell r="E907">
            <v>45</v>
          </cell>
          <cell r="F907" t="str">
            <v>GR</v>
          </cell>
          <cell r="G907" t="str">
            <v>KANJERS CHOCO CARAMEL WAFELS</v>
          </cell>
          <cell r="H907" t="str">
            <v>L</v>
          </cell>
          <cell r="I907">
            <v>11</v>
          </cell>
          <cell r="J907" t="str">
            <v>KOEK &amp; BANKET GROOTVERBRUIK</v>
          </cell>
          <cell r="K907" t="str">
            <v>BANKETGROEP DE BV</v>
          </cell>
          <cell r="L907">
            <v>5</v>
          </cell>
          <cell r="M907">
            <v>36.25</v>
          </cell>
        </row>
        <row r="908">
          <cell r="A908">
            <v>88682</v>
          </cell>
          <cell r="B908" t="e">
            <v>#N/A</v>
          </cell>
          <cell r="C908">
            <v>1</v>
          </cell>
          <cell r="D908" t="str">
            <v>DS</v>
          </cell>
          <cell r="E908">
            <v>48</v>
          </cell>
          <cell r="F908" t="str">
            <v>ST</v>
          </cell>
          <cell r="G908" t="str">
            <v>TAKE DIS WIJNGLAS (PS) + VOET 170CC</v>
          </cell>
          <cell r="H908" t="str">
            <v>H</v>
          </cell>
          <cell r="I908">
            <v>119</v>
          </cell>
          <cell r="J908" t="str">
            <v>VERPAKKINGSMAT./DISPOS. GROOTV</v>
          </cell>
          <cell r="K908" t="str">
            <v>SLIGRO</v>
          </cell>
          <cell r="L908">
            <v>5</v>
          </cell>
          <cell r="M908">
            <v>36.200000000000003</v>
          </cell>
        </row>
        <row r="909">
          <cell r="A909">
            <v>634529</v>
          </cell>
          <cell r="B909" t="e">
            <v>#N/A</v>
          </cell>
          <cell r="C909">
            <v>1</v>
          </cell>
          <cell r="D909" t="str">
            <v>DS</v>
          </cell>
          <cell r="E909">
            <v>2.5</v>
          </cell>
          <cell r="F909" t="str">
            <v>KG</v>
          </cell>
          <cell r="G909" t="str">
            <v>KB MINI KAASSOUFFLE, 100 ST</v>
          </cell>
          <cell r="H909" t="str">
            <v>L</v>
          </cell>
          <cell r="I909">
            <v>179</v>
          </cell>
          <cell r="J909" t="str">
            <v>MINISNACKS BORRELHAPJES</v>
          </cell>
          <cell r="K909" t="str">
            <v>AD VAN GELOVEN BV FOOD SERVICE</v>
          </cell>
          <cell r="L909">
            <v>2</v>
          </cell>
          <cell r="M909">
            <v>36.200000000000003</v>
          </cell>
        </row>
        <row r="910">
          <cell r="A910">
            <v>2237</v>
          </cell>
          <cell r="B910" t="e">
            <v>#N/A</v>
          </cell>
          <cell r="C910">
            <v>1</v>
          </cell>
          <cell r="D910" t="str">
            <v>KG</v>
          </cell>
          <cell r="E910">
            <v>1</v>
          </cell>
          <cell r="F910" t="str">
            <v>ST</v>
          </cell>
          <cell r="G910" t="str">
            <v>VARKENS LIVAR GEHAKT BL3*</v>
          </cell>
          <cell r="H910" t="str">
            <v>L</v>
          </cell>
          <cell r="I910">
            <v>162</v>
          </cell>
          <cell r="J910" t="str">
            <v>VLEES VERS CONC</v>
          </cell>
          <cell r="K910" t="str">
            <v>KALDENBERG SLAGERIJEN CONCESSIONAIR</v>
          </cell>
          <cell r="L910">
            <v>4.04</v>
          </cell>
          <cell r="M910">
            <v>36.159999999999997</v>
          </cell>
        </row>
        <row r="911">
          <cell r="A911">
            <v>470514</v>
          </cell>
          <cell r="B911">
            <v>40111490</v>
          </cell>
          <cell r="C911">
            <v>24</v>
          </cell>
          <cell r="D911" t="str">
            <v>ZK</v>
          </cell>
          <cell r="E911">
            <v>45</v>
          </cell>
          <cell r="F911" t="str">
            <v>GR</v>
          </cell>
          <cell r="G911" t="str">
            <v>M&amp;M'S CHOCO SINGLE</v>
          </cell>
          <cell r="H911" t="str">
            <v>L</v>
          </cell>
          <cell r="I911">
            <v>18</v>
          </cell>
          <cell r="J911" t="str">
            <v>BARS EN TABLETTEN SINGLES</v>
          </cell>
          <cell r="K911" t="str">
            <v>MARS NEDERLAND(MASTERFOODS SNOEP)</v>
          </cell>
          <cell r="L911">
            <v>3</v>
          </cell>
          <cell r="M911">
            <v>36.15</v>
          </cell>
        </row>
        <row r="912">
          <cell r="A912">
            <v>470514</v>
          </cell>
          <cell r="B912">
            <v>40111490</v>
          </cell>
          <cell r="C912">
            <v>24</v>
          </cell>
          <cell r="D912" t="str">
            <v>ZK</v>
          </cell>
          <cell r="E912">
            <v>45</v>
          </cell>
          <cell r="F912" t="str">
            <v>GR</v>
          </cell>
          <cell r="G912" t="str">
            <v>M&amp;M'S CHOCO SINGLE</v>
          </cell>
          <cell r="H912" t="str">
            <v>L</v>
          </cell>
          <cell r="I912">
            <v>18</v>
          </cell>
          <cell r="J912" t="str">
            <v>BARS EN TABLETTEN SINGLES</v>
          </cell>
          <cell r="K912" t="str">
            <v>MARS NEDERLAND(MASTERFOODS SNOEP)</v>
          </cell>
          <cell r="L912">
            <v>3</v>
          </cell>
          <cell r="M912">
            <v>36.15</v>
          </cell>
        </row>
        <row r="913">
          <cell r="A913">
            <v>953376</v>
          </cell>
          <cell r="B913" t="e">
            <v>#N/A</v>
          </cell>
          <cell r="C913">
            <v>1</v>
          </cell>
          <cell r="D913" t="str">
            <v>ST</v>
          </cell>
          <cell r="E913">
            <v>1</v>
          </cell>
          <cell r="F913" t="str">
            <v>ST</v>
          </cell>
          <cell r="G913" t="str">
            <v>LEGAMASTER WHITEBOARD 60X90CM</v>
          </cell>
          <cell r="H913" t="str">
            <v>H</v>
          </cell>
          <cell r="I913">
            <v>252</v>
          </cell>
          <cell r="J913" t="str">
            <v>KANTOOR</v>
          </cell>
          <cell r="K913" t="str">
            <v>LEGAMASTER INTERNATIONAL BV</v>
          </cell>
          <cell r="L913">
            <v>1</v>
          </cell>
          <cell r="M913">
            <v>36.1</v>
          </cell>
        </row>
        <row r="914">
          <cell r="A914">
            <v>29245</v>
          </cell>
          <cell r="B914">
            <v>7615400080373</v>
          </cell>
          <cell r="C914">
            <v>1</v>
          </cell>
          <cell r="D914" t="str">
            <v>PK</v>
          </cell>
          <cell r="E914">
            <v>200</v>
          </cell>
          <cell r="F914" t="str">
            <v>ST</v>
          </cell>
          <cell r="G914" t="str">
            <v>SUN TABS PROF. ALL IN 1</v>
          </cell>
          <cell r="H914" t="str">
            <v>H</v>
          </cell>
          <cell r="I914">
            <v>148</v>
          </cell>
          <cell r="J914" t="str">
            <v>AFWAS- &amp; VAATMIDDELEN</v>
          </cell>
          <cell r="K914" t="str">
            <v>DIVERSEY UPRO</v>
          </cell>
          <cell r="L914">
            <v>1</v>
          </cell>
          <cell r="M914">
            <v>36.049999999999997</v>
          </cell>
        </row>
        <row r="915">
          <cell r="A915">
            <v>61404</v>
          </cell>
          <cell r="B915" t="e">
            <v>#N/A</v>
          </cell>
          <cell r="C915">
            <v>1</v>
          </cell>
          <cell r="D915" t="str">
            <v>ZK</v>
          </cell>
          <cell r="E915">
            <v>1</v>
          </cell>
          <cell r="F915" t="str">
            <v>KG</v>
          </cell>
          <cell r="G915" t="str">
            <v>SEA &amp; WE TILAPIAFILET 85-140GRAM ASC</v>
          </cell>
          <cell r="H915" t="str">
            <v>L</v>
          </cell>
          <cell r="I915">
            <v>193</v>
          </cell>
          <cell r="J915" t="str">
            <v>VIS DIEPVRIES</v>
          </cell>
          <cell r="K915" t="str">
            <v>SLIGRO</v>
          </cell>
          <cell r="L915">
            <v>4</v>
          </cell>
          <cell r="M915">
            <v>36</v>
          </cell>
        </row>
        <row r="916">
          <cell r="A916">
            <v>112177</v>
          </cell>
          <cell r="B916" t="e">
            <v>#N/A</v>
          </cell>
          <cell r="C916">
            <v>1</v>
          </cell>
          <cell r="D916" t="str">
            <v>DS</v>
          </cell>
          <cell r="E916">
            <v>190</v>
          </cell>
          <cell r="F916" t="str">
            <v>GR</v>
          </cell>
          <cell r="G916" t="str">
            <v>LIPTON EXCL.SELECTION VARIATIEPACK</v>
          </cell>
          <cell r="H916" t="str">
            <v>L</v>
          </cell>
          <cell r="I916">
            <v>40</v>
          </cell>
          <cell r="J916" t="str">
            <v>THEE</v>
          </cell>
          <cell r="K916" t="str">
            <v>UNILEVER NED BV FOOD SOLUTIONS</v>
          </cell>
          <cell r="L916">
            <v>2</v>
          </cell>
          <cell r="M916">
            <v>35.979999999999997</v>
          </cell>
        </row>
        <row r="917">
          <cell r="A917">
            <v>793462</v>
          </cell>
          <cell r="B917" t="e">
            <v>#N/A</v>
          </cell>
          <cell r="C917">
            <v>1</v>
          </cell>
          <cell r="D917" t="str">
            <v>FL</v>
          </cell>
          <cell r="E917">
            <v>3</v>
          </cell>
          <cell r="F917" t="str">
            <v>LT</v>
          </cell>
          <cell r="G917" t="str">
            <v>ROMI ZONNEBLOEMOLIE</v>
          </cell>
          <cell r="H917" t="str">
            <v>L</v>
          </cell>
          <cell r="I917">
            <v>132</v>
          </cell>
          <cell r="J917" t="str">
            <v>OLIEN</v>
          </cell>
          <cell r="K917" t="str">
            <v>SMILDE NATURA BV</v>
          </cell>
          <cell r="L917">
            <v>7</v>
          </cell>
          <cell r="M917">
            <v>35.979999999999997</v>
          </cell>
        </row>
        <row r="918">
          <cell r="A918">
            <v>940815</v>
          </cell>
          <cell r="B918">
            <v>5410522515435</v>
          </cell>
          <cell r="C918">
            <v>1</v>
          </cell>
          <cell r="D918" t="str">
            <v>PK</v>
          </cell>
          <cell r="E918">
            <v>2.5</v>
          </cell>
          <cell r="F918" t="str">
            <v>KG</v>
          </cell>
          <cell r="G918" t="str">
            <v>CALLEBAUT COUVERTURE CALLETS WIT</v>
          </cell>
          <cell r="H918" t="str">
            <v>L</v>
          </cell>
          <cell r="I918">
            <v>95</v>
          </cell>
          <cell r="J918" t="str">
            <v>PATISSERIEPRODUKTEN</v>
          </cell>
          <cell r="K918" t="str">
            <v>BARRY CALLEBAUT BELGIUM NV</v>
          </cell>
          <cell r="L918">
            <v>2</v>
          </cell>
          <cell r="M918">
            <v>35.979999999999997</v>
          </cell>
        </row>
        <row r="919">
          <cell r="A919">
            <v>375528</v>
          </cell>
          <cell r="B919" t="e">
            <v>#N/A</v>
          </cell>
          <cell r="C919">
            <v>1</v>
          </cell>
          <cell r="D919" t="str">
            <v>BS</v>
          </cell>
          <cell r="E919">
            <v>500</v>
          </cell>
          <cell r="F919" t="str">
            <v>GR</v>
          </cell>
          <cell r="G919" t="str">
            <v>VERSTEGEN KERRIEPOEDER</v>
          </cell>
          <cell r="H919" t="str">
            <v>L</v>
          </cell>
          <cell r="I919">
            <v>68</v>
          </cell>
          <cell r="J919" t="str">
            <v>KRUIDEN EN SPECERIJEN</v>
          </cell>
          <cell r="K919" t="str">
            <v>VERSTEGEN SPICES&amp;SAUCES BV(FS)</v>
          </cell>
          <cell r="L919">
            <v>3</v>
          </cell>
          <cell r="M919">
            <v>35.97</v>
          </cell>
        </row>
        <row r="920">
          <cell r="A920">
            <v>757398</v>
          </cell>
          <cell r="B920" t="e">
            <v>#N/A</v>
          </cell>
          <cell r="C920">
            <v>1</v>
          </cell>
          <cell r="D920" t="str">
            <v>PK</v>
          </cell>
          <cell r="E920">
            <v>6</v>
          </cell>
          <cell r="F920" t="str">
            <v>ST</v>
          </cell>
          <cell r="G920" t="str">
            <v>SLIMLINE THEEDOEK BLOK 65X65 BLAUW</v>
          </cell>
          <cell r="H920" t="str">
            <v>H</v>
          </cell>
          <cell r="I920">
            <v>529</v>
          </cell>
          <cell r="J920" t="str">
            <v>KEUKENTEXTIEL</v>
          </cell>
          <cell r="K920" t="str">
            <v>SLIGRO</v>
          </cell>
          <cell r="L920">
            <v>3</v>
          </cell>
          <cell r="M920">
            <v>35.97</v>
          </cell>
        </row>
        <row r="921">
          <cell r="A921">
            <v>137519</v>
          </cell>
          <cell r="B921" t="e">
            <v>#N/A</v>
          </cell>
          <cell r="C921">
            <v>1</v>
          </cell>
          <cell r="D921" t="str">
            <v>DS</v>
          </cell>
          <cell r="E921">
            <v>190</v>
          </cell>
          <cell r="F921" t="str">
            <v>ST</v>
          </cell>
          <cell r="G921" t="str">
            <v>ALEX MEIJER SELECT MIX ASS.       (LOS)</v>
          </cell>
          <cell r="H921" t="str">
            <v>L</v>
          </cell>
          <cell r="I921">
            <v>11</v>
          </cell>
          <cell r="J921" t="str">
            <v>KOEK &amp; BANKET GROOTVERBRUIK</v>
          </cell>
          <cell r="K921" t="str">
            <v>SLIGRO</v>
          </cell>
          <cell r="L921">
            <v>4</v>
          </cell>
          <cell r="M921">
            <v>35.96</v>
          </cell>
        </row>
        <row r="922">
          <cell r="A922">
            <v>76763</v>
          </cell>
          <cell r="B922" t="e">
            <v>#N/A</v>
          </cell>
          <cell r="C922">
            <v>1</v>
          </cell>
          <cell r="D922" t="str">
            <v>BL</v>
          </cell>
          <cell r="E922">
            <v>4</v>
          </cell>
          <cell r="F922" t="str">
            <v>ST</v>
          </cell>
          <cell r="G922" t="str">
            <v>DURACELL ULTRA POWER AAA</v>
          </cell>
          <cell r="H922" t="str">
            <v>H</v>
          </cell>
          <cell r="I922">
            <v>341</v>
          </cell>
          <cell r="J922" t="str">
            <v>BEDRIJFSBENODIGDHEDEN</v>
          </cell>
          <cell r="K922" t="str">
            <v>DURACELL NETHERLANDS BV</v>
          </cell>
          <cell r="L922">
            <v>6</v>
          </cell>
          <cell r="M922">
            <v>35.94</v>
          </cell>
        </row>
        <row r="923">
          <cell r="A923">
            <v>92587</v>
          </cell>
          <cell r="B923" t="e">
            <v>#N/A</v>
          </cell>
          <cell r="C923">
            <v>1</v>
          </cell>
          <cell r="D923" t="str">
            <v>FL</v>
          </cell>
          <cell r="E923">
            <v>75</v>
          </cell>
          <cell r="F923" t="str">
            <v>CL</v>
          </cell>
          <cell r="G923" t="str">
            <v>CASTELLO MONTAUTO VERNACCIA</v>
          </cell>
          <cell r="H923" t="str">
            <v>H</v>
          </cell>
          <cell r="I923">
            <v>208</v>
          </cell>
          <cell r="J923" t="str">
            <v>WIJNEN</v>
          </cell>
          <cell r="K923" t="str">
            <v>SLIGRO</v>
          </cell>
          <cell r="L923">
            <v>6</v>
          </cell>
          <cell r="M923">
            <v>35.94</v>
          </cell>
        </row>
        <row r="924">
          <cell r="A924">
            <v>343681</v>
          </cell>
          <cell r="B924" t="e">
            <v>#N/A</v>
          </cell>
          <cell r="C924">
            <v>1</v>
          </cell>
          <cell r="D924" t="str">
            <v>FL</v>
          </cell>
          <cell r="E924">
            <v>75</v>
          </cell>
          <cell r="F924" t="str">
            <v>CL</v>
          </cell>
          <cell r="G924" t="str">
            <v>CORTE GIARA BARDOLINO CHIARETTO</v>
          </cell>
          <cell r="H924" t="str">
            <v>H</v>
          </cell>
          <cell r="I924">
            <v>208</v>
          </cell>
          <cell r="J924" t="str">
            <v>WIJNEN</v>
          </cell>
          <cell r="K924" t="str">
            <v>SLIGRO</v>
          </cell>
          <cell r="L924">
            <v>6</v>
          </cell>
          <cell r="M924">
            <v>35.94</v>
          </cell>
        </row>
        <row r="925">
          <cell r="A925">
            <v>779010</v>
          </cell>
          <cell r="B925" t="e">
            <v>#N/A</v>
          </cell>
          <cell r="C925">
            <v>1</v>
          </cell>
          <cell r="D925" t="str">
            <v>FL</v>
          </cell>
          <cell r="E925">
            <v>75</v>
          </cell>
          <cell r="F925" t="str">
            <v>CL</v>
          </cell>
          <cell r="G925" t="str">
            <v>ANNIVERSARIO BARBERA D ASTI</v>
          </cell>
          <cell r="H925" t="str">
            <v>H</v>
          </cell>
          <cell r="I925">
            <v>208</v>
          </cell>
          <cell r="J925" t="str">
            <v>WIJNEN</v>
          </cell>
          <cell r="K925" t="str">
            <v>MICHELE CHIARLO SRL</v>
          </cell>
          <cell r="L925">
            <v>6</v>
          </cell>
          <cell r="M925">
            <v>35.94</v>
          </cell>
        </row>
        <row r="926">
          <cell r="A926">
            <v>26826</v>
          </cell>
          <cell r="B926" t="e">
            <v>#N/A</v>
          </cell>
          <cell r="C926">
            <v>1</v>
          </cell>
          <cell r="D926" t="str">
            <v>DS</v>
          </cell>
          <cell r="E926">
            <v>7.28</v>
          </cell>
          <cell r="F926" t="str">
            <v>LT</v>
          </cell>
          <cell r="G926" t="str">
            <v>ARIEL PGP VLOEIBAAR COLOR 56+56</v>
          </cell>
          <cell r="H926" t="str">
            <v>H</v>
          </cell>
          <cell r="I926">
            <v>147</v>
          </cell>
          <cell r="J926" t="str">
            <v>WASMIDDELEN</v>
          </cell>
          <cell r="K926" t="str">
            <v>PROCTER &amp; GAMBLE NEDERLAND BV</v>
          </cell>
          <cell r="L926">
            <v>1</v>
          </cell>
          <cell r="M926">
            <v>35.93</v>
          </cell>
        </row>
        <row r="927">
          <cell r="A927">
            <v>211083</v>
          </cell>
          <cell r="B927">
            <v>8710401211081</v>
          </cell>
          <cell r="C927">
            <v>1</v>
          </cell>
          <cell r="D927" t="str">
            <v>ZK</v>
          </cell>
          <cell r="E927">
            <v>1</v>
          </cell>
          <cell r="F927" t="str">
            <v>KG</v>
          </cell>
          <cell r="G927" t="str">
            <v>DE GOUDSCHE WAEGH GERASPTE JONG BELEGEN</v>
          </cell>
          <cell r="H927" t="str">
            <v>L</v>
          </cell>
          <cell r="I927">
            <v>221</v>
          </cell>
          <cell r="J927" t="str">
            <v>KAAS HOLLAND VERS VOORVERPAKT</v>
          </cell>
          <cell r="K927" t="str">
            <v>SLIGRO</v>
          </cell>
          <cell r="L927">
            <v>4</v>
          </cell>
          <cell r="M927">
            <v>35.92</v>
          </cell>
        </row>
        <row r="928">
          <cell r="A928">
            <v>603109</v>
          </cell>
          <cell r="B928" t="e">
            <v>#N/A</v>
          </cell>
          <cell r="C928">
            <v>1</v>
          </cell>
          <cell r="D928" t="str">
            <v>BK</v>
          </cell>
          <cell r="E928">
            <v>400</v>
          </cell>
          <cell r="F928" t="str">
            <v>GR</v>
          </cell>
          <cell r="G928" t="str">
            <v>AARDBEIEN HOLLAND</v>
          </cell>
          <cell r="H928" t="str">
            <v>L</v>
          </cell>
          <cell r="I928">
            <v>192</v>
          </cell>
          <cell r="J928" t="str">
            <v>GROENTEN EN FRUIT DAGVERS</v>
          </cell>
          <cell r="K928" t="str">
            <v>SMEDING EN ZN BV</v>
          </cell>
          <cell r="L928">
            <v>9</v>
          </cell>
          <cell r="M928">
            <v>35.909999999999997</v>
          </cell>
        </row>
        <row r="929">
          <cell r="A929">
            <v>556328</v>
          </cell>
          <cell r="B929" t="e">
            <v>#N/A</v>
          </cell>
          <cell r="C929">
            <v>1</v>
          </cell>
          <cell r="D929" t="str">
            <v>KS</v>
          </cell>
          <cell r="E929">
            <v>12</v>
          </cell>
          <cell r="F929" t="str">
            <v>KG</v>
          </cell>
          <cell r="G929" t="str">
            <v>APPEL JONAGOLD 70/80 12KG</v>
          </cell>
          <cell r="H929" t="str">
            <v>L</v>
          </cell>
          <cell r="I929">
            <v>192</v>
          </cell>
          <cell r="J929" t="str">
            <v>GROENTEN EN FRUIT DAGVERS</v>
          </cell>
          <cell r="K929" t="str">
            <v>SMEDING EN ZN BV</v>
          </cell>
          <cell r="L929">
            <v>2</v>
          </cell>
          <cell r="M929">
            <v>35.9</v>
          </cell>
        </row>
        <row r="930">
          <cell r="A930">
            <v>530411</v>
          </cell>
          <cell r="B930" t="e">
            <v>#N/A</v>
          </cell>
          <cell r="C930">
            <v>4</v>
          </cell>
          <cell r="D930" t="str">
            <v>MP</v>
          </cell>
          <cell r="E930">
            <v>198</v>
          </cell>
          <cell r="F930" t="str">
            <v>CL</v>
          </cell>
          <cell r="G930" t="str">
            <v>HEINEKEN BLIK</v>
          </cell>
          <cell r="H930" t="str">
            <v>H</v>
          </cell>
          <cell r="I930">
            <v>134</v>
          </cell>
          <cell r="J930" t="str">
            <v>BIEREN KLEINVERPAKKING</v>
          </cell>
          <cell r="K930" t="str">
            <v>HEINEKEN NL BV (SU)</v>
          </cell>
          <cell r="L930">
            <v>2</v>
          </cell>
          <cell r="M930">
            <v>35.880000000000003</v>
          </cell>
        </row>
        <row r="931">
          <cell r="A931">
            <v>652378</v>
          </cell>
          <cell r="B931" t="e">
            <v>#N/A</v>
          </cell>
          <cell r="C931">
            <v>1</v>
          </cell>
          <cell r="D931" t="str">
            <v>FL</v>
          </cell>
          <cell r="E931">
            <v>75</v>
          </cell>
          <cell r="F931" t="str">
            <v>CL</v>
          </cell>
          <cell r="G931" t="str">
            <v>LA CROISADE VIN DE PAYS MERLOT ROUGE</v>
          </cell>
          <cell r="H931" t="str">
            <v>H</v>
          </cell>
          <cell r="I931">
            <v>208</v>
          </cell>
          <cell r="J931" t="str">
            <v>WIJNEN</v>
          </cell>
          <cell r="K931" t="str">
            <v>SLIGRO</v>
          </cell>
          <cell r="L931">
            <v>12</v>
          </cell>
          <cell r="M931">
            <v>35.880000000000003</v>
          </cell>
        </row>
        <row r="932">
          <cell r="A932">
            <v>673549</v>
          </cell>
          <cell r="B932" t="e">
            <v>#N/A</v>
          </cell>
          <cell r="C932">
            <v>1</v>
          </cell>
          <cell r="D932" t="str">
            <v>DS</v>
          </cell>
          <cell r="E932">
            <v>2.5</v>
          </cell>
          <cell r="F932" t="str">
            <v>KG</v>
          </cell>
          <cell r="G932" t="str">
            <v>ALEX MEIJER SUIKERZAKJES          500X5G</v>
          </cell>
          <cell r="H932" t="str">
            <v>L</v>
          </cell>
          <cell r="I932">
            <v>140</v>
          </cell>
          <cell r="J932" t="str">
            <v>SUIKER &amp; ZOETSTOFFEN</v>
          </cell>
          <cell r="K932" t="str">
            <v>SLIGRO</v>
          </cell>
          <cell r="L932">
            <v>6</v>
          </cell>
          <cell r="M932">
            <v>35.880000000000003</v>
          </cell>
        </row>
        <row r="933">
          <cell r="A933">
            <v>216046</v>
          </cell>
          <cell r="B933" t="e">
            <v>#N/A</v>
          </cell>
          <cell r="C933">
            <v>1</v>
          </cell>
          <cell r="D933" t="str">
            <v>FL</v>
          </cell>
          <cell r="E933">
            <v>2</v>
          </cell>
          <cell r="F933" t="str">
            <v>LT</v>
          </cell>
          <cell r="G933" t="str">
            <v>CAPRICHO ANDALUZ OLIJFOLIE EV PET FLES</v>
          </cell>
          <cell r="H933" t="str">
            <v>L</v>
          </cell>
          <cell r="I933">
            <v>132</v>
          </cell>
          <cell r="J933" t="str">
            <v>OLIEN</v>
          </cell>
          <cell r="K933" t="str">
            <v>SLIGRO</v>
          </cell>
          <cell r="L933">
            <v>3</v>
          </cell>
          <cell r="M933">
            <v>35.76</v>
          </cell>
        </row>
        <row r="934">
          <cell r="A934">
            <v>413444</v>
          </cell>
          <cell r="B934">
            <v>8712200475060</v>
          </cell>
          <cell r="C934">
            <v>1</v>
          </cell>
          <cell r="D934" t="str">
            <v>DS</v>
          </cell>
          <cell r="E934">
            <v>1.24</v>
          </cell>
          <cell r="F934" t="str">
            <v>KG</v>
          </cell>
          <cell r="G934" t="str">
            <v>VERSTEGEN WRAPS 18 STUKS</v>
          </cell>
          <cell r="H934" t="str">
            <v>L</v>
          </cell>
          <cell r="I934">
            <v>66</v>
          </cell>
          <cell r="J934" t="str">
            <v>TEX MEX</v>
          </cell>
          <cell r="K934" t="str">
            <v>VERSTEGEN SPICES&amp;SAUCES BV(FS)</v>
          </cell>
          <cell r="L934">
            <v>5</v>
          </cell>
          <cell r="M934">
            <v>35.75</v>
          </cell>
        </row>
        <row r="935">
          <cell r="A935">
            <v>6700</v>
          </cell>
          <cell r="B935" t="e">
            <v>#N/A</v>
          </cell>
          <cell r="C935">
            <v>1</v>
          </cell>
          <cell r="D935" t="str">
            <v>KG</v>
          </cell>
          <cell r="E935">
            <v>1</v>
          </cell>
          <cell r="F935" t="str">
            <v>ST</v>
          </cell>
          <cell r="G935" t="str">
            <v>KIP DIJ ZONDER VEL</v>
          </cell>
          <cell r="H935" t="str">
            <v>L</v>
          </cell>
          <cell r="I935">
            <v>195</v>
          </cell>
          <cell r="J935" t="str">
            <v>POELIER VERS ONBEWERKT CONC</v>
          </cell>
          <cell r="K935" t="str">
            <v>RUIG M. EN ZONEN B.V.</v>
          </cell>
          <cell r="L935">
            <v>6</v>
          </cell>
          <cell r="M935">
            <v>35.700000000000003</v>
          </cell>
        </row>
        <row r="936">
          <cell r="A936">
            <v>187933</v>
          </cell>
          <cell r="B936" t="e">
            <v>#N/A</v>
          </cell>
          <cell r="C936">
            <v>1</v>
          </cell>
          <cell r="D936" t="str">
            <v>RL</v>
          </cell>
          <cell r="E936">
            <v>1</v>
          </cell>
          <cell r="F936" t="str">
            <v>RL</v>
          </cell>
          <cell r="G936" t="str">
            <v>TAKE DIS DAMASTROL 50X1,2M BORDEAUX</v>
          </cell>
          <cell r="H936" t="str">
            <v>H</v>
          </cell>
          <cell r="I936">
            <v>120</v>
          </cell>
          <cell r="J936" t="str">
            <v>PAPIEREN-TAFELBENODIGDHEDEN</v>
          </cell>
          <cell r="K936" t="str">
            <v>SLIGRO</v>
          </cell>
          <cell r="L936">
            <v>2</v>
          </cell>
          <cell r="M936">
            <v>35.659999999999997</v>
          </cell>
        </row>
        <row r="937">
          <cell r="A937">
            <v>229413</v>
          </cell>
          <cell r="B937">
            <v>8715426005097</v>
          </cell>
          <cell r="C937">
            <v>1</v>
          </cell>
          <cell r="D937" t="str">
            <v>DS</v>
          </cell>
          <cell r="E937">
            <v>750</v>
          </cell>
          <cell r="F937" t="str">
            <v>GR</v>
          </cell>
          <cell r="G937" t="str">
            <v>HUIS VAN BELEG HAM DUN GES.BETER LEVEN</v>
          </cell>
          <cell r="H937" t="str">
            <v>L</v>
          </cell>
          <cell r="I937">
            <v>160</v>
          </cell>
          <cell r="J937" t="str">
            <v>VLEESWAREN/KAAS (ELEKTRONISCH)</v>
          </cell>
          <cell r="K937" t="str">
            <v>AARNINK VLEESWAREN HVB (FS)</v>
          </cell>
          <cell r="L937">
            <v>3</v>
          </cell>
          <cell r="M937">
            <v>35.64</v>
          </cell>
        </row>
        <row r="938">
          <cell r="A938">
            <v>104862</v>
          </cell>
          <cell r="B938" t="e">
            <v>#N/A</v>
          </cell>
          <cell r="C938">
            <v>1</v>
          </cell>
          <cell r="D938" t="str">
            <v>ZK</v>
          </cell>
          <cell r="E938">
            <v>1</v>
          </cell>
          <cell r="F938" t="str">
            <v>KG</v>
          </cell>
          <cell r="G938" t="str">
            <v>DAENDELS AMANDELSCHAAFSEL</v>
          </cell>
          <cell r="H938" t="str">
            <v>L</v>
          </cell>
          <cell r="I938">
            <v>15</v>
          </cell>
          <cell r="J938" t="str">
            <v>NOTEN</v>
          </cell>
          <cell r="K938" t="str">
            <v>SLIGRO</v>
          </cell>
          <cell r="L938">
            <v>1</v>
          </cell>
          <cell r="M938">
            <v>35.630000000000003</v>
          </cell>
        </row>
        <row r="939">
          <cell r="A939">
            <v>91069</v>
          </cell>
          <cell r="B939" t="e">
            <v>#N/A</v>
          </cell>
          <cell r="C939">
            <v>1</v>
          </cell>
          <cell r="D939" t="str">
            <v>CN</v>
          </cell>
          <cell r="E939">
            <v>5</v>
          </cell>
          <cell r="F939" t="str">
            <v>LT</v>
          </cell>
          <cell r="G939" t="str">
            <v>DUBRO AFWASMIDDEL LIMOEN FRIS</v>
          </cell>
          <cell r="H939" t="str">
            <v>H</v>
          </cell>
          <cell r="I939">
            <v>148</v>
          </cell>
          <cell r="J939" t="str">
            <v>AFWAS- &amp; VAATMIDDELEN</v>
          </cell>
          <cell r="K939" t="str">
            <v>BOLTON NEDERLAND BV</v>
          </cell>
          <cell r="L939">
            <v>3</v>
          </cell>
          <cell r="M939">
            <v>35.49</v>
          </cell>
        </row>
        <row r="940">
          <cell r="A940">
            <v>397245</v>
          </cell>
          <cell r="B940" t="e">
            <v>#N/A</v>
          </cell>
          <cell r="C940">
            <v>1</v>
          </cell>
          <cell r="D940" t="str">
            <v>FL</v>
          </cell>
          <cell r="E940">
            <v>1</v>
          </cell>
          <cell r="F940" t="str">
            <v>LT</v>
          </cell>
          <cell r="G940" t="str">
            <v>OLITALIA OLIJFOLIE EXTRA VERGINE</v>
          </cell>
          <cell r="H940" t="str">
            <v>L</v>
          </cell>
          <cell r="I940">
            <v>132</v>
          </cell>
          <cell r="J940" t="str">
            <v>OLIEN</v>
          </cell>
          <cell r="K940" t="str">
            <v>SLIGRO</v>
          </cell>
          <cell r="L940">
            <v>6</v>
          </cell>
          <cell r="M940">
            <v>35.46</v>
          </cell>
        </row>
        <row r="941">
          <cell r="A941">
            <v>506454</v>
          </cell>
          <cell r="B941" t="e">
            <v>#N/A</v>
          </cell>
          <cell r="C941">
            <v>1</v>
          </cell>
          <cell r="D941" t="str">
            <v>DS</v>
          </cell>
          <cell r="E941">
            <v>400</v>
          </cell>
          <cell r="F941" t="str">
            <v>ST</v>
          </cell>
          <cell r="G941" t="str">
            <v>TAKE DIS BLOKBODEMTAS WIT 26X17X26CM</v>
          </cell>
          <cell r="H941" t="str">
            <v>H</v>
          </cell>
          <cell r="I941">
            <v>119</v>
          </cell>
          <cell r="J941" t="str">
            <v>VERPAKKINGSMAT./DISPOS. GROOTV</v>
          </cell>
          <cell r="K941" t="str">
            <v>SLIGRO</v>
          </cell>
          <cell r="L941">
            <v>1</v>
          </cell>
          <cell r="M941">
            <v>35.46</v>
          </cell>
        </row>
        <row r="942">
          <cell r="A942">
            <v>82015</v>
          </cell>
          <cell r="B942" t="e">
            <v>#N/A</v>
          </cell>
          <cell r="C942">
            <v>1</v>
          </cell>
          <cell r="D942" t="str">
            <v>BK</v>
          </cell>
          <cell r="E942">
            <v>1</v>
          </cell>
          <cell r="F942" t="str">
            <v>KG</v>
          </cell>
          <cell r="G942" t="str">
            <v>PEREN HAND 55/65</v>
          </cell>
          <cell r="H942" t="str">
            <v>L</v>
          </cell>
          <cell r="I942">
            <v>192</v>
          </cell>
          <cell r="J942" t="str">
            <v>GROENTEN EN FRUIT DAGVERS</v>
          </cell>
          <cell r="K942" t="str">
            <v>SMEDING EN ZN BV</v>
          </cell>
          <cell r="L942">
            <v>17</v>
          </cell>
          <cell r="M942">
            <v>35.369999999999997</v>
          </cell>
        </row>
        <row r="943">
          <cell r="A943">
            <v>97874</v>
          </cell>
          <cell r="B943">
            <v>8710401556410</v>
          </cell>
          <cell r="C943">
            <v>1</v>
          </cell>
          <cell r="D943" t="str">
            <v>DS</v>
          </cell>
          <cell r="E943">
            <v>150</v>
          </cell>
          <cell r="F943" t="str">
            <v>ST</v>
          </cell>
          <cell r="G943" t="str">
            <v>ALEX MEIJER KOEKJESMIX ENSEMBLE</v>
          </cell>
          <cell r="H943" t="str">
            <v>L</v>
          </cell>
          <cell r="I943">
            <v>11</v>
          </cell>
          <cell r="J943" t="str">
            <v>KOEK &amp; BANKET GROOTVERBRUIK</v>
          </cell>
          <cell r="K943" t="str">
            <v>SLIGRO</v>
          </cell>
          <cell r="L943">
            <v>3</v>
          </cell>
          <cell r="M943">
            <v>35.369999999999997</v>
          </cell>
        </row>
        <row r="944">
          <cell r="A944">
            <v>848042</v>
          </cell>
          <cell r="B944" t="e">
            <v>#N/A</v>
          </cell>
          <cell r="C944">
            <v>1</v>
          </cell>
          <cell r="D944" t="str">
            <v>KP</v>
          </cell>
          <cell r="E944">
            <v>50</v>
          </cell>
          <cell r="F944" t="str">
            <v>ST</v>
          </cell>
          <cell r="G944" t="str">
            <v>DEPA FRESHBOX TRANSPARANT PP 135X135X70</v>
          </cell>
          <cell r="H944" t="str">
            <v>H</v>
          </cell>
          <cell r="I944">
            <v>119</v>
          </cell>
          <cell r="J944" t="str">
            <v>VERPAKKINGSMAT./DISPOS. GROOTV</v>
          </cell>
          <cell r="K944" t="str">
            <v>PAARDEKOOPER BV (DEPA 1)</v>
          </cell>
          <cell r="L944">
            <v>4</v>
          </cell>
          <cell r="M944">
            <v>35.28</v>
          </cell>
        </row>
        <row r="945">
          <cell r="A945">
            <v>316972</v>
          </cell>
          <cell r="B945" t="e">
            <v>#N/A</v>
          </cell>
          <cell r="C945">
            <v>1</v>
          </cell>
          <cell r="D945" t="str">
            <v>DS</v>
          </cell>
          <cell r="E945">
            <v>2.2400000000000002</v>
          </cell>
          <cell r="F945" t="str">
            <v>KG</v>
          </cell>
          <cell r="G945" t="str">
            <v>KERN KROKET 25% VLEES 28X80G</v>
          </cell>
          <cell r="H945" t="str">
            <v>L</v>
          </cell>
          <cell r="I945">
            <v>180</v>
          </cell>
          <cell r="J945" t="str">
            <v>HORECA DIEPVRIES</v>
          </cell>
          <cell r="K945" t="str">
            <v>SLIGRO</v>
          </cell>
          <cell r="L945">
            <v>3</v>
          </cell>
          <cell r="M945">
            <v>35.22</v>
          </cell>
        </row>
        <row r="946">
          <cell r="A946">
            <v>94737</v>
          </cell>
          <cell r="B946" t="e">
            <v>#N/A</v>
          </cell>
          <cell r="C946">
            <v>6</v>
          </cell>
          <cell r="D946" t="str">
            <v>FL</v>
          </cell>
          <cell r="E946">
            <v>1</v>
          </cell>
          <cell r="F946" t="str">
            <v>LT</v>
          </cell>
          <cell r="G946" t="str">
            <v>COCA-COLA REGULAR, GLAZEN FLES</v>
          </cell>
          <cell r="H946" t="str">
            <v>L</v>
          </cell>
          <cell r="I946">
            <v>133</v>
          </cell>
          <cell r="J946" t="str">
            <v>FRISDRANKEN GROOTVERPAKKING</v>
          </cell>
          <cell r="K946" t="str">
            <v>COCA-COLA EUROPEAN PARTNERS BV</v>
          </cell>
          <cell r="L946">
            <v>4</v>
          </cell>
          <cell r="M946">
            <v>35.200000000000003</v>
          </cell>
        </row>
        <row r="947">
          <cell r="A947">
            <v>504334</v>
          </cell>
          <cell r="B947" t="e">
            <v>#N/A</v>
          </cell>
          <cell r="C947">
            <v>1</v>
          </cell>
          <cell r="D947" t="str">
            <v>DS</v>
          </cell>
          <cell r="E947">
            <v>900</v>
          </cell>
          <cell r="F947" t="str">
            <v>GR</v>
          </cell>
          <cell r="G947" t="str">
            <v>HEKOS OUDEKAAS LOEMPIA 60X15G</v>
          </cell>
          <cell r="H947" t="str">
            <v>L</v>
          </cell>
          <cell r="I947">
            <v>179</v>
          </cell>
          <cell r="J947" t="str">
            <v>MINISNACKS BORRELHAPJES</v>
          </cell>
          <cell r="K947" t="str">
            <v>HEKOS ORIENTAL FOOD BV</v>
          </cell>
          <cell r="L947">
            <v>2</v>
          </cell>
          <cell r="M947">
            <v>35.200000000000003</v>
          </cell>
        </row>
        <row r="948">
          <cell r="A948">
            <v>134752</v>
          </cell>
          <cell r="B948" t="e">
            <v>#N/A</v>
          </cell>
          <cell r="C948">
            <v>28</v>
          </cell>
          <cell r="D948" t="str">
            <v>FL</v>
          </cell>
          <cell r="E948">
            <v>20</v>
          </cell>
          <cell r="F948" t="str">
            <v>CL</v>
          </cell>
          <cell r="G948" t="str">
            <v>SISI ORANGE</v>
          </cell>
          <cell r="H948" t="str">
            <v>L</v>
          </cell>
          <cell r="I948">
            <v>121</v>
          </cell>
          <cell r="J948" t="str">
            <v>FRISDRANKEN KLEINVERPAKKING</v>
          </cell>
          <cell r="K948" t="str">
            <v>VRUMONA BV</v>
          </cell>
          <cell r="L948">
            <v>3</v>
          </cell>
          <cell r="M948">
            <v>35.159999999999997</v>
          </cell>
        </row>
        <row r="949">
          <cell r="A949">
            <v>683293</v>
          </cell>
          <cell r="B949" t="e">
            <v>#N/A</v>
          </cell>
          <cell r="C949">
            <v>1</v>
          </cell>
          <cell r="D949" t="str">
            <v>ZK</v>
          </cell>
          <cell r="E949">
            <v>140</v>
          </cell>
          <cell r="F949" t="str">
            <v>GR</v>
          </cell>
          <cell r="G949" t="str">
            <v>GOLDEN TURTLE CHEF YAKI N.SUSHIVEL 19X21 50ST</v>
          </cell>
          <cell r="H949" t="str">
            <v>L</v>
          </cell>
          <cell r="I949">
            <v>67</v>
          </cell>
          <cell r="J949" t="str">
            <v>OOSTERSE KEUKEN</v>
          </cell>
          <cell r="K949" t="str">
            <v>HEUSCHEN &amp; SCHROUFF OFT BV</v>
          </cell>
          <cell r="L949">
            <v>4</v>
          </cell>
          <cell r="M949">
            <v>35.159999999999997</v>
          </cell>
        </row>
        <row r="950">
          <cell r="A950">
            <v>358974</v>
          </cell>
          <cell r="B950" t="e">
            <v>#N/A</v>
          </cell>
          <cell r="C950">
            <v>8</v>
          </cell>
          <cell r="D950" t="str">
            <v>DS</v>
          </cell>
          <cell r="E950">
            <v>1</v>
          </cell>
          <cell r="F950" t="str">
            <v>KG</v>
          </cell>
          <cell r="G950" t="str">
            <v>VAN GILSE SUIKERKLONTJES 1KG</v>
          </cell>
          <cell r="H950" t="str">
            <v>L</v>
          </cell>
          <cell r="I950">
            <v>140</v>
          </cell>
          <cell r="J950" t="str">
            <v>SUIKER &amp; ZOETSTOFFEN</v>
          </cell>
          <cell r="K950" t="str">
            <v>COSUN BEET COMPANY</v>
          </cell>
          <cell r="L950">
            <v>3</v>
          </cell>
          <cell r="M950">
            <v>35.1</v>
          </cell>
        </row>
        <row r="951">
          <cell r="A951">
            <v>413444</v>
          </cell>
          <cell r="B951">
            <v>8712200475060</v>
          </cell>
          <cell r="C951">
            <v>1</v>
          </cell>
          <cell r="D951" t="str">
            <v>DS</v>
          </cell>
          <cell r="E951">
            <v>1.24</v>
          </cell>
          <cell r="F951" t="str">
            <v>KG</v>
          </cell>
          <cell r="G951" t="str">
            <v>VERSTEGEN WRAPS 18 STUKS</v>
          </cell>
          <cell r="H951" t="str">
            <v>L</v>
          </cell>
          <cell r="I951">
            <v>66</v>
          </cell>
          <cell r="J951" t="str">
            <v>TEX MEX</v>
          </cell>
          <cell r="K951" t="str">
            <v>VERSTEGEN SPICES&amp;SAUCES BV(FS)</v>
          </cell>
          <cell r="L951">
            <v>5</v>
          </cell>
          <cell r="M951">
            <v>35.1</v>
          </cell>
        </row>
        <row r="952">
          <cell r="A952">
            <v>413444</v>
          </cell>
          <cell r="B952">
            <v>8712200475060</v>
          </cell>
          <cell r="C952">
            <v>1</v>
          </cell>
          <cell r="D952" t="str">
            <v>DS</v>
          </cell>
          <cell r="E952">
            <v>1.24</v>
          </cell>
          <cell r="F952" t="str">
            <v>KG</v>
          </cell>
          <cell r="G952" t="str">
            <v>VERSTEGEN WRAPS 18 STUKS</v>
          </cell>
          <cell r="H952" t="str">
            <v>L</v>
          </cell>
          <cell r="I952">
            <v>66</v>
          </cell>
          <cell r="J952" t="str">
            <v>TEX MEX</v>
          </cell>
          <cell r="K952" t="str">
            <v>VERSTEGEN SPICES&amp;SAUCES BV(FS)</v>
          </cell>
          <cell r="L952">
            <v>5</v>
          </cell>
          <cell r="M952">
            <v>35.1</v>
          </cell>
        </row>
        <row r="953">
          <cell r="A953">
            <v>100988</v>
          </cell>
          <cell r="B953" t="e">
            <v>#N/A</v>
          </cell>
          <cell r="C953">
            <v>24</v>
          </cell>
          <cell r="D953" t="str">
            <v>FL</v>
          </cell>
          <cell r="E953">
            <v>33</v>
          </cell>
          <cell r="F953" t="str">
            <v>CL</v>
          </cell>
          <cell r="G953" t="str">
            <v>BROUWERIJ 'T IJ ZATTE</v>
          </cell>
          <cell r="H953" t="str">
            <v>H</v>
          </cell>
          <cell r="I953">
            <v>139</v>
          </cell>
          <cell r="J953" t="str">
            <v>BIEREN SPECIAAL EN CIDERS</v>
          </cell>
          <cell r="K953" t="str">
            <v>BSB (DUVEL KLEINVERPAKKING)</v>
          </cell>
          <cell r="L953">
            <v>1</v>
          </cell>
          <cell r="M953">
            <v>35.01</v>
          </cell>
        </row>
        <row r="954">
          <cell r="A954">
            <v>831833</v>
          </cell>
          <cell r="B954" t="e">
            <v>#N/A</v>
          </cell>
          <cell r="C954">
            <v>1</v>
          </cell>
          <cell r="D954" t="str">
            <v>ST</v>
          </cell>
          <cell r="E954">
            <v>1</v>
          </cell>
          <cell r="F954" t="str">
            <v>ST</v>
          </cell>
          <cell r="G954" t="str">
            <v>TGFF PAN LAAG 24CM 11,5H 5L</v>
          </cell>
          <cell r="H954" t="str">
            <v>H</v>
          </cell>
          <cell r="I954">
            <v>273</v>
          </cell>
          <cell r="J954" t="str">
            <v>PANNEN</v>
          </cell>
          <cell r="K954" t="str">
            <v>SLIGRO</v>
          </cell>
          <cell r="L954">
            <v>1</v>
          </cell>
          <cell r="M954">
            <v>34.950000000000003</v>
          </cell>
        </row>
        <row r="955">
          <cell r="A955">
            <v>837232</v>
          </cell>
          <cell r="B955" t="e">
            <v>#N/A</v>
          </cell>
          <cell r="C955">
            <v>1</v>
          </cell>
          <cell r="D955" t="str">
            <v>LS</v>
          </cell>
          <cell r="E955">
            <v>1</v>
          </cell>
          <cell r="F955" t="str">
            <v>ST</v>
          </cell>
          <cell r="G955" t="str">
            <v>PROCHEF SAUSLEPEL RVS MONOBLOCK</v>
          </cell>
          <cell r="H955" t="str">
            <v>H</v>
          </cell>
          <cell r="I955">
            <v>283</v>
          </cell>
          <cell r="J955" t="str">
            <v>KEUKENGEREEDSCHAPPEN</v>
          </cell>
          <cell r="K955" t="str">
            <v>SLIGRO</v>
          </cell>
          <cell r="L955">
            <v>5</v>
          </cell>
          <cell r="M955">
            <v>34.950000000000003</v>
          </cell>
        </row>
        <row r="956">
          <cell r="A956">
            <v>4126</v>
          </cell>
          <cell r="B956">
            <v>8718272009721</v>
          </cell>
          <cell r="C956">
            <v>1</v>
          </cell>
          <cell r="D956" t="str">
            <v>KG</v>
          </cell>
          <cell r="E956">
            <v>1</v>
          </cell>
          <cell r="F956" t="str">
            <v>ST</v>
          </cell>
          <cell r="G956" t="str">
            <v>O'SULLIVAN R GEHAKT</v>
          </cell>
          <cell r="H956" t="str">
            <v>L</v>
          </cell>
          <cell r="I956">
            <v>162</v>
          </cell>
          <cell r="J956" t="str">
            <v>VLEES VERS CONC</v>
          </cell>
          <cell r="K956" t="str">
            <v>SLIGRO</v>
          </cell>
          <cell r="L956">
            <v>5.0199999999999996</v>
          </cell>
          <cell r="M956">
            <v>34.89</v>
          </cell>
        </row>
        <row r="957">
          <cell r="A957">
            <v>747979</v>
          </cell>
          <cell r="B957">
            <v>8710401747979</v>
          </cell>
          <cell r="C957">
            <v>1</v>
          </cell>
          <cell r="D957" t="str">
            <v>ZK</v>
          </cell>
          <cell r="E957">
            <v>3</v>
          </cell>
          <cell r="F957" t="str">
            <v>KG</v>
          </cell>
          <cell r="G957" t="str">
            <v>DE GOUDSCHE WAEGH PIZZAMIX</v>
          </cell>
          <cell r="H957" t="str">
            <v>L</v>
          </cell>
          <cell r="I957">
            <v>221</v>
          </cell>
          <cell r="J957" t="str">
            <v>KAAS HOLLAND VERS VOORVERPAKT</v>
          </cell>
          <cell r="K957" t="str">
            <v>SLIGRO</v>
          </cell>
          <cell r="L957">
            <v>2</v>
          </cell>
          <cell r="M957">
            <v>34.880000000000003</v>
          </cell>
        </row>
        <row r="958">
          <cell r="A958">
            <v>747979</v>
          </cell>
          <cell r="B958">
            <v>8710401747979</v>
          </cell>
          <cell r="C958">
            <v>1</v>
          </cell>
          <cell r="D958" t="str">
            <v>ZK</v>
          </cell>
          <cell r="E958">
            <v>3</v>
          </cell>
          <cell r="F958" t="str">
            <v>KG</v>
          </cell>
          <cell r="G958" t="str">
            <v>DE GOUDSCHE WAEGH PIZZAMIX</v>
          </cell>
          <cell r="H958" t="str">
            <v>L</v>
          </cell>
          <cell r="I958">
            <v>221</v>
          </cell>
          <cell r="J958" t="str">
            <v>KAAS HOLLAND VERS VOORVERPAKT</v>
          </cell>
          <cell r="K958" t="str">
            <v>SLIGRO</v>
          </cell>
          <cell r="L958">
            <v>2</v>
          </cell>
          <cell r="M958">
            <v>34.880000000000003</v>
          </cell>
        </row>
        <row r="959">
          <cell r="A959">
            <v>105693</v>
          </cell>
          <cell r="B959" t="e">
            <v>#N/A</v>
          </cell>
          <cell r="C959">
            <v>1</v>
          </cell>
          <cell r="D959" t="str">
            <v>ZK</v>
          </cell>
          <cell r="E959">
            <v>900</v>
          </cell>
          <cell r="F959" t="str">
            <v>GR</v>
          </cell>
          <cell r="G959" t="str">
            <v>DAENDELS ONGEZOUTEN CASHEWNOTEN</v>
          </cell>
          <cell r="H959" t="str">
            <v>L</v>
          </cell>
          <cell r="I959">
            <v>15</v>
          </cell>
          <cell r="J959" t="str">
            <v>NOTEN</v>
          </cell>
          <cell r="K959" t="str">
            <v>SLIGRO</v>
          </cell>
          <cell r="L959">
            <v>2</v>
          </cell>
          <cell r="M959">
            <v>34.82</v>
          </cell>
        </row>
        <row r="960">
          <cell r="A960">
            <v>473685</v>
          </cell>
          <cell r="B960" t="e">
            <v>#N/A</v>
          </cell>
          <cell r="C960">
            <v>1</v>
          </cell>
          <cell r="D960" t="str">
            <v>PK</v>
          </cell>
          <cell r="E960">
            <v>1</v>
          </cell>
          <cell r="F960" t="str">
            <v>KG</v>
          </cell>
          <cell r="G960" t="str">
            <v>ONTBIJTSPEK JULIENNE</v>
          </cell>
          <cell r="H960" t="str">
            <v>L</v>
          </cell>
          <cell r="I960">
            <v>154</v>
          </cell>
          <cell r="J960" t="str">
            <v>VLEESWAREN BULK</v>
          </cell>
          <cell r="K960" t="str">
            <v>MEY J G VD BV</v>
          </cell>
          <cell r="L960">
            <v>3</v>
          </cell>
          <cell r="M960">
            <v>34.799999999999997</v>
          </cell>
        </row>
        <row r="961">
          <cell r="A961">
            <v>881883</v>
          </cell>
          <cell r="B961">
            <v>8710398604606</v>
          </cell>
          <cell r="C961">
            <v>20</v>
          </cell>
          <cell r="D961" t="str">
            <v>ZK</v>
          </cell>
          <cell r="E961">
            <v>40</v>
          </cell>
          <cell r="F961" t="str">
            <v>GR</v>
          </cell>
          <cell r="G961" t="str">
            <v>LAY'S NATUREL CHIPS</v>
          </cell>
          <cell r="H961" t="str">
            <v>L</v>
          </cell>
          <cell r="I961">
            <v>16</v>
          </cell>
          <cell r="J961" t="str">
            <v>CHIPS EN SNACKS</v>
          </cell>
          <cell r="K961" t="str">
            <v>PEPSICO NEDERLAND BV</v>
          </cell>
          <cell r="L961">
            <v>4</v>
          </cell>
          <cell r="M961">
            <v>34.799999999999997</v>
          </cell>
        </row>
        <row r="962">
          <cell r="A962">
            <v>977126</v>
          </cell>
          <cell r="B962" t="e">
            <v>#N/A</v>
          </cell>
          <cell r="C962">
            <v>8</v>
          </cell>
          <cell r="D962" t="str">
            <v>DS</v>
          </cell>
          <cell r="E962">
            <v>750</v>
          </cell>
          <cell r="F962" t="str">
            <v>GR</v>
          </cell>
          <cell r="G962" t="str">
            <v>VAN GILSE SUIKERKLONTJES MIDI</v>
          </cell>
          <cell r="H962" t="str">
            <v>L</v>
          </cell>
          <cell r="I962">
            <v>140</v>
          </cell>
          <cell r="J962" t="str">
            <v>SUIKER &amp; ZOETSTOFFEN</v>
          </cell>
          <cell r="K962" t="str">
            <v>COSUN BEET COMPANY</v>
          </cell>
          <cell r="L962">
            <v>5</v>
          </cell>
          <cell r="M962">
            <v>34.75</v>
          </cell>
        </row>
        <row r="963">
          <cell r="A963">
            <v>174532</v>
          </cell>
          <cell r="B963">
            <v>6714823467035</v>
          </cell>
          <cell r="C963">
            <v>1</v>
          </cell>
          <cell r="D963" t="str">
            <v>DS</v>
          </cell>
          <cell r="E963">
            <v>3</v>
          </cell>
          <cell r="F963" t="str">
            <v>KG</v>
          </cell>
          <cell r="G963" t="str">
            <v>APPEL GOUDREINET 75/85</v>
          </cell>
          <cell r="H963" t="str">
            <v>L</v>
          </cell>
          <cell r="I963">
            <v>192</v>
          </cell>
          <cell r="J963" t="str">
            <v>GROENTEN EN FRUIT DAGVERS</v>
          </cell>
          <cell r="K963" t="str">
            <v>SMEDING EN ZN BV</v>
          </cell>
          <cell r="L963">
            <v>7</v>
          </cell>
          <cell r="M963">
            <v>34.65</v>
          </cell>
        </row>
        <row r="964">
          <cell r="A964">
            <v>80122</v>
          </cell>
          <cell r="B964" t="e">
            <v>#N/A</v>
          </cell>
          <cell r="C964">
            <v>1</v>
          </cell>
          <cell r="D964" t="str">
            <v>RL</v>
          </cell>
          <cell r="E964">
            <v>50</v>
          </cell>
          <cell r="F964" t="str">
            <v>MT</v>
          </cell>
          <cell r="G964" t="str">
            <v>TAKE DIS BAKPLAATPAPIER 40CM</v>
          </cell>
          <cell r="H964" t="str">
            <v>H</v>
          </cell>
          <cell r="I964">
            <v>119</v>
          </cell>
          <cell r="J964" t="str">
            <v>VERPAKKINGSMAT./DISPOS. GROOTV</v>
          </cell>
          <cell r="K964" t="str">
            <v>SLIGRO</v>
          </cell>
          <cell r="L964">
            <v>4</v>
          </cell>
          <cell r="M964">
            <v>34.6</v>
          </cell>
        </row>
        <row r="965">
          <cell r="A965">
            <v>80122</v>
          </cell>
          <cell r="B965" t="e">
            <v>#N/A</v>
          </cell>
          <cell r="C965">
            <v>1</v>
          </cell>
          <cell r="D965" t="str">
            <v>RL</v>
          </cell>
          <cell r="E965">
            <v>50</v>
          </cell>
          <cell r="F965" t="str">
            <v>MT</v>
          </cell>
          <cell r="G965" t="str">
            <v>TAKE DIS BAKPLAATPAPIER 40CM</v>
          </cell>
          <cell r="H965" t="str">
            <v>H</v>
          </cell>
          <cell r="I965">
            <v>119</v>
          </cell>
          <cell r="J965" t="str">
            <v>VERPAKKINGSMAT./DISPOS. GROOTV</v>
          </cell>
          <cell r="K965" t="str">
            <v>SLIGRO</v>
          </cell>
          <cell r="L965">
            <v>4</v>
          </cell>
          <cell r="M965">
            <v>34.6</v>
          </cell>
        </row>
        <row r="966">
          <cell r="A966">
            <v>190855</v>
          </cell>
          <cell r="B966">
            <v>8712000033040</v>
          </cell>
          <cell r="C966">
            <v>1</v>
          </cell>
          <cell r="D966" t="str">
            <v>KR</v>
          </cell>
          <cell r="E966">
            <v>720</v>
          </cell>
          <cell r="F966" t="str">
            <v>CL</v>
          </cell>
          <cell r="G966" t="str">
            <v>HEINEKEN STAR BOTTLE</v>
          </cell>
          <cell r="H966" t="str">
            <v>H</v>
          </cell>
          <cell r="I966">
            <v>134</v>
          </cell>
          <cell r="J966" t="str">
            <v>BIEREN KLEINVERPAKKING</v>
          </cell>
          <cell r="K966" t="str">
            <v>HEINEKEN NL BV (SU)</v>
          </cell>
          <cell r="L966">
            <v>4</v>
          </cell>
          <cell r="M966">
            <v>34.6</v>
          </cell>
        </row>
        <row r="967">
          <cell r="A967">
            <v>620119</v>
          </cell>
          <cell r="B967">
            <v>5413848530724</v>
          </cell>
          <cell r="C967">
            <v>1</v>
          </cell>
          <cell r="D967" t="str">
            <v>BK</v>
          </cell>
          <cell r="E967">
            <v>500</v>
          </cell>
          <cell r="F967" t="str">
            <v>GR</v>
          </cell>
          <cell r="G967" t="str">
            <v>G.B.BL1* TOSTI SCHOUDERHAM    ±26PL</v>
          </cell>
          <cell r="H967" t="str">
            <v>L</v>
          </cell>
          <cell r="I967">
            <v>155</v>
          </cell>
          <cell r="J967" t="str">
            <v>VLEESWAREN VERPAKT</v>
          </cell>
          <cell r="K967" t="str">
            <v>SLIGRO</v>
          </cell>
          <cell r="L967">
            <v>4</v>
          </cell>
          <cell r="M967">
            <v>34.6</v>
          </cell>
        </row>
        <row r="968">
          <cell r="A968">
            <v>171181</v>
          </cell>
          <cell r="B968">
            <v>8710437003209</v>
          </cell>
          <cell r="C968">
            <v>12</v>
          </cell>
          <cell r="D968" t="str">
            <v>ZK</v>
          </cell>
          <cell r="E968">
            <v>600</v>
          </cell>
          <cell r="F968" t="str">
            <v>GR</v>
          </cell>
          <cell r="G968" t="str">
            <v>VAN GILSE BASTERDSUIKER WIT</v>
          </cell>
          <cell r="H968" t="str">
            <v>L</v>
          </cell>
          <cell r="I968">
            <v>140</v>
          </cell>
          <cell r="J968" t="str">
            <v>SUIKER &amp; ZOETSTOFFEN</v>
          </cell>
          <cell r="K968" t="str">
            <v>COSUN BEET COMPANY</v>
          </cell>
          <cell r="L968">
            <v>3</v>
          </cell>
          <cell r="M968">
            <v>34.53</v>
          </cell>
        </row>
        <row r="969">
          <cell r="A969">
            <v>171181</v>
          </cell>
          <cell r="B969">
            <v>8710437003209</v>
          </cell>
          <cell r="C969">
            <v>12</v>
          </cell>
          <cell r="D969" t="str">
            <v>ZK</v>
          </cell>
          <cell r="E969">
            <v>600</v>
          </cell>
          <cell r="F969" t="str">
            <v>GR</v>
          </cell>
          <cell r="G969" t="str">
            <v>VAN GILSE BASTERDSUIKER WIT</v>
          </cell>
          <cell r="H969" t="str">
            <v>L</v>
          </cell>
          <cell r="I969">
            <v>140</v>
          </cell>
          <cell r="J969" t="str">
            <v>SUIKER &amp; ZOETSTOFFEN</v>
          </cell>
          <cell r="K969" t="str">
            <v>COSUN BEET COMPANY</v>
          </cell>
          <cell r="L969">
            <v>3</v>
          </cell>
          <cell r="M969">
            <v>34.53</v>
          </cell>
        </row>
        <row r="970">
          <cell r="A970">
            <v>326477</v>
          </cell>
          <cell r="B970" t="e">
            <v>#N/A</v>
          </cell>
          <cell r="C970">
            <v>12</v>
          </cell>
          <cell r="D970" t="str">
            <v>PK</v>
          </cell>
          <cell r="E970">
            <v>30</v>
          </cell>
          <cell r="F970" t="str">
            <v>GR</v>
          </cell>
          <cell r="G970" t="str">
            <v>PICKWICK PURE GREEN GROEN PURE 20X1,5G</v>
          </cell>
          <cell r="H970" t="str">
            <v>L</v>
          </cell>
          <cell r="I970">
            <v>40</v>
          </cell>
          <cell r="J970" t="str">
            <v>THEE</v>
          </cell>
          <cell r="K970" t="str">
            <v>JACOBS DOUWE EGBERTS NL BV</v>
          </cell>
          <cell r="L970">
            <v>2</v>
          </cell>
          <cell r="M970">
            <v>34.520000000000003</v>
          </cell>
        </row>
        <row r="971">
          <cell r="A971">
            <v>110677</v>
          </cell>
          <cell r="B971" t="e">
            <v>#N/A</v>
          </cell>
          <cell r="C971">
            <v>1</v>
          </cell>
          <cell r="D971" t="str">
            <v>FL</v>
          </cell>
          <cell r="E971">
            <v>75</v>
          </cell>
          <cell r="F971" t="str">
            <v>CL</v>
          </cell>
          <cell r="G971" t="str">
            <v>VALLFORMOSA CLASSIC BRUT</v>
          </cell>
          <cell r="H971" t="str">
            <v>H</v>
          </cell>
          <cell r="I971">
            <v>208</v>
          </cell>
          <cell r="J971" t="str">
            <v>WIJNEN</v>
          </cell>
          <cell r="K971" t="str">
            <v>SLIGRO</v>
          </cell>
          <cell r="L971">
            <v>6</v>
          </cell>
          <cell r="M971">
            <v>34.5</v>
          </cell>
        </row>
        <row r="972">
          <cell r="A972">
            <v>176356</v>
          </cell>
          <cell r="B972" t="e">
            <v>#N/A</v>
          </cell>
          <cell r="C972">
            <v>1</v>
          </cell>
          <cell r="D972" t="str">
            <v>DS</v>
          </cell>
          <cell r="E972">
            <v>2</v>
          </cell>
          <cell r="F972" t="str">
            <v>KG</v>
          </cell>
          <cell r="G972" t="str">
            <v>KWEKKEBOOM RUNDVLEESKROKET  20STX100G</v>
          </cell>
          <cell r="H972" t="str">
            <v>L</v>
          </cell>
          <cell r="I972">
            <v>180</v>
          </cell>
          <cell r="J972" t="str">
            <v>HORECA DIEPVRIES</v>
          </cell>
          <cell r="K972" t="str">
            <v>AD VAN GELOVEN BV FOOD SERVICE</v>
          </cell>
          <cell r="L972">
            <v>2</v>
          </cell>
          <cell r="M972">
            <v>34.5</v>
          </cell>
        </row>
        <row r="973">
          <cell r="A973">
            <v>65144</v>
          </cell>
          <cell r="B973">
            <v>8710401183562</v>
          </cell>
          <cell r="C973">
            <v>1</v>
          </cell>
          <cell r="D973" t="str">
            <v>PK</v>
          </cell>
          <cell r="E973">
            <v>100</v>
          </cell>
          <cell r="F973" t="str">
            <v>ST</v>
          </cell>
          <cell r="G973" t="str">
            <v>TAKE DIS ALU BAK 850GRAM 20,3X13,8X4,5CM</v>
          </cell>
          <cell r="H973" t="str">
            <v>H</v>
          </cell>
          <cell r="I973">
            <v>119</v>
          </cell>
          <cell r="J973" t="str">
            <v>VERPAKKINGSMAT./DISPOS. GROOTV</v>
          </cell>
          <cell r="K973" t="str">
            <v>SLIGRO</v>
          </cell>
          <cell r="L973">
            <v>4</v>
          </cell>
          <cell r="M973">
            <v>34.479999999999997</v>
          </cell>
        </row>
        <row r="974">
          <cell r="A974">
            <v>540631</v>
          </cell>
          <cell r="B974" t="e">
            <v>#N/A</v>
          </cell>
          <cell r="C974">
            <v>1</v>
          </cell>
          <cell r="D974" t="str">
            <v>PK</v>
          </cell>
          <cell r="E974">
            <v>50</v>
          </cell>
          <cell r="F974" t="str">
            <v>ST</v>
          </cell>
          <cell r="G974" t="str">
            <v>TAKE DIS PP BAK 1-VAK 750CC TRANPARANT</v>
          </cell>
          <cell r="H974" t="str">
            <v>H</v>
          </cell>
          <cell r="I974">
            <v>119</v>
          </cell>
          <cell r="J974" t="str">
            <v>VERPAKKINGSMAT./DISPOS. GROOTV</v>
          </cell>
          <cell r="K974" t="str">
            <v>SLIGRO</v>
          </cell>
          <cell r="L974">
            <v>5</v>
          </cell>
          <cell r="M974">
            <v>34.450000000000003</v>
          </cell>
        </row>
        <row r="975">
          <cell r="A975">
            <v>461586</v>
          </cell>
          <cell r="B975">
            <v>8714689500516</v>
          </cell>
          <cell r="C975">
            <v>1</v>
          </cell>
          <cell r="D975" t="str">
            <v>BK</v>
          </cell>
          <cell r="E975">
            <v>1</v>
          </cell>
          <cell r="F975" t="str">
            <v>KG</v>
          </cell>
          <cell r="G975" t="str">
            <v>VERSE ROOMKAAS KRUIDEN</v>
          </cell>
          <cell r="H975" t="str">
            <v>L</v>
          </cell>
          <cell r="I975">
            <v>221</v>
          </cell>
          <cell r="J975" t="str">
            <v>KAAS HOLLAND VERS VOORVERPAKT</v>
          </cell>
          <cell r="K975" t="str">
            <v>WINDMOLENKAAS BV</v>
          </cell>
          <cell r="L975">
            <v>4</v>
          </cell>
          <cell r="M975">
            <v>34.44</v>
          </cell>
        </row>
        <row r="976">
          <cell r="A976">
            <v>261928</v>
          </cell>
          <cell r="B976">
            <v>8710401187027</v>
          </cell>
          <cell r="C976">
            <v>6</v>
          </cell>
          <cell r="D976" t="str">
            <v>PT</v>
          </cell>
          <cell r="E976">
            <v>370</v>
          </cell>
          <cell r="F976" t="str">
            <v>ML</v>
          </cell>
          <cell r="G976" t="str">
            <v>GRAND GERARD KERSEN ZONDER PIT OP SIROOP</v>
          </cell>
          <cell r="H976" t="str">
            <v>L</v>
          </cell>
          <cell r="I976">
            <v>44</v>
          </cell>
          <cell r="J976" t="str">
            <v>VRUCHTENCONSERVEN</v>
          </cell>
          <cell r="K976" t="str">
            <v>SLIGRO</v>
          </cell>
          <cell r="L976">
            <v>5</v>
          </cell>
          <cell r="M976">
            <v>34.35</v>
          </cell>
        </row>
        <row r="977">
          <cell r="A977">
            <v>302355</v>
          </cell>
          <cell r="B977">
            <v>8710477300160</v>
          </cell>
          <cell r="C977">
            <v>1</v>
          </cell>
          <cell r="D977" t="str">
            <v>BK</v>
          </cell>
          <cell r="E977">
            <v>500</v>
          </cell>
          <cell r="F977" t="str">
            <v>GR</v>
          </cell>
          <cell r="G977" t="str">
            <v>ALMHOF BIOGARDE MAGERE FRANSE KWARK</v>
          </cell>
          <cell r="H977" t="str">
            <v>L</v>
          </cell>
          <cell r="I977">
            <v>177</v>
          </cell>
          <cell r="J977" t="str">
            <v>MELKPRODUKTEN DAGVERS</v>
          </cell>
          <cell r="K977" t="str">
            <v>MULLER NEDERLAND</v>
          </cell>
          <cell r="L977">
            <v>24</v>
          </cell>
          <cell r="M977">
            <v>34.32</v>
          </cell>
        </row>
        <row r="978">
          <cell r="A978">
            <v>423818</v>
          </cell>
          <cell r="B978" t="e">
            <v>#N/A</v>
          </cell>
          <cell r="C978">
            <v>1</v>
          </cell>
          <cell r="D978" t="str">
            <v>PK</v>
          </cell>
          <cell r="E978">
            <v>530</v>
          </cell>
          <cell r="F978" t="str">
            <v>GR</v>
          </cell>
          <cell r="G978" t="str">
            <v>HVB JONG BELEGEN KAAS 30 PLAKS 48+</v>
          </cell>
          <cell r="H978" t="str">
            <v>L</v>
          </cell>
          <cell r="I978">
            <v>160</v>
          </cell>
          <cell r="J978" t="str">
            <v>VLEESWAREN/KAAS (ELEKTRONISCH)</v>
          </cell>
          <cell r="K978" t="str">
            <v>AARNINK VLEESWAREN HVB (FS)</v>
          </cell>
          <cell r="L978">
            <v>4</v>
          </cell>
          <cell r="M978">
            <v>34.159999999999997</v>
          </cell>
        </row>
        <row r="979">
          <cell r="A979">
            <v>6647</v>
          </cell>
          <cell r="B979">
            <v>8718272003811</v>
          </cell>
          <cell r="C979">
            <v>1</v>
          </cell>
          <cell r="D979" t="str">
            <v>KG</v>
          </cell>
          <cell r="E979">
            <v>1</v>
          </cell>
          <cell r="F979" t="str">
            <v>ST</v>
          </cell>
          <cell r="G979" t="str">
            <v>RUND GEHAKT</v>
          </cell>
          <cell r="H979" t="str">
            <v>L</v>
          </cell>
          <cell r="I979">
            <v>162</v>
          </cell>
          <cell r="J979" t="str">
            <v>VLEES VERS CONC</v>
          </cell>
          <cell r="K979" t="str">
            <v>KALDENBERG SLAGERIJEN CONCESSIONAIR</v>
          </cell>
          <cell r="L979">
            <v>5.04</v>
          </cell>
          <cell r="M979">
            <v>34.020000000000003</v>
          </cell>
        </row>
        <row r="980">
          <cell r="A980">
            <v>122933</v>
          </cell>
          <cell r="B980" t="e">
            <v>#N/A</v>
          </cell>
          <cell r="C980">
            <v>1</v>
          </cell>
          <cell r="D980" t="str">
            <v>ZK</v>
          </cell>
          <cell r="E980">
            <v>1</v>
          </cell>
          <cell r="F980" t="str">
            <v>KG</v>
          </cell>
          <cell r="G980" t="str">
            <v>MATTHIJS BRUSSELS MANNEKE</v>
          </cell>
          <cell r="H980" t="str">
            <v>L</v>
          </cell>
          <cell r="I980">
            <v>23</v>
          </cell>
          <cell r="J980" t="str">
            <v>WICHTGOED</v>
          </cell>
          <cell r="K980" t="str">
            <v>POP AND SWEET COMPANY BV</v>
          </cell>
          <cell r="L980">
            <v>9</v>
          </cell>
          <cell r="M980">
            <v>34.020000000000003</v>
          </cell>
        </row>
        <row r="981">
          <cell r="A981">
            <v>754308</v>
          </cell>
          <cell r="B981">
            <v>8719481591571</v>
          </cell>
          <cell r="C981">
            <v>1</v>
          </cell>
          <cell r="D981" t="str">
            <v>PK</v>
          </cell>
          <cell r="E981">
            <v>3</v>
          </cell>
          <cell r="F981" t="str">
            <v>ST</v>
          </cell>
          <cell r="G981" t="str">
            <v>PAPRIKA STOPLICHT 3 KLEUR</v>
          </cell>
          <cell r="H981" t="str">
            <v>L</v>
          </cell>
          <cell r="I981">
            <v>192</v>
          </cell>
          <cell r="J981" t="str">
            <v>GROENTEN EN FRUIT DAGVERS</v>
          </cell>
          <cell r="K981" t="str">
            <v>SMEDING EN ZN BV</v>
          </cell>
          <cell r="L981">
            <v>19</v>
          </cell>
          <cell r="M981">
            <v>34.01</v>
          </cell>
        </row>
        <row r="982">
          <cell r="A982">
            <v>955865</v>
          </cell>
          <cell r="B982" t="e">
            <v>#N/A</v>
          </cell>
          <cell r="C982">
            <v>1</v>
          </cell>
          <cell r="D982" t="str">
            <v>ZK</v>
          </cell>
          <cell r="E982">
            <v>1</v>
          </cell>
          <cell r="F982" t="str">
            <v>ST</v>
          </cell>
          <cell r="G982" t="str">
            <v>CHAUD DEVANT KOKSMUTS BANDANA ZW 1MAAT</v>
          </cell>
          <cell r="H982" t="str">
            <v>H</v>
          </cell>
          <cell r="I982">
            <v>534</v>
          </cell>
          <cell r="J982" t="str">
            <v>BEDRIJFSKLEDING</v>
          </cell>
          <cell r="K982" t="str">
            <v>CHAUD DEVANT</v>
          </cell>
          <cell r="L982">
            <v>4</v>
          </cell>
          <cell r="M982">
            <v>34</v>
          </cell>
        </row>
        <row r="983">
          <cell r="A983">
            <v>757843</v>
          </cell>
          <cell r="B983">
            <v>8710401562312</v>
          </cell>
          <cell r="C983">
            <v>1</v>
          </cell>
          <cell r="D983" t="str">
            <v>PK</v>
          </cell>
          <cell r="E983">
            <v>4</v>
          </cell>
          <cell r="F983" t="str">
            <v>ST</v>
          </cell>
          <cell r="G983" t="str">
            <v>SLIMLINE KEUKENDOEK BLOK 50X50 BLAUW</v>
          </cell>
          <cell r="H983" t="str">
            <v>H</v>
          </cell>
          <cell r="I983">
            <v>529</v>
          </cell>
          <cell r="J983" t="str">
            <v>KEUKENTEXTIEL</v>
          </cell>
          <cell r="K983" t="str">
            <v>SLIGRO</v>
          </cell>
          <cell r="L983">
            <v>6</v>
          </cell>
          <cell r="M983">
            <v>33.96</v>
          </cell>
        </row>
        <row r="984">
          <cell r="A984">
            <v>399959</v>
          </cell>
          <cell r="B984" t="e">
            <v>#N/A</v>
          </cell>
          <cell r="C984">
            <v>1</v>
          </cell>
          <cell r="D984" t="str">
            <v>ZK</v>
          </cell>
          <cell r="E984">
            <v>2.5</v>
          </cell>
          <cell r="F984" t="str">
            <v>KG</v>
          </cell>
          <cell r="G984" t="str">
            <v>MAGGI AARDAPPELPUREE POEDER      PZK15KG</v>
          </cell>
          <cell r="H984" t="str">
            <v>L</v>
          </cell>
          <cell r="I984">
            <v>87</v>
          </cell>
          <cell r="J984" t="str">
            <v>MAALTIJDSAUZEN EN -MIXEN</v>
          </cell>
          <cell r="K984" t="str">
            <v>NESTLE NEDERLAND BV (PROF)</v>
          </cell>
          <cell r="L984">
            <v>2</v>
          </cell>
          <cell r="M984">
            <v>33.94</v>
          </cell>
        </row>
        <row r="985">
          <cell r="A985">
            <v>87898</v>
          </cell>
          <cell r="B985" t="e">
            <v>#N/A</v>
          </cell>
          <cell r="C985">
            <v>1</v>
          </cell>
          <cell r="D985" t="str">
            <v>KA</v>
          </cell>
          <cell r="E985">
            <v>1</v>
          </cell>
          <cell r="F985" t="str">
            <v>PR</v>
          </cell>
          <cell r="G985" t="str">
            <v>OVENWANTEN LEER 460MM LANG</v>
          </cell>
          <cell r="H985" t="str">
            <v>H</v>
          </cell>
          <cell r="I985">
            <v>283</v>
          </cell>
          <cell r="J985" t="str">
            <v>KEUKENGEREEDSCHAPPEN</v>
          </cell>
          <cell r="K985" t="str">
            <v>HENDI BV</v>
          </cell>
          <cell r="L985">
            <v>2</v>
          </cell>
          <cell r="M985">
            <v>33.9</v>
          </cell>
        </row>
        <row r="986">
          <cell r="A986">
            <v>556051</v>
          </cell>
          <cell r="B986">
            <v>8717521081914</v>
          </cell>
          <cell r="C986">
            <v>1</v>
          </cell>
          <cell r="D986" t="str">
            <v>KR</v>
          </cell>
          <cell r="E986">
            <v>12</v>
          </cell>
          <cell r="F986" t="str">
            <v>KG</v>
          </cell>
          <cell r="G986" t="str">
            <v>APPEL ELSTAR 73/80 12KG</v>
          </cell>
          <cell r="H986" t="str">
            <v>L</v>
          </cell>
          <cell r="I986">
            <v>192</v>
          </cell>
          <cell r="J986" t="str">
            <v>GROENTEN EN FRUIT DAGVERS</v>
          </cell>
          <cell r="K986" t="str">
            <v>SMEDING EN ZN BV</v>
          </cell>
          <cell r="L986">
            <v>2</v>
          </cell>
          <cell r="M986">
            <v>33.9</v>
          </cell>
        </row>
        <row r="987">
          <cell r="A987">
            <v>556328</v>
          </cell>
          <cell r="B987" t="e">
            <v>#N/A</v>
          </cell>
          <cell r="C987">
            <v>1</v>
          </cell>
          <cell r="D987" t="str">
            <v>KS</v>
          </cell>
          <cell r="E987">
            <v>12</v>
          </cell>
          <cell r="F987" t="str">
            <v>KG</v>
          </cell>
          <cell r="G987" t="str">
            <v>APPEL JONAGOLD 70/80 12KG</v>
          </cell>
          <cell r="H987" t="str">
            <v>L</v>
          </cell>
          <cell r="I987">
            <v>192</v>
          </cell>
          <cell r="J987" t="str">
            <v>GROENTEN EN FRUIT DAGVERS</v>
          </cell>
          <cell r="K987" t="str">
            <v>SMEDING EN ZN BV</v>
          </cell>
          <cell r="L987">
            <v>2</v>
          </cell>
          <cell r="M987">
            <v>33.9</v>
          </cell>
        </row>
        <row r="988">
          <cell r="A988">
            <v>679100</v>
          </cell>
          <cell r="B988">
            <v>8710437000031</v>
          </cell>
          <cell r="C988">
            <v>10</v>
          </cell>
          <cell r="D988" t="str">
            <v>PK</v>
          </cell>
          <cell r="E988">
            <v>1</v>
          </cell>
          <cell r="F988" t="str">
            <v>KG</v>
          </cell>
          <cell r="G988" t="str">
            <v>VAN GILSE KRISTALSUIKER</v>
          </cell>
          <cell r="H988" t="str">
            <v>L</v>
          </cell>
          <cell r="I988">
            <v>140</v>
          </cell>
          <cell r="J988" t="str">
            <v>SUIKER &amp; ZOETSTOFFEN</v>
          </cell>
          <cell r="K988" t="str">
            <v>COSUN BEET COMPANY</v>
          </cell>
          <cell r="L988">
            <v>3</v>
          </cell>
          <cell r="M988">
            <v>33.9</v>
          </cell>
        </row>
        <row r="989">
          <cell r="A989">
            <v>960409</v>
          </cell>
          <cell r="B989" t="e">
            <v>#N/A</v>
          </cell>
          <cell r="C989">
            <v>6</v>
          </cell>
          <cell r="D989" t="str">
            <v>FL</v>
          </cell>
          <cell r="E989">
            <v>75</v>
          </cell>
          <cell r="F989" t="str">
            <v>CL</v>
          </cell>
          <cell r="G989" t="str">
            <v>KARVAN CEVITAM LIM.SIROOP 0% BOSVRUCHTEN</v>
          </cell>
          <cell r="H989" t="str">
            <v>L</v>
          </cell>
          <cell r="I989">
            <v>128</v>
          </cell>
          <cell r="J989" t="str">
            <v>SIROPEN</v>
          </cell>
          <cell r="K989" t="str">
            <v>HEINZ H J BV RETAIL</v>
          </cell>
          <cell r="L989">
            <v>2</v>
          </cell>
          <cell r="M989">
            <v>33.799999999999997</v>
          </cell>
        </row>
        <row r="990">
          <cell r="A990">
            <v>93085</v>
          </cell>
          <cell r="B990">
            <v>8720100997230</v>
          </cell>
          <cell r="C990">
            <v>18</v>
          </cell>
          <cell r="D990" t="str">
            <v>ST</v>
          </cell>
          <cell r="E990">
            <v>55</v>
          </cell>
          <cell r="F990" t="str">
            <v>GR</v>
          </cell>
          <cell r="G990" t="str">
            <v>DE LEKKERSTE ROZE KOEK</v>
          </cell>
          <cell r="H990" t="str">
            <v>L</v>
          </cell>
          <cell r="I990">
            <v>11</v>
          </cell>
          <cell r="J990" t="str">
            <v>KOEK &amp; BANKET GROOTVERBRUIK</v>
          </cell>
          <cell r="K990" t="str">
            <v>BANKETGROEP DE BV</v>
          </cell>
          <cell r="L990">
            <v>3</v>
          </cell>
          <cell r="M990">
            <v>33.75</v>
          </cell>
        </row>
        <row r="991">
          <cell r="A991">
            <v>4241</v>
          </cell>
          <cell r="B991">
            <v>8713946025960</v>
          </cell>
          <cell r="C991">
            <v>1</v>
          </cell>
          <cell r="D991" t="str">
            <v>KG</v>
          </cell>
          <cell r="E991">
            <v>1</v>
          </cell>
          <cell r="F991" t="str">
            <v>ST</v>
          </cell>
          <cell r="G991" t="str">
            <v>KIP FILET DUBBEL 240-260GR.</v>
          </cell>
          <cell r="H991" t="str">
            <v>L</v>
          </cell>
          <cell r="I991">
            <v>195</v>
          </cell>
          <cell r="J991" t="str">
            <v>POELIER VERS ONBEWERKT CONC</v>
          </cell>
          <cell r="K991" t="str">
            <v>RUIG M. EN ZONEN B.V.</v>
          </cell>
          <cell r="L991">
            <v>3.57</v>
          </cell>
          <cell r="M991">
            <v>33.74</v>
          </cell>
        </row>
        <row r="992">
          <cell r="A992">
            <v>692658</v>
          </cell>
          <cell r="B992" t="e">
            <v>#N/A</v>
          </cell>
          <cell r="C992">
            <v>1</v>
          </cell>
          <cell r="D992" t="str">
            <v>PK</v>
          </cell>
          <cell r="E992">
            <v>750</v>
          </cell>
          <cell r="F992" t="str">
            <v>GR</v>
          </cell>
          <cell r="G992" t="str">
            <v>VERGEER JONG BELEGEN PLAK 50X15GR</v>
          </cell>
          <cell r="H992" t="str">
            <v>L</v>
          </cell>
          <cell r="I992">
            <v>221</v>
          </cell>
          <cell r="J992" t="str">
            <v>KAAS HOLLAND VERS VOORVERPAKT</v>
          </cell>
          <cell r="K992" t="str">
            <v>VERGEER HOLLAND</v>
          </cell>
          <cell r="L992">
            <v>4</v>
          </cell>
          <cell r="M992">
            <v>33.68</v>
          </cell>
        </row>
        <row r="993">
          <cell r="A993">
            <v>6647</v>
          </cell>
          <cell r="B993">
            <v>8718272003811</v>
          </cell>
          <cell r="C993">
            <v>1</v>
          </cell>
          <cell r="D993" t="str">
            <v>KG</v>
          </cell>
          <cell r="E993">
            <v>1</v>
          </cell>
          <cell r="F993" t="str">
            <v>ST</v>
          </cell>
          <cell r="G993" t="str">
            <v>RUND GEHAKT</v>
          </cell>
          <cell r="H993" t="str">
            <v>L</v>
          </cell>
          <cell r="I993">
            <v>162</v>
          </cell>
          <cell r="J993" t="str">
            <v>VLEES VERS CONC</v>
          </cell>
          <cell r="K993" t="str">
            <v>KALDENBERG SLAGERIJEN CONCESSIONAIR</v>
          </cell>
          <cell r="L993">
            <v>5.0599999999999996</v>
          </cell>
          <cell r="M993">
            <v>33.65</v>
          </cell>
        </row>
        <row r="994">
          <cell r="A994">
            <v>837245</v>
          </cell>
          <cell r="B994" t="e">
            <v>#N/A</v>
          </cell>
          <cell r="C994">
            <v>1</v>
          </cell>
          <cell r="D994" t="str">
            <v>LS</v>
          </cell>
          <cell r="E994">
            <v>1</v>
          </cell>
          <cell r="F994" t="str">
            <v>ST</v>
          </cell>
          <cell r="G994" t="str">
            <v>PROCHEF BLIKOPENER RVS</v>
          </cell>
          <cell r="H994" t="str">
            <v>H</v>
          </cell>
          <cell r="I994">
            <v>283</v>
          </cell>
          <cell r="J994" t="str">
            <v>KEUKENGEREEDSCHAPPEN</v>
          </cell>
          <cell r="K994" t="str">
            <v>SLIGRO</v>
          </cell>
          <cell r="L994">
            <v>4</v>
          </cell>
          <cell r="M994">
            <v>33.6</v>
          </cell>
        </row>
        <row r="995">
          <cell r="A995">
            <v>930700</v>
          </cell>
          <cell r="B995" t="e">
            <v>#N/A</v>
          </cell>
          <cell r="C995">
            <v>1</v>
          </cell>
          <cell r="D995" t="str">
            <v>DS</v>
          </cell>
          <cell r="E995">
            <v>1.92</v>
          </cell>
          <cell r="F995" t="str">
            <v>KG</v>
          </cell>
          <cell r="G995" t="str">
            <v>BUITENHUIS MINI MEGAMIX, 8X12 SOORTEN</v>
          </cell>
          <cell r="H995" t="str">
            <v>L</v>
          </cell>
          <cell r="I995">
            <v>179</v>
          </cell>
          <cell r="J995" t="str">
            <v>MINISNACKS BORRELHAPJES</v>
          </cell>
          <cell r="K995" t="str">
            <v>NEWFORREST BV FOOD SERVICE</v>
          </cell>
          <cell r="L995">
            <v>2</v>
          </cell>
          <cell r="M995">
            <v>33.6</v>
          </cell>
        </row>
        <row r="996">
          <cell r="A996">
            <v>375049</v>
          </cell>
          <cell r="B996" t="e">
            <v>#N/A</v>
          </cell>
          <cell r="C996">
            <v>1</v>
          </cell>
          <cell r="D996" t="str">
            <v>ZK</v>
          </cell>
          <cell r="E996">
            <v>20</v>
          </cell>
          <cell r="F996" t="str">
            <v>KG</v>
          </cell>
          <cell r="G996" t="str">
            <v>SLIM HONDENBROK</v>
          </cell>
          <cell r="H996" t="str">
            <v>H</v>
          </cell>
          <cell r="I996">
            <v>45</v>
          </cell>
          <cell r="J996" t="str">
            <v>DIER</v>
          </cell>
          <cell r="K996" t="str">
            <v>SLIGRO</v>
          </cell>
          <cell r="L996">
            <v>2</v>
          </cell>
          <cell r="M996">
            <v>33.58</v>
          </cell>
        </row>
        <row r="997">
          <cell r="A997">
            <v>4241</v>
          </cell>
          <cell r="B997">
            <v>8713946025960</v>
          </cell>
          <cell r="C997">
            <v>1</v>
          </cell>
          <cell r="D997" t="str">
            <v>KG</v>
          </cell>
          <cell r="E997">
            <v>1</v>
          </cell>
          <cell r="F997" t="str">
            <v>ST</v>
          </cell>
          <cell r="G997" t="str">
            <v>KIP FILET DUBBEL 240-260GR.</v>
          </cell>
          <cell r="H997" t="str">
            <v>L</v>
          </cell>
          <cell r="I997">
            <v>195</v>
          </cell>
          <cell r="J997" t="str">
            <v>POELIER VERS ONBEWERKT CONC</v>
          </cell>
          <cell r="K997" t="str">
            <v>RUIG M. EN ZONEN B.V.</v>
          </cell>
          <cell r="L997">
            <v>3.55</v>
          </cell>
          <cell r="M997">
            <v>33.549999999999997</v>
          </cell>
        </row>
        <row r="998">
          <cell r="A998">
            <v>182828</v>
          </cell>
          <cell r="B998">
            <v>3700619319704</v>
          </cell>
          <cell r="C998">
            <v>1</v>
          </cell>
          <cell r="D998" t="str">
            <v>FL</v>
          </cell>
          <cell r="E998">
            <v>75</v>
          </cell>
          <cell r="F998" t="str">
            <v>CL</v>
          </cell>
          <cell r="G998" t="str">
            <v>CROISADE RESERVE CHARDONNAY VIOGNIER</v>
          </cell>
          <cell r="H998" t="str">
            <v>H</v>
          </cell>
          <cell r="I998">
            <v>208</v>
          </cell>
          <cell r="J998" t="str">
            <v>WIJNEN</v>
          </cell>
          <cell r="K998" t="str">
            <v>SLIGRO</v>
          </cell>
          <cell r="L998">
            <v>6</v>
          </cell>
          <cell r="M998">
            <v>33.54</v>
          </cell>
        </row>
        <row r="999">
          <cell r="A999">
            <v>6647</v>
          </cell>
          <cell r="B999">
            <v>8718272003811</v>
          </cell>
          <cell r="C999">
            <v>1</v>
          </cell>
          <cell r="D999" t="str">
            <v>KG</v>
          </cell>
          <cell r="E999">
            <v>1</v>
          </cell>
          <cell r="F999" t="str">
            <v>ST</v>
          </cell>
          <cell r="G999" t="str">
            <v>RUND GEHAKT</v>
          </cell>
          <cell r="H999" t="str">
            <v>L</v>
          </cell>
          <cell r="I999">
            <v>162</v>
          </cell>
          <cell r="J999" t="str">
            <v>VLEES VERS CONC</v>
          </cell>
          <cell r="K999" t="str">
            <v>KALDENBERG SLAGERIJEN CONCESSIONAIR</v>
          </cell>
          <cell r="L999">
            <v>5.04</v>
          </cell>
          <cell r="M999">
            <v>33.520000000000003</v>
          </cell>
        </row>
        <row r="1000">
          <cell r="A1000">
            <v>3753</v>
          </cell>
          <cell r="B1000">
            <v>8718272000667</v>
          </cell>
          <cell r="C1000">
            <v>1</v>
          </cell>
          <cell r="D1000" t="str">
            <v>KG</v>
          </cell>
          <cell r="E1000">
            <v>1</v>
          </cell>
          <cell r="F1000" t="str">
            <v>ST</v>
          </cell>
          <cell r="G1000" t="str">
            <v>RUNDER GEHAKT VOORDEELBAK</v>
          </cell>
          <cell r="H1000" t="str">
            <v>L</v>
          </cell>
          <cell r="I1000">
            <v>162</v>
          </cell>
          <cell r="J1000" t="str">
            <v>VLEES VERS CONC</v>
          </cell>
          <cell r="K1000" t="str">
            <v>KALDENBERG SLAGERIJEN CONCESSIONAIR</v>
          </cell>
          <cell r="L1000">
            <v>4.8600000000000003</v>
          </cell>
          <cell r="M1000">
            <v>33.49</v>
          </cell>
        </row>
        <row r="1001">
          <cell r="A1001">
            <v>231708</v>
          </cell>
          <cell r="B1001" t="e">
            <v>#N/A</v>
          </cell>
          <cell r="C1001">
            <v>1</v>
          </cell>
          <cell r="D1001" t="str">
            <v>EM</v>
          </cell>
          <cell r="E1001">
            <v>10</v>
          </cell>
          <cell r="F1001" t="str">
            <v>LT</v>
          </cell>
          <cell r="G1001" t="str">
            <v>KERN FRITUURVET VLOEIBAAR NEUTRAAL</v>
          </cell>
          <cell r="H1001" t="str">
            <v>L</v>
          </cell>
          <cell r="I1001">
            <v>126</v>
          </cell>
          <cell r="J1001" t="str">
            <v>VETTEN</v>
          </cell>
          <cell r="K1001" t="str">
            <v>SLIGRO</v>
          </cell>
          <cell r="L1001">
            <v>2</v>
          </cell>
          <cell r="M1001">
            <v>33.4</v>
          </cell>
        </row>
        <row r="1002">
          <cell r="A1002">
            <v>112059</v>
          </cell>
          <cell r="B1002" t="e">
            <v>#N/A</v>
          </cell>
          <cell r="C1002">
            <v>1</v>
          </cell>
          <cell r="D1002" t="str">
            <v>TR</v>
          </cell>
          <cell r="E1002">
            <v>300</v>
          </cell>
          <cell r="F1002" t="str">
            <v>GR</v>
          </cell>
          <cell r="G1002" t="str">
            <v>GOUDEN BANIER KIPFILET GGRILD BLK1*</v>
          </cell>
          <cell r="H1002" t="str">
            <v>L</v>
          </cell>
          <cell r="I1002">
            <v>155</v>
          </cell>
          <cell r="J1002" t="str">
            <v>VLEESWAREN VERPAKT</v>
          </cell>
          <cell r="K1002" t="str">
            <v>SLIGRO</v>
          </cell>
          <cell r="L1002">
            <v>6</v>
          </cell>
          <cell r="M1002">
            <v>33.299999999999997</v>
          </cell>
        </row>
        <row r="1003">
          <cell r="A1003">
            <v>8437</v>
          </cell>
          <cell r="B1003" t="e">
            <v>#N/A</v>
          </cell>
          <cell r="C1003">
            <v>1</v>
          </cell>
          <cell r="D1003" t="str">
            <v>KG</v>
          </cell>
          <cell r="E1003">
            <v>1</v>
          </cell>
          <cell r="F1003" t="str">
            <v>BK</v>
          </cell>
          <cell r="G1003" t="str">
            <v>KIP FILET ONGESORTEERD PER 2,5KG</v>
          </cell>
          <cell r="H1003" t="str">
            <v>L</v>
          </cell>
          <cell r="I1003">
            <v>196</v>
          </cell>
          <cell r="J1003" t="str">
            <v>POELIER GEKOELD CONC</v>
          </cell>
          <cell r="K1003" t="str">
            <v>RUIG M. EN ZONEN B.V.</v>
          </cell>
          <cell r="L1003">
            <v>5.2</v>
          </cell>
          <cell r="M1003">
            <v>33.28</v>
          </cell>
        </row>
        <row r="1004">
          <cell r="A1004">
            <v>801676</v>
          </cell>
          <cell r="B1004" t="e">
            <v>#N/A</v>
          </cell>
          <cell r="C1004">
            <v>1</v>
          </cell>
          <cell r="D1004" t="str">
            <v>FL</v>
          </cell>
          <cell r="E1004">
            <v>75</v>
          </cell>
          <cell r="F1004" t="str">
            <v>CL</v>
          </cell>
          <cell r="G1004" t="str">
            <v>POCAS PORT RUBY 19%</v>
          </cell>
          <cell r="H1004" t="str">
            <v>H</v>
          </cell>
          <cell r="I1004">
            <v>207</v>
          </cell>
          <cell r="J1004" t="str">
            <v>PORT SHERRY VERMOUTH APERITIEF</v>
          </cell>
          <cell r="K1004" t="str">
            <v>SLIGRO</v>
          </cell>
          <cell r="L1004">
            <v>6</v>
          </cell>
          <cell r="M1004">
            <v>33.24</v>
          </cell>
        </row>
        <row r="1005">
          <cell r="A1005">
            <v>375874</v>
          </cell>
          <cell r="B1005" t="e">
            <v>#N/A</v>
          </cell>
          <cell r="C1005">
            <v>1</v>
          </cell>
          <cell r="D1005" t="str">
            <v>BS</v>
          </cell>
          <cell r="E1005">
            <v>400</v>
          </cell>
          <cell r="F1005" t="str">
            <v>ST</v>
          </cell>
          <cell r="G1005" t="str">
            <v>NATRENA ZOETJES TAFELDISPENSER 400ST</v>
          </cell>
          <cell r="H1005" t="str">
            <v>L</v>
          </cell>
          <cell r="I1005">
            <v>140</v>
          </cell>
          <cell r="J1005" t="str">
            <v>SUIKER &amp; ZOETSTOFFEN</v>
          </cell>
          <cell r="K1005" t="str">
            <v>JACOBS DOUWE EGBERTS NL BV</v>
          </cell>
          <cell r="L1005">
            <v>15</v>
          </cell>
          <cell r="M1005">
            <v>33.21</v>
          </cell>
        </row>
        <row r="1006">
          <cell r="A1006">
            <v>67019</v>
          </cell>
          <cell r="B1006" t="e">
            <v>#N/A</v>
          </cell>
          <cell r="C1006">
            <v>1</v>
          </cell>
          <cell r="D1006" t="str">
            <v>ZK</v>
          </cell>
          <cell r="E1006">
            <v>2.5</v>
          </cell>
          <cell r="F1006" t="str">
            <v>KG</v>
          </cell>
          <cell r="G1006" t="str">
            <v>CALLEBAUT CALLETS RUBY</v>
          </cell>
          <cell r="H1006" t="str">
            <v>L</v>
          </cell>
          <cell r="I1006">
            <v>95</v>
          </cell>
          <cell r="J1006" t="str">
            <v>PATISSERIEPRODUKTEN</v>
          </cell>
          <cell r="K1006" t="str">
            <v>BARRY CALLEBAUT BELGIUM NV</v>
          </cell>
          <cell r="L1006">
            <v>1</v>
          </cell>
          <cell r="M1006">
            <v>33.15</v>
          </cell>
        </row>
        <row r="1007">
          <cell r="A1007">
            <v>519698</v>
          </cell>
          <cell r="B1007" t="e">
            <v>#N/A</v>
          </cell>
          <cell r="C1007">
            <v>8</v>
          </cell>
          <cell r="D1007" t="str">
            <v>PK</v>
          </cell>
          <cell r="E1007">
            <v>200</v>
          </cell>
          <cell r="F1007" t="str">
            <v>GR</v>
          </cell>
          <cell r="G1007" t="str">
            <v>VAN DOORN BOTERKOEKJES ASSORTI</v>
          </cell>
          <cell r="H1007" t="str">
            <v>L</v>
          </cell>
          <cell r="I1007">
            <v>10</v>
          </cell>
          <cell r="J1007" t="str">
            <v>KOEK &amp; BANKET RETAIL</v>
          </cell>
          <cell r="K1007" t="str">
            <v>EURO PATISSERIE PROD TWELLO BV</v>
          </cell>
          <cell r="L1007">
            <v>3</v>
          </cell>
          <cell r="M1007">
            <v>33.119999999999997</v>
          </cell>
        </row>
        <row r="1008">
          <cell r="A1008">
            <v>897761</v>
          </cell>
          <cell r="B1008">
            <v>7311310312879</v>
          </cell>
          <cell r="C1008">
            <v>1</v>
          </cell>
          <cell r="D1008" t="str">
            <v>ZK</v>
          </cell>
          <cell r="E1008">
            <v>371</v>
          </cell>
          <cell r="F1008" t="str">
            <v>GR</v>
          </cell>
          <cell r="G1008" t="str">
            <v>SANTA MARIA ORIGINAL WRAP TORTILLA</v>
          </cell>
          <cell r="H1008" t="str">
            <v>L</v>
          </cell>
          <cell r="I1008">
            <v>66</v>
          </cell>
          <cell r="J1008" t="str">
            <v>TEX MEX</v>
          </cell>
          <cell r="K1008" t="str">
            <v>SANTA MARIA AB</v>
          </cell>
          <cell r="L1008">
            <v>16</v>
          </cell>
          <cell r="M1008">
            <v>33.119999999999997</v>
          </cell>
        </row>
        <row r="1009">
          <cell r="A1009">
            <v>323673</v>
          </cell>
          <cell r="B1009" t="e">
            <v>#N/A</v>
          </cell>
          <cell r="C1009">
            <v>16</v>
          </cell>
          <cell r="D1009" t="str">
            <v>PK</v>
          </cell>
          <cell r="E1009">
            <v>250</v>
          </cell>
          <cell r="F1009" t="str">
            <v>GR</v>
          </cell>
          <cell r="G1009" t="str">
            <v>BOTERGOUD ROOMBOTER GEZOUTEN</v>
          </cell>
          <cell r="H1009" t="str">
            <v>L</v>
          </cell>
          <cell r="I1009">
            <v>176</v>
          </cell>
          <cell r="J1009" t="str">
            <v>BOTER</v>
          </cell>
          <cell r="K1009" t="str">
            <v>FRIESLANDCAMP NL BV VRS MSD SU</v>
          </cell>
          <cell r="L1009">
            <v>1</v>
          </cell>
          <cell r="M1009">
            <v>33.11</v>
          </cell>
        </row>
        <row r="1010">
          <cell r="A1010">
            <v>40077</v>
          </cell>
          <cell r="B1010" t="e">
            <v>#N/A</v>
          </cell>
          <cell r="C1010">
            <v>24</v>
          </cell>
          <cell r="D1010" t="str">
            <v>FL</v>
          </cell>
          <cell r="E1010">
            <v>33</v>
          </cell>
          <cell r="F1010" t="str">
            <v>CL</v>
          </cell>
          <cell r="G1010" t="str">
            <v>IJWIT BROUWERIJ T IJ</v>
          </cell>
          <cell r="H1010" t="str">
            <v>H</v>
          </cell>
          <cell r="I1010">
            <v>139</v>
          </cell>
          <cell r="J1010" t="str">
            <v>BIEREN SPECIAAL EN CIDERS</v>
          </cell>
          <cell r="K1010" t="str">
            <v>BSB (DUVEL KLEINVERPAKKING)</v>
          </cell>
          <cell r="L1010">
            <v>1</v>
          </cell>
          <cell r="M1010">
            <v>33.1</v>
          </cell>
        </row>
        <row r="1011">
          <cell r="A1011">
            <v>572853</v>
          </cell>
          <cell r="B1011" t="e">
            <v>#N/A</v>
          </cell>
          <cell r="C1011">
            <v>1</v>
          </cell>
          <cell r="D1011" t="str">
            <v>DS</v>
          </cell>
          <cell r="E1011">
            <v>2.56</v>
          </cell>
          <cell r="F1011" t="str">
            <v>KG</v>
          </cell>
          <cell r="G1011" t="str">
            <v>MOLCO WALDKORNBROODJE CLASSIC 40ST</v>
          </cell>
          <cell r="H1011" t="str">
            <v>L</v>
          </cell>
          <cell r="I1011">
            <v>203</v>
          </cell>
          <cell r="J1011" t="str">
            <v>BROODPRODUCTEN DIEPVRIES</v>
          </cell>
          <cell r="K1011" t="str">
            <v>CSM BENELUX BV</v>
          </cell>
          <cell r="L1011">
            <v>2</v>
          </cell>
          <cell r="M1011">
            <v>33.06</v>
          </cell>
        </row>
        <row r="1012">
          <cell r="A1012">
            <v>855544</v>
          </cell>
          <cell r="B1012">
            <v>8710401167449</v>
          </cell>
          <cell r="C1012">
            <v>1</v>
          </cell>
          <cell r="D1012" t="str">
            <v>PK</v>
          </cell>
          <cell r="E1012">
            <v>1</v>
          </cell>
          <cell r="F1012" t="str">
            <v>KG</v>
          </cell>
          <cell r="G1012" t="str">
            <v>DE ROOIE HEN VLOEIBAAR HEEL EI SCHARREL</v>
          </cell>
          <cell r="H1012" t="str">
            <v>L</v>
          </cell>
          <cell r="I1012">
            <v>145</v>
          </cell>
          <cell r="J1012" t="str">
            <v>EIERPRODUCTEN GEKOELD</v>
          </cell>
          <cell r="K1012" t="str">
            <v>SLIGRO</v>
          </cell>
          <cell r="L1012">
            <v>6</v>
          </cell>
          <cell r="M1012">
            <v>33.06</v>
          </cell>
        </row>
        <row r="1013">
          <cell r="A1013">
            <v>55521</v>
          </cell>
          <cell r="B1013" t="e">
            <v>#N/A</v>
          </cell>
          <cell r="C1013">
            <v>2</v>
          </cell>
          <cell r="D1013" t="str">
            <v>ST</v>
          </cell>
          <cell r="E1013">
            <v>0</v>
          </cell>
          <cell r="F1013" t="str">
            <v>.</v>
          </cell>
          <cell r="G1013" t="str">
            <v>VITELLO KOKSMUTS WIT VERSTELBAAR</v>
          </cell>
          <cell r="H1013" t="str">
            <v>H</v>
          </cell>
          <cell r="I1013">
            <v>534</v>
          </cell>
          <cell r="J1013" t="str">
            <v>BEDRIJFSKLEDING</v>
          </cell>
          <cell r="K1013" t="str">
            <v>SLIGRO</v>
          </cell>
          <cell r="L1013">
            <v>2</v>
          </cell>
          <cell r="M1013">
            <v>33</v>
          </cell>
        </row>
        <row r="1014">
          <cell r="A1014">
            <v>82929</v>
          </cell>
          <cell r="B1014" t="e">
            <v>#N/A</v>
          </cell>
          <cell r="C1014">
            <v>1</v>
          </cell>
          <cell r="D1014" t="str">
            <v>LS</v>
          </cell>
          <cell r="E1014">
            <v>1</v>
          </cell>
          <cell r="F1014" t="str">
            <v>ST</v>
          </cell>
          <cell r="G1014" t="str">
            <v>OLIEBOL NATUREL</v>
          </cell>
          <cell r="H1014" t="str">
            <v>L</v>
          </cell>
          <cell r="I1014">
            <v>198</v>
          </cell>
          <cell r="J1014" t="str">
            <v>BANKET VERS</v>
          </cell>
          <cell r="K1014" t="str">
            <v>TOP BAKKERS BV</v>
          </cell>
          <cell r="L1014">
            <v>60</v>
          </cell>
          <cell r="M1014">
            <v>33</v>
          </cell>
        </row>
        <row r="1015">
          <cell r="A1015">
            <v>57321</v>
          </cell>
          <cell r="B1015" t="e">
            <v>#N/A</v>
          </cell>
          <cell r="C1015">
            <v>1</v>
          </cell>
          <cell r="D1015" t="str">
            <v>PK</v>
          </cell>
          <cell r="E1015">
            <v>12</v>
          </cell>
          <cell r="F1015" t="str">
            <v>RL</v>
          </cell>
          <cell r="G1015" t="str">
            <v>PLENTY KEUKENPAPIER</v>
          </cell>
          <cell r="H1015" t="str">
            <v>H</v>
          </cell>
          <cell r="I1015">
            <v>152</v>
          </cell>
          <cell r="J1015" t="str">
            <v>TOILET- &amp; KEUKENPAPIER</v>
          </cell>
          <cell r="K1015" t="str">
            <v>ESSITY NETHERLANDS B.V. RETAIL</v>
          </cell>
          <cell r="L1015">
            <v>3</v>
          </cell>
          <cell r="M1015">
            <v>32.97</v>
          </cell>
        </row>
        <row r="1016">
          <cell r="A1016">
            <v>694045</v>
          </cell>
          <cell r="B1016" t="e">
            <v>#N/A</v>
          </cell>
          <cell r="C1016">
            <v>1</v>
          </cell>
          <cell r="D1016" t="str">
            <v>BS</v>
          </cell>
          <cell r="E1016">
            <v>500</v>
          </cell>
          <cell r="F1016" t="str">
            <v>GR</v>
          </cell>
          <cell r="G1016" t="str">
            <v>VERSTEGEN PAPRIKA POEDER EDELSUSS</v>
          </cell>
          <cell r="H1016" t="str">
            <v>L</v>
          </cell>
          <cell r="I1016">
            <v>68</v>
          </cell>
          <cell r="J1016" t="str">
            <v>KRUIDEN EN SPECERIJEN</v>
          </cell>
          <cell r="K1016" t="str">
            <v>VERSTEGEN SPICES&amp;SAUCES BV(FS)</v>
          </cell>
          <cell r="L1016">
            <v>3</v>
          </cell>
          <cell r="M1016">
            <v>32.97</v>
          </cell>
        </row>
        <row r="1017">
          <cell r="A1017">
            <v>757490</v>
          </cell>
          <cell r="B1017" t="e">
            <v>#N/A</v>
          </cell>
          <cell r="C1017">
            <v>1</v>
          </cell>
          <cell r="D1017" t="str">
            <v>DS</v>
          </cell>
          <cell r="E1017">
            <v>336</v>
          </cell>
          <cell r="F1017" t="str">
            <v>GR</v>
          </cell>
          <cell r="G1017" t="str">
            <v>UNOX CUP-A-SOUP CHAMPIGNON HAM 21 ZAKJES</v>
          </cell>
          <cell r="H1017" t="str">
            <v>L</v>
          </cell>
          <cell r="I1017">
            <v>56</v>
          </cell>
          <cell r="J1017" t="str">
            <v>SOEP DROOG &amp; SMAAKVERSTERKERS</v>
          </cell>
          <cell r="K1017" t="str">
            <v>UNILEVER NED FOODS FACT BV SUR IMP.</v>
          </cell>
          <cell r="L1017">
            <v>4</v>
          </cell>
          <cell r="M1017">
            <v>32.92</v>
          </cell>
        </row>
        <row r="1018">
          <cell r="A1018">
            <v>28472</v>
          </cell>
          <cell r="B1018" t="e">
            <v>#N/A</v>
          </cell>
          <cell r="C1018">
            <v>1</v>
          </cell>
          <cell r="D1018" t="str">
            <v>FL</v>
          </cell>
          <cell r="E1018">
            <v>25</v>
          </cell>
          <cell r="F1018" t="str">
            <v>CL</v>
          </cell>
          <cell r="G1018" t="str">
            <v>LA CROISADE CHARDONNAY IGP PAYS D'OC</v>
          </cell>
          <cell r="H1018" t="str">
            <v>H</v>
          </cell>
          <cell r="I1018">
            <v>208</v>
          </cell>
          <cell r="J1018" t="str">
            <v>WIJNEN</v>
          </cell>
          <cell r="K1018" t="str">
            <v>SLIGRO</v>
          </cell>
          <cell r="L1018">
            <v>24</v>
          </cell>
          <cell r="M1018">
            <v>32.880000000000003</v>
          </cell>
        </row>
        <row r="1019">
          <cell r="A1019">
            <v>66323</v>
          </cell>
          <cell r="B1019">
            <v>8711000003244</v>
          </cell>
          <cell r="C1019">
            <v>6</v>
          </cell>
          <cell r="D1019" t="str">
            <v>PK</v>
          </cell>
          <cell r="E1019">
            <v>500</v>
          </cell>
          <cell r="F1019" t="str">
            <v>GR</v>
          </cell>
          <cell r="G1019" t="str">
            <v>DOUWE EGBERTS AROMA ROOD SNELFILTER</v>
          </cell>
          <cell r="H1019" t="str">
            <v>L</v>
          </cell>
          <cell r="I1019">
            <v>37</v>
          </cell>
          <cell r="J1019" t="str">
            <v>KOFFIE, CACAO &amp; OPLOSKOFFIE</v>
          </cell>
          <cell r="K1019" t="str">
            <v>JACOBS DOUWE EGBERTS NL BV</v>
          </cell>
          <cell r="L1019">
            <v>1</v>
          </cell>
          <cell r="M1019">
            <v>32.880000000000003</v>
          </cell>
        </row>
        <row r="1020">
          <cell r="A1020">
            <v>829255</v>
          </cell>
          <cell r="B1020">
            <v>8710401373796</v>
          </cell>
          <cell r="C1020">
            <v>1</v>
          </cell>
          <cell r="D1020" t="str">
            <v>PK</v>
          </cell>
          <cell r="E1020">
            <v>650</v>
          </cell>
          <cell r="F1020" t="str">
            <v>GR</v>
          </cell>
          <cell r="G1020" t="str">
            <v>DE GOUDSCHE WAEGH KAASBLOKJES J.BEL.</v>
          </cell>
          <cell r="H1020" t="str">
            <v>L</v>
          </cell>
          <cell r="I1020">
            <v>221</v>
          </cell>
          <cell r="J1020" t="str">
            <v>KAAS HOLLAND VERS VOORVERPAKT</v>
          </cell>
          <cell r="K1020" t="str">
            <v>SLIGRO</v>
          </cell>
          <cell r="L1020">
            <v>4</v>
          </cell>
          <cell r="M1020">
            <v>32.799999999999997</v>
          </cell>
        </row>
        <row r="1021">
          <cell r="A1021">
            <v>803254</v>
          </cell>
          <cell r="B1021" t="e">
            <v>#N/A</v>
          </cell>
          <cell r="C1021">
            <v>1</v>
          </cell>
          <cell r="D1021" t="str">
            <v>ST</v>
          </cell>
          <cell r="E1021">
            <v>1</v>
          </cell>
          <cell r="F1021" t="str">
            <v>ST</v>
          </cell>
          <cell r="G1021" t="str">
            <v>VIKAN ALU STEEL/KUNSTST GRIP BLAUW 1,5M</v>
          </cell>
          <cell r="H1021" t="str">
            <v>H</v>
          </cell>
          <cell r="I1021">
            <v>544</v>
          </cell>
          <cell r="J1021" t="str">
            <v>SCHOONMAAKARTIKELEN</v>
          </cell>
          <cell r="K1021" t="str">
            <v>CEMEX TRESCON BV</v>
          </cell>
          <cell r="L1021">
            <v>2</v>
          </cell>
          <cell r="M1021">
            <v>32.78</v>
          </cell>
        </row>
        <row r="1022">
          <cell r="A1022">
            <v>541446</v>
          </cell>
          <cell r="B1022" t="e">
            <v>#N/A</v>
          </cell>
          <cell r="C1022">
            <v>1</v>
          </cell>
          <cell r="D1022" t="str">
            <v>PK</v>
          </cell>
          <cell r="E1022">
            <v>25</v>
          </cell>
          <cell r="F1022" t="str">
            <v>ST</v>
          </cell>
          <cell r="G1022" t="str">
            <v>TAKE DIS BEKER MAGN.RND + DEKS 500CC</v>
          </cell>
          <cell r="H1022" t="str">
            <v>H</v>
          </cell>
          <cell r="I1022">
            <v>119</v>
          </cell>
          <cell r="J1022" t="str">
            <v>VERPAKKINGSMAT./DISPOS. GROOTV</v>
          </cell>
          <cell r="K1022" t="str">
            <v>SLIGRO</v>
          </cell>
          <cell r="L1022">
            <v>12</v>
          </cell>
          <cell r="M1022">
            <v>32.76</v>
          </cell>
        </row>
        <row r="1023">
          <cell r="A1023">
            <v>66323</v>
          </cell>
          <cell r="B1023">
            <v>8711000003244</v>
          </cell>
          <cell r="C1023">
            <v>6</v>
          </cell>
          <cell r="D1023" t="str">
            <v>PK</v>
          </cell>
          <cell r="E1023">
            <v>500</v>
          </cell>
          <cell r="F1023" t="str">
            <v>GR</v>
          </cell>
          <cell r="G1023" t="str">
            <v>DOUWE EGBERTS AROMA ROOD SNELFILTER</v>
          </cell>
          <cell r="H1023" t="str">
            <v>L</v>
          </cell>
          <cell r="I1023">
            <v>37</v>
          </cell>
          <cell r="J1023" t="str">
            <v>KOFFIE, CACAO &amp; OPLOSKOFFIE</v>
          </cell>
          <cell r="K1023" t="str">
            <v>JACOBS DOUWE EGBERTS NL BV</v>
          </cell>
          <cell r="L1023">
            <v>1</v>
          </cell>
          <cell r="M1023">
            <v>32.75</v>
          </cell>
        </row>
        <row r="1024">
          <cell r="A1024">
            <v>590568</v>
          </cell>
          <cell r="B1024" t="e">
            <v>#N/A</v>
          </cell>
          <cell r="C1024">
            <v>1</v>
          </cell>
          <cell r="D1024" t="str">
            <v>BL</v>
          </cell>
          <cell r="E1024">
            <v>1.6</v>
          </cell>
          <cell r="F1024" t="str">
            <v>KG</v>
          </cell>
          <cell r="G1024" t="str">
            <v>GOUDEN BANIER HOTDOGS 32X50G</v>
          </cell>
          <cell r="H1024" t="str">
            <v>L</v>
          </cell>
          <cell r="I1024">
            <v>58</v>
          </cell>
          <cell r="J1024" t="str">
            <v>VLEESCONSERVEN</v>
          </cell>
          <cell r="K1024" t="str">
            <v>SLIGRO</v>
          </cell>
          <cell r="L1024">
            <v>3</v>
          </cell>
          <cell r="M1024">
            <v>32.729999999999997</v>
          </cell>
        </row>
        <row r="1025">
          <cell r="A1025">
            <v>288412</v>
          </cell>
          <cell r="B1025" t="e">
            <v>#N/A</v>
          </cell>
          <cell r="C1025">
            <v>1</v>
          </cell>
          <cell r="D1025" t="str">
            <v>DS</v>
          </cell>
          <cell r="E1025">
            <v>1</v>
          </cell>
          <cell r="F1025" t="str">
            <v>KG</v>
          </cell>
          <cell r="G1025" t="str">
            <v>BONBIANCE LUXE HANDWERKBONBONS BRUGGE</v>
          </cell>
          <cell r="H1025" t="str">
            <v>L</v>
          </cell>
          <cell r="I1025">
            <v>20</v>
          </cell>
          <cell r="J1025" t="str">
            <v>BONBONS</v>
          </cell>
          <cell r="K1025" t="str">
            <v>SLIGRO</v>
          </cell>
          <cell r="L1025">
            <v>2</v>
          </cell>
          <cell r="M1025">
            <v>32.72</v>
          </cell>
        </row>
        <row r="1026">
          <cell r="A1026">
            <v>727704</v>
          </cell>
          <cell r="B1026" t="e">
            <v>#N/A</v>
          </cell>
          <cell r="C1026">
            <v>1</v>
          </cell>
          <cell r="D1026" t="str">
            <v>ZK</v>
          </cell>
          <cell r="E1026">
            <v>1</v>
          </cell>
          <cell r="F1026" t="str">
            <v>KG</v>
          </cell>
          <cell r="G1026" t="str">
            <v>ALEX MEIJER ESPRESSOBONEN FORTE</v>
          </cell>
          <cell r="H1026" t="str">
            <v>L</v>
          </cell>
          <cell r="I1026">
            <v>37</v>
          </cell>
          <cell r="J1026" t="str">
            <v>KOFFIE, CACAO &amp; OPLOSKOFFIE</v>
          </cell>
          <cell r="K1026" t="str">
            <v>SLIGRO</v>
          </cell>
          <cell r="L1026">
            <v>4</v>
          </cell>
          <cell r="M1026">
            <v>32.69</v>
          </cell>
        </row>
        <row r="1027">
          <cell r="A1027">
            <v>6080</v>
          </cell>
          <cell r="B1027" t="e">
            <v>#N/A</v>
          </cell>
          <cell r="C1027">
            <v>1</v>
          </cell>
          <cell r="D1027" t="str">
            <v>KG</v>
          </cell>
          <cell r="E1027">
            <v>1</v>
          </cell>
          <cell r="F1027" t="str">
            <v>ST</v>
          </cell>
          <cell r="G1027" t="str">
            <v>M.ROEM KALFS SCHENKEL OSSEBUCO BL1*</v>
          </cell>
          <cell r="H1027" t="str">
            <v>L</v>
          </cell>
          <cell r="I1027">
            <v>161</v>
          </cell>
          <cell r="J1027" t="str">
            <v>VLEES DIEPVRIES SLAGERIJ CONC</v>
          </cell>
          <cell r="K1027" t="str">
            <v>SLIGRO</v>
          </cell>
          <cell r="L1027">
            <v>2.1800000000000002</v>
          </cell>
          <cell r="M1027">
            <v>32.67</v>
          </cell>
        </row>
        <row r="1028">
          <cell r="A1028">
            <v>467485</v>
          </cell>
          <cell r="B1028" t="e">
            <v>#N/A</v>
          </cell>
          <cell r="C1028">
            <v>1</v>
          </cell>
          <cell r="D1028" t="str">
            <v>BK</v>
          </cell>
          <cell r="E1028">
            <v>500</v>
          </cell>
          <cell r="F1028" t="str">
            <v>GR</v>
          </cell>
          <cell r="G1028" t="str">
            <v>G.B.BETER LEVEN 1* ACHTERHAM DE LUXE</v>
          </cell>
          <cell r="H1028" t="str">
            <v>L</v>
          </cell>
          <cell r="I1028">
            <v>155</v>
          </cell>
          <cell r="J1028" t="str">
            <v>VLEESWAREN VERPAKT</v>
          </cell>
          <cell r="K1028" t="str">
            <v>SLIGRO</v>
          </cell>
          <cell r="L1028">
            <v>3</v>
          </cell>
          <cell r="M1028">
            <v>32.64</v>
          </cell>
        </row>
        <row r="1029">
          <cell r="A1029">
            <v>811579</v>
          </cell>
          <cell r="B1029" t="e">
            <v>#N/A</v>
          </cell>
          <cell r="C1029">
            <v>32</v>
          </cell>
          <cell r="D1029" t="str">
            <v>ST</v>
          </cell>
          <cell r="E1029">
            <v>50</v>
          </cell>
          <cell r="F1029" t="str">
            <v>GR</v>
          </cell>
          <cell r="G1029" t="str">
            <v>SNICKERS SINGLE</v>
          </cell>
          <cell r="H1029" t="str">
            <v>L</v>
          </cell>
          <cell r="I1029">
            <v>18</v>
          </cell>
          <cell r="J1029" t="str">
            <v>BARS EN TABLETTEN SINGLES</v>
          </cell>
          <cell r="K1029" t="str">
            <v>MARS NEDERLAND(MASTERFOODS SNOEP)</v>
          </cell>
          <cell r="L1029">
            <v>3</v>
          </cell>
          <cell r="M1029">
            <v>32.64</v>
          </cell>
        </row>
        <row r="1030">
          <cell r="A1030">
            <v>108546</v>
          </cell>
          <cell r="B1030">
            <v>8710401561001</v>
          </cell>
          <cell r="C1030">
            <v>1</v>
          </cell>
          <cell r="D1030" t="str">
            <v>PK</v>
          </cell>
          <cell r="E1030">
            <v>50</v>
          </cell>
          <cell r="F1030" t="str">
            <v>ST</v>
          </cell>
          <cell r="G1030" t="str">
            <v>FELICIA SCHOONMAAKDOEK VISCOSE GEEL</v>
          </cell>
          <cell r="H1030" t="str">
            <v>H</v>
          </cell>
          <cell r="I1030">
            <v>544</v>
          </cell>
          <cell r="J1030" t="str">
            <v>SCHOONMAAKARTIKELEN</v>
          </cell>
          <cell r="K1030" t="str">
            <v>SLIGRO</v>
          </cell>
          <cell r="L1030">
            <v>4</v>
          </cell>
          <cell r="M1030">
            <v>32.6</v>
          </cell>
        </row>
        <row r="1031">
          <cell r="A1031">
            <v>829255</v>
          </cell>
          <cell r="B1031">
            <v>8710401373796</v>
          </cell>
          <cell r="C1031">
            <v>1</v>
          </cell>
          <cell r="D1031" t="str">
            <v>PK</v>
          </cell>
          <cell r="E1031">
            <v>650</v>
          </cell>
          <cell r="F1031" t="str">
            <v>GR</v>
          </cell>
          <cell r="G1031" t="str">
            <v>DE GOUDSCHE WAEGH KAASBLOKJES J.BEL.</v>
          </cell>
          <cell r="H1031" t="str">
            <v>L</v>
          </cell>
          <cell r="I1031">
            <v>221</v>
          </cell>
          <cell r="J1031" t="str">
            <v>KAAS HOLLAND VERS VOORVERPAKT</v>
          </cell>
          <cell r="K1031" t="str">
            <v>SLIGRO</v>
          </cell>
          <cell r="L1031">
            <v>4</v>
          </cell>
          <cell r="M1031">
            <v>32.6</v>
          </cell>
        </row>
        <row r="1032">
          <cell r="A1032">
            <v>889860</v>
          </cell>
          <cell r="B1032">
            <v>8719200186934</v>
          </cell>
          <cell r="C1032">
            <v>20</v>
          </cell>
          <cell r="D1032" t="str">
            <v>PK</v>
          </cell>
          <cell r="E1032">
            <v>250</v>
          </cell>
          <cell r="F1032" t="str">
            <v>GR</v>
          </cell>
          <cell r="G1032" t="str">
            <v>ZEEUWS MEISJE KEUKENMARGARINE</v>
          </cell>
          <cell r="H1032" t="str">
            <v>L</v>
          </cell>
          <cell r="I1032">
            <v>127</v>
          </cell>
          <cell r="J1032" t="str">
            <v>MARGARINE</v>
          </cell>
          <cell r="K1032" t="str">
            <v>UPFIELD NEDERLAND B.V. S.U.</v>
          </cell>
          <cell r="L1032">
            <v>2</v>
          </cell>
          <cell r="M1032">
            <v>32.58</v>
          </cell>
        </row>
        <row r="1033">
          <cell r="A1033">
            <v>889860</v>
          </cell>
          <cell r="B1033">
            <v>8719200186934</v>
          </cell>
          <cell r="C1033">
            <v>20</v>
          </cell>
          <cell r="D1033" t="str">
            <v>PK</v>
          </cell>
          <cell r="E1033">
            <v>250</v>
          </cell>
          <cell r="F1033" t="str">
            <v>GR</v>
          </cell>
          <cell r="G1033" t="str">
            <v>ZEEUWS MEISJE KEUKENMARGARINE</v>
          </cell>
          <cell r="H1033" t="str">
            <v>L</v>
          </cell>
          <cell r="I1033">
            <v>127</v>
          </cell>
          <cell r="J1033" t="str">
            <v>MARGARINE</v>
          </cell>
          <cell r="K1033" t="str">
            <v>UPFIELD NEDERLAND B.V. S.U.</v>
          </cell>
          <cell r="L1033">
            <v>2</v>
          </cell>
          <cell r="M1033">
            <v>32.58</v>
          </cell>
        </row>
        <row r="1034">
          <cell r="A1034">
            <v>889860</v>
          </cell>
          <cell r="B1034">
            <v>8719200186934</v>
          </cell>
          <cell r="C1034">
            <v>20</v>
          </cell>
          <cell r="D1034" t="str">
            <v>PK</v>
          </cell>
          <cell r="E1034">
            <v>250</v>
          </cell>
          <cell r="F1034" t="str">
            <v>GR</v>
          </cell>
          <cell r="G1034" t="str">
            <v>ZEEUWS MEISJE KEUKENMARGARINE</v>
          </cell>
          <cell r="H1034" t="str">
            <v>L</v>
          </cell>
          <cell r="I1034">
            <v>127</v>
          </cell>
          <cell r="J1034" t="str">
            <v>MARGARINE</v>
          </cell>
          <cell r="K1034" t="str">
            <v>UPFIELD NEDERLAND B.V. S.U.</v>
          </cell>
          <cell r="L1034">
            <v>2</v>
          </cell>
          <cell r="M1034">
            <v>32.58</v>
          </cell>
        </row>
        <row r="1035">
          <cell r="A1035">
            <v>889860</v>
          </cell>
          <cell r="B1035">
            <v>8719200186934</v>
          </cell>
          <cell r="C1035">
            <v>20</v>
          </cell>
          <cell r="D1035" t="str">
            <v>PK</v>
          </cell>
          <cell r="E1035">
            <v>250</v>
          </cell>
          <cell r="F1035" t="str">
            <v>GR</v>
          </cell>
          <cell r="G1035" t="str">
            <v>ZEEUWS MEISJE KEUKENMARGARINE</v>
          </cell>
          <cell r="H1035" t="str">
            <v>L</v>
          </cell>
          <cell r="I1035">
            <v>127</v>
          </cell>
          <cell r="J1035" t="str">
            <v>MARGARINE</v>
          </cell>
          <cell r="K1035" t="str">
            <v>UPFIELD NEDERLAND B.V. S.U.</v>
          </cell>
          <cell r="L1035">
            <v>2</v>
          </cell>
          <cell r="M1035">
            <v>32.58</v>
          </cell>
        </row>
        <row r="1036">
          <cell r="A1036">
            <v>369750</v>
          </cell>
          <cell r="B1036">
            <v>8711112782006</v>
          </cell>
          <cell r="C1036">
            <v>1</v>
          </cell>
          <cell r="D1036" t="str">
            <v>ST</v>
          </cell>
          <cell r="E1036">
            <v>1</v>
          </cell>
          <cell r="F1036" t="str">
            <v>ST</v>
          </cell>
          <cell r="G1036" t="str">
            <v>SUNWARE Q-LINE OPBERGBOX 6LTR</v>
          </cell>
          <cell r="H1036" t="str">
            <v>H</v>
          </cell>
          <cell r="I1036">
            <v>266</v>
          </cell>
          <cell r="J1036" t="str">
            <v>OPBERGEN EN AFVALVERZAMELEN</v>
          </cell>
          <cell r="K1036" t="str">
            <v>SUNWARE BV</v>
          </cell>
          <cell r="L1036">
            <v>7</v>
          </cell>
          <cell r="M1036">
            <v>32.549999999999997</v>
          </cell>
        </row>
        <row r="1037">
          <cell r="A1037">
            <v>827826</v>
          </cell>
          <cell r="B1037" t="e">
            <v>#N/A</v>
          </cell>
          <cell r="C1037">
            <v>1</v>
          </cell>
          <cell r="D1037" t="str">
            <v>PK</v>
          </cell>
          <cell r="E1037">
            <v>35</v>
          </cell>
          <cell r="F1037" t="str">
            <v>GR</v>
          </cell>
          <cell r="G1037" t="str">
            <v>VAN BROEK TRADING VANILLE MADAGASCAR</v>
          </cell>
          <cell r="H1037" t="str">
            <v>L</v>
          </cell>
          <cell r="I1037">
            <v>95</v>
          </cell>
          <cell r="J1037" t="str">
            <v>PATISSERIEPRODUKTEN</v>
          </cell>
          <cell r="K1037" t="str">
            <v>BROEK VAN TRADING</v>
          </cell>
          <cell r="L1037">
            <v>1</v>
          </cell>
          <cell r="M1037">
            <v>32.520000000000003</v>
          </cell>
        </row>
        <row r="1038">
          <cell r="A1038">
            <v>54941</v>
          </cell>
          <cell r="B1038">
            <v>4891199162381</v>
          </cell>
          <cell r="C1038">
            <v>1</v>
          </cell>
          <cell r="D1038" t="str">
            <v>ST</v>
          </cell>
          <cell r="E1038">
            <v>4</v>
          </cell>
          <cell r="F1038" t="str">
            <v>ST</v>
          </cell>
          <cell r="G1038" t="str">
            <v>GP LITHIUM KNOOPCEL CR2032 4ST</v>
          </cell>
          <cell r="H1038" t="str">
            <v>H</v>
          </cell>
          <cell r="I1038">
            <v>341</v>
          </cell>
          <cell r="J1038" t="str">
            <v>BEDRIJFSBENODIGDHEDEN</v>
          </cell>
          <cell r="K1038" t="str">
            <v>BRANDS NEDERLAND BV</v>
          </cell>
          <cell r="L1038">
            <v>5</v>
          </cell>
          <cell r="M1038">
            <v>32.5</v>
          </cell>
        </row>
        <row r="1039">
          <cell r="A1039">
            <v>100378</v>
          </cell>
          <cell r="B1039" t="e">
            <v>#N/A</v>
          </cell>
          <cell r="C1039">
            <v>1</v>
          </cell>
          <cell r="D1039" t="str">
            <v>PK</v>
          </cell>
          <cell r="E1039">
            <v>6</v>
          </cell>
          <cell r="F1039" t="str">
            <v>ST</v>
          </cell>
          <cell r="G1039" t="str">
            <v>FELICIA PANSPONS RVS 60GR</v>
          </cell>
          <cell r="H1039" t="str">
            <v>H</v>
          </cell>
          <cell r="I1039">
            <v>544</v>
          </cell>
          <cell r="J1039" t="str">
            <v>SCHOONMAAKARTIKELEN</v>
          </cell>
          <cell r="K1039" t="str">
            <v>SLIGRO</v>
          </cell>
          <cell r="L1039">
            <v>5</v>
          </cell>
          <cell r="M1039">
            <v>32.5</v>
          </cell>
        </row>
        <row r="1040">
          <cell r="A1040">
            <v>277259</v>
          </cell>
          <cell r="B1040" t="e">
            <v>#N/A</v>
          </cell>
          <cell r="C1040">
            <v>1</v>
          </cell>
          <cell r="D1040" t="str">
            <v>PK</v>
          </cell>
          <cell r="E1040">
            <v>450</v>
          </cell>
          <cell r="F1040" t="str">
            <v>GR</v>
          </cell>
          <cell r="G1040" t="str">
            <v>MARS 10-PACK</v>
          </cell>
          <cell r="H1040" t="str">
            <v>L</v>
          </cell>
          <cell r="I1040">
            <v>19</v>
          </cell>
          <cell r="J1040" t="str">
            <v>BARS EN TABLETTEN</v>
          </cell>
          <cell r="K1040" t="str">
            <v>MARS NEDERLAND(MASTERFOODS SNOEP)</v>
          </cell>
          <cell r="L1040">
            <v>8</v>
          </cell>
          <cell r="M1040">
            <v>32.479999999999997</v>
          </cell>
        </row>
        <row r="1041">
          <cell r="A1041">
            <v>286368</v>
          </cell>
          <cell r="B1041" t="e">
            <v>#N/A</v>
          </cell>
          <cell r="C1041">
            <v>1</v>
          </cell>
          <cell r="D1041" t="str">
            <v>DS</v>
          </cell>
          <cell r="E1041">
            <v>150</v>
          </cell>
          <cell r="F1041" t="str">
            <v>GR</v>
          </cell>
          <cell r="G1041" t="str">
            <v>PICKWICK PROFESSIONAL WINTERGLOED</v>
          </cell>
          <cell r="H1041" t="str">
            <v>L</v>
          </cell>
          <cell r="I1041">
            <v>40</v>
          </cell>
          <cell r="J1041" t="str">
            <v>THEE</v>
          </cell>
          <cell r="K1041" t="str">
            <v>JACOBS DOUWE EGBERTS PRO NL BV BV</v>
          </cell>
          <cell r="L1041">
            <v>5</v>
          </cell>
          <cell r="M1041">
            <v>32.479999999999997</v>
          </cell>
        </row>
        <row r="1042">
          <cell r="A1042">
            <v>172077</v>
          </cell>
          <cell r="B1042" t="e">
            <v>#N/A</v>
          </cell>
          <cell r="C1042">
            <v>16</v>
          </cell>
          <cell r="D1042" t="str">
            <v>PK</v>
          </cell>
          <cell r="E1042">
            <v>250</v>
          </cell>
          <cell r="F1042" t="str">
            <v>GR</v>
          </cell>
          <cell r="G1042" t="str">
            <v>BOTERGOUD ROOMBOTER ONGEZOUTEN</v>
          </cell>
          <cell r="H1042" t="str">
            <v>L</v>
          </cell>
          <cell r="I1042">
            <v>176</v>
          </cell>
          <cell r="J1042" t="str">
            <v>BOTER</v>
          </cell>
          <cell r="K1042" t="str">
            <v>FRIESLANDCAMP NL BV VRS MSD SU</v>
          </cell>
          <cell r="L1042">
            <v>1</v>
          </cell>
          <cell r="M1042">
            <v>32.42</v>
          </cell>
        </row>
        <row r="1043">
          <cell r="A1043">
            <v>172077</v>
          </cell>
          <cell r="B1043" t="e">
            <v>#N/A</v>
          </cell>
          <cell r="C1043">
            <v>16</v>
          </cell>
          <cell r="D1043" t="str">
            <v>PK</v>
          </cell>
          <cell r="E1043">
            <v>250</v>
          </cell>
          <cell r="F1043" t="str">
            <v>GR</v>
          </cell>
          <cell r="G1043" t="str">
            <v>BOTERGOUD ROOMBOTER ONGEZOUTEN</v>
          </cell>
          <cell r="H1043" t="str">
            <v>L</v>
          </cell>
          <cell r="I1043">
            <v>176</v>
          </cell>
          <cell r="J1043" t="str">
            <v>BOTER</v>
          </cell>
          <cell r="K1043" t="str">
            <v>FRIESLANDCAMP NL BV VRS MSD SU</v>
          </cell>
          <cell r="L1043">
            <v>1</v>
          </cell>
          <cell r="M1043">
            <v>32.42</v>
          </cell>
        </row>
        <row r="1044">
          <cell r="A1044">
            <v>181623</v>
          </cell>
          <cell r="B1044">
            <v>4008871204158</v>
          </cell>
          <cell r="C1044">
            <v>4</v>
          </cell>
          <cell r="D1044" t="str">
            <v>PK</v>
          </cell>
          <cell r="E1044">
            <v>24</v>
          </cell>
          <cell r="F1044" t="str">
            <v>MT</v>
          </cell>
          <cell r="G1044" t="str">
            <v>TOPPITS ALUMINIUMFOLIE 12.7 - 24M P4</v>
          </cell>
          <cell r="H1044" t="str">
            <v>H</v>
          </cell>
          <cell r="I1044">
            <v>119</v>
          </cell>
          <cell r="J1044" t="str">
            <v>VERPAKKINGSMAT./DISPOS. GROOTV</v>
          </cell>
          <cell r="K1044" t="str">
            <v>MELITTA NEDERLAND BV</v>
          </cell>
          <cell r="L1044">
            <v>3</v>
          </cell>
          <cell r="M1044">
            <v>32.4</v>
          </cell>
        </row>
        <row r="1045">
          <cell r="A1045">
            <v>181623</v>
          </cell>
          <cell r="B1045">
            <v>4008871204158</v>
          </cell>
          <cell r="C1045">
            <v>4</v>
          </cell>
          <cell r="D1045" t="str">
            <v>PK</v>
          </cell>
          <cell r="E1045">
            <v>24</v>
          </cell>
          <cell r="F1045" t="str">
            <v>MT</v>
          </cell>
          <cell r="G1045" t="str">
            <v>TOPPITS ALUMINIUMFOLIE 12.7 - 24M P4</v>
          </cell>
          <cell r="H1045" t="str">
            <v>H</v>
          </cell>
          <cell r="I1045">
            <v>119</v>
          </cell>
          <cell r="J1045" t="str">
            <v>VERPAKKINGSMAT./DISPOS. GROOTV</v>
          </cell>
          <cell r="K1045" t="str">
            <v>MELITTA NEDERLAND BV</v>
          </cell>
          <cell r="L1045">
            <v>3</v>
          </cell>
          <cell r="M1045">
            <v>32.4</v>
          </cell>
        </row>
        <row r="1046">
          <cell r="A1046">
            <v>736143</v>
          </cell>
          <cell r="B1046">
            <v>5000112544596</v>
          </cell>
          <cell r="C1046">
            <v>6</v>
          </cell>
          <cell r="D1046" t="str">
            <v>PF</v>
          </cell>
          <cell r="E1046">
            <v>1.5</v>
          </cell>
          <cell r="F1046" t="str">
            <v>LT</v>
          </cell>
          <cell r="G1046" t="str">
            <v>FANTA ORANGE PET</v>
          </cell>
          <cell r="H1046" t="str">
            <v>L</v>
          </cell>
          <cell r="I1046">
            <v>133</v>
          </cell>
          <cell r="J1046" t="str">
            <v>FRISDRANKEN GROOTVERPAKKING</v>
          </cell>
          <cell r="K1046" t="str">
            <v>COCA-COLA EUROPEAN PARTNERS BV</v>
          </cell>
          <cell r="L1046">
            <v>3</v>
          </cell>
          <cell r="M1046">
            <v>32.4</v>
          </cell>
        </row>
        <row r="1047">
          <cell r="A1047">
            <v>6699</v>
          </cell>
          <cell r="B1047" t="e">
            <v>#N/A</v>
          </cell>
          <cell r="C1047">
            <v>1</v>
          </cell>
          <cell r="D1047" t="str">
            <v>KG</v>
          </cell>
          <cell r="E1047">
            <v>1</v>
          </cell>
          <cell r="F1047" t="str">
            <v>PK</v>
          </cell>
          <cell r="G1047" t="str">
            <v>KIP DIJ GEHAKT 1KG VACUUM</v>
          </cell>
          <cell r="H1047" t="str">
            <v>L</v>
          </cell>
          <cell r="I1047">
            <v>195</v>
          </cell>
          <cell r="J1047" t="str">
            <v>POELIER VERS ONBEWERKT CONC</v>
          </cell>
          <cell r="K1047" t="str">
            <v>RUIG M. EN ZONEN B.V.</v>
          </cell>
          <cell r="L1047">
            <v>3.97</v>
          </cell>
          <cell r="M1047">
            <v>32.36</v>
          </cell>
        </row>
        <row r="1048">
          <cell r="A1048">
            <v>855502</v>
          </cell>
          <cell r="B1048">
            <v>8710401640904</v>
          </cell>
          <cell r="C1048">
            <v>1</v>
          </cell>
          <cell r="D1048" t="str">
            <v>PK</v>
          </cell>
          <cell r="E1048">
            <v>1</v>
          </cell>
          <cell r="F1048" t="str">
            <v>KG</v>
          </cell>
          <cell r="G1048" t="str">
            <v>DE ROOIE HEN VLOEIBAAR EIGEEL SCHARREL</v>
          </cell>
          <cell r="H1048" t="str">
            <v>L</v>
          </cell>
          <cell r="I1048">
            <v>145</v>
          </cell>
          <cell r="J1048" t="str">
            <v>EIERPRODUCTEN GEKOELD</v>
          </cell>
          <cell r="K1048" t="str">
            <v>SLIGRO</v>
          </cell>
          <cell r="L1048">
            <v>4</v>
          </cell>
          <cell r="M1048">
            <v>32.28</v>
          </cell>
        </row>
        <row r="1049">
          <cell r="A1049">
            <v>855502</v>
          </cell>
          <cell r="B1049">
            <v>8710401640904</v>
          </cell>
          <cell r="C1049">
            <v>1</v>
          </cell>
          <cell r="D1049" t="str">
            <v>PK</v>
          </cell>
          <cell r="E1049">
            <v>1</v>
          </cell>
          <cell r="F1049" t="str">
            <v>KG</v>
          </cell>
          <cell r="G1049" t="str">
            <v>DE ROOIE HEN VLOEIBAAR EIGEEL SCHARREL</v>
          </cell>
          <cell r="H1049" t="str">
            <v>L</v>
          </cell>
          <cell r="I1049">
            <v>145</v>
          </cell>
          <cell r="J1049" t="str">
            <v>EIERPRODUCTEN GEKOELD</v>
          </cell>
          <cell r="K1049" t="str">
            <v>SLIGRO</v>
          </cell>
          <cell r="L1049">
            <v>4</v>
          </cell>
          <cell r="M1049">
            <v>32.28</v>
          </cell>
        </row>
        <row r="1050">
          <cell r="A1050">
            <v>5961</v>
          </cell>
          <cell r="B1050">
            <v>8718272005556</v>
          </cell>
          <cell r="C1050">
            <v>1</v>
          </cell>
          <cell r="D1050" t="str">
            <v>KG</v>
          </cell>
          <cell r="E1050">
            <v>1</v>
          </cell>
          <cell r="F1050" t="str">
            <v>ST</v>
          </cell>
          <cell r="G1050" t="str">
            <v>HALAL RUNDER GEHAKT</v>
          </cell>
          <cell r="H1050" t="str">
            <v>L</v>
          </cell>
          <cell r="I1050">
            <v>162</v>
          </cell>
          <cell r="J1050" t="str">
            <v>VLEES VERS CONC</v>
          </cell>
          <cell r="K1050" t="str">
            <v>KALDENBERG SLAGERIJEN CONCESSIONAIR</v>
          </cell>
          <cell r="L1050">
            <v>4.6399999999999997</v>
          </cell>
          <cell r="M1050">
            <v>32.25</v>
          </cell>
        </row>
        <row r="1051">
          <cell r="A1051">
            <v>109345</v>
          </cell>
          <cell r="B1051">
            <v>8712800147008</v>
          </cell>
          <cell r="C1051">
            <v>12</v>
          </cell>
          <cell r="D1051" t="str">
            <v>PK</v>
          </cell>
          <cell r="E1051">
            <v>1</v>
          </cell>
          <cell r="F1051" t="str">
            <v>LT</v>
          </cell>
          <cell r="G1051" t="str">
            <v>CAMPINA LANGLEKKER HALFVOLLE MELK, PAK</v>
          </cell>
          <cell r="H1051" t="str">
            <v>L</v>
          </cell>
          <cell r="I1051">
            <v>130</v>
          </cell>
          <cell r="J1051" t="str">
            <v>ZUIVEL HOUDBAAR</v>
          </cell>
          <cell r="K1051" t="str">
            <v>FRIESLANDCAMP NL BV HB AALT SU</v>
          </cell>
          <cell r="L1051">
            <v>3</v>
          </cell>
          <cell r="M1051">
            <v>32.25</v>
          </cell>
        </row>
        <row r="1052">
          <cell r="A1052">
            <v>171796</v>
          </cell>
          <cell r="B1052" t="e">
            <v>#N/A</v>
          </cell>
          <cell r="C1052">
            <v>1</v>
          </cell>
          <cell r="D1052" t="str">
            <v>EM</v>
          </cell>
          <cell r="E1052">
            <v>1</v>
          </cell>
          <cell r="F1052" t="str">
            <v>KG</v>
          </cell>
          <cell r="G1052" t="str">
            <v>MAISON NIELS DE VEYE GELE ROOMPOEDER</v>
          </cell>
          <cell r="H1052" t="str">
            <v>L</v>
          </cell>
          <cell r="I1052">
            <v>95</v>
          </cell>
          <cell r="J1052" t="str">
            <v>PATISSERIEPRODUKTEN</v>
          </cell>
          <cell r="K1052" t="str">
            <v>SLIGRO</v>
          </cell>
          <cell r="L1052">
            <v>5</v>
          </cell>
          <cell r="M1052">
            <v>32.25</v>
          </cell>
        </row>
        <row r="1053">
          <cell r="A1053">
            <v>517120</v>
          </cell>
          <cell r="B1053">
            <v>8716668014007</v>
          </cell>
          <cell r="C1053">
            <v>1</v>
          </cell>
          <cell r="D1053" t="str">
            <v>ST</v>
          </cell>
          <cell r="E1053">
            <v>375</v>
          </cell>
          <cell r="F1053" t="str">
            <v>GR</v>
          </cell>
          <cell r="G1053" t="str">
            <v>KOMKOMMER 30/40</v>
          </cell>
          <cell r="H1053" t="str">
            <v>L</v>
          </cell>
          <cell r="I1053">
            <v>192</v>
          </cell>
          <cell r="J1053" t="str">
            <v>GROENTEN EN FRUIT DAGVERS</v>
          </cell>
          <cell r="K1053" t="str">
            <v>SMEDING EN ZN BV</v>
          </cell>
          <cell r="L1053">
            <v>25</v>
          </cell>
          <cell r="M1053">
            <v>32.25</v>
          </cell>
        </row>
        <row r="1054">
          <cell r="A1054">
            <v>64787</v>
          </cell>
          <cell r="B1054" t="e">
            <v>#N/A</v>
          </cell>
          <cell r="C1054">
            <v>1</v>
          </cell>
          <cell r="D1054" t="str">
            <v>PK</v>
          </cell>
          <cell r="E1054">
            <v>200</v>
          </cell>
          <cell r="F1054" t="str">
            <v>GR</v>
          </cell>
          <cell r="G1054" t="str">
            <v>PICKWICK ENGELSE MELANGE</v>
          </cell>
          <cell r="H1054" t="str">
            <v>L</v>
          </cell>
          <cell r="I1054">
            <v>40</v>
          </cell>
          <cell r="J1054" t="str">
            <v>THEE</v>
          </cell>
          <cell r="K1054" t="str">
            <v>JACOBS DOUWE EGBERTS PRO NL BV BV</v>
          </cell>
          <cell r="L1054">
            <v>8</v>
          </cell>
          <cell r="M1054">
            <v>32.24</v>
          </cell>
        </row>
        <row r="1055">
          <cell r="A1055">
            <v>365824</v>
          </cell>
          <cell r="B1055" t="e">
            <v>#N/A</v>
          </cell>
          <cell r="C1055">
            <v>1</v>
          </cell>
          <cell r="D1055" t="str">
            <v>ZK</v>
          </cell>
          <cell r="E1055">
            <v>1</v>
          </cell>
          <cell r="F1055" t="str">
            <v>KG</v>
          </cell>
          <cell r="G1055" t="str">
            <v>BOND.ROERBAK BROC-CHAMP / FORESTIERE</v>
          </cell>
          <cell r="H1055" t="str">
            <v>L</v>
          </cell>
          <cell r="I1055">
            <v>187</v>
          </cell>
          <cell r="J1055" t="str">
            <v>GROEN&amp;FRUIT DIEPVR. FOODSERVIC</v>
          </cell>
          <cell r="K1055" t="str">
            <v>BONDUELLE NEDERLAND BV (DV)</v>
          </cell>
          <cell r="L1055">
            <v>7</v>
          </cell>
          <cell r="M1055">
            <v>32.200000000000003</v>
          </cell>
        </row>
        <row r="1056">
          <cell r="A1056">
            <v>9080</v>
          </cell>
          <cell r="B1056">
            <v>8713946025366</v>
          </cell>
          <cell r="C1056">
            <v>1</v>
          </cell>
          <cell r="D1056" t="str">
            <v>KG</v>
          </cell>
          <cell r="E1056">
            <v>1</v>
          </cell>
          <cell r="F1056" t="str">
            <v>PK</v>
          </cell>
          <cell r="G1056" t="str">
            <v>KIP DIJ VLEES BULK PER KG</v>
          </cell>
          <cell r="H1056" t="str">
            <v>L</v>
          </cell>
          <cell r="I1056">
            <v>196</v>
          </cell>
          <cell r="J1056" t="str">
            <v>POELIER GEKOELD CONC</v>
          </cell>
          <cell r="K1056" t="str">
            <v>RUIG M. EN ZONEN B.V.</v>
          </cell>
          <cell r="L1056">
            <v>5.03</v>
          </cell>
          <cell r="M1056">
            <v>32.19</v>
          </cell>
        </row>
        <row r="1057">
          <cell r="A1057">
            <v>131699</v>
          </cell>
          <cell r="B1057" t="e">
            <v>#N/A</v>
          </cell>
          <cell r="C1057">
            <v>24</v>
          </cell>
          <cell r="D1057" t="str">
            <v>FL</v>
          </cell>
          <cell r="E1057">
            <v>20</v>
          </cell>
          <cell r="F1057" t="str">
            <v>CL</v>
          </cell>
          <cell r="G1057" t="str">
            <v>COCA-COLA LIGHT</v>
          </cell>
          <cell r="H1057" t="str">
            <v>L</v>
          </cell>
          <cell r="I1057">
            <v>121</v>
          </cell>
          <cell r="J1057" t="str">
            <v>FRISDRANKEN KLEINVERPAKKING</v>
          </cell>
          <cell r="K1057" t="str">
            <v>COCA-COLA EUROPEAN PARTNERS BV</v>
          </cell>
          <cell r="L1057">
            <v>3</v>
          </cell>
          <cell r="M1057">
            <v>32.1</v>
          </cell>
        </row>
        <row r="1058">
          <cell r="A1058">
            <v>292534</v>
          </cell>
          <cell r="B1058" t="e">
            <v>#N/A</v>
          </cell>
          <cell r="C1058">
            <v>1</v>
          </cell>
          <cell r="D1058" t="str">
            <v>ST</v>
          </cell>
          <cell r="E1058">
            <v>1</v>
          </cell>
          <cell r="F1058" t="str">
            <v>ST</v>
          </cell>
          <cell r="G1058" t="str">
            <v>APPEL GOLDEN DELICIOUS</v>
          </cell>
          <cell r="H1058" t="str">
            <v>L</v>
          </cell>
          <cell r="I1058">
            <v>192</v>
          </cell>
          <cell r="J1058" t="str">
            <v>GROENTEN EN FRUIT DAGVERS</v>
          </cell>
          <cell r="K1058" t="str">
            <v>SMEDING EN ZN BV</v>
          </cell>
          <cell r="L1058">
            <v>63</v>
          </cell>
          <cell r="M1058">
            <v>32.1</v>
          </cell>
        </row>
        <row r="1059">
          <cell r="A1059">
            <v>940174</v>
          </cell>
          <cell r="B1059" t="e">
            <v>#N/A</v>
          </cell>
          <cell r="C1059">
            <v>24</v>
          </cell>
          <cell r="D1059" t="str">
            <v>FL</v>
          </cell>
          <cell r="E1059">
            <v>20</v>
          </cell>
          <cell r="F1059" t="str">
            <v>CL</v>
          </cell>
          <cell r="G1059" t="str">
            <v>COCA-COLA ZERO</v>
          </cell>
          <cell r="H1059" t="str">
            <v>L</v>
          </cell>
          <cell r="I1059">
            <v>121</v>
          </cell>
          <cell r="J1059" t="str">
            <v>FRISDRANKEN KLEINVERPAKKING</v>
          </cell>
          <cell r="K1059" t="str">
            <v>COCA-COLA EUROPEAN PARTNERS BV</v>
          </cell>
          <cell r="L1059">
            <v>3</v>
          </cell>
          <cell r="M1059">
            <v>32.1</v>
          </cell>
        </row>
        <row r="1060">
          <cell r="A1060">
            <v>30330</v>
          </cell>
          <cell r="B1060">
            <v>8710401146710</v>
          </cell>
          <cell r="C1060">
            <v>12</v>
          </cell>
          <cell r="D1060" t="str">
            <v>PK</v>
          </cell>
          <cell r="E1060">
            <v>500</v>
          </cell>
          <cell r="F1060" t="str">
            <v>GR</v>
          </cell>
          <cell r="G1060" t="str">
            <v>G.GERARD GEZ.TOM. PASSATA</v>
          </cell>
          <cell r="H1060" t="str">
            <v>L</v>
          </cell>
          <cell r="I1060">
            <v>98</v>
          </cell>
          <cell r="J1060" t="str">
            <v>TOMATENCONSERVEN</v>
          </cell>
          <cell r="K1060" t="str">
            <v>SLIGRO</v>
          </cell>
          <cell r="L1060">
            <v>4</v>
          </cell>
          <cell r="M1060">
            <v>32.08</v>
          </cell>
        </row>
        <row r="1061">
          <cell r="A1061">
            <v>282542</v>
          </cell>
          <cell r="B1061" t="e">
            <v>#N/A</v>
          </cell>
          <cell r="C1061">
            <v>1</v>
          </cell>
          <cell r="D1061" t="str">
            <v>PK</v>
          </cell>
          <cell r="E1061">
            <v>150</v>
          </cell>
          <cell r="F1061" t="str">
            <v>GR</v>
          </cell>
          <cell r="G1061" t="str">
            <v>PICKWICK THEEZAKJES BOSVRUCHTEN</v>
          </cell>
          <cell r="H1061" t="str">
            <v>L</v>
          </cell>
          <cell r="I1061">
            <v>40</v>
          </cell>
          <cell r="J1061" t="str">
            <v>THEE</v>
          </cell>
          <cell r="K1061" t="str">
            <v>JACOBS DOUWE EGBERTS PRO NL BV BV</v>
          </cell>
          <cell r="L1061">
            <v>5</v>
          </cell>
          <cell r="M1061">
            <v>32.049999999999997</v>
          </cell>
        </row>
        <row r="1062">
          <cell r="A1062">
            <v>528003</v>
          </cell>
          <cell r="B1062">
            <v>4006508212965</v>
          </cell>
          <cell r="C1062">
            <v>4</v>
          </cell>
          <cell r="D1062" t="str">
            <v>PK</v>
          </cell>
          <cell r="E1062">
            <v>16</v>
          </cell>
          <cell r="F1062" t="str">
            <v>ST</v>
          </cell>
          <cell r="G1062" t="str">
            <v>TOPPITS BAKVELLEN 40X38CM</v>
          </cell>
          <cell r="H1062" t="str">
            <v>H</v>
          </cell>
          <cell r="I1062">
            <v>119</v>
          </cell>
          <cell r="J1062" t="str">
            <v>VERPAKKINGSMAT./DISPOS. GROOTV</v>
          </cell>
          <cell r="K1062" t="str">
            <v>MELITTA NEDERLAND BV</v>
          </cell>
          <cell r="L1062">
            <v>4</v>
          </cell>
          <cell r="M1062">
            <v>32</v>
          </cell>
        </row>
        <row r="1063">
          <cell r="A1063">
            <v>128206</v>
          </cell>
          <cell r="B1063" t="e">
            <v>#N/A</v>
          </cell>
          <cell r="C1063">
            <v>24</v>
          </cell>
          <cell r="D1063" t="str">
            <v>PK</v>
          </cell>
          <cell r="E1063">
            <v>40.5</v>
          </cell>
          <cell r="F1063" t="str">
            <v>GR</v>
          </cell>
          <cell r="G1063" t="str">
            <v>LIGA MILKBREAK MELK/TARWEBISCUIT 2P 24ST</v>
          </cell>
          <cell r="H1063" t="str">
            <v>L</v>
          </cell>
          <cell r="I1063">
            <v>33</v>
          </cell>
          <cell r="J1063" t="str">
            <v>TUSSENDOORTJES</v>
          </cell>
          <cell r="K1063" t="str">
            <v>MONDELEZ NEDERLAND BV</v>
          </cell>
          <cell r="L1063">
            <v>4</v>
          </cell>
          <cell r="M1063">
            <v>31.96</v>
          </cell>
        </row>
        <row r="1064">
          <cell r="A1064">
            <v>603654</v>
          </cell>
          <cell r="B1064" t="e">
            <v>#N/A</v>
          </cell>
          <cell r="C1064">
            <v>1</v>
          </cell>
          <cell r="D1064" t="str">
            <v>ST</v>
          </cell>
          <cell r="E1064">
            <v>1</v>
          </cell>
          <cell r="F1064" t="str">
            <v>ST</v>
          </cell>
          <cell r="G1064" t="str">
            <v>CAMRACK BESTEKKORF SOFTGREY</v>
          </cell>
          <cell r="H1064" t="str">
            <v>H</v>
          </cell>
          <cell r="I1064">
            <v>266</v>
          </cell>
          <cell r="J1064" t="str">
            <v>OPBERGEN EN AFVALVERZAMELEN</v>
          </cell>
          <cell r="K1064" t="str">
            <v>INTERHAL BENELUX BV</v>
          </cell>
          <cell r="L1064">
            <v>1</v>
          </cell>
          <cell r="M1064">
            <v>31.95</v>
          </cell>
        </row>
        <row r="1065">
          <cell r="A1065">
            <v>115490</v>
          </cell>
          <cell r="B1065" t="e">
            <v>#N/A</v>
          </cell>
          <cell r="C1065">
            <v>1</v>
          </cell>
          <cell r="D1065" t="str">
            <v>FL</v>
          </cell>
          <cell r="E1065">
            <v>75</v>
          </cell>
          <cell r="F1065" t="str">
            <v>CL</v>
          </cell>
          <cell r="G1065" t="str">
            <v>ROSÉ SOUVENIR BY IGP</v>
          </cell>
          <cell r="H1065" t="str">
            <v>H</v>
          </cell>
          <cell r="I1065">
            <v>208</v>
          </cell>
          <cell r="J1065" t="str">
            <v>WIJNEN</v>
          </cell>
          <cell r="K1065" t="str">
            <v>CLR FONJOYA</v>
          </cell>
          <cell r="L1065">
            <v>8</v>
          </cell>
          <cell r="M1065">
            <v>31.92</v>
          </cell>
        </row>
        <row r="1066">
          <cell r="A1066">
            <v>556328</v>
          </cell>
          <cell r="B1066" t="e">
            <v>#N/A</v>
          </cell>
          <cell r="C1066">
            <v>1</v>
          </cell>
          <cell r="D1066" t="str">
            <v>KS</v>
          </cell>
          <cell r="E1066">
            <v>12</v>
          </cell>
          <cell r="F1066" t="str">
            <v>KG</v>
          </cell>
          <cell r="G1066" t="str">
            <v>APPEL JONAGOLD 70/80 12KG</v>
          </cell>
          <cell r="H1066" t="str">
            <v>L</v>
          </cell>
          <cell r="I1066">
            <v>192</v>
          </cell>
          <cell r="J1066" t="str">
            <v>GROENTEN EN FRUIT DAGVERS</v>
          </cell>
          <cell r="K1066" t="str">
            <v>SMEDING EN ZN BV</v>
          </cell>
          <cell r="L1066">
            <v>2</v>
          </cell>
          <cell r="M1066">
            <v>31.9</v>
          </cell>
        </row>
        <row r="1067">
          <cell r="A1067">
            <v>556328</v>
          </cell>
          <cell r="B1067" t="e">
            <v>#N/A</v>
          </cell>
          <cell r="C1067">
            <v>1</v>
          </cell>
          <cell r="D1067" t="str">
            <v>KS</v>
          </cell>
          <cell r="E1067">
            <v>12</v>
          </cell>
          <cell r="F1067" t="str">
            <v>KG</v>
          </cell>
          <cell r="G1067" t="str">
            <v>APPEL JONAGOLD 70/80 12KG</v>
          </cell>
          <cell r="H1067" t="str">
            <v>L</v>
          </cell>
          <cell r="I1067">
            <v>192</v>
          </cell>
          <cell r="J1067" t="str">
            <v>GROENTEN EN FRUIT DAGVERS</v>
          </cell>
          <cell r="K1067" t="str">
            <v>SMEDING EN ZN BV</v>
          </cell>
          <cell r="L1067">
            <v>2</v>
          </cell>
          <cell r="M1067">
            <v>31.9</v>
          </cell>
        </row>
        <row r="1068">
          <cell r="A1068">
            <v>1878</v>
          </cell>
          <cell r="B1068" t="e">
            <v>#N/A</v>
          </cell>
          <cell r="C1068">
            <v>1</v>
          </cell>
          <cell r="D1068" t="str">
            <v>KG</v>
          </cell>
          <cell r="E1068">
            <v>1</v>
          </cell>
          <cell r="F1068" t="str">
            <v>ST</v>
          </cell>
          <cell r="G1068" t="str">
            <v>VARKENS NEK ZONDER BEEN DOOS DV BL1*</v>
          </cell>
          <cell r="H1068" t="str">
            <v>L</v>
          </cell>
          <cell r="I1068">
            <v>161</v>
          </cell>
          <cell r="J1068" t="str">
            <v>VLEES DIEPVRIES SLAGERIJ CONC</v>
          </cell>
          <cell r="K1068" t="str">
            <v>KALDENBERG SLAGERIJEN CONCESSIONAIR</v>
          </cell>
          <cell r="L1068">
            <v>4.5599999999999996</v>
          </cell>
          <cell r="M1068">
            <v>31.87</v>
          </cell>
        </row>
        <row r="1069">
          <cell r="A1069">
            <v>98451</v>
          </cell>
          <cell r="B1069">
            <v>8720165967063</v>
          </cell>
          <cell r="C1069">
            <v>1</v>
          </cell>
          <cell r="D1069" t="str">
            <v>ZK</v>
          </cell>
          <cell r="E1069">
            <v>500</v>
          </cell>
          <cell r="F1069" t="str">
            <v>GR</v>
          </cell>
          <cell r="G1069" t="str">
            <v>SPERZIEBONEN</v>
          </cell>
          <cell r="H1069" t="str">
            <v>L</v>
          </cell>
          <cell r="I1069">
            <v>192</v>
          </cell>
          <cell r="J1069" t="str">
            <v>GROENTEN EN FRUIT DAGVERS</v>
          </cell>
          <cell r="K1069" t="str">
            <v>SMEDING EN ZN BV</v>
          </cell>
          <cell r="L1069">
            <v>16</v>
          </cell>
          <cell r="M1069">
            <v>31.84</v>
          </cell>
        </row>
        <row r="1070">
          <cell r="A1070">
            <v>274183</v>
          </cell>
          <cell r="B1070" t="e">
            <v>#N/A</v>
          </cell>
          <cell r="C1070">
            <v>2</v>
          </cell>
          <cell r="D1070" t="str">
            <v>FL</v>
          </cell>
          <cell r="E1070">
            <v>750</v>
          </cell>
          <cell r="F1070" t="str">
            <v>ML</v>
          </cell>
          <cell r="G1070" t="str">
            <v>GLASSEX MULTIREINIGER</v>
          </cell>
          <cell r="H1070" t="str">
            <v>H</v>
          </cell>
          <cell r="I1070">
            <v>149</v>
          </cell>
          <cell r="J1070" t="str">
            <v>REINIGINGSMIDDELEN</v>
          </cell>
          <cell r="K1070" t="str">
            <v>RB HYGIENE HOME NETHERLANDS BV</v>
          </cell>
          <cell r="L1070">
            <v>7</v>
          </cell>
          <cell r="M1070">
            <v>31.83</v>
          </cell>
        </row>
        <row r="1071">
          <cell r="A1071">
            <v>127056</v>
          </cell>
          <cell r="B1071">
            <v>8715600171921</v>
          </cell>
          <cell r="C1071">
            <v>24</v>
          </cell>
          <cell r="D1071" t="str">
            <v>BL</v>
          </cell>
          <cell r="E1071">
            <v>33</v>
          </cell>
          <cell r="F1071" t="str">
            <v>CL</v>
          </cell>
          <cell r="G1071" t="str">
            <v>ROYAL CLUB CASSIS BLIK</v>
          </cell>
          <cell r="H1071" t="str">
            <v>L</v>
          </cell>
          <cell r="I1071">
            <v>121</v>
          </cell>
          <cell r="J1071" t="str">
            <v>FRISDRANKEN KLEINVERPAKKING</v>
          </cell>
          <cell r="K1071" t="str">
            <v>VRUMONA BV</v>
          </cell>
          <cell r="L1071">
            <v>2</v>
          </cell>
          <cell r="M1071">
            <v>31.82</v>
          </cell>
        </row>
        <row r="1072">
          <cell r="A1072">
            <v>127056</v>
          </cell>
          <cell r="B1072">
            <v>8715600171921</v>
          </cell>
          <cell r="C1072">
            <v>24</v>
          </cell>
          <cell r="D1072" t="str">
            <v>BL</v>
          </cell>
          <cell r="E1072">
            <v>33</v>
          </cell>
          <cell r="F1072" t="str">
            <v>CL</v>
          </cell>
          <cell r="G1072" t="str">
            <v>ROYAL CLUB CASSIS BLIK</v>
          </cell>
          <cell r="H1072" t="str">
            <v>L</v>
          </cell>
          <cell r="I1072">
            <v>121</v>
          </cell>
          <cell r="J1072" t="str">
            <v>FRISDRANKEN KLEINVERPAKKING</v>
          </cell>
          <cell r="K1072" t="str">
            <v>VRUMONA BV</v>
          </cell>
          <cell r="L1072">
            <v>2</v>
          </cell>
          <cell r="M1072">
            <v>31.82</v>
          </cell>
        </row>
        <row r="1073">
          <cell r="A1073">
            <v>127056</v>
          </cell>
          <cell r="B1073">
            <v>8715600171921</v>
          </cell>
          <cell r="C1073">
            <v>24</v>
          </cell>
          <cell r="D1073" t="str">
            <v>BL</v>
          </cell>
          <cell r="E1073">
            <v>33</v>
          </cell>
          <cell r="F1073" t="str">
            <v>CL</v>
          </cell>
          <cell r="G1073" t="str">
            <v>ROYAL CLUB CASSIS BLIK</v>
          </cell>
          <cell r="H1073" t="str">
            <v>L</v>
          </cell>
          <cell r="I1073">
            <v>121</v>
          </cell>
          <cell r="J1073" t="str">
            <v>FRISDRANKEN KLEINVERPAKKING</v>
          </cell>
          <cell r="K1073" t="str">
            <v>VRUMONA BV</v>
          </cell>
          <cell r="L1073">
            <v>2</v>
          </cell>
          <cell r="M1073">
            <v>31.82</v>
          </cell>
        </row>
        <row r="1074">
          <cell r="A1074">
            <v>1326</v>
          </cell>
          <cell r="B1074">
            <v>8713946041144</v>
          </cell>
          <cell r="C1074">
            <v>1</v>
          </cell>
          <cell r="D1074" t="str">
            <v>KG</v>
          </cell>
          <cell r="E1074">
            <v>1</v>
          </cell>
          <cell r="F1074" t="str">
            <v>ST</v>
          </cell>
          <cell r="G1074" t="str">
            <v>CHEFSKIP DIJVLEES</v>
          </cell>
          <cell r="H1074" t="str">
            <v>L</v>
          </cell>
          <cell r="I1074">
            <v>195</v>
          </cell>
          <cell r="J1074" t="str">
            <v>POELIER VERS ONBEWERKT CONC</v>
          </cell>
          <cell r="K1074" t="str">
            <v>RUIG M. EN ZONEN B.V.</v>
          </cell>
          <cell r="L1074">
            <v>4</v>
          </cell>
          <cell r="M1074">
            <v>31.8</v>
          </cell>
        </row>
        <row r="1075">
          <cell r="A1075">
            <v>697218</v>
          </cell>
          <cell r="B1075" t="e">
            <v>#N/A</v>
          </cell>
          <cell r="C1075">
            <v>1</v>
          </cell>
          <cell r="D1075" t="str">
            <v>KP</v>
          </cell>
          <cell r="E1075">
            <v>100</v>
          </cell>
          <cell r="F1075" t="str">
            <v>ST</v>
          </cell>
          <cell r="G1075" t="str">
            <v>TAKE DIS SOEPKOMMEN PLASTIC WIT 250CC</v>
          </cell>
          <cell r="H1075" t="str">
            <v>H</v>
          </cell>
          <cell r="I1075">
            <v>119</v>
          </cell>
          <cell r="J1075" t="str">
            <v>VERPAKKINGSMAT./DISPOS. GROOTV</v>
          </cell>
          <cell r="K1075" t="str">
            <v>SLIGRO</v>
          </cell>
          <cell r="L1075">
            <v>6</v>
          </cell>
          <cell r="M1075">
            <v>31.8</v>
          </cell>
        </row>
        <row r="1076">
          <cell r="A1076">
            <v>137373</v>
          </cell>
          <cell r="B1076" t="e">
            <v>#N/A</v>
          </cell>
          <cell r="C1076">
            <v>1</v>
          </cell>
          <cell r="D1076" t="str">
            <v>BK</v>
          </cell>
          <cell r="E1076">
            <v>500</v>
          </cell>
          <cell r="F1076" t="str">
            <v>GR</v>
          </cell>
          <cell r="G1076" t="str">
            <v>DRUIVEN WIT PITLOZE</v>
          </cell>
          <cell r="H1076" t="str">
            <v>L</v>
          </cell>
          <cell r="I1076">
            <v>192</v>
          </cell>
          <cell r="J1076" t="str">
            <v>GROENTEN EN FRUIT DAGVERS</v>
          </cell>
          <cell r="K1076" t="str">
            <v>SMEDING EN ZN BV</v>
          </cell>
          <cell r="L1076">
            <v>13</v>
          </cell>
          <cell r="M1076">
            <v>31.67</v>
          </cell>
        </row>
        <row r="1077">
          <cell r="A1077">
            <v>25783</v>
          </cell>
          <cell r="B1077" t="e">
            <v>#N/A</v>
          </cell>
          <cell r="C1077">
            <v>18</v>
          </cell>
          <cell r="D1077" t="str">
            <v>PK</v>
          </cell>
          <cell r="E1077">
            <v>400</v>
          </cell>
          <cell r="F1077" t="str">
            <v>GR</v>
          </cell>
          <cell r="G1077" t="str">
            <v>VENZ HAGELSLAG PUUR</v>
          </cell>
          <cell r="H1077" t="str">
            <v>L</v>
          </cell>
          <cell r="I1077">
            <v>89</v>
          </cell>
          <cell r="J1077" t="str">
            <v>BOTERHAMARTIKELEN</v>
          </cell>
          <cell r="K1077" t="str">
            <v>HEINZ H J BV RETAIL</v>
          </cell>
          <cell r="L1077">
            <v>1</v>
          </cell>
          <cell r="M1077">
            <v>31.65</v>
          </cell>
        </row>
        <row r="1078">
          <cell r="A1078">
            <v>470255</v>
          </cell>
          <cell r="B1078" t="e">
            <v>#N/A</v>
          </cell>
          <cell r="C1078">
            <v>24</v>
          </cell>
          <cell r="D1078" t="str">
            <v>ZK</v>
          </cell>
          <cell r="E1078">
            <v>45</v>
          </cell>
          <cell r="F1078" t="str">
            <v>GR</v>
          </cell>
          <cell r="G1078" t="str">
            <v>M&amp;M'S PINDA SINGLE</v>
          </cell>
          <cell r="H1078" t="str">
            <v>L</v>
          </cell>
          <cell r="I1078">
            <v>18</v>
          </cell>
          <cell r="J1078" t="str">
            <v>BARS EN TABLETTEN SINGLES</v>
          </cell>
          <cell r="K1078" t="str">
            <v>MARS NEDERLAND(MASTERFOODS SNOEP)</v>
          </cell>
          <cell r="L1078">
            <v>3</v>
          </cell>
          <cell r="M1078">
            <v>31.65</v>
          </cell>
        </row>
        <row r="1079">
          <cell r="A1079">
            <v>97840</v>
          </cell>
          <cell r="B1079" t="e">
            <v>#N/A</v>
          </cell>
          <cell r="C1079">
            <v>1</v>
          </cell>
          <cell r="D1079" t="str">
            <v>LS</v>
          </cell>
          <cell r="E1079">
            <v>1</v>
          </cell>
          <cell r="F1079" t="str">
            <v>ST</v>
          </cell>
          <cell r="G1079" t="str">
            <v>PRO CHEF MINI MUFFINBAKPLAAT</v>
          </cell>
          <cell r="H1079" t="str">
            <v>H</v>
          </cell>
          <cell r="I1079">
            <v>283</v>
          </cell>
          <cell r="J1079" t="str">
            <v>KEUKENGEREEDSCHAPPEN</v>
          </cell>
          <cell r="K1079" t="str">
            <v>SLIGRO</v>
          </cell>
          <cell r="L1079">
            <v>8</v>
          </cell>
          <cell r="M1079">
            <v>31.6</v>
          </cell>
        </row>
        <row r="1080">
          <cell r="A1080">
            <v>571750</v>
          </cell>
          <cell r="B1080" t="e">
            <v>#N/A</v>
          </cell>
          <cell r="C1080">
            <v>6</v>
          </cell>
          <cell r="D1080" t="str">
            <v>FL</v>
          </cell>
          <cell r="E1080">
            <v>75</v>
          </cell>
          <cell r="F1080" t="str">
            <v>CL</v>
          </cell>
          <cell r="G1080" t="str">
            <v>SCHULP APPELSAP</v>
          </cell>
          <cell r="H1080" t="str">
            <v>L</v>
          </cell>
          <cell r="I1080">
            <v>125</v>
          </cell>
          <cell r="J1080" t="str">
            <v>SAPPEN &amp; FRUITDRANKEN</v>
          </cell>
          <cell r="K1080" t="str">
            <v>SCHULP VRUCHTENSAPPEN</v>
          </cell>
          <cell r="L1080">
            <v>4</v>
          </cell>
          <cell r="M1080">
            <v>31.6</v>
          </cell>
        </row>
        <row r="1081">
          <cell r="A1081">
            <v>822350</v>
          </cell>
          <cell r="B1081" t="e">
            <v>#N/A</v>
          </cell>
          <cell r="C1081">
            <v>1</v>
          </cell>
          <cell r="D1081" t="str">
            <v>PK</v>
          </cell>
          <cell r="E1081">
            <v>500</v>
          </cell>
          <cell r="F1081" t="str">
            <v>ST</v>
          </cell>
          <cell r="G1081" t="str">
            <v>TAKE DIS KARTON SCHAALTJE GEVOERD 7X13</v>
          </cell>
          <cell r="H1081" t="str">
            <v>H</v>
          </cell>
          <cell r="I1081">
            <v>119</v>
          </cell>
          <cell r="J1081" t="str">
            <v>VERPAKKINGSMAT./DISPOS. GROOTV</v>
          </cell>
          <cell r="K1081" t="str">
            <v>SLIGRO</v>
          </cell>
          <cell r="L1081">
            <v>4</v>
          </cell>
          <cell r="M1081">
            <v>31.6</v>
          </cell>
        </row>
        <row r="1082">
          <cell r="A1082">
            <v>510416</v>
          </cell>
          <cell r="B1082">
            <v>8710466017024</v>
          </cell>
          <cell r="C1082">
            <v>20</v>
          </cell>
          <cell r="D1082" t="str">
            <v>PK</v>
          </cell>
          <cell r="E1082">
            <v>21</v>
          </cell>
          <cell r="F1082" t="str">
            <v>GR</v>
          </cell>
          <cell r="G1082" t="str">
            <v>DR.OETKER GIST -3X7G-</v>
          </cell>
          <cell r="H1082" t="str">
            <v>L</v>
          </cell>
          <cell r="I1082">
            <v>94</v>
          </cell>
          <cell r="J1082" t="str">
            <v>BAKPRODUKTEN</v>
          </cell>
          <cell r="K1082" t="str">
            <v>OETKER DR NEDERLAND BV</v>
          </cell>
          <cell r="L1082">
            <v>3</v>
          </cell>
          <cell r="M1082">
            <v>31.59</v>
          </cell>
        </row>
        <row r="1083">
          <cell r="A1083">
            <v>24378</v>
          </cell>
          <cell r="B1083" t="e">
            <v>#N/A</v>
          </cell>
          <cell r="C1083">
            <v>1</v>
          </cell>
          <cell r="D1083" t="str">
            <v>ST</v>
          </cell>
          <cell r="E1083">
            <v>1</v>
          </cell>
          <cell r="F1083" t="str">
            <v>ST</v>
          </cell>
          <cell r="G1083" t="str">
            <v>CATERTECH HACCP AL.STEEL BLAUW</v>
          </cell>
          <cell r="H1083" t="str">
            <v>H</v>
          </cell>
          <cell r="I1083">
            <v>544</v>
          </cell>
          <cell r="J1083" t="str">
            <v>SCHOONMAAKARTIKELEN</v>
          </cell>
          <cell r="K1083" t="str">
            <v>SLIGRO</v>
          </cell>
          <cell r="L1083">
            <v>2</v>
          </cell>
          <cell r="M1083">
            <v>31.58</v>
          </cell>
        </row>
        <row r="1084">
          <cell r="A1084">
            <v>375528</v>
          </cell>
          <cell r="B1084" t="e">
            <v>#N/A</v>
          </cell>
          <cell r="C1084">
            <v>1</v>
          </cell>
          <cell r="D1084" t="str">
            <v>BS</v>
          </cell>
          <cell r="E1084">
            <v>500</v>
          </cell>
          <cell r="F1084" t="str">
            <v>GR</v>
          </cell>
          <cell r="G1084" t="str">
            <v>VERSTEGEN KERRIEPOEDER</v>
          </cell>
          <cell r="H1084" t="str">
            <v>L</v>
          </cell>
          <cell r="I1084">
            <v>68</v>
          </cell>
          <cell r="J1084" t="str">
            <v>KRUIDEN EN SPECERIJEN</v>
          </cell>
          <cell r="K1084" t="str">
            <v>VERSTEGEN SPICES&amp;SAUCES BV(FS)</v>
          </cell>
          <cell r="L1084">
            <v>2</v>
          </cell>
          <cell r="M1084">
            <v>31.56</v>
          </cell>
        </row>
        <row r="1085">
          <cell r="A1085">
            <v>522581</v>
          </cell>
          <cell r="B1085">
            <v>8711112161023</v>
          </cell>
          <cell r="C1085">
            <v>1</v>
          </cell>
          <cell r="D1085" t="str">
            <v>LS</v>
          </cell>
          <cell r="E1085">
            <v>1</v>
          </cell>
          <cell r="F1085" t="str">
            <v>ST</v>
          </cell>
          <cell r="G1085" t="str">
            <v>SUNWARE WATER LINE WASBAK ROND ZILV 9LTR</v>
          </cell>
          <cell r="H1085" t="str">
            <v>H</v>
          </cell>
          <cell r="I1085">
            <v>544</v>
          </cell>
          <cell r="J1085" t="str">
            <v>SCHOONMAAKARTIKELEN</v>
          </cell>
          <cell r="K1085" t="str">
            <v>SUNWARE BV</v>
          </cell>
          <cell r="L1085">
            <v>8</v>
          </cell>
          <cell r="M1085">
            <v>31.52</v>
          </cell>
        </row>
        <row r="1086">
          <cell r="A1086">
            <v>810772</v>
          </cell>
          <cell r="B1086">
            <v>8710665912632</v>
          </cell>
          <cell r="C1086">
            <v>1</v>
          </cell>
          <cell r="D1086" t="str">
            <v>DS</v>
          </cell>
          <cell r="E1086">
            <v>150</v>
          </cell>
          <cell r="F1086" t="str">
            <v>ST</v>
          </cell>
          <cell r="G1086" t="str">
            <v>HOPPE LUXE POTPOURRI(8SRT),APART VERPAKT</v>
          </cell>
          <cell r="H1086" t="str">
            <v>L</v>
          </cell>
          <cell r="I1086">
            <v>11</v>
          </cell>
          <cell r="J1086" t="str">
            <v>KOEK &amp; BANKET GROOTVERBRUIK</v>
          </cell>
          <cell r="K1086" t="str">
            <v>HOPPE PROFESSIONAL</v>
          </cell>
          <cell r="L1086">
            <v>2</v>
          </cell>
          <cell r="M1086">
            <v>31.52</v>
          </cell>
        </row>
        <row r="1087">
          <cell r="A1087">
            <v>152205</v>
          </cell>
          <cell r="B1087">
            <v>5000159398107</v>
          </cell>
          <cell r="C1087">
            <v>1</v>
          </cell>
          <cell r="D1087" t="str">
            <v>ZK</v>
          </cell>
          <cell r="E1087">
            <v>535</v>
          </cell>
          <cell r="F1087" t="str">
            <v>GR</v>
          </cell>
          <cell r="G1087" t="str">
            <v>MARS MINIMIX</v>
          </cell>
          <cell r="H1087" t="str">
            <v>L</v>
          </cell>
          <cell r="I1087">
            <v>19</v>
          </cell>
          <cell r="J1087" t="str">
            <v>BARS EN TABLETTEN</v>
          </cell>
          <cell r="K1087" t="str">
            <v>MARS NEDERLAND(MASTERFOODS SNOEP)</v>
          </cell>
          <cell r="L1087">
            <v>9</v>
          </cell>
          <cell r="M1087">
            <v>31.5</v>
          </cell>
        </row>
        <row r="1088">
          <cell r="A1088">
            <v>491206</v>
          </cell>
          <cell r="B1088" t="e">
            <v>#N/A</v>
          </cell>
          <cell r="C1088">
            <v>1</v>
          </cell>
          <cell r="D1088" t="str">
            <v>DS</v>
          </cell>
          <cell r="E1088">
            <v>100</v>
          </cell>
          <cell r="F1088" t="str">
            <v>ST</v>
          </cell>
          <cell r="G1088" t="str">
            <v>TAKE DIS BIERGLAS+KRAAG PET ZACHT 20+5CL</v>
          </cell>
          <cell r="H1088" t="str">
            <v>H</v>
          </cell>
          <cell r="I1088">
            <v>119</v>
          </cell>
          <cell r="J1088" t="str">
            <v>VERPAKKINGSMAT./DISPOS. GROOTV</v>
          </cell>
          <cell r="K1088" t="str">
            <v>SLIGRO</v>
          </cell>
          <cell r="L1088">
            <v>6</v>
          </cell>
          <cell r="M1088">
            <v>31.5</v>
          </cell>
        </row>
        <row r="1089">
          <cell r="A1089">
            <v>620119</v>
          </cell>
          <cell r="B1089">
            <v>5413848530724</v>
          </cell>
          <cell r="C1089">
            <v>1</v>
          </cell>
          <cell r="D1089" t="str">
            <v>BK</v>
          </cell>
          <cell r="E1089">
            <v>500</v>
          </cell>
          <cell r="F1089" t="str">
            <v>GR</v>
          </cell>
          <cell r="G1089" t="str">
            <v>G.B.BL1* TOSTI SCHOUDERHAM    ±26PL</v>
          </cell>
          <cell r="H1089" t="str">
            <v>L</v>
          </cell>
          <cell r="I1089">
            <v>155</v>
          </cell>
          <cell r="J1089" t="str">
            <v>VLEESWAREN VERPAKT</v>
          </cell>
          <cell r="K1089" t="str">
            <v>SLIGRO</v>
          </cell>
          <cell r="L1089">
            <v>6</v>
          </cell>
          <cell r="M1089">
            <v>31.5</v>
          </cell>
        </row>
        <row r="1090">
          <cell r="A1090">
            <v>474869</v>
          </cell>
          <cell r="B1090" t="e">
            <v>#N/A</v>
          </cell>
          <cell r="C1090">
            <v>1</v>
          </cell>
          <cell r="D1090" t="str">
            <v>ZK</v>
          </cell>
          <cell r="E1090">
            <v>1</v>
          </cell>
          <cell r="F1090" t="str">
            <v>KG</v>
          </cell>
          <cell r="G1090" t="str">
            <v>NESTLE FOAM TOPPING</v>
          </cell>
          <cell r="H1090" t="str">
            <v>L</v>
          </cell>
          <cell r="I1090">
            <v>37</v>
          </cell>
          <cell r="J1090" t="str">
            <v>KOFFIE, CACAO &amp; OPLOSKOFFIE</v>
          </cell>
          <cell r="K1090" t="str">
            <v>NESTLE NEDERLAND BV (PROF)</v>
          </cell>
          <cell r="L1090">
            <v>4</v>
          </cell>
          <cell r="M1090">
            <v>31.4</v>
          </cell>
        </row>
        <row r="1091">
          <cell r="A1091">
            <v>720524</v>
          </cell>
          <cell r="B1091" t="e">
            <v>#N/A</v>
          </cell>
          <cell r="C1091">
            <v>1</v>
          </cell>
          <cell r="D1091" t="str">
            <v>PK</v>
          </cell>
          <cell r="E1091">
            <v>50</v>
          </cell>
          <cell r="F1091" t="str">
            <v>ST</v>
          </cell>
          <cell r="G1091" t="str">
            <v>TAKE DIS KARTONNEN BORD WIT 30CM ROND</v>
          </cell>
          <cell r="H1091" t="str">
            <v>H</v>
          </cell>
          <cell r="I1091">
            <v>119</v>
          </cell>
          <cell r="J1091" t="str">
            <v>VERPAKKINGSMAT./DISPOS. GROOTV</v>
          </cell>
          <cell r="K1091" t="str">
            <v>SLIGRO</v>
          </cell>
          <cell r="L1091">
            <v>4</v>
          </cell>
          <cell r="M1091">
            <v>31.4</v>
          </cell>
        </row>
        <row r="1092">
          <cell r="A1092">
            <v>123971</v>
          </cell>
          <cell r="B1092" t="e">
            <v>#N/A</v>
          </cell>
          <cell r="C1092">
            <v>1</v>
          </cell>
          <cell r="D1092" t="str">
            <v>BK</v>
          </cell>
          <cell r="E1092">
            <v>400</v>
          </cell>
          <cell r="F1092" t="str">
            <v>GR</v>
          </cell>
          <cell r="G1092" t="str">
            <v>DELFI GRIEKSE FETA  2X200G</v>
          </cell>
          <cell r="H1092" t="str">
            <v>L</v>
          </cell>
          <cell r="I1092">
            <v>168</v>
          </cell>
          <cell r="J1092" t="str">
            <v>KAAS BUITENLAND VERPAKT</v>
          </cell>
          <cell r="K1092" t="str">
            <v>SLIGRO</v>
          </cell>
          <cell r="L1092">
            <v>7</v>
          </cell>
          <cell r="M1092">
            <v>31.31</v>
          </cell>
        </row>
        <row r="1093">
          <cell r="A1093">
            <v>67058</v>
          </cell>
          <cell r="B1093" t="e">
            <v>#N/A</v>
          </cell>
          <cell r="C1093">
            <v>4</v>
          </cell>
          <cell r="D1093" t="str">
            <v>PT</v>
          </cell>
          <cell r="E1093">
            <v>500</v>
          </cell>
          <cell r="F1093" t="str">
            <v>GR</v>
          </cell>
          <cell r="G1093" t="str">
            <v>KRUIDEN BASIL PICCOLINO</v>
          </cell>
          <cell r="H1093" t="str">
            <v>L</v>
          </cell>
          <cell r="I1093">
            <v>192</v>
          </cell>
          <cell r="J1093" t="str">
            <v>GROENTEN EN FRUIT DAGVERS</v>
          </cell>
          <cell r="K1093" t="str">
            <v>SMEDING EN ZN BV</v>
          </cell>
          <cell r="L1093">
            <v>4</v>
          </cell>
          <cell r="M1093">
            <v>31.2</v>
          </cell>
        </row>
        <row r="1094">
          <cell r="A1094">
            <v>922354</v>
          </cell>
          <cell r="B1094">
            <v>4028163025537</v>
          </cell>
          <cell r="C1094">
            <v>1</v>
          </cell>
          <cell r="D1094" t="str">
            <v>FL</v>
          </cell>
          <cell r="E1094">
            <v>1</v>
          </cell>
          <cell r="F1094" t="str">
            <v>LT</v>
          </cell>
          <cell r="G1094" t="str">
            <v>ALKLANET GEBRUIKSKLARE REIN.SPRAYPISTOOL</v>
          </cell>
          <cell r="H1094" t="str">
            <v>H</v>
          </cell>
          <cell r="I1094">
            <v>149</v>
          </cell>
          <cell r="J1094" t="str">
            <v>REINIGINGSMIDDELEN</v>
          </cell>
          <cell r="K1094" t="str">
            <v>ECOLAB BV</v>
          </cell>
          <cell r="L1094">
            <v>4</v>
          </cell>
          <cell r="M1094">
            <v>31.2</v>
          </cell>
        </row>
        <row r="1095">
          <cell r="A1095">
            <v>425187</v>
          </cell>
          <cell r="B1095" t="e">
            <v>#N/A</v>
          </cell>
          <cell r="C1095">
            <v>1</v>
          </cell>
          <cell r="D1095" t="str">
            <v>PK</v>
          </cell>
          <cell r="E1095">
            <v>3</v>
          </cell>
          <cell r="F1095" t="str">
            <v>ST</v>
          </cell>
          <cell r="G1095" t="str">
            <v>TORK KRINGLOOP MINI</v>
          </cell>
          <cell r="H1095" t="str">
            <v>H</v>
          </cell>
          <cell r="I1095">
            <v>152</v>
          </cell>
          <cell r="J1095" t="str">
            <v>TOILET- &amp; KEUKENPAPIER</v>
          </cell>
          <cell r="K1095" t="str">
            <v>ESSITY NETHERLANDS B.V.</v>
          </cell>
          <cell r="L1095">
            <v>2</v>
          </cell>
          <cell r="M1095">
            <v>31.1</v>
          </cell>
        </row>
        <row r="1096">
          <cell r="A1096">
            <v>36332</v>
          </cell>
          <cell r="B1096">
            <v>5410746068076</v>
          </cell>
          <cell r="C1096">
            <v>1</v>
          </cell>
          <cell r="D1096" t="str">
            <v>FL</v>
          </cell>
          <cell r="E1096">
            <v>75</v>
          </cell>
          <cell r="F1096" t="str">
            <v>CL</v>
          </cell>
          <cell r="G1096" t="str">
            <v>TSJAKKA BUBBELS KINDERCHAMPAGNE APPEL</v>
          </cell>
          <cell r="H1096" t="str">
            <v>L</v>
          </cell>
          <cell r="I1096">
            <v>208</v>
          </cell>
          <cell r="J1096" t="str">
            <v>WIJNEN</v>
          </cell>
          <cell r="K1096" t="str">
            <v>SUPERUNIE IMPORT</v>
          </cell>
          <cell r="L1096">
            <v>12</v>
          </cell>
          <cell r="M1096">
            <v>31.08</v>
          </cell>
        </row>
        <row r="1097">
          <cell r="A1097">
            <v>528003</v>
          </cell>
          <cell r="B1097">
            <v>4006508212965</v>
          </cell>
          <cell r="C1097">
            <v>4</v>
          </cell>
          <cell r="D1097" t="str">
            <v>PK</v>
          </cell>
          <cell r="E1097">
            <v>16</v>
          </cell>
          <cell r="F1097" t="str">
            <v>ST</v>
          </cell>
          <cell r="G1097" t="str">
            <v>TOPPITS BAKVELLEN 40X38CM</v>
          </cell>
          <cell r="H1097" t="str">
            <v>H</v>
          </cell>
          <cell r="I1097">
            <v>119</v>
          </cell>
          <cell r="J1097" t="str">
            <v>VERPAKKINGSMAT./DISPOS. GROOTV</v>
          </cell>
          <cell r="K1097" t="str">
            <v>MELITTA NEDERLAND BV</v>
          </cell>
          <cell r="L1097">
            <v>4</v>
          </cell>
          <cell r="M1097">
            <v>31.08</v>
          </cell>
        </row>
        <row r="1098">
          <cell r="A1098">
            <v>528003</v>
          </cell>
          <cell r="B1098">
            <v>4006508212965</v>
          </cell>
          <cell r="C1098">
            <v>4</v>
          </cell>
          <cell r="D1098" t="str">
            <v>PK</v>
          </cell>
          <cell r="E1098">
            <v>16</v>
          </cell>
          <cell r="F1098" t="str">
            <v>ST</v>
          </cell>
          <cell r="G1098" t="str">
            <v>TOPPITS BAKVELLEN 40X38CM</v>
          </cell>
          <cell r="H1098" t="str">
            <v>H</v>
          </cell>
          <cell r="I1098">
            <v>119</v>
          </cell>
          <cell r="J1098" t="str">
            <v>VERPAKKINGSMAT./DISPOS. GROOTV</v>
          </cell>
          <cell r="K1098" t="str">
            <v>MELITTA NEDERLAND BV</v>
          </cell>
          <cell r="L1098">
            <v>4</v>
          </cell>
          <cell r="M1098">
            <v>31.08</v>
          </cell>
        </row>
        <row r="1099">
          <cell r="A1099">
            <v>355243</v>
          </cell>
          <cell r="B1099" t="e">
            <v>#N/A</v>
          </cell>
          <cell r="C1099">
            <v>12</v>
          </cell>
          <cell r="D1099" t="str">
            <v>PF</v>
          </cell>
          <cell r="E1099">
            <v>1</v>
          </cell>
          <cell r="F1099" t="str">
            <v>LT</v>
          </cell>
          <cell r="G1099" t="str">
            <v>EARTH WATER STILL PET</v>
          </cell>
          <cell r="H1099" t="str">
            <v>L</v>
          </cell>
          <cell r="I1099">
            <v>135</v>
          </cell>
          <cell r="J1099" t="str">
            <v>WATERS</v>
          </cell>
          <cell r="K1099" t="str">
            <v>EARTH CONCEPTS BV</v>
          </cell>
          <cell r="L1099">
            <v>3</v>
          </cell>
          <cell r="M1099">
            <v>31.05</v>
          </cell>
        </row>
        <row r="1100">
          <cell r="A1100">
            <v>960255</v>
          </cell>
          <cell r="B1100" t="e">
            <v>#N/A</v>
          </cell>
          <cell r="C1100">
            <v>6</v>
          </cell>
          <cell r="D1100" t="str">
            <v>PF</v>
          </cell>
          <cell r="E1100">
            <v>1.5</v>
          </cell>
          <cell r="F1100" t="str">
            <v>LT</v>
          </cell>
          <cell r="G1100" t="str">
            <v>SEVEN-UP REGULAR</v>
          </cell>
          <cell r="H1100" t="str">
            <v>L</v>
          </cell>
          <cell r="I1100">
            <v>133</v>
          </cell>
          <cell r="J1100" t="str">
            <v>FRISDRANKEN GROOTVERPAKKING</v>
          </cell>
          <cell r="K1100" t="str">
            <v>VRUMONA BV</v>
          </cell>
          <cell r="L1100">
            <v>3</v>
          </cell>
          <cell r="M1100">
            <v>31.05</v>
          </cell>
        </row>
        <row r="1101">
          <cell r="A1101">
            <v>112419</v>
          </cell>
          <cell r="B1101" t="e">
            <v>#N/A</v>
          </cell>
          <cell r="C1101">
            <v>1</v>
          </cell>
          <cell r="D1101" t="str">
            <v>CN</v>
          </cell>
          <cell r="E1101">
            <v>5</v>
          </cell>
          <cell r="F1101" t="str">
            <v>LT</v>
          </cell>
          <cell r="G1101" t="str">
            <v>FELICIA SCHOONMAAKAZIJN</v>
          </cell>
          <cell r="H1101" t="str">
            <v>H</v>
          </cell>
          <cell r="I1101">
            <v>149</v>
          </cell>
          <cell r="J1101" t="str">
            <v>REINIGINGSMIDDELEN</v>
          </cell>
          <cell r="K1101" t="str">
            <v>SLIGRO</v>
          </cell>
          <cell r="L1101">
            <v>11</v>
          </cell>
          <cell r="M1101">
            <v>31.02</v>
          </cell>
        </row>
        <row r="1102">
          <cell r="A1102">
            <v>688560</v>
          </cell>
          <cell r="B1102" t="e">
            <v>#N/A</v>
          </cell>
          <cell r="C1102">
            <v>1</v>
          </cell>
          <cell r="D1102" t="str">
            <v>FL</v>
          </cell>
          <cell r="E1102">
            <v>75</v>
          </cell>
          <cell r="F1102" t="str">
            <v>CL</v>
          </cell>
          <cell r="G1102" t="str">
            <v>LA TRAPPE QUADRUPEL</v>
          </cell>
          <cell r="H1102" t="str">
            <v>H</v>
          </cell>
          <cell r="I1102">
            <v>139</v>
          </cell>
          <cell r="J1102" t="str">
            <v>BIEREN SPECIAAL EN CIDERS</v>
          </cell>
          <cell r="K1102" t="str">
            <v>KONINGSHOEVEN DE BIERBROUWERIJ BV</v>
          </cell>
          <cell r="L1102">
            <v>6</v>
          </cell>
          <cell r="M1102">
            <v>31.02</v>
          </cell>
        </row>
        <row r="1103">
          <cell r="A1103">
            <v>152205</v>
          </cell>
          <cell r="B1103">
            <v>5000159398107</v>
          </cell>
          <cell r="C1103">
            <v>1</v>
          </cell>
          <cell r="D1103" t="str">
            <v>ZK</v>
          </cell>
          <cell r="E1103">
            <v>535</v>
          </cell>
          <cell r="F1103" t="str">
            <v>GR</v>
          </cell>
          <cell r="G1103" t="str">
            <v>MARS MINIMIX</v>
          </cell>
          <cell r="H1103" t="str">
            <v>L</v>
          </cell>
          <cell r="I1103">
            <v>19</v>
          </cell>
          <cell r="J1103" t="str">
            <v>BARS EN TABLETTEN</v>
          </cell>
          <cell r="K1103" t="str">
            <v>MARS NEDERLAND(MASTERFOODS SNOEP)</v>
          </cell>
          <cell r="L1103">
            <v>9</v>
          </cell>
          <cell r="M1103">
            <v>30.99</v>
          </cell>
        </row>
        <row r="1104">
          <cell r="A1104">
            <v>296457</v>
          </cell>
          <cell r="B1104" t="e">
            <v>#N/A</v>
          </cell>
          <cell r="C1104">
            <v>10</v>
          </cell>
          <cell r="D1104" t="str">
            <v>PK</v>
          </cell>
          <cell r="E1104">
            <v>1</v>
          </cell>
          <cell r="F1104" t="str">
            <v>KG</v>
          </cell>
          <cell r="G1104" t="str">
            <v>KOOPMANS TARWEBLOEM KRISTAL</v>
          </cell>
          <cell r="H1104" t="str">
            <v>L</v>
          </cell>
          <cell r="I1104">
            <v>94</v>
          </cell>
          <cell r="J1104" t="str">
            <v>BAKPRODUKTEN</v>
          </cell>
          <cell r="K1104" t="str">
            <v>OETKER DR FOOD SERVICE BV</v>
          </cell>
          <cell r="L1104">
            <v>2</v>
          </cell>
          <cell r="M1104">
            <v>30.96</v>
          </cell>
        </row>
        <row r="1105">
          <cell r="A1105">
            <v>73613</v>
          </cell>
          <cell r="B1105" t="e">
            <v>#N/A</v>
          </cell>
          <cell r="C1105">
            <v>6</v>
          </cell>
          <cell r="D1105" t="str">
            <v>BL</v>
          </cell>
          <cell r="E1105">
            <v>820</v>
          </cell>
          <cell r="F1105" t="str">
            <v>GR</v>
          </cell>
          <cell r="G1105" t="str">
            <v>DEL MONTE ANANASSCHIJVEN OP SAP</v>
          </cell>
          <cell r="H1105" t="str">
            <v>L</v>
          </cell>
          <cell r="I1105">
            <v>44</v>
          </cell>
          <cell r="J1105" t="str">
            <v>VRUCHTENCONSERVEN</v>
          </cell>
          <cell r="K1105" t="str">
            <v>PIETERCIL BARENDS BV</v>
          </cell>
          <cell r="L1105">
            <v>2</v>
          </cell>
          <cell r="M1105">
            <v>30.9</v>
          </cell>
        </row>
        <row r="1106">
          <cell r="A1106">
            <v>218912</v>
          </cell>
          <cell r="B1106" t="e">
            <v>#N/A</v>
          </cell>
          <cell r="C1106">
            <v>1</v>
          </cell>
          <cell r="D1106" t="str">
            <v>BK</v>
          </cell>
          <cell r="E1106">
            <v>500</v>
          </cell>
          <cell r="F1106" t="str">
            <v>GR</v>
          </cell>
          <cell r="G1106" t="str">
            <v>SMITVIS ZALMSPIESJES GEROOKT ASC</v>
          </cell>
          <cell r="H1106" t="str">
            <v>L</v>
          </cell>
          <cell r="I1106">
            <v>172</v>
          </cell>
          <cell r="J1106" t="str">
            <v>VIS GEKOELD</v>
          </cell>
          <cell r="K1106" t="str">
            <v>SLIGRO</v>
          </cell>
          <cell r="L1106">
            <v>2</v>
          </cell>
          <cell r="M1106">
            <v>30.9</v>
          </cell>
        </row>
        <row r="1107">
          <cell r="A1107">
            <v>397274</v>
          </cell>
          <cell r="B1107">
            <v>8007150000128</v>
          </cell>
          <cell r="C1107">
            <v>1</v>
          </cell>
          <cell r="D1107" t="str">
            <v>FL</v>
          </cell>
          <cell r="E1107">
            <v>1</v>
          </cell>
          <cell r="F1107" t="str">
            <v>LT</v>
          </cell>
          <cell r="G1107" t="str">
            <v>OLITALIA OLIJFOLIE</v>
          </cell>
          <cell r="H1107" t="str">
            <v>L</v>
          </cell>
          <cell r="I1107">
            <v>132</v>
          </cell>
          <cell r="J1107" t="str">
            <v>OLIEN</v>
          </cell>
          <cell r="K1107" t="str">
            <v>SLIGRO</v>
          </cell>
          <cell r="L1107">
            <v>6</v>
          </cell>
          <cell r="M1107">
            <v>30.9</v>
          </cell>
        </row>
        <row r="1108">
          <cell r="A1108">
            <v>118437</v>
          </cell>
          <cell r="B1108" t="e">
            <v>#N/A</v>
          </cell>
          <cell r="C1108">
            <v>2</v>
          </cell>
          <cell r="D1108" t="str">
            <v>MP</v>
          </cell>
          <cell r="E1108">
            <v>3</v>
          </cell>
          <cell r="F1108" t="str">
            <v>LT</v>
          </cell>
          <cell r="G1108" t="str">
            <v>HEINEKEN 0.0% 12X25CL</v>
          </cell>
          <cell r="H1108" t="str">
            <v>L</v>
          </cell>
          <cell r="I1108">
            <v>139</v>
          </cell>
          <cell r="J1108" t="str">
            <v>BIEREN SPECIAAL EN CIDERS</v>
          </cell>
          <cell r="K1108" t="str">
            <v>HEINEKEN NL BV (SU)</v>
          </cell>
          <cell r="L1108">
            <v>2</v>
          </cell>
          <cell r="M1108">
            <v>30.86</v>
          </cell>
        </row>
        <row r="1109">
          <cell r="A1109">
            <v>125559</v>
          </cell>
          <cell r="B1109" t="e">
            <v>#N/A</v>
          </cell>
          <cell r="C1109">
            <v>1</v>
          </cell>
          <cell r="D1109" t="str">
            <v>BK</v>
          </cell>
          <cell r="E1109">
            <v>360</v>
          </cell>
          <cell r="F1109" t="str">
            <v>GR</v>
          </cell>
          <cell r="G1109" t="str">
            <v>GOUDEN BANIER SPIANATA ROMANA ± 40PL</v>
          </cell>
          <cell r="H1109" t="str">
            <v>L</v>
          </cell>
          <cell r="I1109">
            <v>155</v>
          </cell>
          <cell r="J1109" t="str">
            <v>VLEESWAREN VERPAKT</v>
          </cell>
          <cell r="K1109" t="str">
            <v>SLIGRO</v>
          </cell>
          <cell r="L1109">
            <v>4</v>
          </cell>
          <cell r="M1109">
            <v>30.84</v>
          </cell>
        </row>
        <row r="1110">
          <cell r="A1110">
            <v>906837</v>
          </cell>
          <cell r="B1110" t="e">
            <v>#N/A</v>
          </cell>
          <cell r="C1110">
            <v>1</v>
          </cell>
          <cell r="D1110" t="str">
            <v>ZK</v>
          </cell>
          <cell r="E1110">
            <v>5</v>
          </cell>
          <cell r="F1110" t="str">
            <v>KG</v>
          </cell>
          <cell r="G1110" t="str">
            <v>KOOPMANS EIERPANNENKOEKMIX 10KP01</v>
          </cell>
          <cell r="H1110" t="str">
            <v>L</v>
          </cell>
          <cell r="I1110">
            <v>94</v>
          </cell>
          <cell r="J1110" t="str">
            <v>BAKPRODUKTEN</v>
          </cell>
          <cell r="K1110" t="str">
            <v>OETKER DR FOOD SERVICE BV</v>
          </cell>
          <cell r="L1110">
            <v>2</v>
          </cell>
          <cell r="M1110">
            <v>30.84</v>
          </cell>
        </row>
        <row r="1111">
          <cell r="A1111">
            <v>906837</v>
          </cell>
          <cell r="B1111" t="e">
            <v>#N/A</v>
          </cell>
          <cell r="C1111">
            <v>1</v>
          </cell>
          <cell r="D1111" t="str">
            <v>ZK</v>
          </cell>
          <cell r="E1111">
            <v>5</v>
          </cell>
          <cell r="F1111" t="str">
            <v>KG</v>
          </cell>
          <cell r="G1111" t="str">
            <v>KOOPMANS EIERPANNENKOEKMIX 10KP01</v>
          </cell>
          <cell r="H1111" t="str">
            <v>L</v>
          </cell>
          <cell r="I1111">
            <v>94</v>
          </cell>
          <cell r="J1111" t="str">
            <v>BAKPRODUKTEN</v>
          </cell>
          <cell r="K1111" t="str">
            <v>OETKER DR FOOD SERVICE BV</v>
          </cell>
          <cell r="L1111">
            <v>2</v>
          </cell>
          <cell r="M1111">
            <v>30.84</v>
          </cell>
        </row>
        <row r="1112">
          <cell r="A1112">
            <v>540398</v>
          </cell>
          <cell r="B1112">
            <v>8710401204120</v>
          </cell>
          <cell r="C1112">
            <v>1</v>
          </cell>
          <cell r="D1112" t="str">
            <v>PK</v>
          </cell>
          <cell r="E1112">
            <v>50</v>
          </cell>
          <cell r="F1112" t="str">
            <v>ST</v>
          </cell>
          <cell r="G1112" t="str">
            <v>TAKE DIS 1 KG BAK PP 1-VAKS TRANSPARANT</v>
          </cell>
          <cell r="H1112" t="str">
            <v>H</v>
          </cell>
          <cell r="I1112">
            <v>119</v>
          </cell>
          <cell r="J1112" t="str">
            <v>VERPAKKINGSMAT./DISPOS. GROOTV</v>
          </cell>
          <cell r="K1112" t="str">
            <v>SLIGRO</v>
          </cell>
          <cell r="L1112">
            <v>4</v>
          </cell>
          <cell r="M1112">
            <v>30.76</v>
          </cell>
        </row>
        <row r="1113">
          <cell r="A1113">
            <v>35110</v>
          </cell>
          <cell r="B1113" t="e">
            <v>#N/A</v>
          </cell>
          <cell r="C1113">
            <v>1</v>
          </cell>
          <cell r="D1113" t="str">
            <v>LS</v>
          </cell>
          <cell r="E1113">
            <v>1</v>
          </cell>
          <cell r="F1113" t="str">
            <v>ST</v>
          </cell>
          <cell r="G1113" t="str">
            <v>PC SERVEERPLANK ROND ACACIA LARGE</v>
          </cell>
          <cell r="H1113" t="str">
            <v>H</v>
          </cell>
          <cell r="I1113">
            <v>281</v>
          </cell>
          <cell r="J1113" t="str">
            <v>RESTAURANTBENODIGDHEDEN</v>
          </cell>
          <cell r="K1113" t="str">
            <v>SLIGRO</v>
          </cell>
          <cell r="L1113">
            <v>2</v>
          </cell>
          <cell r="M1113">
            <v>30.72</v>
          </cell>
        </row>
        <row r="1114">
          <cell r="A1114">
            <v>186961</v>
          </cell>
          <cell r="B1114" t="e">
            <v>#N/A</v>
          </cell>
          <cell r="C1114">
            <v>1</v>
          </cell>
          <cell r="D1114" t="str">
            <v>ZK</v>
          </cell>
          <cell r="E1114">
            <v>2.5</v>
          </cell>
          <cell r="F1114" t="str">
            <v>KG</v>
          </cell>
          <cell r="G1114" t="str">
            <v>ARDO BOSVRUCHTENKORF</v>
          </cell>
          <cell r="H1114" t="str">
            <v>L</v>
          </cell>
          <cell r="I1114">
            <v>187</v>
          </cell>
          <cell r="J1114" t="str">
            <v>GROEN&amp;FRUIT DIEPVR. FOODSERVIC</v>
          </cell>
          <cell r="K1114" t="str">
            <v>ARDO BV FOODSERVICE</v>
          </cell>
          <cell r="L1114">
            <v>2</v>
          </cell>
          <cell r="M1114">
            <v>30.7</v>
          </cell>
        </row>
        <row r="1115">
          <cell r="A1115">
            <v>186961</v>
          </cell>
          <cell r="B1115" t="e">
            <v>#N/A</v>
          </cell>
          <cell r="C1115">
            <v>1</v>
          </cell>
          <cell r="D1115" t="str">
            <v>ZK</v>
          </cell>
          <cell r="E1115">
            <v>2.5</v>
          </cell>
          <cell r="F1115" t="str">
            <v>KG</v>
          </cell>
          <cell r="G1115" t="str">
            <v>ARDO BOSVRUCHTENKORF</v>
          </cell>
          <cell r="H1115" t="str">
            <v>L</v>
          </cell>
          <cell r="I1115">
            <v>187</v>
          </cell>
          <cell r="J1115" t="str">
            <v>GROEN&amp;FRUIT DIEPVR. FOODSERVIC</v>
          </cell>
          <cell r="K1115" t="str">
            <v>ARDO BV FOODSERVICE</v>
          </cell>
          <cell r="L1115">
            <v>2</v>
          </cell>
          <cell r="M1115">
            <v>30.7</v>
          </cell>
        </row>
        <row r="1116">
          <cell r="A1116">
            <v>837431</v>
          </cell>
          <cell r="B1116">
            <v>8711112835009</v>
          </cell>
          <cell r="C1116">
            <v>1</v>
          </cell>
          <cell r="D1116" t="str">
            <v>LS</v>
          </cell>
          <cell r="E1116">
            <v>1</v>
          </cell>
          <cell r="F1116" t="str">
            <v>ST</v>
          </cell>
          <cell r="G1116" t="str">
            <v>SUNWARE Q-LINE OPBERGBOX 62LTR</v>
          </cell>
          <cell r="H1116" t="str">
            <v>H</v>
          </cell>
          <cell r="I1116">
            <v>266</v>
          </cell>
          <cell r="J1116" t="str">
            <v>OPBERGEN EN AFVALVERZAMELEN</v>
          </cell>
          <cell r="K1116" t="str">
            <v>SUNWARE BV</v>
          </cell>
          <cell r="L1116">
            <v>2</v>
          </cell>
          <cell r="M1116">
            <v>30.7</v>
          </cell>
        </row>
        <row r="1117">
          <cell r="A1117">
            <v>88304</v>
          </cell>
          <cell r="B1117" t="e">
            <v>#N/A</v>
          </cell>
          <cell r="C1117">
            <v>1</v>
          </cell>
          <cell r="D1117" t="str">
            <v>BK</v>
          </cell>
          <cell r="E1117">
            <v>500</v>
          </cell>
          <cell r="F1117" t="str">
            <v>GR</v>
          </cell>
          <cell r="G1117" t="str">
            <v>GRANA PADANO GERASPT</v>
          </cell>
          <cell r="H1117" t="str">
            <v>L</v>
          </cell>
          <cell r="I1117">
            <v>168</v>
          </cell>
          <cell r="J1117" t="str">
            <v>KAAS BUITENLAND VERPAKT</v>
          </cell>
          <cell r="K1117" t="str">
            <v>ZIJERVELD &amp; VELDHUYZEN BV</v>
          </cell>
          <cell r="L1117">
            <v>3</v>
          </cell>
          <cell r="M1117">
            <v>30.66</v>
          </cell>
        </row>
        <row r="1118">
          <cell r="A1118">
            <v>675698</v>
          </cell>
          <cell r="B1118" t="e">
            <v>#N/A</v>
          </cell>
          <cell r="C1118">
            <v>6</v>
          </cell>
          <cell r="D1118" t="str">
            <v>PK</v>
          </cell>
          <cell r="E1118">
            <v>200</v>
          </cell>
          <cell r="F1118" t="str">
            <v>GR</v>
          </cell>
          <cell r="G1118" t="str">
            <v>GOUDEN AAR ROOMBOTERKOEKJES GESORTEERD</v>
          </cell>
          <cell r="H1118" t="str">
            <v>L</v>
          </cell>
          <cell r="I1118">
            <v>10</v>
          </cell>
          <cell r="J1118" t="str">
            <v>KOEK &amp; BANKET RETAIL</v>
          </cell>
          <cell r="K1118" t="str">
            <v>SLIGRO</v>
          </cell>
          <cell r="L1118">
            <v>3</v>
          </cell>
          <cell r="M1118">
            <v>30.66</v>
          </cell>
        </row>
        <row r="1119">
          <cell r="A1119">
            <v>247770</v>
          </cell>
          <cell r="B1119" t="e">
            <v>#N/A</v>
          </cell>
          <cell r="C1119">
            <v>1</v>
          </cell>
          <cell r="D1119" t="str">
            <v>DS</v>
          </cell>
          <cell r="E1119">
            <v>3.2</v>
          </cell>
          <cell r="F1119" t="str">
            <v>KG</v>
          </cell>
          <cell r="G1119" t="str">
            <v>PASTRIDOR MUFFIN APPEL KANEEL 40X80G</v>
          </cell>
          <cell r="H1119" t="str">
            <v>L</v>
          </cell>
          <cell r="I1119">
            <v>203</v>
          </cell>
          <cell r="J1119" t="str">
            <v>BROODPRODUCTEN DIEPVRIES</v>
          </cell>
          <cell r="K1119" t="str">
            <v>LANTMANNEN UNIBAKE LONDERZEEL NV</v>
          </cell>
          <cell r="L1119">
            <v>1</v>
          </cell>
          <cell r="M1119">
            <v>30.62</v>
          </cell>
        </row>
        <row r="1120">
          <cell r="A1120">
            <v>188829</v>
          </cell>
          <cell r="B1120" t="e">
            <v>#N/A</v>
          </cell>
          <cell r="C1120">
            <v>12</v>
          </cell>
          <cell r="D1120" t="str">
            <v>BL</v>
          </cell>
          <cell r="E1120">
            <v>33</v>
          </cell>
          <cell r="F1120" t="str">
            <v>CL</v>
          </cell>
          <cell r="G1120" t="str">
            <v>FERNANDES CHERRY BOUQUET BLIK</v>
          </cell>
          <cell r="H1120" t="str">
            <v>L</v>
          </cell>
          <cell r="I1120">
            <v>121</v>
          </cell>
          <cell r="J1120" t="str">
            <v>FRISDRANKEN KLEINVERPAKKING</v>
          </cell>
          <cell r="K1120" t="str">
            <v>COCA-COLA EUROPEAN PARTNERS BV</v>
          </cell>
          <cell r="L1120">
            <v>4</v>
          </cell>
          <cell r="M1120">
            <v>30.6</v>
          </cell>
        </row>
        <row r="1121">
          <cell r="A1121">
            <v>188837</v>
          </cell>
          <cell r="B1121" t="e">
            <v>#N/A</v>
          </cell>
          <cell r="C1121">
            <v>12</v>
          </cell>
          <cell r="D1121" t="str">
            <v>BL</v>
          </cell>
          <cell r="E1121">
            <v>33</v>
          </cell>
          <cell r="F1121" t="str">
            <v>CL</v>
          </cell>
          <cell r="G1121" t="str">
            <v>FERNANDES GREEN PUNCH BLIK</v>
          </cell>
          <cell r="H1121" t="str">
            <v>L</v>
          </cell>
          <cell r="I1121">
            <v>121</v>
          </cell>
          <cell r="J1121" t="str">
            <v>FRISDRANKEN KLEINVERPAKKING</v>
          </cell>
          <cell r="K1121" t="str">
            <v>COCA-COLA EUROPEAN PARTNERS BV</v>
          </cell>
          <cell r="L1121">
            <v>4</v>
          </cell>
          <cell r="M1121">
            <v>30.6</v>
          </cell>
        </row>
        <row r="1122">
          <cell r="A1122">
            <v>815374</v>
          </cell>
          <cell r="B1122">
            <v>5410013102502</v>
          </cell>
          <cell r="C1122">
            <v>24</v>
          </cell>
          <cell r="D1122" t="str">
            <v>PF</v>
          </cell>
          <cell r="E1122">
            <v>33</v>
          </cell>
          <cell r="F1122" t="str">
            <v>CL</v>
          </cell>
          <cell r="G1122" t="str">
            <v>SPA REINE PET</v>
          </cell>
          <cell r="H1122" t="str">
            <v>L</v>
          </cell>
          <cell r="I1122">
            <v>135</v>
          </cell>
          <cell r="J1122" t="str">
            <v>WATERS</v>
          </cell>
          <cell r="K1122" t="str">
            <v>SPADEL NEDERLAND BV</v>
          </cell>
          <cell r="L1122">
            <v>4</v>
          </cell>
          <cell r="M1122">
            <v>30.6</v>
          </cell>
        </row>
        <row r="1123">
          <cell r="A1123">
            <v>61246</v>
          </cell>
          <cell r="B1123">
            <v>8710401520572</v>
          </cell>
          <cell r="C1123">
            <v>1</v>
          </cell>
          <cell r="D1123" t="str">
            <v>KP</v>
          </cell>
          <cell r="E1123">
            <v>100</v>
          </cell>
          <cell r="F1123" t="str">
            <v>ST</v>
          </cell>
          <cell r="G1123" t="str">
            <v>TAKE DIS DEKSEL HELDER VOOR BEKERS</v>
          </cell>
          <cell r="H1123" t="str">
            <v>H</v>
          </cell>
          <cell r="I1123">
            <v>119</v>
          </cell>
          <cell r="J1123" t="str">
            <v>VERPAKKINGSMAT./DISPOS. GROOTV</v>
          </cell>
          <cell r="K1123" t="str">
            <v>SLIGRO</v>
          </cell>
          <cell r="L1123">
            <v>7</v>
          </cell>
          <cell r="M1123">
            <v>30.52</v>
          </cell>
        </row>
        <row r="1124">
          <cell r="A1124">
            <v>441785</v>
          </cell>
          <cell r="B1124" t="e">
            <v>#N/A</v>
          </cell>
          <cell r="C1124">
            <v>1</v>
          </cell>
          <cell r="D1124" t="str">
            <v>ST</v>
          </cell>
          <cell r="E1124">
            <v>0</v>
          </cell>
          <cell r="F1124" t="str">
            <v>.</v>
          </cell>
          <cell r="G1124" t="str">
            <v>TGFF X-TRA NDUCTIE KOEKENPAN 32CM</v>
          </cell>
          <cell r="H1124" t="str">
            <v>H</v>
          </cell>
          <cell r="I1124">
            <v>273</v>
          </cell>
          <cell r="J1124" t="str">
            <v>PANNEN</v>
          </cell>
          <cell r="K1124" t="str">
            <v>SLIGRO</v>
          </cell>
          <cell r="L1124">
            <v>1</v>
          </cell>
          <cell r="M1124">
            <v>30.5</v>
          </cell>
        </row>
        <row r="1125">
          <cell r="A1125">
            <v>488436</v>
          </cell>
          <cell r="B1125">
            <v>5410028801506</v>
          </cell>
          <cell r="C1125">
            <v>1</v>
          </cell>
          <cell r="D1125" t="str">
            <v>PK</v>
          </cell>
          <cell r="E1125">
            <v>5</v>
          </cell>
          <cell r="F1125" t="str">
            <v>KG</v>
          </cell>
          <cell r="G1125" t="str">
            <v>SOUBRY BAKMEEL ZELFRIJZEND</v>
          </cell>
          <cell r="H1125" t="str">
            <v>L</v>
          </cell>
          <cell r="I1125">
            <v>94</v>
          </cell>
          <cell r="J1125" t="str">
            <v>BAKPRODUKTEN</v>
          </cell>
          <cell r="K1125" t="str">
            <v>SOUBRY NEDERLAND BV</v>
          </cell>
          <cell r="L1125">
            <v>4</v>
          </cell>
          <cell r="M1125">
            <v>30.32</v>
          </cell>
        </row>
        <row r="1126">
          <cell r="A1126">
            <v>105185</v>
          </cell>
          <cell r="B1126">
            <v>8710401500277</v>
          </cell>
          <cell r="C1126">
            <v>1</v>
          </cell>
          <cell r="D1126" t="str">
            <v>EM</v>
          </cell>
          <cell r="E1126">
            <v>5</v>
          </cell>
          <cell r="F1126" t="str">
            <v>KG</v>
          </cell>
          <cell r="G1126" t="str">
            <v>DAENDELS BORRELMIX</v>
          </cell>
          <cell r="H1126" t="str">
            <v>L</v>
          </cell>
          <cell r="I1126">
            <v>15</v>
          </cell>
          <cell r="J1126" t="str">
            <v>NOTEN</v>
          </cell>
          <cell r="K1126" t="str">
            <v>SLIGRO</v>
          </cell>
          <cell r="L1126">
            <v>1</v>
          </cell>
          <cell r="M1126">
            <v>30.31</v>
          </cell>
        </row>
        <row r="1127">
          <cell r="A1127">
            <v>302004</v>
          </cell>
          <cell r="B1127" t="e">
            <v>#N/A</v>
          </cell>
          <cell r="C1127">
            <v>1</v>
          </cell>
          <cell r="D1127" t="str">
            <v>ZK</v>
          </cell>
          <cell r="E1127">
            <v>576</v>
          </cell>
          <cell r="F1127" t="str">
            <v>GR</v>
          </cell>
          <cell r="G1127" t="str">
            <v>UNOX CUP-A-SOUP VENDING CHAMPIGNON 40P</v>
          </cell>
          <cell r="H1127" t="str">
            <v>L</v>
          </cell>
          <cell r="I1127">
            <v>56</v>
          </cell>
          <cell r="J1127" t="str">
            <v>SOEP DROOG &amp; SMAAKVERSTERKERS</v>
          </cell>
          <cell r="K1127" t="str">
            <v>UNILEVER NED FOODS FACT BV SUR IMP.</v>
          </cell>
          <cell r="L1127">
            <v>2</v>
          </cell>
          <cell r="M1127">
            <v>30.3</v>
          </cell>
        </row>
        <row r="1128">
          <cell r="A1128">
            <v>302020</v>
          </cell>
          <cell r="B1128">
            <v>8714100288771</v>
          </cell>
          <cell r="C1128">
            <v>1</v>
          </cell>
          <cell r="D1128" t="str">
            <v>ZK</v>
          </cell>
          <cell r="E1128">
            <v>404</v>
          </cell>
          <cell r="F1128" t="str">
            <v>GR</v>
          </cell>
          <cell r="G1128" t="str">
            <v>UNOX CUP-A-SOUP VENDING KIP 40P</v>
          </cell>
          <cell r="H1128" t="str">
            <v>L</v>
          </cell>
          <cell r="I1128">
            <v>56</v>
          </cell>
          <cell r="J1128" t="str">
            <v>SOEP DROOG &amp; SMAAKVERSTERKERS</v>
          </cell>
          <cell r="K1128" t="str">
            <v>UNILEVER NED FOODS FACT BV SUR IMP.</v>
          </cell>
          <cell r="L1128">
            <v>2</v>
          </cell>
          <cell r="M1128">
            <v>30.3</v>
          </cell>
        </row>
        <row r="1129">
          <cell r="A1129">
            <v>302020</v>
          </cell>
          <cell r="B1129">
            <v>8714100288771</v>
          </cell>
          <cell r="C1129">
            <v>1</v>
          </cell>
          <cell r="D1129" t="str">
            <v>ZK</v>
          </cell>
          <cell r="E1129">
            <v>404</v>
          </cell>
          <cell r="F1129" t="str">
            <v>GR</v>
          </cell>
          <cell r="G1129" t="str">
            <v>UNOX CUP-A-SOUP VENDING KIP 40P</v>
          </cell>
          <cell r="H1129" t="str">
            <v>L</v>
          </cell>
          <cell r="I1129">
            <v>56</v>
          </cell>
          <cell r="J1129" t="str">
            <v>SOEP DROOG &amp; SMAAKVERSTERKERS</v>
          </cell>
          <cell r="K1129" t="str">
            <v>UNILEVER NED FOODS FACT BV SUR IMP.</v>
          </cell>
          <cell r="L1129">
            <v>2</v>
          </cell>
          <cell r="M1129">
            <v>30.3</v>
          </cell>
        </row>
        <row r="1130">
          <cell r="A1130">
            <v>302020</v>
          </cell>
          <cell r="B1130">
            <v>8714100288771</v>
          </cell>
          <cell r="C1130">
            <v>1</v>
          </cell>
          <cell r="D1130" t="str">
            <v>ZK</v>
          </cell>
          <cell r="E1130">
            <v>404</v>
          </cell>
          <cell r="F1130" t="str">
            <v>GR</v>
          </cell>
          <cell r="G1130" t="str">
            <v>UNOX CUP-A-SOUP VENDING KIP 40P</v>
          </cell>
          <cell r="H1130" t="str">
            <v>L</v>
          </cell>
          <cell r="I1130">
            <v>56</v>
          </cell>
          <cell r="J1130" t="str">
            <v>SOEP DROOG &amp; SMAAKVERSTERKERS</v>
          </cell>
          <cell r="K1130" t="str">
            <v>UNILEVER NED FOODS FACT BV SUR IMP.</v>
          </cell>
          <cell r="L1130">
            <v>2</v>
          </cell>
          <cell r="M1130">
            <v>30.3</v>
          </cell>
        </row>
        <row r="1131">
          <cell r="A1131">
            <v>422118</v>
          </cell>
          <cell r="B1131" t="e">
            <v>#N/A</v>
          </cell>
          <cell r="C1131">
            <v>48</v>
          </cell>
          <cell r="D1131" t="str">
            <v>ST</v>
          </cell>
          <cell r="E1131">
            <v>35</v>
          </cell>
          <cell r="F1131" t="str">
            <v>GR</v>
          </cell>
          <cell r="G1131" t="str">
            <v>AVG BOURGONDIER RUNDVLEES BITTERBAL</v>
          </cell>
          <cell r="H1131" t="str">
            <v>L</v>
          </cell>
          <cell r="I1131">
            <v>180</v>
          </cell>
          <cell r="J1131" t="str">
            <v>HORECA DIEPVRIES</v>
          </cell>
          <cell r="K1131" t="str">
            <v>AD VAN GELOVEN BV FOOD SERVICE</v>
          </cell>
          <cell r="L1131">
            <v>2</v>
          </cell>
          <cell r="M1131">
            <v>30.28</v>
          </cell>
        </row>
        <row r="1132">
          <cell r="A1132">
            <v>620127</v>
          </cell>
          <cell r="B1132" t="e">
            <v>#N/A</v>
          </cell>
          <cell r="C1132">
            <v>1</v>
          </cell>
          <cell r="D1132" t="str">
            <v>BK</v>
          </cell>
          <cell r="E1132">
            <v>500</v>
          </cell>
          <cell r="F1132" t="str">
            <v>GR</v>
          </cell>
          <cell r="G1132" t="str">
            <v>GOUDEN BANIER BL1* SCHOUDERHAM ROND 30PL</v>
          </cell>
          <cell r="H1132" t="str">
            <v>L</v>
          </cell>
          <cell r="I1132">
            <v>155</v>
          </cell>
          <cell r="J1132" t="str">
            <v>VLEESWAREN VERPAKT</v>
          </cell>
          <cell r="K1132" t="str">
            <v>SLIGRO</v>
          </cell>
          <cell r="L1132">
            <v>3</v>
          </cell>
          <cell r="M1132">
            <v>30.24</v>
          </cell>
        </row>
        <row r="1133">
          <cell r="A1133">
            <v>33061</v>
          </cell>
          <cell r="B1133">
            <v>8710401033065</v>
          </cell>
          <cell r="C1133">
            <v>1</v>
          </cell>
          <cell r="D1133" t="str">
            <v>ZK</v>
          </cell>
          <cell r="E1133">
            <v>1</v>
          </cell>
          <cell r="F1133" t="str">
            <v>KG</v>
          </cell>
          <cell r="G1133" t="str">
            <v>DE GOUDSCHE WAEGH GERASPTE BELEGEN</v>
          </cell>
          <cell r="H1133" t="str">
            <v>L</v>
          </cell>
          <cell r="I1133">
            <v>221</v>
          </cell>
          <cell r="J1133" t="str">
            <v>KAAS HOLLAND VERS VOORVERPAKT</v>
          </cell>
          <cell r="K1133" t="str">
            <v>SLIGRO</v>
          </cell>
          <cell r="L1133">
            <v>4</v>
          </cell>
          <cell r="M1133">
            <v>30</v>
          </cell>
        </row>
        <row r="1134">
          <cell r="A1134">
            <v>620038</v>
          </cell>
          <cell r="B1134" t="e">
            <v>#N/A</v>
          </cell>
          <cell r="C1134">
            <v>1</v>
          </cell>
          <cell r="D1134" t="str">
            <v>BK</v>
          </cell>
          <cell r="E1134">
            <v>500</v>
          </cell>
          <cell r="F1134" t="str">
            <v>GR</v>
          </cell>
          <cell r="G1134" t="str">
            <v>GOUDEN BANIER BL1* GEB.BEENHAM ±19PL</v>
          </cell>
          <cell r="H1134" t="str">
            <v>L</v>
          </cell>
          <cell r="I1134">
            <v>155</v>
          </cell>
          <cell r="J1134" t="str">
            <v>VLEESWAREN VERPAKT</v>
          </cell>
          <cell r="K1134" t="str">
            <v>SLIGRO</v>
          </cell>
          <cell r="L1134">
            <v>4</v>
          </cell>
          <cell r="M1134">
            <v>30</v>
          </cell>
        </row>
        <row r="1135">
          <cell r="A1135">
            <v>728721</v>
          </cell>
          <cell r="B1135" t="e">
            <v>#N/A</v>
          </cell>
          <cell r="C1135">
            <v>1</v>
          </cell>
          <cell r="D1135" t="str">
            <v>FL</v>
          </cell>
          <cell r="E1135">
            <v>75</v>
          </cell>
          <cell r="F1135" t="str">
            <v>CL</v>
          </cell>
          <cell r="G1135" t="str">
            <v>BODEGAS SANTA ANA CHARDONNAY WIT</v>
          </cell>
          <cell r="H1135" t="str">
            <v>H</v>
          </cell>
          <cell r="I1135">
            <v>208</v>
          </cell>
          <cell r="J1135" t="str">
            <v>WIJNEN</v>
          </cell>
          <cell r="K1135" t="str">
            <v>SLIGRO</v>
          </cell>
          <cell r="L1135">
            <v>12</v>
          </cell>
          <cell r="M1135">
            <v>30</v>
          </cell>
        </row>
        <row r="1136">
          <cell r="A1136">
            <v>876406</v>
          </cell>
          <cell r="B1136" t="e">
            <v>#N/A</v>
          </cell>
          <cell r="C1136">
            <v>1</v>
          </cell>
          <cell r="D1136" t="str">
            <v>ST</v>
          </cell>
          <cell r="E1136">
            <v>0</v>
          </cell>
          <cell r="F1136" t="str">
            <v>.</v>
          </cell>
          <cell r="G1136" t="str">
            <v>INTERMEZZO PARMA KOM 11CM</v>
          </cell>
          <cell r="H1136" t="str">
            <v>H</v>
          </cell>
          <cell r="I1136">
            <v>272</v>
          </cell>
          <cell r="J1136" t="str">
            <v>SERVIEZEN</v>
          </cell>
          <cell r="K1136" t="str">
            <v>SLIGRO</v>
          </cell>
          <cell r="L1136">
            <v>20</v>
          </cell>
          <cell r="M1136">
            <v>30</v>
          </cell>
        </row>
        <row r="1137">
          <cell r="A1137">
            <v>47476</v>
          </cell>
          <cell r="B1137" t="e">
            <v>#N/A</v>
          </cell>
          <cell r="C1137">
            <v>1</v>
          </cell>
          <cell r="D1137" t="str">
            <v>DS</v>
          </cell>
          <cell r="E1137">
            <v>6</v>
          </cell>
          <cell r="F1137" t="str">
            <v>ST</v>
          </cell>
          <cell r="G1137" t="str">
            <v>GLYCEROLFLESJE 60ML</v>
          </cell>
          <cell r="H1137" t="str">
            <v>H</v>
          </cell>
          <cell r="I1137">
            <v>283</v>
          </cell>
          <cell r="J1137" t="str">
            <v>KEUKENGEREEDSCHAPPEN</v>
          </cell>
          <cell r="K1137" t="str">
            <v>BRINK HOLDING J. VAN DEN BV</v>
          </cell>
          <cell r="L1137">
            <v>1</v>
          </cell>
          <cell r="M1137">
            <v>29.99</v>
          </cell>
        </row>
        <row r="1138">
          <cell r="A1138">
            <v>496206</v>
          </cell>
          <cell r="B1138" t="e">
            <v>#N/A</v>
          </cell>
          <cell r="C1138">
            <v>1</v>
          </cell>
          <cell r="D1138" t="str">
            <v>EM</v>
          </cell>
          <cell r="E1138">
            <v>10</v>
          </cell>
          <cell r="F1138" t="str">
            <v>LT</v>
          </cell>
          <cell r="G1138" t="str">
            <v>KERN FRITUUROLIE OMEGA</v>
          </cell>
          <cell r="H1138" t="str">
            <v>L</v>
          </cell>
          <cell r="I1138">
            <v>126</v>
          </cell>
          <cell r="J1138" t="str">
            <v>VETTEN</v>
          </cell>
          <cell r="K1138" t="str">
            <v>SLIGRO</v>
          </cell>
          <cell r="L1138">
            <v>2</v>
          </cell>
          <cell r="M1138">
            <v>29.98</v>
          </cell>
        </row>
        <row r="1139">
          <cell r="A1139">
            <v>71661</v>
          </cell>
          <cell r="B1139" t="e">
            <v>#N/A</v>
          </cell>
          <cell r="C1139">
            <v>1</v>
          </cell>
          <cell r="D1139" t="str">
            <v>PK</v>
          </cell>
          <cell r="E1139">
            <v>1.5</v>
          </cell>
          <cell r="F1139" t="str">
            <v>KG</v>
          </cell>
          <cell r="G1139" t="str">
            <v>ALEX MEIJER KOFFIE ROODMERK SNELFILTER</v>
          </cell>
          <cell r="H1139" t="str">
            <v>L</v>
          </cell>
          <cell r="I1139">
            <v>37</v>
          </cell>
          <cell r="J1139" t="str">
            <v>KOFFIE, CACAO &amp; OPLOSKOFFIE</v>
          </cell>
          <cell r="K1139" t="str">
            <v>SLIGRO</v>
          </cell>
          <cell r="L1139">
            <v>3</v>
          </cell>
          <cell r="M1139">
            <v>29.97</v>
          </cell>
        </row>
        <row r="1140">
          <cell r="A1140">
            <v>233881</v>
          </cell>
          <cell r="B1140" t="e">
            <v>#N/A</v>
          </cell>
          <cell r="C1140">
            <v>1</v>
          </cell>
          <cell r="D1140" t="str">
            <v>PK</v>
          </cell>
          <cell r="E1140">
            <v>6</v>
          </cell>
          <cell r="F1140" t="str">
            <v>ST</v>
          </cell>
          <cell r="G1140" t="str">
            <v>SLIMLINE THEEDOEK 65X65 HOLL RUIT 90GRAM</v>
          </cell>
          <cell r="H1140" t="str">
            <v>H</v>
          </cell>
          <cell r="I1140">
            <v>529</v>
          </cell>
          <cell r="J1140" t="str">
            <v>KEUKENTEXTIEL</v>
          </cell>
          <cell r="K1140" t="str">
            <v>SLIGRO</v>
          </cell>
          <cell r="L1140">
            <v>5</v>
          </cell>
          <cell r="M1140">
            <v>29.95</v>
          </cell>
        </row>
        <row r="1141">
          <cell r="A1141">
            <v>330214</v>
          </cell>
          <cell r="B1141" t="e">
            <v>#N/A</v>
          </cell>
          <cell r="C1141">
            <v>1</v>
          </cell>
          <cell r="D1141" t="str">
            <v>FL</v>
          </cell>
          <cell r="E1141">
            <v>500</v>
          </cell>
          <cell r="F1141" t="str">
            <v>GR</v>
          </cell>
          <cell r="G1141" t="str">
            <v>NEKTARQUELL IMKERHONING VLOEIBAAR</v>
          </cell>
          <cell r="H1141" t="str">
            <v>L</v>
          </cell>
          <cell r="I1141">
            <v>89</v>
          </cell>
          <cell r="J1141" t="str">
            <v>BOTERHAMARTIKELEN</v>
          </cell>
          <cell r="K1141" t="str">
            <v>REHA BV</v>
          </cell>
          <cell r="L1141">
            <v>5</v>
          </cell>
          <cell r="M1141">
            <v>29.95</v>
          </cell>
        </row>
        <row r="1142">
          <cell r="A1142">
            <v>42409</v>
          </cell>
          <cell r="B1142" t="e">
            <v>#N/A</v>
          </cell>
          <cell r="C1142">
            <v>1</v>
          </cell>
          <cell r="D1142" t="str">
            <v>FL</v>
          </cell>
          <cell r="E1142">
            <v>75</v>
          </cell>
          <cell r="F1142" t="str">
            <v>CL</v>
          </cell>
          <cell r="G1142" t="str">
            <v>FOLLADOR PROSECCO FRIZZANTE</v>
          </cell>
          <cell r="H1142" t="str">
            <v>H</v>
          </cell>
          <cell r="I1142">
            <v>208</v>
          </cell>
          <cell r="J1142" t="str">
            <v>WIJNEN</v>
          </cell>
          <cell r="K1142" t="str">
            <v>OUD REUCHLIN &amp; BOELEN</v>
          </cell>
          <cell r="L1142">
            <v>6</v>
          </cell>
          <cell r="M1142">
            <v>29.94</v>
          </cell>
        </row>
        <row r="1143">
          <cell r="A1143">
            <v>99734</v>
          </cell>
          <cell r="B1143">
            <v>8710314001113</v>
          </cell>
          <cell r="C1143">
            <v>1</v>
          </cell>
          <cell r="D1143" t="str">
            <v>RL</v>
          </cell>
          <cell r="E1143">
            <v>500</v>
          </cell>
          <cell r="F1143" t="str">
            <v>GR</v>
          </cell>
          <cell r="G1143" t="str">
            <v>BRABANTSE ROOMBOTER ONGEZOUTEN</v>
          </cell>
          <cell r="H1143" t="str">
            <v>L</v>
          </cell>
          <cell r="I1143">
            <v>176</v>
          </cell>
          <cell r="J1143" t="str">
            <v>BOTER</v>
          </cell>
          <cell r="K1143" t="str">
            <v>SUPERUNIE IMPORT</v>
          </cell>
          <cell r="L1143">
            <v>6</v>
          </cell>
          <cell r="M1143">
            <v>29.94</v>
          </cell>
        </row>
        <row r="1144">
          <cell r="A1144">
            <v>99734</v>
          </cell>
          <cell r="B1144">
            <v>8710314001113</v>
          </cell>
          <cell r="C1144">
            <v>1</v>
          </cell>
          <cell r="D1144" t="str">
            <v>RL</v>
          </cell>
          <cell r="E1144">
            <v>500</v>
          </cell>
          <cell r="F1144" t="str">
            <v>GR</v>
          </cell>
          <cell r="G1144" t="str">
            <v>BRABANTSE ROOMBOTER ONGEZOUTEN</v>
          </cell>
          <cell r="H1144" t="str">
            <v>L</v>
          </cell>
          <cell r="I1144">
            <v>176</v>
          </cell>
          <cell r="J1144" t="str">
            <v>BOTER</v>
          </cell>
          <cell r="K1144" t="str">
            <v>SUPERUNIE IMPORT</v>
          </cell>
          <cell r="L1144">
            <v>6</v>
          </cell>
          <cell r="M1144">
            <v>29.94</v>
          </cell>
        </row>
        <row r="1145">
          <cell r="A1145">
            <v>99734</v>
          </cell>
          <cell r="B1145">
            <v>8710314001113</v>
          </cell>
          <cell r="C1145">
            <v>1</v>
          </cell>
          <cell r="D1145" t="str">
            <v>RL</v>
          </cell>
          <cell r="E1145">
            <v>500</v>
          </cell>
          <cell r="F1145" t="str">
            <v>GR</v>
          </cell>
          <cell r="G1145" t="str">
            <v>BRABANTSE ROOMBOTER ONGEZOUTEN</v>
          </cell>
          <cell r="H1145" t="str">
            <v>L</v>
          </cell>
          <cell r="I1145">
            <v>176</v>
          </cell>
          <cell r="J1145" t="str">
            <v>BOTER</v>
          </cell>
          <cell r="K1145" t="str">
            <v>SUPERUNIE IMPORT</v>
          </cell>
          <cell r="L1145">
            <v>6</v>
          </cell>
          <cell r="M1145">
            <v>29.94</v>
          </cell>
        </row>
        <row r="1146">
          <cell r="A1146">
            <v>156157</v>
          </cell>
          <cell r="B1146">
            <v>3514122145688</v>
          </cell>
          <cell r="C1146">
            <v>1</v>
          </cell>
          <cell r="D1146" t="str">
            <v>FL</v>
          </cell>
          <cell r="E1146">
            <v>75</v>
          </cell>
          <cell r="F1146" t="str">
            <v>CL</v>
          </cell>
          <cell r="G1146" t="str">
            <v>GERARD BERTRAND GRIS BLANC</v>
          </cell>
          <cell r="H1146" t="str">
            <v>H</v>
          </cell>
          <cell r="I1146">
            <v>208</v>
          </cell>
          <cell r="J1146" t="str">
            <v>WIJNEN</v>
          </cell>
          <cell r="K1146" t="str">
            <v>SLIGRO</v>
          </cell>
          <cell r="L1146">
            <v>6</v>
          </cell>
          <cell r="M1146">
            <v>29.94</v>
          </cell>
        </row>
        <row r="1147">
          <cell r="A1147">
            <v>265451</v>
          </cell>
          <cell r="B1147" t="e">
            <v>#N/A</v>
          </cell>
          <cell r="C1147">
            <v>1</v>
          </cell>
          <cell r="D1147" t="str">
            <v>FL</v>
          </cell>
          <cell r="E1147">
            <v>75</v>
          </cell>
          <cell r="F1147" t="str">
            <v>CL</v>
          </cell>
          <cell r="G1147" t="str">
            <v>CABERNET SAUVIGNON GR RES TERRACED EDW</v>
          </cell>
          <cell r="H1147" t="str">
            <v>H</v>
          </cell>
          <cell r="I1147">
            <v>208</v>
          </cell>
          <cell r="J1147" t="str">
            <v>WIJNEN</v>
          </cell>
          <cell r="K1147" t="str">
            <v>SLIGRO</v>
          </cell>
          <cell r="L1147">
            <v>6</v>
          </cell>
          <cell r="M1147">
            <v>29.94</v>
          </cell>
        </row>
        <row r="1148">
          <cell r="A1148">
            <v>519101</v>
          </cell>
          <cell r="B1148" t="e">
            <v>#N/A</v>
          </cell>
          <cell r="C1148">
            <v>1</v>
          </cell>
          <cell r="D1148" t="str">
            <v>FL</v>
          </cell>
          <cell r="E1148">
            <v>75</v>
          </cell>
          <cell r="F1148" t="str">
            <v>CL</v>
          </cell>
          <cell r="G1148" t="str">
            <v>CAVA SEGURA DEMI SEC</v>
          </cell>
          <cell r="H1148" t="str">
            <v>H</v>
          </cell>
          <cell r="I1148">
            <v>208</v>
          </cell>
          <cell r="J1148" t="str">
            <v>WIJNEN</v>
          </cell>
          <cell r="K1148" t="str">
            <v>SLIGRO</v>
          </cell>
          <cell r="L1148">
            <v>6</v>
          </cell>
          <cell r="M1148">
            <v>29.94</v>
          </cell>
        </row>
        <row r="1149">
          <cell r="A1149">
            <v>654406</v>
          </cell>
          <cell r="B1149" t="e">
            <v>#N/A</v>
          </cell>
          <cell r="C1149">
            <v>1</v>
          </cell>
          <cell r="D1149" t="str">
            <v>FL</v>
          </cell>
          <cell r="E1149">
            <v>75</v>
          </cell>
          <cell r="F1149" t="str">
            <v>CL</v>
          </cell>
          <cell r="G1149" t="str">
            <v>VAL DE VID VERDEJO</v>
          </cell>
          <cell r="H1149" t="str">
            <v>H</v>
          </cell>
          <cell r="I1149">
            <v>208</v>
          </cell>
          <cell r="J1149" t="str">
            <v>WIJNEN</v>
          </cell>
          <cell r="K1149" t="str">
            <v>SLIGRO</v>
          </cell>
          <cell r="L1149">
            <v>6</v>
          </cell>
          <cell r="M1149">
            <v>29.94</v>
          </cell>
        </row>
        <row r="1150">
          <cell r="A1150">
            <v>980014</v>
          </cell>
          <cell r="B1150" t="e">
            <v>#N/A</v>
          </cell>
          <cell r="C1150">
            <v>1</v>
          </cell>
          <cell r="D1150" t="str">
            <v>FL</v>
          </cell>
          <cell r="E1150">
            <v>1</v>
          </cell>
          <cell r="F1150" t="str">
            <v>LT</v>
          </cell>
          <cell r="G1150" t="str">
            <v>BARON D'ALSACE PINOT BLANC AC</v>
          </cell>
          <cell r="H1150" t="str">
            <v>H</v>
          </cell>
          <cell r="I1150">
            <v>208</v>
          </cell>
          <cell r="J1150" t="str">
            <v>WIJNEN</v>
          </cell>
          <cell r="K1150" t="str">
            <v>SLIGRO</v>
          </cell>
          <cell r="L1150">
            <v>6</v>
          </cell>
          <cell r="M1150">
            <v>29.94</v>
          </cell>
        </row>
        <row r="1151">
          <cell r="A1151">
            <v>985674</v>
          </cell>
          <cell r="B1151" t="e">
            <v>#N/A</v>
          </cell>
          <cell r="C1151">
            <v>1</v>
          </cell>
          <cell r="D1151" t="str">
            <v>BM</v>
          </cell>
          <cell r="E1151">
            <v>1</v>
          </cell>
          <cell r="F1151" t="str">
            <v>ST</v>
          </cell>
          <cell r="G1151" t="str">
            <v>SABATIER DIAMANT APPELBOOR</v>
          </cell>
          <cell r="H1151" t="str">
            <v>H</v>
          </cell>
          <cell r="I1151">
            <v>283</v>
          </cell>
          <cell r="J1151" t="str">
            <v>KEUKENGEREEDSCHAPPEN</v>
          </cell>
          <cell r="K1151" t="str">
            <v>HOMEIJ NEDERLAND BV</v>
          </cell>
          <cell r="L1151">
            <v>6</v>
          </cell>
          <cell r="M1151">
            <v>29.94</v>
          </cell>
        </row>
        <row r="1152">
          <cell r="A1152">
            <v>632425</v>
          </cell>
          <cell r="B1152" t="e">
            <v>#N/A</v>
          </cell>
          <cell r="C1152">
            <v>10</v>
          </cell>
          <cell r="D1152" t="str">
            <v>ZK</v>
          </cell>
          <cell r="E1152">
            <v>250</v>
          </cell>
          <cell r="F1152" t="str">
            <v>GR</v>
          </cell>
          <cell r="G1152" t="str">
            <v>D.E. SENSEO KOF.PADS MOCCA GOUR.36PADS</v>
          </cell>
          <cell r="H1152" t="str">
            <v>L</v>
          </cell>
          <cell r="I1152">
            <v>37</v>
          </cell>
          <cell r="J1152" t="str">
            <v>KOFFIE, CACAO &amp; OPLOSKOFFIE</v>
          </cell>
          <cell r="K1152" t="str">
            <v>JACOBS DOUWE EGBERTS NL BV</v>
          </cell>
          <cell r="L1152">
            <v>1</v>
          </cell>
          <cell r="M1152">
            <v>29.9</v>
          </cell>
        </row>
        <row r="1153">
          <cell r="A1153">
            <v>32898</v>
          </cell>
          <cell r="B1153" t="e">
            <v>#N/A</v>
          </cell>
          <cell r="C1153">
            <v>3</v>
          </cell>
          <cell r="D1153" t="str">
            <v>FL</v>
          </cell>
          <cell r="E1153">
            <v>300</v>
          </cell>
          <cell r="F1153" t="str">
            <v>ML</v>
          </cell>
          <cell r="G1153" t="str">
            <v>SOAPY HANDZEEP SOFT POMP</v>
          </cell>
          <cell r="H1153" t="str">
            <v>H</v>
          </cell>
          <cell r="I1153">
            <v>343</v>
          </cell>
          <cell r="J1153" t="str">
            <v>COSMETICA</v>
          </cell>
          <cell r="K1153" t="str">
            <v>BOLTON NEDERLAND BV</v>
          </cell>
          <cell r="L1153">
            <v>8</v>
          </cell>
          <cell r="M1153">
            <v>29.89</v>
          </cell>
        </row>
        <row r="1154">
          <cell r="A1154">
            <v>32897</v>
          </cell>
          <cell r="B1154" t="e">
            <v>#N/A</v>
          </cell>
          <cell r="C1154">
            <v>3</v>
          </cell>
          <cell r="D1154" t="str">
            <v>FL</v>
          </cell>
          <cell r="E1154">
            <v>300</v>
          </cell>
          <cell r="F1154" t="str">
            <v>ML</v>
          </cell>
          <cell r="G1154" t="str">
            <v>SOAPY HANDZEEP HYGIENE POMP</v>
          </cell>
          <cell r="H1154" t="str">
            <v>H</v>
          </cell>
          <cell r="I1154">
            <v>343</v>
          </cell>
          <cell r="J1154" t="str">
            <v>COSMETICA</v>
          </cell>
          <cell r="K1154" t="str">
            <v>BOLTON NEDERLAND BV</v>
          </cell>
          <cell r="L1154">
            <v>6</v>
          </cell>
          <cell r="M1154">
            <v>29.88</v>
          </cell>
        </row>
        <row r="1155">
          <cell r="A1155">
            <v>96319</v>
          </cell>
          <cell r="B1155" t="e">
            <v>#N/A</v>
          </cell>
          <cell r="C1155">
            <v>1</v>
          </cell>
          <cell r="D1155" t="str">
            <v>PK</v>
          </cell>
          <cell r="E1155">
            <v>240</v>
          </cell>
          <cell r="F1155" t="str">
            <v>GR</v>
          </cell>
          <cell r="G1155" t="str">
            <v>PATAK'S NAANBROOD KNOFLOOK</v>
          </cell>
          <cell r="H1155" t="str">
            <v>L</v>
          </cell>
          <cell r="I1155">
            <v>69</v>
          </cell>
          <cell r="J1155" t="str">
            <v>INTERNATIONAAL</v>
          </cell>
          <cell r="K1155" t="str">
            <v>BRANDM BV</v>
          </cell>
          <cell r="L1155">
            <v>15</v>
          </cell>
          <cell r="M1155">
            <v>29.85</v>
          </cell>
        </row>
        <row r="1156">
          <cell r="A1156">
            <v>163468</v>
          </cell>
          <cell r="B1156" t="e">
            <v>#N/A</v>
          </cell>
          <cell r="C1156">
            <v>1</v>
          </cell>
          <cell r="D1156" t="str">
            <v>PT</v>
          </cell>
          <cell r="E1156">
            <v>36</v>
          </cell>
          <cell r="F1156" t="str">
            <v>GR</v>
          </cell>
          <cell r="G1156" t="str">
            <v>BUGS LOCUSTA'S (SPRINKHANEN) 35 STUKS</v>
          </cell>
          <cell r="H1156" t="str">
            <v>L</v>
          </cell>
          <cell r="I1156">
            <v>196</v>
          </cell>
          <cell r="J1156" t="str">
            <v>POELIER GEKOELD CONC</v>
          </cell>
          <cell r="K1156" t="str">
            <v>RUIG M. EN ZONEN B.V.</v>
          </cell>
          <cell r="L1156">
            <v>3</v>
          </cell>
          <cell r="M1156">
            <v>29.85</v>
          </cell>
        </row>
        <row r="1157">
          <cell r="A1157">
            <v>548579</v>
          </cell>
          <cell r="B1157">
            <v>8710401370450</v>
          </cell>
          <cell r="C1157">
            <v>1</v>
          </cell>
          <cell r="D1157" t="str">
            <v>BK</v>
          </cell>
          <cell r="E1157">
            <v>1</v>
          </cell>
          <cell r="F1157" t="str">
            <v>KG</v>
          </cell>
          <cell r="G1157" t="str">
            <v>DAENDELS BLAUWE JUMBO ROZIJNEN</v>
          </cell>
          <cell r="H1157" t="str">
            <v>L</v>
          </cell>
          <cell r="I1157">
            <v>17</v>
          </cell>
          <cell r="J1157" t="str">
            <v>ZUIDVRUCHTEN</v>
          </cell>
          <cell r="K1157" t="str">
            <v>SLIGRO</v>
          </cell>
          <cell r="L1157">
            <v>3</v>
          </cell>
          <cell r="M1157">
            <v>29.7</v>
          </cell>
        </row>
        <row r="1158">
          <cell r="A1158">
            <v>548579</v>
          </cell>
          <cell r="B1158">
            <v>8710401370450</v>
          </cell>
          <cell r="C1158">
            <v>1</v>
          </cell>
          <cell r="D1158" t="str">
            <v>BK</v>
          </cell>
          <cell r="E1158">
            <v>1</v>
          </cell>
          <cell r="F1158" t="str">
            <v>KG</v>
          </cell>
          <cell r="G1158" t="str">
            <v>DAENDELS BLAUWE JUMBO ROZIJNEN</v>
          </cell>
          <cell r="H1158" t="str">
            <v>L</v>
          </cell>
          <cell r="I1158">
            <v>17</v>
          </cell>
          <cell r="J1158" t="str">
            <v>ZUIDVRUCHTEN</v>
          </cell>
          <cell r="K1158" t="str">
            <v>SLIGRO</v>
          </cell>
          <cell r="L1158">
            <v>3</v>
          </cell>
          <cell r="M1158">
            <v>29.7</v>
          </cell>
        </row>
        <row r="1159">
          <cell r="A1159">
            <v>898602</v>
          </cell>
          <cell r="B1159">
            <v>8716401810569</v>
          </cell>
          <cell r="C1159">
            <v>1</v>
          </cell>
          <cell r="D1159" t="str">
            <v>ZK</v>
          </cell>
          <cell r="E1159">
            <v>5</v>
          </cell>
          <cell r="F1159" t="str">
            <v>KG</v>
          </cell>
          <cell r="G1159" t="str">
            <v>AARDAPPELEN VASTKOKEND</v>
          </cell>
          <cell r="H1159" t="str">
            <v>L</v>
          </cell>
          <cell r="I1159">
            <v>192</v>
          </cell>
          <cell r="J1159" t="str">
            <v>GROENTEN EN FRUIT DAGVERS</v>
          </cell>
          <cell r="K1159" t="str">
            <v>SMEDING EN ZN BV</v>
          </cell>
          <cell r="L1159">
            <v>6</v>
          </cell>
          <cell r="M1159">
            <v>29.7</v>
          </cell>
        </row>
        <row r="1160">
          <cell r="A1160">
            <v>73520</v>
          </cell>
          <cell r="B1160">
            <v>8710401531646</v>
          </cell>
          <cell r="C1160">
            <v>1</v>
          </cell>
          <cell r="D1160" t="str">
            <v>KP</v>
          </cell>
          <cell r="E1160">
            <v>10</v>
          </cell>
          <cell r="F1160" t="str">
            <v>ST</v>
          </cell>
          <cell r="G1160" t="str">
            <v>TAKE DIS CHAMPAGNEGLAS TRP. 75CC</v>
          </cell>
          <cell r="H1160" t="str">
            <v>H</v>
          </cell>
          <cell r="I1160">
            <v>119</v>
          </cell>
          <cell r="J1160" t="str">
            <v>VERPAKKINGSMAT./DISPOS. GROOTV</v>
          </cell>
          <cell r="K1160" t="str">
            <v>SLIGRO</v>
          </cell>
          <cell r="L1160">
            <v>9</v>
          </cell>
          <cell r="M1160">
            <v>29.61</v>
          </cell>
        </row>
        <row r="1161">
          <cell r="A1161">
            <v>649841</v>
          </cell>
          <cell r="B1161">
            <v>8710466254627</v>
          </cell>
          <cell r="C1161">
            <v>10</v>
          </cell>
          <cell r="D1161" t="str">
            <v>PK</v>
          </cell>
          <cell r="E1161">
            <v>500</v>
          </cell>
          <cell r="F1161" t="str">
            <v>GR</v>
          </cell>
          <cell r="G1161" t="str">
            <v>KOOPMANS BAKMEEL ZELFRIJZEND</v>
          </cell>
          <cell r="H1161" t="str">
            <v>L</v>
          </cell>
          <cell r="I1161">
            <v>94</v>
          </cell>
          <cell r="J1161" t="str">
            <v>BAKPRODUKTEN</v>
          </cell>
          <cell r="K1161" t="str">
            <v>OETKER DR NEDERLAND BV</v>
          </cell>
          <cell r="L1161">
            <v>4</v>
          </cell>
          <cell r="M1161">
            <v>29.6</v>
          </cell>
        </row>
        <row r="1162">
          <cell r="A1162">
            <v>105185</v>
          </cell>
          <cell r="B1162">
            <v>8710401500277</v>
          </cell>
          <cell r="C1162">
            <v>1</v>
          </cell>
          <cell r="D1162" t="str">
            <v>EM</v>
          </cell>
          <cell r="E1162">
            <v>5</v>
          </cell>
          <cell r="F1162" t="str">
            <v>KG</v>
          </cell>
          <cell r="G1162" t="str">
            <v>DAENDELS BORRELMIX</v>
          </cell>
          <cell r="H1162" t="str">
            <v>L</v>
          </cell>
          <cell r="I1162">
            <v>15</v>
          </cell>
          <cell r="J1162" t="str">
            <v>NOTEN</v>
          </cell>
          <cell r="K1162" t="str">
            <v>SLIGRO</v>
          </cell>
          <cell r="L1162">
            <v>1</v>
          </cell>
          <cell r="M1162">
            <v>29.5</v>
          </cell>
        </row>
        <row r="1163">
          <cell r="A1163">
            <v>105185</v>
          </cell>
          <cell r="B1163">
            <v>8710401500277</v>
          </cell>
          <cell r="C1163">
            <v>1</v>
          </cell>
          <cell r="D1163" t="str">
            <v>EM</v>
          </cell>
          <cell r="E1163">
            <v>5</v>
          </cell>
          <cell r="F1163" t="str">
            <v>KG</v>
          </cell>
          <cell r="G1163" t="str">
            <v>DAENDELS BORRELMIX</v>
          </cell>
          <cell r="H1163" t="str">
            <v>L</v>
          </cell>
          <cell r="I1163">
            <v>15</v>
          </cell>
          <cell r="J1163" t="str">
            <v>NOTEN</v>
          </cell>
          <cell r="K1163" t="str">
            <v>SLIGRO</v>
          </cell>
          <cell r="L1163">
            <v>1</v>
          </cell>
          <cell r="M1163">
            <v>29.5</v>
          </cell>
        </row>
        <row r="1164">
          <cell r="A1164">
            <v>272267</v>
          </cell>
          <cell r="B1164" t="e">
            <v>#N/A</v>
          </cell>
          <cell r="C1164">
            <v>1</v>
          </cell>
          <cell r="D1164" t="str">
            <v>ZK</v>
          </cell>
          <cell r="E1164">
            <v>1</v>
          </cell>
          <cell r="F1164" t="str">
            <v>KG</v>
          </cell>
          <cell r="G1164" t="str">
            <v>RM GRUYERE GERASPT</v>
          </cell>
          <cell r="H1164" t="str">
            <v>L</v>
          </cell>
          <cell r="I1164">
            <v>168</v>
          </cell>
          <cell r="J1164" t="str">
            <v>KAAS BUITENLAND VERPAKT</v>
          </cell>
          <cell r="K1164" t="str">
            <v>ZIJERVELD &amp; VELDHUYZEN BV</v>
          </cell>
          <cell r="L1164">
            <v>2</v>
          </cell>
          <cell r="M1164">
            <v>29.5</v>
          </cell>
        </row>
        <row r="1165">
          <cell r="A1165">
            <v>5961</v>
          </cell>
          <cell r="B1165">
            <v>8718272005556</v>
          </cell>
          <cell r="C1165">
            <v>1</v>
          </cell>
          <cell r="D1165" t="str">
            <v>KG</v>
          </cell>
          <cell r="E1165">
            <v>1</v>
          </cell>
          <cell r="F1165" t="str">
            <v>ST</v>
          </cell>
          <cell r="G1165" t="str">
            <v>HALAL RUNDER GEHAKT</v>
          </cell>
          <cell r="H1165" t="str">
            <v>L</v>
          </cell>
          <cell r="I1165">
            <v>162</v>
          </cell>
          <cell r="J1165" t="str">
            <v>VLEES VERS CONC</v>
          </cell>
          <cell r="K1165" t="str">
            <v>KALDENBERG SLAGERIJEN CONCESSIONAIR</v>
          </cell>
          <cell r="L1165">
            <v>4.24</v>
          </cell>
          <cell r="M1165">
            <v>29.47</v>
          </cell>
        </row>
        <row r="1166">
          <cell r="A1166">
            <v>105083</v>
          </cell>
          <cell r="B1166" t="e">
            <v>#N/A</v>
          </cell>
          <cell r="C1166">
            <v>1</v>
          </cell>
          <cell r="D1166" t="str">
            <v>EM</v>
          </cell>
          <cell r="E1166">
            <v>5</v>
          </cell>
          <cell r="F1166" t="str">
            <v>KG</v>
          </cell>
          <cell r="G1166" t="str">
            <v>DAENDELS PITTIGE BARMIX</v>
          </cell>
          <cell r="H1166" t="str">
            <v>L</v>
          </cell>
          <cell r="I1166">
            <v>15</v>
          </cell>
          <cell r="J1166" t="str">
            <v>NOTEN</v>
          </cell>
          <cell r="K1166" t="str">
            <v>SLIGRO</v>
          </cell>
          <cell r="L1166">
            <v>1</v>
          </cell>
          <cell r="M1166">
            <v>29.45</v>
          </cell>
        </row>
        <row r="1167">
          <cell r="A1167">
            <v>37139</v>
          </cell>
          <cell r="B1167" t="e">
            <v>#N/A</v>
          </cell>
          <cell r="C1167">
            <v>1</v>
          </cell>
          <cell r="D1167" t="str">
            <v>DS</v>
          </cell>
          <cell r="E1167">
            <v>90</v>
          </cell>
          <cell r="F1167" t="str">
            <v>ST</v>
          </cell>
          <cell r="G1167" t="str">
            <v>DE ROOIE HEN SCHARRELEIEREN BRUIN S 90ST</v>
          </cell>
          <cell r="H1167" t="str">
            <v>L</v>
          </cell>
          <cell r="I1167">
            <v>167</v>
          </cell>
          <cell r="J1167" t="str">
            <v>EIEREN VERS</v>
          </cell>
          <cell r="K1167" t="str">
            <v>SLIGRO</v>
          </cell>
          <cell r="L1167">
            <v>3</v>
          </cell>
          <cell r="M1167">
            <v>29.43</v>
          </cell>
        </row>
        <row r="1168">
          <cell r="A1168">
            <v>152742</v>
          </cell>
          <cell r="B1168" t="e">
            <v>#N/A</v>
          </cell>
          <cell r="C1168">
            <v>1</v>
          </cell>
          <cell r="D1168" t="str">
            <v>FL</v>
          </cell>
          <cell r="E1168">
            <v>75</v>
          </cell>
          <cell r="F1168" t="str">
            <v>CL</v>
          </cell>
          <cell r="G1168" t="str">
            <v>CORBELLI GRILLO</v>
          </cell>
          <cell r="H1168" t="str">
            <v>H</v>
          </cell>
          <cell r="I1168">
            <v>208</v>
          </cell>
          <cell r="J1168" t="str">
            <v>WIJNEN</v>
          </cell>
          <cell r="K1168" t="str">
            <v>SLIGRO</v>
          </cell>
          <cell r="L1168">
            <v>12</v>
          </cell>
          <cell r="M1168">
            <v>29.4</v>
          </cell>
        </row>
        <row r="1169">
          <cell r="A1169">
            <v>275922</v>
          </cell>
          <cell r="B1169">
            <v>8710956101158</v>
          </cell>
          <cell r="C1169">
            <v>1</v>
          </cell>
          <cell r="D1169" t="str">
            <v>KR</v>
          </cell>
          <cell r="E1169">
            <v>720</v>
          </cell>
          <cell r="F1169" t="str">
            <v>CL</v>
          </cell>
          <cell r="G1169" t="str">
            <v>HERTOG JAN</v>
          </cell>
          <cell r="H1169" t="str">
            <v>H</v>
          </cell>
          <cell r="I1169">
            <v>134</v>
          </cell>
          <cell r="J1169" t="str">
            <v>BIEREN KLEINVERPAKKING</v>
          </cell>
          <cell r="K1169" t="str">
            <v>INBEV NEDERLAND NV</v>
          </cell>
          <cell r="L1169">
            <v>2</v>
          </cell>
          <cell r="M1169">
            <v>29.34</v>
          </cell>
        </row>
        <row r="1170">
          <cell r="A1170">
            <v>275922</v>
          </cell>
          <cell r="B1170">
            <v>8710956101158</v>
          </cell>
          <cell r="C1170">
            <v>1</v>
          </cell>
          <cell r="D1170" t="str">
            <v>KR</v>
          </cell>
          <cell r="E1170">
            <v>720</v>
          </cell>
          <cell r="F1170" t="str">
            <v>CL</v>
          </cell>
          <cell r="G1170" t="str">
            <v>HERTOG JAN</v>
          </cell>
          <cell r="H1170" t="str">
            <v>H</v>
          </cell>
          <cell r="I1170">
            <v>134</v>
          </cell>
          <cell r="J1170" t="str">
            <v>BIEREN KLEINVERPAKKING</v>
          </cell>
          <cell r="K1170" t="str">
            <v>INBEV NEDERLAND NV</v>
          </cell>
          <cell r="L1170">
            <v>2</v>
          </cell>
          <cell r="M1170">
            <v>29.34</v>
          </cell>
        </row>
        <row r="1171">
          <cell r="A1171">
            <v>757291</v>
          </cell>
          <cell r="B1171" t="e">
            <v>#N/A</v>
          </cell>
          <cell r="C1171">
            <v>1</v>
          </cell>
          <cell r="D1171" t="str">
            <v>DS</v>
          </cell>
          <cell r="E1171">
            <v>294</v>
          </cell>
          <cell r="F1171" t="str">
            <v>GR</v>
          </cell>
          <cell r="G1171" t="str">
            <v>UNOX CUP-A-SOUP PREI/CRÈME 21 ZAKJES</v>
          </cell>
          <cell r="H1171" t="str">
            <v>L</v>
          </cell>
          <cell r="I1171">
            <v>56</v>
          </cell>
          <cell r="J1171" t="str">
            <v>SOEP DROOG &amp; SMAAKVERSTERKERS</v>
          </cell>
          <cell r="K1171" t="str">
            <v>UNILEVER NED FOODS FACT BV SUR IMP.</v>
          </cell>
          <cell r="L1171">
            <v>4</v>
          </cell>
          <cell r="M1171">
            <v>29.32</v>
          </cell>
        </row>
        <row r="1172">
          <cell r="A1172">
            <v>88602</v>
          </cell>
          <cell r="B1172" t="e">
            <v>#N/A</v>
          </cell>
          <cell r="C1172">
            <v>12</v>
          </cell>
          <cell r="D1172" t="str">
            <v>BL</v>
          </cell>
          <cell r="E1172">
            <v>850</v>
          </cell>
          <cell r="F1172" t="str">
            <v>ML</v>
          </cell>
          <cell r="G1172" t="str">
            <v>COROOS BRUINE BONEN FD</v>
          </cell>
          <cell r="H1172" t="str">
            <v>L</v>
          </cell>
          <cell r="I1172">
            <v>43</v>
          </cell>
          <cell r="J1172" t="str">
            <v>GROENTECONSERVEN, PEULVRUCHTEN</v>
          </cell>
          <cell r="K1172" t="str">
            <v>COROOS CONSERVEN BV</v>
          </cell>
          <cell r="L1172">
            <v>3</v>
          </cell>
          <cell r="M1172">
            <v>29.31</v>
          </cell>
        </row>
        <row r="1173">
          <cell r="A1173">
            <v>302004</v>
          </cell>
          <cell r="B1173" t="e">
            <v>#N/A</v>
          </cell>
          <cell r="C1173">
            <v>1</v>
          </cell>
          <cell r="D1173" t="str">
            <v>ZK</v>
          </cell>
          <cell r="E1173">
            <v>576</v>
          </cell>
          <cell r="F1173" t="str">
            <v>GR</v>
          </cell>
          <cell r="G1173" t="str">
            <v>UNOX CUP-A-SOUP VENDING CHAMPIGNON 40P</v>
          </cell>
          <cell r="H1173" t="str">
            <v>L</v>
          </cell>
          <cell r="I1173">
            <v>56</v>
          </cell>
          <cell r="J1173" t="str">
            <v>SOEP DROOG &amp; SMAAKVERSTERKERS</v>
          </cell>
          <cell r="K1173" t="str">
            <v>UNILEVER NED FOODS FACT BV SUR IMP.</v>
          </cell>
          <cell r="L1173">
            <v>2</v>
          </cell>
          <cell r="M1173">
            <v>29.3</v>
          </cell>
        </row>
        <row r="1174">
          <cell r="A1174">
            <v>2761</v>
          </cell>
          <cell r="B1174" t="e">
            <v>#N/A</v>
          </cell>
          <cell r="C1174">
            <v>1</v>
          </cell>
          <cell r="D1174" t="str">
            <v>KG</v>
          </cell>
          <cell r="E1174">
            <v>1</v>
          </cell>
          <cell r="F1174" t="str">
            <v>ST</v>
          </cell>
          <cell r="G1174" t="str">
            <v>HVB BETER LEVEN 1* SCHOUDERHAM DU CHEF</v>
          </cell>
          <cell r="H1174" t="str">
            <v>L</v>
          </cell>
          <cell r="I1174">
            <v>160</v>
          </cell>
          <cell r="J1174" t="str">
            <v>VLEESWAREN/KAAS (ELEKTRONISCH)</v>
          </cell>
          <cell r="K1174" t="str">
            <v>AARNINK VLEESWAREN HVB (FS)</v>
          </cell>
          <cell r="L1174">
            <v>2.2999999999999998</v>
          </cell>
          <cell r="M1174">
            <v>29.28</v>
          </cell>
        </row>
        <row r="1175">
          <cell r="A1175">
            <v>2761</v>
          </cell>
          <cell r="B1175" t="e">
            <v>#N/A</v>
          </cell>
          <cell r="C1175">
            <v>1</v>
          </cell>
          <cell r="D1175" t="str">
            <v>KG</v>
          </cell>
          <cell r="E1175">
            <v>1</v>
          </cell>
          <cell r="F1175" t="str">
            <v>ST</v>
          </cell>
          <cell r="G1175" t="str">
            <v>HVB BETER LEVEN 1* SCHOUDERHAM DU CHEF</v>
          </cell>
          <cell r="H1175" t="str">
            <v>L</v>
          </cell>
          <cell r="I1175">
            <v>160</v>
          </cell>
          <cell r="J1175" t="str">
            <v>VLEESWAREN/KAAS (ELEKTRONISCH)</v>
          </cell>
          <cell r="K1175" t="str">
            <v>AARNINK VLEESWAREN HVB (FS)</v>
          </cell>
          <cell r="L1175">
            <v>2.2999999999999998</v>
          </cell>
          <cell r="M1175">
            <v>29.28</v>
          </cell>
        </row>
        <row r="1176">
          <cell r="A1176">
            <v>8438</v>
          </cell>
          <cell r="B1176" t="e">
            <v>#N/A</v>
          </cell>
          <cell r="C1176">
            <v>1</v>
          </cell>
          <cell r="D1176" t="str">
            <v>KG</v>
          </cell>
          <cell r="E1176">
            <v>1</v>
          </cell>
          <cell r="F1176" t="str">
            <v>ST</v>
          </cell>
          <cell r="G1176" t="str">
            <v>KIP FILET ENKEL  95-110GR.</v>
          </cell>
          <cell r="H1176" t="str">
            <v>L</v>
          </cell>
          <cell r="I1176">
            <v>195</v>
          </cell>
          <cell r="J1176" t="str">
            <v>POELIER VERS ONBEWERKT CONC</v>
          </cell>
          <cell r="K1176" t="str">
            <v>RUIG M. EN ZONEN B.V.</v>
          </cell>
          <cell r="L1176">
            <v>2.87</v>
          </cell>
          <cell r="M1176">
            <v>29.27</v>
          </cell>
        </row>
        <row r="1177">
          <cell r="A1177">
            <v>463978</v>
          </cell>
          <cell r="B1177" t="e">
            <v>#N/A</v>
          </cell>
          <cell r="C1177">
            <v>1</v>
          </cell>
          <cell r="D1177" t="str">
            <v>PK</v>
          </cell>
          <cell r="E1177">
            <v>25</v>
          </cell>
          <cell r="F1177" t="str">
            <v>ST</v>
          </cell>
          <cell r="G1177" t="str">
            <v>TAKE DIS BORD KLEUR MIX ZWAAR</v>
          </cell>
          <cell r="H1177" t="str">
            <v>H</v>
          </cell>
          <cell r="I1177">
            <v>119</v>
          </cell>
          <cell r="J1177" t="str">
            <v>VERPAKKINGSMAT./DISPOS. GROOTV</v>
          </cell>
          <cell r="K1177" t="str">
            <v>SLIGRO</v>
          </cell>
          <cell r="L1177">
            <v>7</v>
          </cell>
          <cell r="M1177">
            <v>29.26</v>
          </cell>
        </row>
        <row r="1178">
          <cell r="A1178">
            <v>188219</v>
          </cell>
          <cell r="B1178" t="e">
            <v>#N/A</v>
          </cell>
          <cell r="C1178">
            <v>6</v>
          </cell>
          <cell r="D1178" t="str">
            <v>PF</v>
          </cell>
          <cell r="E1178">
            <v>1</v>
          </cell>
          <cell r="F1178" t="str">
            <v>LT</v>
          </cell>
          <cell r="G1178" t="str">
            <v>COCA-COLA PET</v>
          </cell>
          <cell r="H1178" t="str">
            <v>L</v>
          </cell>
          <cell r="I1178">
            <v>133</v>
          </cell>
          <cell r="J1178" t="str">
            <v>FRISDRANKEN GROOTVERPAKKING</v>
          </cell>
          <cell r="K1178" t="str">
            <v>COCA-COLA EUROPEAN PARTNERS BV</v>
          </cell>
          <cell r="L1178">
            <v>3</v>
          </cell>
          <cell r="M1178">
            <v>29.25</v>
          </cell>
        </row>
        <row r="1179">
          <cell r="A1179">
            <v>284971</v>
          </cell>
          <cell r="B1179" t="e">
            <v>#N/A</v>
          </cell>
          <cell r="C1179">
            <v>1</v>
          </cell>
          <cell r="D1179" t="str">
            <v>DS</v>
          </cell>
          <cell r="E1179">
            <v>150</v>
          </cell>
          <cell r="F1179" t="str">
            <v>GR</v>
          </cell>
          <cell r="G1179" t="str">
            <v>PICKWICK PROFESSIONEEL EARL GREY FT</v>
          </cell>
          <cell r="H1179" t="str">
            <v>L</v>
          </cell>
          <cell r="I1179">
            <v>40</v>
          </cell>
          <cell r="J1179" t="str">
            <v>THEE</v>
          </cell>
          <cell r="K1179" t="str">
            <v>JACOBS DOUWE EGBERTS PRO NL BV BV</v>
          </cell>
          <cell r="L1179">
            <v>6</v>
          </cell>
          <cell r="M1179">
            <v>29.24</v>
          </cell>
        </row>
        <row r="1180">
          <cell r="A1180">
            <v>84244</v>
          </cell>
          <cell r="B1180" t="e">
            <v>#N/A</v>
          </cell>
          <cell r="C1180">
            <v>20</v>
          </cell>
          <cell r="D1180" t="str">
            <v>ST</v>
          </cell>
          <cell r="E1180">
            <v>90</v>
          </cell>
          <cell r="F1180" t="str">
            <v>ML</v>
          </cell>
          <cell r="G1180" t="str">
            <v>OLA MAGNUM WHITE COOKIE</v>
          </cell>
          <cell r="H1180" t="str">
            <v>L</v>
          </cell>
          <cell r="I1180">
            <v>182</v>
          </cell>
          <cell r="J1180" t="str">
            <v>IJS EN PUDDING</v>
          </cell>
          <cell r="K1180" t="str">
            <v>UNILEVER OOH ICE CREAM/FROZEN IJS</v>
          </cell>
          <cell r="L1180">
            <v>1</v>
          </cell>
          <cell r="M1180">
            <v>29.2</v>
          </cell>
        </row>
        <row r="1181">
          <cell r="A1181">
            <v>822436</v>
          </cell>
          <cell r="B1181" t="e">
            <v>#N/A</v>
          </cell>
          <cell r="C1181">
            <v>1</v>
          </cell>
          <cell r="D1181" t="str">
            <v>DS</v>
          </cell>
          <cell r="E1181">
            <v>1</v>
          </cell>
          <cell r="F1181" t="str">
            <v>K</v>
          </cell>
          <cell r="G1181" t="str">
            <v>TAKE DIS KART. SCHAAL GEVOERD 12X19</v>
          </cell>
          <cell r="H1181" t="str">
            <v>H</v>
          </cell>
          <cell r="I1181">
            <v>119</v>
          </cell>
          <cell r="J1181" t="str">
            <v>VERPAKKINGSMAT./DISPOS. GROOTV</v>
          </cell>
          <cell r="K1181" t="str">
            <v>SLIGRO</v>
          </cell>
          <cell r="L1181">
            <v>1</v>
          </cell>
          <cell r="M1181">
            <v>29.12</v>
          </cell>
        </row>
        <row r="1182">
          <cell r="A1182">
            <v>420933</v>
          </cell>
          <cell r="B1182">
            <v>8710401201457</v>
          </cell>
          <cell r="C1182">
            <v>1</v>
          </cell>
          <cell r="D1182" t="str">
            <v>ST</v>
          </cell>
          <cell r="E1182">
            <v>1</v>
          </cell>
          <cell r="F1182" t="str">
            <v>KG</v>
          </cell>
          <cell r="G1182" t="str">
            <v>KAAS KAMPIOEN J.BELEGEN GESNEDEN 50X20G</v>
          </cell>
          <cell r="H1182" t="str">
            <v>L</v>
          </cell>
          <cell r="I1182">
            <v>221</v>
          </cell>
          <cell r="J1182" t="str">
            <v>KAAS HOLLAND VERS VOORVERPAKT</v>
          </cell>
          <cell r="K1182" t="str">
            <v>SLIGRO</v>
          </cell>
          <cell r="L1182">
            <v>3</v>
          </cell>
          <cell r="M1182">
            <v>29.1</v>
          </cell>
        </row>
        <row r="1183">
          <cell r="A1183">
            <v>422977</v>
          </cell>
          <cell r="B1183" t="e">
            <v>#N/A</v>
          </cell>
          <cell r="C1183">
            <v>1</v>
          </cell>
          <cell r="D1183" t="str">
            <v>PK</v>
          </cell>
          <cell r="E1183">
            <v>355</v>
          </cell>
          <cell r="F1183" t="str">
            <v>GR</v>
          </cell>
          <cell r="G1183" t="str">
            <v>HVB ROSBIEF VAN HET HUIS 30 PLAKS</v>
          </cell>
          <cell r="H1183" t="str">
            <v>L</v>
          </cell>
          <cell r="I1183">
            <v>160</v>
          </cell>
          <cell r="J1183" t="str">
            <v>VLEESWAREN/KAAS (ELEKTRONISCH)</v>
          </cell>
          <cell r="K1183" t="str">
            <v>AARNINK VLEESWAREN HVB (FS)</v>
          </cell>
          <cell r="L1183">
            <v>3</v>
          </cell>
          <cell r="M1183">
            <v>29.01</v>
          </cell>
        </row>
        <row r="1184">
          <cell r="A1184">
            <v>378288</v>
          </cell>
          <cell r="B1184" t="e">
            <v>#N/A</v>
          </cell>
          <cell r="C1184">
            <v>24</v>
          </cell>
          <cell r="D1184" t="str">
            <v>ST</v>
          </cell>
          <cell r="E1184">
            <v>45</v>
          </cell>
          <cell r="F1184" t="str">
            <v>GR</v>
          </cell>
          <cell r="G1184" t="str">
            <v>KANJERS CHOCO CARAMEL WAFELS</v>
          </cell>
          <cell r="H1184" t="str">
            <v>L</v>
          </cell>
          <cell r="I1184">
            <v>11</v>
          </cell>
          <cell r="J1184" t="str">
            <v>KOEK &amp; BANKET GROOTVERBRUIK</v>
          </cell>
          <cell r="K1184" t="str">
            <v>BANKETGROEP DE BV</v>
          </cell>
          <cell r="L1184">
            <v>4</v>
          </cell>
          <cell r="M1184">
            <v>29</v>
          </cell>
        </row>
        <row r="1185">
          <cell r="A1185">
            <v>496939</v>
          </cell>
          <cell r="B1185" t="e">
            <v>#N/A</v>
          </cell>
          <cell r="C1185">
            <v>1</v>
          </cell>
          <cell r="D1185" t="str">
            <v>ST</v>
          </cell>
          <cell r="E1185">
            <v>1</v>
          </cell>
          <cell r="F1185" t="str">
            <v>ST</v>
          </cell>
          <cell r="G1185" t="str">
            <v>RASP RECHT CONISCH 21CM</v>
          </cell>
          <cell r="H1185" t="str">
            <v>H</v>
          </cell>
          <cell r="I1185">
            <v>283</v>
          </cell>
          <cell r="J1185" t="str">
            <v>KEUKENGEREEDSCHAPPEN</v>
          </cell>
          <cell r="K1185" t="str">
            <v>FORSTA NEDERLAND BV</v>
          </cell>
          <cell r="L1185">
            <v>5</v>
          </cell>
          <cell r="M1185">
            <v>29</v>
          </cell>
        </row>
        <row r="1186">
          <cell r="A1186">
            <v>896833</v>
          </cell>
          <cell r="B1186" t="e">
            <v>#N/A</v>
          </cell>
          <cell r="C1186">
            <v>2</v>
          </cell>
          <cell r="D1186" t="str">
            <v>ST</v>
          </cell>
          <cell r="E1186">
            <v>0</v>
          </cell>
          <cell r="F1186" t="str">
            <v>.</v>
          </cell>
          <cell r="G1186" t="str">
            <v>PRO CHEF SPUITZAK 40CM</v>
          </cell>
          <cell r="H1186" t="str">
            <v>H</v>
          </cell>
          <cell r="I1186">
            <v>283</v>
          </cell>
          <cell r="J1186" t="str">
            <v>KEUKENGEREEDSCHAPPEN</v>
          </cell>
          <cell r="K1186" t="str">
            <v>SLIGRO</v>
          </cell>
          <cell r="L1186">
            <v>4</v>
          </cell>
          <cell r="M1186">
            <v>29</v>
          </cell>
        </row>
        <row r="1187">
          <cell r="A1187">
            <v>60289</v>
          </cell>
          <cell r="B1187" t="e">
            <v>#N/A</v>
          </cell>
          <cell r="C1187">
            <v>12</v>
          </cell>
          <cell r="D1187" t="str">
            <v>PK</v>
          </cell>
          <cell r="E1187">
            <v>1</v>
          </cell>
          <cell r="F1187" t="str">
            <v>LT</v>
          </cell>
          <cell r="G1187" t="str">
            <v>APPELSIENTJE SINAASAPPEL</v>
          </cell>
          <cell r="H1187" t="str">
            <v>L</v>
          </cell>
          <cell r="I1187">
            <v>125</v>
          </cell>
          <cell r="J1187" t="str">
            <v>SAPPEN &amp; FRUITDRANKEN</v>
          </cell>
          <cell r="K1187" t="str">
            <v>RIEDEL B.V. FSSC</v>
          </cell>
          <cell r="L1187">
            <v>2</v>
          </cell>
          <cell r="M1187">
            <v>28.99</v>
          </cell>
        </row>
        <row r="1188">
          <cell r="A1188">
            <v>59109</v>
          </cell>
          <cell r="B1188" t="e">
            <v>#N/A</v>
          </cell>
          <cell r="C1188">
            <v>40</v>
          </cell>
          <cell r="D1188" t="str">
            <v>SZ</v>
          </cell>
          <cell r="E1188">
            <v>20</v>
          </cell>
          <cell r="F1188" t="str">
            <v>CL</v>
          </cell>
          <cell r="G1188" t="str">
            <v>CAPRI-SUN ORANGE</v>
          </cell>
          <cell r="H1188" t="str">
            <v>L</v>
          </cell>
          <cell r="I1188">
            <v>125</v>
          </cell>
          <cell r="J1188" t="str">
            <v>SAPPEN &amp; FRUITDRANKEN</v>
          </cell>
          <cell r="K1188" t="str">
            <v>COCA-COLA EUROPEAN PARTNERS BV</v>
          </cell>
          <cell r="L1188">
            <v>2</v>
          </cell>
          <cell r="M1188">
            <v>28.9</v>
          </cell>
        </row>
        <row r="1189">
          <cell r="A1189">
            <v>290590</v>
          </cell>
          <cell r="B1189" t="e">
            <v>#N/A</v>
          </cell>
          <cell r="C1189">
            <v>6</v>
          </cell>
          <cell r="D1189" t="str">
            <v>RL</v>
          </cell>
          <cell r="E1189">
            <v>20</v>
          </cell>
          <cell r="F1189" t="str">
            <v>MT</v>
          </cell>
          <cell r="G1189" t="str">
            <v>TOPPITS VERSHOUDFOLIE, 32,5CMX20METER</v>
          </cell>
          <cell r="H1189" t="str">
            <v>H</v>
          </cell>
          <cell r="I1189">
            <v>119</v>
          </cell>
          <cell r="J1189" t="str">
            <v>VERPAKKINGSMAT./DISPOS. GROOTV</v>
          </cell>
          <cell r="K1189" t="str">
            <v>MELITTA NEDERLAND BV</v>
          </cell>
          <cell r="L1189">
            <v>4</v>
          </cell>
          <cell r="M1189">
            <v>28.88</v>
          </cell>
        </row>
        <row r="1190">
          <cell r="A1190">
            <v>389446</v>
          </cell>
          <cell r="B1190" t="e">
            <v>#N/A</v>
          </cell>
          <cell r="C1190">
            <v>1</v>
          </cell>
          <cell r="D1190" t="str">
            <v>BK</v>
          </cell>
          <cell r="E1190">
            <v>2</v>
          </cell>
          <cell r="F1190" t="str">
            <v>KG</v>
          </cell>
          <cell r="G1190" t="str">
            <v>WORTELTJES GROOTVERPAKKING</v>
          </cell>
          <cell r="H1190" t="str">
            <v>L</v>
          </cell>
          <cell r="I1190">
            <v>240</v>
          </cell>
          <cell r="J1190" t="str">
            <v>CONVENIENCE</v>
          </cell>
          <cell r="K1190" t="str">
            <v>SLIGRO</v>
          </cell>
          <cell r="L1190">
            <v>3</v>
          </cell>
          <cell r="M1190">
            <v>28.8</v>
          </cell>
        </row>
        <row r="1191">
          <cell r="A1191">
            <v>817494</v>
          </cell>
          <cell r="B1191">
            <v>8711367354478</v>
          </cell>
          <cell r="C1191">
            <v>1</v>
          </cell>
          <cell r="D1191" t="str">
            <v>PK</v>
          </cell>
          <cell r="E1191">
            <v>500</v>
          </cell>
          <cell r="F1191" t="str">
            <v>GR</v>
          </cell>
          <cell r="G1191" t="str">
            <v>GOUDEN BANIER SPEKBLOKJES GEROOKT</v>
          </cell>
          <cell r="H1191" t="str">
            <v>L</v>
          </cell>
          <cell r="I1191">
            <v>155</v>
          </cell>
          <cell r="J1191" t="str">
            <v>VLEESWAREN VERPAKT</v>
          </cell>
          <cell r="K1191" t="str">
            <v>SLIGRO</v>
          </cell>
          <cell r="L1191">
            <v>4</v>
          </cell>
          <cell r="M1191">
            <v>28.8</v>
          </cell>
        </row>
        <row r="1192">
          <cell r="A1192">
            <v>826529</v>
          </cell>
          <cell r="B1192">
            <v>8710401373390</v>
          </cell>
          <cell r="C1192">
            <v>1</v>
          </cell>
          <cell r="D1192" t="str">
            <v>DS</v>
          </cell>
          <cell r="E1192">
            <v>1</v>
          </cell>
          <cell r="F1192" t="str">
            <v>KG</v>
          </cell>
          <cell r="G1192" t="str">
            <v>LEKKERNIJEN MINI GEHAKTBAL, 55 ST</v>
          </cell>
          <cell r="H1192" t="str">
            <v>L</v>
          </cell>
          <cell r="I1192">
            <v>179</v>
          </cell>
          <cell r="J1192" t="str">
            <v>MINISNACKS BORRELHAPJES</v>
          </cell>
          <cell r="K1192" t="str">
            <v>SLIGRO</v>
          </cell>
          <cell r="L1192">
            <v>3</v>
          </cell>
          <cell r="M1192">
            <v>28.8</v>
          </cell>
        </row>
        <row r="1193">
          <cell r="A1193">
            <v>219073</v>
          </cell>
          <cell r="B1193" t="e">
            <v>#N/A</v>
          </cell>
          <cell r="C1193">
            <v>1</v>
          </cell>
          <cell r="D1193" t="str">
            <v>RL</v>
          </cell>
          <cell r="E1193">
            <v>20</v>
          </cell>
          <cell r="F1193" t="str">
            <v>ST</v>
          </cell>
          <cell r="G1193" t="str">
            <v>ONEWAY SPUITZAK TRANSPARANT COMFORT 41CM</v>
          </cell>
          <cell r="H1193" t="str">
            <v>H</v>
          </cell>
          <cell r="I1193">
            <v>283</v>
          </cell>
          <cell r="J1193" t="str">
            <v>KEUKENGEREEDSCHAPPEN</v>
          </cell>
          <cell r="K1193" t="str">
            <v>INTERHAL BENELUX BV</v>
          </cell>
          <cell r="L1193">
            <v>5</v>
          </cell>
          <cell r="M1193">
            <v>28.75</v>
          </cell>
        </row>
        <row r="1194">
          <cell r="A1194">
            <v>924961</v>
          </cell>
          <cell r="B1194" t="e">
            <v>#N/A</v>
          </cell>
          <cell r="C1194">
            <v>1</v>
          </cell>
          <cell r="D1194" t="str">
            <v>FL</v>
          </cell>
          <cell r="E1194">
            <v>75</v>
          </cell>
          <cell r="F1194" t="str">
            <v>CL</v>
          </cell>
          <cell r="G1194" t="str">
            <v>JOSSELIN VIN DE PAYS CHARDONNAY BLANC</v>
          </cell>
          <cell r="H1194" t="str">
            <v>H</v>
          </cell>
          <cell r="I1194">
            <v>208</v>
          </cell>
          <cell r="J1194" t="str">
            <v>WIJNEN</v>
          </cell>
          <cell r="K1194" t="str">
            <v>SLIGRO</v>
          </cell>
          <cell r="L1194">
            <v>6</v>
          </cell>
          <cell r="M1194">
            <v>28.74</v>
          </cell>
        </row>
        <row r="1195">
          <cell r="A1195">
            <v>113055</v>
          </cell>
          <cell r="B1195" t="e">
            <v>#N/A</v>
          </cell>
          <cell r="C1195">
            <v>1</v>
          </cell>
          <cell r="D1195" t="str">
            <v>FL</v>
          </cell>
          <cell r="E1195">
            <v>250</v>
          </cell>
          <cell r="F1195" t="str">
            <v>GR</v>
          </cell>
          <cell r="G1195" t="str">
            <v>LANGNESE BEE EASY HONING BIOLOGISCH</v>
          </cell>
          <cell r="H1195" t="str">
            <v>L</v>
          </cell>
          <cell r="I1195">
            <v>89</v>
          </cell>
          <cell r="J1195" t="str">
            <v>BOTERHAMARTIKELEN</v>
          </cell>
          <cell r="K1195" t="str">
            <v>FURSTEN REFORM GMBH DR.MED.</v>
          </cell>
          <cell r="L1195">
            <v>8</v>
          </cell>
          <cell r="M1195">
            <v>28.72</v>
          </cell>
        </row>
        <row r="1196">
          <cell r="A1196">
            <v>729400</v>
          </cell>
          <cell r="B1196" t="e">
            <v>#N/A</v>
          </cell>
          <cell r="C1196">
            <v>1</v>
          </cell>
          <cell r="D1196" t="str">
            <v>ZK</v>
          </cell>
          <cell r="E1196">
            <v>375</v>
          </cell>
          <cell r="F1196" t="str">
            <v>GR</v>
          </cell>
          <cell r="G1196" t="str">
            <v>MOZZARELLA 3X125G</v>
          </cell>
          <cell r="H1196" t="str">
            <v>L</v>
          </cell>
          <cell r="I1196">
            <v>168</v>
          </cell>
          <cell r="J1196" t="str">
            <v>KAAS BUITENLAND VERPAKT</v>
          </cell>
          <cell r="K1196" t="str">
            <v>ZIJERVELD &amp; VELDHUYZEN BV</v>
          </cell>
          <cell r="L1196">
            <v>9</v>
          </cell>
          <cell r="M1196">
            <v>28.71</v>
          </cell>
        </row>
        <row r="1197">
          <cell r="A1197">
            <v>81302</v>
          </cell>
          <cell r="B1197">
            <v>8718166007116</v>
          </cell>
          <cell r="C1197">
            <v>12</v>
          </cell>
          <cell r="D1197" t="str">
            <v>PK</v>
          </cell>
          <cell r="E1197">
            <v>1</v>
          </cell>
          <cell r="F1197" t="str">
            <v>LT</v>
          </cell>
          <cell r="G1197" t="str">
            <v>MU VOLLE MELK</v>
          </cell>
          <cell r="H1197" t="str">
            <v>L</v>
          </cell>
          <cell r="I1197">
            <v>130</v>
          </cell>
          <cell r="J1197" t="str">
            <v>ZUIVEL HOUDBAAR</v>
          </cell>
          <cell r="K1197" t="str">
            <v>ARLA FOODS BV</v>
          </cell>
          <cell r="L1197">
            <v>2</v>
          </cell>
          <cell r="M1197">
            <v>28.7</v>
          </cell>
        </row>
        <row r="1198">
          <cell r="A1198">
            <v>982236</v>
          </cell>
          <cell r="B1198" t="e">
            <v>#N/A</v>
          </cell>
          <cell r="C1198">
            <v>15</v>
          </cell>
          <cell r="D1198" t="str">
            <v>RL</v>
          </cell>
          <cell r="E1198">
            <v>15</v>
          </cell>
          <cell r="F1198" t="str">
            <v>ST</v>
          </cell>
          <cell r="G1198" t="str">
            <v>KOMO TREKBANDZAK 60L LDPE 43MY</v>
          </cell>
          <cell r="H1198" t="str">
            <v>H</v>
          </cell>
          <cell r="I1198">
            <v>118</v>
          </cell>
          <cell r="J1198" t="str">
            <v>AFVALZAKKEN</v>
          </cell>
          <cell r="K1198" t="str">
            <v>SPHERE NEDERLAND BV</v>
          </cell>
          <cell r="L1198">
            <v>2</v>
          </cell>
          <cell r="M1198">
            <v>28.7</v>
          </cell>
        </row>
        <row r="1199">
          <cell r="A1199">
            <v>222296</v>
          </cell>
          <cell r="B1199">
            <v>4000007066579</v>
          </cell>
          <cell r="C1199">
            <v>12</v>
          </cell>
          <cell r="D1199" t="str">
            <v>ST</v>
          </cell>
          <cell r="E1199">
            <v>375</v>
          </cell>
          <cell r="F1199" t="str">
            <v>GR</v>
          </cell>
          <cell r="G1199" t="str">
            <v>KOMKOMMER 35/40</v>
          </cell>
          <cell r="H1199" t="str">
            <v>L</v>
          </cell>
          <cell r="I1199">
            <v>192</v>
          </cell>
          <cell r="J1199" t="str">
            <v>GROENTEN EN FRUIT DAGVERS</v>
          </cell>
          <cell r="K1199" t="str">
            <v>SMEDING EN ZN BV</v>
          </cell>
          <cell r="L1199">
            <v>2</v>
          </cell>
          <cell r="M1199">
            <v>28.64</v>
          </cell>
        </row>
        <row r="1200">
          <cell r="A1200">
            <v>398720</v>
          </cell>
          <cell r="B1200">
            <v>8716700027200</v>
          </cell>
          <cell r="C1200">
            <v>1</v>
          </cell>
          <cell r="D1200" t="str">
            <v>KR</v>
          </cell>
          <cell r="E1200">
            <v>720</v>
          </cell>
          <cell r="F1200" t="str">
            <v>CL</v>
          </cell>
          <cell r="G1200" t="str">
            <v>GROLSCH PILSENER 24 FLESSEN</v>
          </cell>
          <cell r="H1200" t="str">
            <v>H</v>
          </cell>
          <cell r="I1200">
            <v>134</v>
          </cell>
          <cell r="J1200" t="str">
            <v>BIEREN KLEINVERPAKKING</v>
          </cell>
          <cell r="K1200" t="str">
            <v>GROLSCHE BIERBROUWERY AFD DEB/CRED</v>
          </cell>
          <cell r="L1200">
            <v>2</v>
          </cell>
          <cell r="M1200">
            <v>28.64</v>
          </cell>
        </row>
        <row r="1201">
          <cell r="A1201">
            <v>844103</v>
          </cell>
          <cell r="B1201" t="e">
            <v>#N/A</v>
          </cell>
          <cell r="C1201">
            <v>1</v>
          </cell>
          <cell r="D1201" t="str">
            <v>KT</v>
          </cell>
          <cell r="E1201">
            <v>500</v>
          </cell>
          <cell r="F1201" t="str">
            <v>GR</v>
          </cell>
          <cell r="G1201" t="str">
            <v>TOMAAT POMADORI</v>
          </cell>
          <cell r="H1201" t="str">
            <v>L</v>
          </cell>
          <cell r="I1201">
            <v>192</v>
          </cell>
          <cell r="J1201" t="str">
            <v>GROENTEN EN FRUIT DAGVERS</v>
          </cell>
          <cell r="K1201" t="str">
            <v>SMEDING EN ZN BV</v>
          </cell>
          <cell r="L1201">
            <v>16</v>
          </cell>
          <cell r="M1201">
            <v>28.64</v>
          </cell>
        </row>
        <row r="1202">
          <cell r="A1202">
            <v>307949</v>
          </cell>
          <cell r="B1202" t="e">
            <v>#N/A</v>
          </cell>
          <cell r="C1202">
            <v>1</v>
          </cell>
          <cell r="D1202" t="str">
            <v>ST</v>
          </cell>
          <cell r="E1202">
            <v>1</v>
          </cell>
          <cell r="F1202" t="str">
            <v>ST</v>
          </cell>
          <cell r="G1202" t="str">
            <v>SUNWARE BOX SQUARE CLOSE 26LTR</v>
          </cell>
          <cell r="H1202" t="str">
            <v>H</v>
          </cell>
          <cell r="I1202">
            <v>266</v>
          </cell>
          <cell r="J1202" t="str">
            <v>OPBERGEN EN AFVALVERZAMELEN</v>
          </cell>
          <cell r="K1202" t="str">
            <v>SUNWARE BV</v>
          </cell>
          <cell r="L1202">
            <v>4</v>
          </cell>
          <cell r="M1202">
            <v>28.6</v>
          </cell>
        </row>
        <row r="1203">
          <cell r="A1203">
            <v>869221</v>
          </cell>
          <cell r="B1203" t="e">
            <v>#N/A</v>
          </cell>
          <cell r="C1203">
            <v>1</v>
          </cell>
          <cell r="D1203" t="str">
            <v>DS</v>
          </cell>
          <cell r="E1203">
            <v>2.37</v>
          </cell>
          <cell r="F1203" t="str">
            <v>KG</v>
          </cell>
          <cell r="G1203" t="str">
            <v>PANESCO ZWEEDS TUNNBROOD 64 STUKS</v>
          </cell>
          <cell r="H1203" t="str">
            <v>L</v>
          </cell>
          <cell r="I1203">
            <v>203</v>
          </cell>
          <cell r="J1203" t="str">
            <v>BROODPRODUCTEN DIEPVRIES</v>
          </cell>
          <cell r="K1203" t="str">
            <v>LA LORRAINE NV (PANESCO)</v>
          </cell>
          <cell r="L1203">
            <v>1</v>
          </cell>
          <cell r="M1203">
            <v>28.52</v>
          </cell>
        </row>
        <row r="1204">
          <cell r="A1204">
            <v>133510</v>
          </cell>
          <cell r="B1204" t="e">
            <v>#N/A</v>
          </cell>
          <cell r="C1204">
            <v>1</v>
          </cell>
          <cell r="D1204" t="str">
            <v>FL</v>
          </cell>
          <cell r="E1204">
            <v>70</v>
          </cell>
          <cell r="F1204" t="str">
            <v>CL</v>
          </cell>
          <cell r="G1204" t="str">
            <v>SAUZA TEQUILA SILVER</v>
          </cell>
          <cell r="H1204" t="str">
            <v>H</v>
          </cell>
          <cell r="I1204">
            <v>206</v>
          </cell>
          <cell r="J1204" t="str">
            <v>GEDISTILLEERD</v>
          </cell>
          <cell r="K1204" t="str">
            <v>KUYPER KONINKLIJKE DE BV</v>
          </cell>
          <cell r="L1204">
            <v>2</v>
          </cell>
          <cell r="M1204">
            <v>28.46</v>
          </cell>
        </row>
        <row r="1205">
          <cell r="A1205">
            <v>81302</v>
          </cell>
          <cell r="B1205">
            <v>8718166007116</v>
          </cell>
          <cell r="C1205">
            <v>12</v>
          </cell>
          <cell r="D1205" t="str">
            <v>PK</v>
          </cell>
          <cell r="E1205">
            <v>1</v>
          </cell>
          <cell r="F1205" t="str">
            <v>LT</v>
          </cell>
          <cell r="G1205" t="str">
            <v>MU VOLLE MELK</v>
          </cell>
          <cell r="H1205" t="str">
            <v>L</v>
          </cell>
          <cell r="I1205">
            <v>130</v>
          </cell>
          <cell r="J1205" t="str">
            <v>ZUIVEL HOUDBAAR</v>
          </cell>
          <cell r="K1205" t="str">
            <v>ARLA FOODS BV</v>
          </cell>
          <cell r="L1205">
            <v>2</v>
          </cell>
          <cell r="M1205">
            <v>28.4</v>
          </cell>
        </row>
        <row r="1206">
          <cell r="A1206">
            <v>81302</v>
          </cell>
          <cell r="B1206">
            <v>8718166007116</v>
          </cell>
          <cell r="C1206">
            <v>12</v>
          </cell>
          <cell r="D1206" t="str">
            <v>PK</v>
          </cell>
          <cell r="E1206">
            <v>1</v>
          </cell>
          <cell r="F1206" t="str">
            <v>LT</v>
          </cell>
          <cell r="G1206" t="str">
            <v>MU VOLLE MELK</v>
          </cell>
          <cell r="H1206" t="str">
            <v>L</v>
          </cell>
          <cell r="I1206">
            <v>130</v>
          </cell>
          <cell r="J1206" t="str">
            <v>ZUIVEL HOUDBAAR</v>
          </cell>
          <cell r="K1206" t="str">
            <v>ARLA FOODS BV</v>
          </cell>
          <cell r="L1206">
            <v>2</v>
          </cell>
          <cell r="M1206">
            <v>28.4</v>
          </cell>
        </row>
        <row r="1207">
          <cell r="A1207">
            <v>81302</v>
          </cell>
          <cell r="B1207">
            <v>8718166007116</v>
          </cell>
          <cell r="C1207">
            <v>12</v>
          </cell>
          <cell r="D1207" t="str">
            <v>PK</v>
          </cell>
          <cell r="E1207">
            <v>1</v>
          </cell>
          <cell r="F1207" t="str">
            <v>LT</v>
          </cell>
          <cell r="G1207" t="str">
            <v>MU VOLLE MELK</v>
          </cell>
          <cell r="H1207" t="str">
            <v>L</v>
          </cell>
          <cell r="I1207">
            <v>130</v>
          </cell>
          <cell r="J1207" t="str">
            <v>ZUIVEL HOUDBAAR</v>
          </cell>
          <cell r="K1207" t="str">
            <v>ARLA FOODS BV</v>
          </cell>
          <cell r="L1207">
            <v>2</v>
          </cell>
          <cell r="M1207">
            <v>28.4</v>
          </cell>
        </row>
        <row r="1208">
          <cell r="A1208">
            <v>193269</v>
          </cell>
          <cell r="B1208" t="e">
            <v>#N/A</v>
          </cell>
          <cell r="C1208">
            <v>24</v>
          </cell>
          <cell r="D1208" t="str">
            <v>FL</v>
          </cell>
          <cell r="E1208">
            <v>20</v>
          </cell>
          <cell r="F1208" t="str">
            <v>CL</v>
          </cell>
          <cell r="G1208" t="str">
            <v>HERO JUS D'ORANGE</v>
          </cell>
          <cell r="H1208" t="str">
            <v>L</v>
          </cell>
          <cell r="I1208">
            <v>121</v>
          </cell>
          <cell r="J1208" t="str">
            <v>FRISDRANKEN KLEINVERPAKKING</v>
          </cell>
          <cell r="K1208" t="str">
            <v>HERO NEDERLAND BV</v>
          </cell>
          <cell r="L1208">
            <v>2</v>
          </cell>
          <cell r="M1208">
            <v>28.38</v>
          </cell>
        </row>
        <row r="1209">
          <cell r="A1209">
            <v>328398</v>
          </cell>
          <cell r="B1209">
            <v>8710624303433</v>
          </cell>
          <cell r="C1209">
            <v>1</v>
          </cell>
          <cell r="D1209" t="str">
            <v>ZK</v>
          </cell>
          <cell r="E1209">
            <v>1</v>
          </cell>
          <cell r="F1209" t="str">
            <v>KG</v>
          </cell>
          <cell r="G1209" t="str">
            <v>BIO WINTERPEEN</v>
          </cell>
          <cell r="H1209" t="str">
            <v>L</v>
          </cell>
          <cell r="I1209">
            <v>192</v>
          </cell>
          <cell r="J1209" t="str">
            <v>GROENTEN EN FRUIT DAGVERS</v>
          </cell>
          <cell r="K1209" t="str">
            <v>SMEDING EN ZN BV</v>
          </cell>
          <cell r="L1209">
            <v>15</v>
          </cell>
          <cell r="M1209">
            <v>28.35</v>
          </cell>
        </row>
        <row r="1210">
          <cell r="A1210">
            <v>328398</v>
          </cell>
          <cell r="B1210">
            <v>8710624303433</v>
          </cell>
          <cell r="C1210">
            <v>1</v>
          </cell>
          <cell r="D1210" t="str">
            <v>ZK</v>
          </cell>
          <cell r="E1210">
            <v>1</v>
          </cell>
          <cell r="F1210" t="str">
            <v>KG</v>
          </cell>
          <cell r="G1210" t="str">
            <v>BIO WINTERPEEN</v>
          </cell>
          <cell r="H1210" t="str">
            <v>L</v>
          </cell>
          <cell r="I1210">
            <v>192</v>
          </cell>
          <cell r="J1210" t="str">
            <v>GROENTEN EN FRUIT DAGVERS</v>
          </cell>
          <cell r="K1210" t="str">
            <v>SMEDING EN ZN BV</v>
          </cell>
          <cell r="L1210">
            <v>15</v>
          </cell>
          <cell r="M1210">
            <v>28.35</v>
          </cell>
        </row>
        <row r="1211">
          <cell r="A1211">
            <v>56775</v>
          </cell>
          <cell r="B1211" t="e">
            <v>#N/A</v>
          </cell>
          <cell r="C1211">
            <v>16</v>
          </cell>
          <cell r="D1211" t="str">
            <v>FL</v>
          </cell>
          <cell r="E1211">
            <v>480</v>
          </cell>
          <cell r="F1211" t="str">
            <v>ML</v>
          </cell>
          <cell r="G1211" t="str">
            <v>DREFT AFWASMIDDEL ORIGINAL</v>
          </cell>
          <cell r="H1211" t="str">
            <v>H</v>
          </cell>
          <cell r="I1211">
            <v>148</v>
          </cell>
          <cell r="J1211" t="str">
            <v>AFWAS- &amp; VAATMIDDELEN</v>
          </cell>
          <cell r="K1211" t="str">
            <v>PROCTER &amp; GAMBLE NEDERLAND BV</v>
          </cell>
          <cell r="L1211">
            <v>1</v>
          </cell>
          <cell r="M1211">
            <v>28.33</v>
          </cell>
        </row>
        <row r="1212">
          <cell r="A1212">
            <v>328398</v>
          </cell>
          <cell r="B1212">
            <v>8710624303433</v>
          </cell>
          <cell r="C1212">
            <v>1</v>
          </cell>
          <cell r="D1212" t="str">
            <v>ZK</v>
          </cell>
          <cell r="E1212">
            <v>1</v>
          </cell>
          <cell r="F1212" t="str">
            <v>KG</v>
          </cell>
          <cell r="G1212" t="str">
            <v>BIO WINTERPEEN</v>
          </cell>
          <cell r="H1212" t="str">
            <v>L</v>
          </cell>
          <cell r="I1212">
            <v>192</v>
          </cell>
          <cell r="J1212" t="str">
            <v>GROENTEN EN FRUIT DAGVERS</v>
          </cell>
          <cell r="K1212" t="str">
            <v>SMEDING EN ZN BV</v>
          </cell>
          <cell r="L1212">
            <v>20</v>
          </cell>
          <cell r="M1212">
            <v>28.3</v>
          </cell>
        </row>
        <row r="1213">
          <cell r="A1213">
            <v>85047</v>
          </cell>
          <cell r="B1213" t="e">
            <v>#N/A</v>
          </cell>
          <cell r="C1213">
            <v>30</v>
          </cell>
          <cell r="D1213" t="str">
            <v>ZK</v>
          </cell>
          <cell r="E1213">
            <v>30</v>
          </cell>
          <cell r="F1213" t="str">
            <v>GR</v>
          </cell>
          <cell r="G1213" t="str">
            <v>DORITOS HONEY BBQ</v>
          </cell>
          <cell r="H1213" t="str">
            <v>L</v>
          </cell>
          <cell r="I1213">
            <v>16</v>
          </cell>
          <cell r="J1213" t="str">
            <v>CHIPS EN SNACKS</v>
          </cell>
          <cell r="K1213" t="str">
            <v>PEPSICO NEDERLAND BV</v>
          </cell>
          <cell r="L1213">
            <v>4</v>
          </cell>
          <cell r="M1213">
            <v>28.2</v>
          </cell>
        </row>
        <row r="1214">
          <cell r="A1214">
            <v>881914</v>
          </cell>
          <cell r="B1214" t="e">
            <v>#N/A</v>
          </cell>
          <cell r="C1214">
            <v>20</v>
          </cell>
          <cell r="D1214" t="str">
            <v>ZK</v>
          </cell>
          <cell r="E1214">
            <v>40</v>
          </cell>
          <cell r="F1214" t="str">
            <v>GR</v>
          </cell>
          <cell r="G1214" t="str">
            <v>LAY'S CHEESE ONION CHIPS</v>
          </cell>
          <cell r="H1214" t="str">
            <v>L</v>
          </cell>
          <cell r="I1214">
            <v>16</v>
          </cell>
          <cell r="J1214" t="str">
            <v>CHIPS EN SNACKS</v>
          </cell>
          <cell r="K1214" t="str">
            <v>PEPSICO NEDERLAND BV</v>
          </cell>
          <cell r="L1214">
            <v>3</v>
          </cell>
          <cell r="M1214">
            <v>28.2</v>
          </cell>
        </row>
        <row r="1215">
          <cell r="A1215">
            <v>165075</v>
          </cell>
          <cell r="B1215" t="e">
            <v>#N/A</v>
          </cell>
          <cell r="C1215">
            <v>20</v>
          </cell>
          <cell r="D1215" t="str">
            <v>ST</v>
          </cell>
          <cell r="E1215">
            <v>37</v>
          </cell>
          <cell r="F1215" t="str">
            <v>GR</v>
          </cell>
          <cell r="G1215" t="str">
            <v>BALISTO MUESLI 20ST</v>
          </cell>
          <cell r="H1215" t="str">
            <v>L</v>
          </cell>
          <cell r="I1215">
            <v>18</v>
          </cell>
          <cell r="J1215" t="str">
            <v>BARS EN TABLETTEN SINGLES</v>
          </cell>
          <cell r="K1215" t="str">
            <v>MARS NEDERLAND(MASTERFOODS SNOEP)</v>
          </cell>
          <cell r="L1215">
            <v>3</v>
          </cell>
          <cell r="M1215">
            <v>28.05</v>
          </cell>
        </row>
        <row r="1216">
          <cell r="A1216">
            <v>58155</v>
          </cell>
          <cell r="B1216" t="e">
            <v>#N/A</v>
          </cell>
          <cell r="C1216">
            <v>20</v>
          </cell>
          <cell r="D1216" t="str">
            <v>ZK</v>
          </cell>
          <cell r="E1216">
            <v>35</v>
          </cell>
          <cell r="F1216" t="str">
            <v>GR</v>
          </cell>
          <cell r="G1216" t="str">
            <v>LAY'S OVEN NATUREL</v>
          </cell>
          <cell r="H1216" t="str">
            <v>L</v>
          </cell>
          <cell r="I1216">
            <v>16</v>
          </cell>
          <cell r="J1216" t="str">
            <v>CHIPS EN SNACKS</v>
          </cell>
          <cell r="K1216" t="str">
            <v>PEPSICO NEDERLAND BV</v>
          </cell>
          <cell r="L1216">
            <v>3</v>
          </cell>
          <cell r="M1216">
            <v>28.02</v>
          </cell>
        </row>
        <row r="1217">
          <cell r="A1217">
            <v>58163</v>
          </cell>
          <cell r="B1217" t="e">
            <v>#N/A</v>
          </cell>
          <cell r="C1217">
            <v>20</v>
          </cell>
          <cell r="D1217" t="str">
            <v>ZK</v>
          </cell>
          <cell r="E1217">
            <v>35</v>
          </cell>
          <cell r="F1217" t="str">
            <v>GR</v>
          </cell>
          <cell r="G1217" t="str">
            <v>LAY'S OVEN ROASTED PAPRIKA</v>
          </cell>
          <cell r="H1217" t="str">
            <v>L</v>
          </cell>
          <cell r="I1217">
            <v>16</v>
          </cell>
          <cell r="J1217" t="str">
            <v>CHIPS EN SNACKS</v>
          </cell>
          <cell r="K1217" t="str">
            <v>PEPSICO NEDERLAND BV</v>
          </cell>
          <cell r="L1217">
            <v>3</v>
          </cell>
          <cell r="M1217">
            <v>28.02</v>
          </cell>
        </row>
        <row r="1218">
          <cell r="A1218">
            <v>108078</v>
          </cell>
          <cell r="B1218" t="e">
            <v>#N/A</v>
          </cell>
          <cell r="C1218">
            <v>1</v>
          </cell>
          <cell r="D1218" t="str">
            <v>RL</v>
          </cell>
          <cell r="E1218">
            <v>1</v>
          </cell>
          <cell r="F1218" t="str">
            <v>ST</v>
          </cell>
          <cell r="G1218" t="str">
            <v>TAKE DIS CATER.FILM GEPERF. 30X30CMX500M</v>
          </cell>
          <cell r="H1218" t="str">
            <v>H</v>
          </cell>
          <cell r="I1218">
            <v>119</v>
          </cell>
          <cell r="J1218" t="str">
            <v>VERPAKKINGSMAT./DISPOS. GROOTV</v>
          </cell>
          <cell r="K1218" t="str">
            <v>SLIGRO</v>
          </cell>
          <cell r="L1218">
            <v>3</v>
          </cell>
          <cell r="M1218">
            <v>28</v>
          </cell>
        </row>
        <row r="1219">
          <cell r="A1219">
            <v>278815</v>
          </cell>
          <cell r="B1219" t="e">
            <v>#N/A</v>
          </cell>
          <cell r="C1219">
            <v>6</v>
          </cell>
          <cell r="D1219" t="str">
            <v>BL</v>
          </cell>
          <cell r="E1219">
            <v>185</v>
          </cell>
          <cell r="F1219" t="str">
            <v>GR</v>
          </cell>
          <cell r="G1219" t="str">
            <v>GRAND GERARD TONIJN IN WATER</v>
          </cell>
          <cell r="H1219" t="str">
            <v>L</v>
          </cell>
          <cell r="I1219">
            <v>61</v>
          </cell>
          <cell r="J1219" t="str">
            <v>VISCONSERVEN</v>
          </cell>
          <cell r="K1219" t="str">
            <v>SLIGRO</v>
          </cell>
          <cell r="L1219">
            <v>4</v>
          </cell>
          <cell r="M1219">
            <v>28</v>
          </cell>
        </row>
        <row r="1220">
          <cell r="A1220">
            <v>493826</v>
          </cell>
          <cell r="B1220" t="e">
            <v>#N/A</v>
          </cell>
          <cell r="C1220">
            <v>1</v>
          </cell>
          <cell r="D1220" t="str">
            <v>LS</v>
          </cell>
          <cell r="E1220">
            <v>1</v>
          </cell>
          <cell r="F1220" t="str">
            <v>ST</v>
          </cell>
          <cell r="G1220" t="str">
            <v>BORMIOLI ROCCO FIDO WEKPOT VIERKANT 1LTR</v>
          </cell>
          <cell r="H1220" t="str">
            <v>H</v>
          </cell>
          <cell r="I1220">
            <v>271</v>
          </cell>
          <cell r="J1220" t="str">
            <v>GLASWERK</v>
          </cell>
          <cell r="K1220" t="str">
            <v>BILLIET VANLAERE NV BVT</v>
          </cell>
          <cell r="L1220">
            <v>8</v>
          </cell>
          <cell r="M1220">
            <v>28</v>
          </cell>
        </row>
        <row r="1221">
          <cell r="A1221">
            <v>939539</v>
          </cell>
          <cell r="B1221" t="e">
            <v>#N/A</v>
          </cell>
          <cell r="C1221">
            <v>1</v>
          </cell>
          <cell r="D1221" t="str">
            <v>DS</v>
          </cell>
          <cell r="E1221">
            <v>250</v>
          </cell>
          <cell r="F1221" t="str">
            <v>GR</v>
          </cell>
          <cell r="G1221" t="str">
            <v>MERCI FINEST SELECTION ASSORTI</v>
          </cell>
          <cell r="H1221" t="str">
            <v>L</v>
          </cell>
          <cell r="I1221">
            <v>20</v>
          </cell>
          <cell r="J1221" t="str">
            <v>BONBONS</v>
          </cell>
          <cell r="K1221" t="str">
            <v>STORCK BV</v>
          </cell>
          <cell r="L1221">
            <v>10</v>
          </cell>
          <cell r="M1221">
            <v>28</v>
          </cell>
        </row>
        <row r="1222">
          <cell r="A1222">
            <v>27432</v>
          </cell>
          <cell r="B1222">
            <v>8710401383849</v>
          </cell>
          <cell r="C1222">
            <v>1</v>
          </cell>
          <cell r="D1222" t="str">
            <v>DS</v>
          </cell>
          <cell r="E1222">
            <v>100</v>
          </cell>
          <cell r="F1222" t="str">
            <v>ST</v>
          </cell>
          <cell r="G1222" t="str">
            <v>FEL.HANDSCHOEN.LATEX.BLAUW M</v>
          </cell>
          <cell r="H1222" t="str">
            <v>H</v>
          </cell>
          <cell r="I1222">
            <v>544</v>
          </cell>
          <cell r="J1222" t="str">
            <v>SCHOONMAAKARTIKELEN</v>
          </cell>
          <cell r="K1222" t="str">
            <v>SLIGRO</v>
          </cell>
          <cell r="L1222">
            <v>2</v>
          </cell>
          <cell r="M1222">
            <v>27.98</v>
          </cell>
        </row>
        <row r="1223">
          <cell r="A1223">
            <v>122657</v>
          </cell>
          <cell r="B1223" t="e">
            <v>#N/A</v>
          </cell>
          <cell r="C1223">
            <v>1</v>
          </cell>
          <cell r="D1223" t="str">
            <v>DS</v>
          </cell>
          <cell r="E1223">
            <v>100</v>
          </cell>
          <cell r="F1223" t="str">
            <v>ST</v>
          </cell>
          <cell r="G1223" t="str">
            <v>VINYL HANDSCHOEN MEDIUM</v>
          </cell>
          <cell r="H1223" t="str">
            <v>H</v>
          </cell>
          <cell r="I1223">
            <v>544</v>
          </cell>
          <cell r="J1223" t="str">
            <v>SCHOONMAAKARTIKELEN</v>
          </cell>
          <cell r="K1223" t="str">
            <v>HALMA SOLUTIONS B.V.</v>
          </cell>
          <cell r="L1223">
            <v>2</v>
          </cell>
          <cell r="M1223">
            <v>27.98</v>
          </cell>
        </row>
        <row r="1224">
          <cell r="A1224">
            <v>810772</v>
          </cell>
          <cell r="B1224">
            <v>8710665912632</v>
          </cell>
          <cell r="C1224">
            <v>1</v>
          </cell>
          <cell r="D1224" t="str">
            <v>DS</v>
          </cell>
          <cell r="E1224">
            <v>150</v>
          </cell>
          <cell r="F1224" t="str">
            <v>ST</v>
          </cell>
          <cell r="G1224" t="str">
            <v>HOPPE LUXE POTPOURRI(8SRT),APART VERPAKT</v>
          </cell>
          <cell r="H1224" t="str">
            <v>L</v>
          </cell>
          <cell r="I1224">
            <v>11</v>
          </cell>
          <cell r="J1224" t="str">
            <v>KOEK &amp; BANKET GROOTVERBRUIK</v>
          </cell>
          <cell r="K1224" t="str">
            <v>HOPPE PROFESSIONAL</v>
          </cell>
          <cell r="L1224">
            <v>2</v>
          </cell>
          <cell r="M1224">
            <v>27.98</v>
          </cell>
        </row>
        <row r="1225">
          <cell r="A1225">
            <v>834771</v>
          </cell>
          <cell r="B1225" t="e">
            <v>#N/A</v>
          </cell>
          <cell r="C1225">
            <v>1</v>
          </cell>
          <cell r="D1225" t="str">
            <v>DS</v>
          </cell>
          <cell r="E1225">
            <v>14</v>
          </cell>
          <cell r="F1225" t="str">
            <v>KG</v>
          </cell>
          <cell r="G1225" t="str">
            <v>SINAASAPPEL PERS GR.CHEF  14KG</v>
          </cell>
          <cell r="H1225" t="str">
            <v>L</v>
          </cell>
          <cell r="I1225">
            <v>192</v>
          </cell>
          <cell r="J1225" t="str">
            <v>GROENTEN EN FRUIT DAGVERS</v>
          </cell>
          <cell r="K1225" t="str">
            <v>SLIGRO</v>
          </cell>
          <cell r="L1225">
            <v>2</v>
          </cell>
          <cell r="M1225">
            <v>27.98</v>
          </cell>
        </row>
        <row r="1226">
          <cell r="A1226">
            <v>909500</v>
          </cell>
          <cell r="B1226" t="e">
            <v>#N/A</v>
          </cell>
          <cell r="C1226">
            <v>1</v>
          </cell>
          <cell r="D1226" t="str">
            <v>KP</v>
          </cell>
          <cell r="E1226">
            <v>6</v>
          </cell>
          <cell r="F1226" t="str">
            <v>ST</v>
          </cell>
          <cell r="G1226" t="str">
            <v>INTERMEZZO AOSTA BORD 165MM</v>
          </cell>
          <cell r="H1226" t="str">
            <v>H</v>
          </cell>
          <cell r="I1226">
            <v>272</v>
          </cell>
          <cell r="J1226" t="str">
            <v>SERVIEZEN</v>
          </cell>
          <cell r="K1226" t="str">
            <v>SLIGRO</v>
          </cell>
          <cell r="L1226">
            <v>4</v>
          </cell>
          <cell r="M1226">
            <v>27.96</v>
          </cell>
        </row>
        <row r="1227">
          <cell r="A1227">
            <v>23203</v>
          </cell>
          <cell r="B1227" t="e">
            <v>#N/A</v>
          </cell>
          <cell r="C1227">
            <v>1</v>
          </cell>
          <cell r="D1227" t="str">
            <v>RL</v>
          </cell>
          <cell r="E1227">
            <v>100</v>
          </cell>
          <cell r="F1227" t="str">
            <v>ST</v>
          </cell>
          <cell r="G1227" t="str">
            <v>OW SPUITZ DISP COMF CL 36CM S</v>
          </cell>
          <cell r="H1227" t="str">
            <v>H</v>
          </cell>
          <cell r="I1227">
            <v>283</v>
          </cell>
          <cell r="J1227" t="str">
            <v>KEUKENGEREEDSCHAPPEN</v>
          </cell>
          <cell r="K1227" t="str">
            <v>INTERHAL BENELUX BV</v>
          </cell>
          <cell r="L1227">
            <v>2</v>
          </cell>
          <cell r="M1227">
            <v>27.9</v>
          </cell>
        </row>
        <row r="1228">
          <cell r="A1228">
            <v>165088</v>
          </cell>
          <cell r="B1228" t="e">
            <v>#N/A</v>
          </cell>
          <cell r="C1228">
            <v>20</v>
          </cell>
          <cell r="D1228" t="str">
            <v>ST</v>
          </cell>
          <cell r="E1228">
            <v>37</v>
          </cell>
          <cell r="F1228" t="str">
            <v>GR</v>
          </cell>
          <cell r="G1228" t="str">
            <v>BALISTO YOBERRY</v>
          </cell>
          <cell r="H1228" t="str">
            <v>L</v>
          </cell>
          <cell r="I1228">
            <v>18</v>
          </cell>
          <cell r="J1228" t="str">
            <v>BARS EN TABLETTEN SINGLES</v>
          </cell>
          <cell r="K1228" t="str">
            <v>MARS NEDERLAND(MASTERFOODS SNOEP)</v>
          </cell>
          <cell r="L1228">
            <v>3</v>
          </cell>
          <cell r="M1228">
            <v>27.9</v>
          </cell>
        </row>
        <row r="1229">
          <cell r="A1229">
            <v>211083</v>
          </cell>
          <cell r="B1229">
            <v>8710401211081</v>
          </cell>
          <cell r="C1229">
            <v>1</v>
          </cell>
          <cell r="D1229" t="str">
            <v>ZK</v>
          </cell>
          <cell r="E1229">
            <v>1</v>
          </cell>
          <cell r="F1229" t="str">
            <v>KG</v>
          </cell>
          <cell r="G1229" t="str">
            <v>DE GOUDSCHE WAEGH GERASPTE JONG BELEGEN</v>
          </cell>
          <cell r="H1229" t="str">
            <v>L</v>
          </cell>
          <cell r="I1229">
            <v>221</v>
          </cell>
          <cell r="J1229" t="str">
            <v>KAAS HOLLAND VERS VOORVERPAKT</v>
          </cell>
          <cell r="K1229" t="str">
            <v>SLIGRO</v>
          </cell>
          <cell r="L1229">
            <v>3</v>
          </cell>
          <cell r="M1229">
            <v>27.9</v>
          </cell>
        </row>
        <row r="1230">
          <cell r="A1230">
            <v>211083</v>
          </cell>
          <cell r="B1230">
            <v>8710401211081</v>
          </cell>
          <cell r="C1230">
            <v>1</v>
          </cell>
          <cell r="D1230" t="str">
            <v>ZK</v>
          </cell>
          <cell r="E1230">
            <v>1</v>
          </cell>
          <cell r="F1230" t="str">
            <v>KG</v>
          </cell>
          <cell r="G1230" t="str">
            <v>DE GOUDSCHE WAEGH GERASPTE JONG BELEGEN</v>
          </cell>
          <cell r="H1230" t="str">
            <v>L</v>
          </cell>
          <cell r="I1230">
            <v>221</v>
          </cell>
          <cell r="J1230" t="str">
            <v>KAAS HOLLAND VERS VOORVERPAKT</v>
          </cell>
          <cell r="K1230" t="str">
            <v>SLIGRO</v>
          </cell>
          <cell r="L1230">
            <v>3</v>
          </cell>
          <cell r="M1230">
            <v>27.9</v>
          </cell>
        </row>
        <row r="1231">
          <cell r="A1231">
            <v>256392</v>
          </cell>
          <cell r="B1231" t="e">
            <v>#N/A</v>
          </cell>
          <cell r="C1231">
            <v>4</v>
          </cell>
          <cell r="D1231" t="str">
            <v>MP</v>
          </cell>
          <cell r="E1231">
            <v>198</v>
          </cell>
          <cell r="F1231" t="str">
            <v>CL</v>
          </cell>
          <cell r="G1231" t="str">
            <v>BAVARIA 0.0% 6 BLIKKEN</v>
          </cell>
          <cell r="H1231" t="str">
            <v>L</v>
          </cell>
          <cell r="I1231">
            <v>139</v>
          </cell>
          <cell r="J1231" t="str">
            <v>BIEREN SPECIAAL EN CIDERS</v>
          </cell>
          <cell r="K1231" t="str">
            <v>SWINKELS FAMILY BREWERS</v>
          </cell>
          <cell r="L1231">
            <v>2</v>
          </cell>
          <cell r="M1231">
            <v>27.9</v>
          </cell>
        </row>
        <row r="1232">
          <cell r="A1232">
            <v>346715</v>
          </cell>
          <cell r="B1232">
            <v>8716668079051</v>
          </cell>
          <cell r="C1232">
            <v>1</v>
          </cell>
          <cell r="D1232" t="str">
            <v>KS</v>
          </cell>
          <cell r="E1232">
            <v>1</v>
          </cell>
          <cell r="F1232" t="str">
            <v>ST</v>
          </cell>
          <cell r="G1232" t="str">
            <v>APPEL ELSTAR 65/70</v>
          </cell>
          <cell r="H1232" t="str">
            <v>L</v>
          </cell>
          <cell r="I1232">
            <v>192</v>
          </cell>
          <cell r="J1232" t="str">
            <v>GROENTEN EN FRUIT DAGVERS</v>
          </cell>
          <cell r="K1232" t="str">
            <v>SMEDING EN ZN BV</v>
          </cell>
          <cell r="L1232">
            <v>2</v>
          </cell>
          <cell r="M1232">
            <v>27.9</v>
          </cell>
        </row>
        <row r="1233">
          <cell r="A1233">
            <v>346715</v>
          </cell>
          <cell r="B1233">
            <v>8716668079051</v>
          </cell>
          <cell r="C1233">
            <v>1</v>
          </cell>
          <cell r="D1233" t="str">
            <v>KS</v>
          </cell>
          <cell r="E1233">
            <v>1</v>
          </cell>
          <cell r="F1233" t="str">
            <v>ST</v>
          </cell>
          <cell r="G1233" t="str">
            <v>APPEL ELSTAR 65/70</v>
          </cell>
          <cell r="H1233" t="str">
            <v>L</v>
          </cell>
          <cell r="I1233">
            <v>192</v>
          </cell>
          <cell r="J1233" t="str">
            <v>GROENTEN EN FRUIT DAGVERS</v>
          </cell>
          <cell r="K1233" t="str">
            <v>SMEDING EN ZN BV</v>
          </cell>
          <cell r="L1233">
            <v>2</v>
          </cell>
          <cell r="M1233">
            <v>27.9</v>
          </cell>
        </row>
        <row r="1234">
          <cell r="A1234">
            <v>494681</v>
          </cell>
          <cell r="B1234" t="e">
            <v>#N/A</v>
          </cell>
          <cell r="C1234">
            <v>1</v>
          </cell>
          <cell r="D1234" t="str">
            <v>KS</v>
          </cell>
          <cell r="E1234">
            <v>5</v>
          </cell>
          <cell r="F1234" t="str">
            <v>KG</v>
          </cell>
          <cell r="G1234" t="str">
            <v>WITLOF FIJN 9-12CM</v>
          </cell>
          <cell r="H1234" t="str">
            <v>L</v>
          </cell>
          <cell r="I1234">
            <v>192</v>
          </cell>
          <cell r="J1234" t="str">
            <v>GROENTEN EN FRUIT DAGVERS</v>
          </cell>
          <cell r="K1234" t="str">
            <v>SMEDING EN ZN BV</v>
          </cell>
          <cell r="L1234">
            <v>2</v>
          </cell>
          <cell r="M1234">
            <v>27.9</v>
          </cell>
        </row>
        <row r="1235">
          <cell r="A1235">
            <v>514651</v>
          </cell>
          <cell r="B1235" t="e">
            <v>#N/A</v>
          </cell>
          <cell r="C1235">
            <v>54</v>
          </cell>
          <cell r="D1235" t="str">
            <v>ST</v>
          </cell>
          <cell r="E1235">
            <v>1</v>
          </cell>
          <cell r="F1235" t="str">
            <v>ST</v>
          </cell>
          <cell r="G1235" t="str">
            <v>LIMES</v>
          </cell>
          <cell r="H1235" t="str">
            <v>L</v>
          </cell>
          <cell r="I1235">
            <v>192</v>
          </cell>
          <cell r="J1235" t="str">
            <v>GROENTEN EN FRUIT DAGVERS</v>
          </cell>
          <cell r="K1235" t="str">
            <v>SMEDING EN ZN BV</v>
          </cell>
          <cell r="L1235">
            <v>2</v>
          </cell>
          <cell r="M1235">
            <v>27.9</v>
          </cell>
        </row>
        <row r="1236">
          <cell r="A1236">
            <v>587670</v>
          </cell>
          <cell r="B1236" t="e">
            <v>#N/A</v>
          </cell>
          <cell r="C1236">
            <v>1</v>
          </cell>
          <cell r="D1236" t="str">
            <v>KS</v>
          </cell>
          <cell r="E1236">
            <v>6</v>
          </cell>
          <cell r="F1236" t="str">
            <v>KG</v>
          </cell>
          <cell r="G1236" t="str">
            <v>TOMAAT C</v>
          </cell>
          <cell r="H1236" t="str">
            <v>L</v>
          </cell>
          <cell r="I1236">
            <v>192</v>
          </cell>
          <cell r="J1236" t="str">
            <v>GROENTEN EN FRUIT DAGVERS</v>
          </cell>
          <cell r="K1236" t="str">
            <v>SMEDING EN ZN BV</v>
          </cell>
          <cell r="L1236">
            <v>2</v>
          </cell>
          <cell r="M1236">
            <v>27.9</v>
          </cell>
        </row>
        <row r="1237">
          <cell r="A1237">
            <v>556250</v>
          </cell>
          <cell r="B1237">
            <v>8713893472039</v>
          </cell>
          <cell r="C1237">
            <v>1</v>
          </cell>
          <cell r="D1237" t="str">
            <v>DS</v>
          </cell>
          <cell r="E1237">
            <v>3</v>
          </cell>
          <cell r="F1237" t="str">
            <v>KG</v>
          </cell>
          <cell r="G1237" t="str">
            <v>APPEL JONAGOLD 75/85</v>
          </cell>
          <cell r="H1237" t="str">
            <v>L</v>
          </cell>
          <cell r="I1237">
            <v>192</v>
          </cell>
          <cell r="J1237" t="str">
            <v>GROENTEN EN FRUIT DAGVERS</v>
          </cell>
          <cell r="K1237" t="str">
            <v>SMEDING EN ZN BV</v>
          </cell>
          <cell r="L1237">
            <v>6</v>
          </cell>
          <cell r="M1237">
            <v>27.86</v>
          </cell>
        </row>
        <row r="1238">
          <cell r="A1238">
            <v>921780</v>
          </cell>
          <cell r="B1238" t="e">
            <v>#N/A</v>
          </cell>
          <cell r="C1238">
            <v>1</v>
          </cell>
          <cell r="D1238" t="str">
            <v>ZK</v>
          </cell>
          <cell r="E1238">
            <v>150</v>
          </cell>
          <cell r="F1238" t="str">
            <v>GR</v>
          </cell>
          <cell r="G1238" t="str">
            <v>GOUDEN BANIER BL1* WESTFAALSE CERVELAAT</v>
          </cell>
          <cell r="H1238" t="str">
            <v>L</v>
          </cell>
          <cell r="I1238">
            <v>155</v>
          </cell>
          <cell r="J1238" t="str">
            <v>VLEESWAREN VERPAKT</v>
          </cell>
          <cell r="K1238" t="str">
            <v>SLIGRO</v>
          </cell>
          <cell r="L1238">
            <v>14</v>
          </cell>
          <cell r="M1238">
            <v>27.86</v>
          </cell>
        </row>
        <row r="1239">
          <cell r="A1239">
            <v>47501</v>
          </cell>
          <cell r="B1239" t="e">
            <v>#N/A</v>
          </cell>
          <cell r="C1239">
            <v>1</v>
          </cell>
          <cell r="D1239" t="str">
            <v>FL</v>
          </cell>
          <cell r="E1239">
            <v>850</v>
          </cell>
          <cell r="F1239" t="str">
            <v>ML</v>
          </cell>
          <cell r="G1239" t="str">
            <v>ELITE JOPPIESAUS BEETJE PITTIG</v>
          </cell>
          <cell r="H1239" t="str">
            <v>L</v>
          </cell>
          <cell r="I1239">
            <v>178</v>
          </cell>
          <cell r="J1239" t="str">
            <v>MAALTIJDEN &amp; -COMPONENTEN KOEL</v>
          </cell>
          <cell r="K1239" t="str">
            <v>ELITE B.V.</v>
          </cell>
          <cell r="L1239">
            <v>7</v>
          </cell>
          <cell r="M1239">
            <v>27.84</v>
          </cell>
        </row>
        <row r="1240">
          <cell r="A1240">
            <v>57178</v>
          </cell>
          <cell r="B1240" t="e">
            <v>#N/A</v>
          </cell>
          <cell r="C1240">
            <v>1</v>
          </cell>
          <cell r="D1240" t="str">
            <v>ZK</v>
          </cell>
          <cell r="E1240">
            <v>20</v>
          </cell>
          <cell r="F1240" t="str">
            <v>ST</v>
          </cell>
          <cell r="G1240" t="str">
            <v>TAKE DIS WRAP BEKER KARTON BRUIN 60/115</v>
          </cell>
          <cell r="H1240" t="str">
            <v>H</v>
          </cell>
          <cell r="I1240">
            <v>119</v>
          </cell>
          <cell r="J1240" t="str">
            <v>VERPAKKINGSMAT./DISPOS. GROOTV</v>
          </cell>
          <cell r="K1240" t="str">
            <v>SLIGRO</v>
          </cell>
          <cell r="L1240">
            <v>6</v>
          </cell>
          <cell r="M1240">
            <v>27.78</v>
          </cell>
        </row>
        <row r="1241">
          <cell r="A1241">
            <v>5627</v>
          </cell>
          <cell r="B1241" t="e">
            <v>#N/A</v>
          </cell>
          <cell r="C1241">
            <v>1</v>
          </cell>
          <cell r="D1241" t="str">
            <v>KG</v>
          </cell>
          <cell r="E1241">
            <v>1</v>
          </cell>
          <cell r="F1241" t="str">
            <v>ST</v>
          </cell>
          <cell r="G1241" t="str">
            <v>PARMIGIANO REGGIANO DOP</v>
          </cell>
          <cell r="H1241" t="str">
            <v>L</v>
          </cell>
          <cell r="I1241">
            <v>194</v>
          </cell>
          <cell r="J1241" t="str">
            <v>KAAS BUITENLAND UITSNIJ</v>
          </cell>
          <cell r="K1241" t="str">
            <v>ZIJERVELD &amp; VELDHUYZEN BV</v>
          </cell>
          <cell r="L1241">
            <v>1.1000000000000001</v>
          </cell>
          <cell r="M1241">
            <v>27.7</v>
          </cell>
        </row>
        <row r="1242">
          <cell r="A1242">
            <v>60961</v>
          </cell>
          <cell r="B1242" t="e">
            <v>#N/A</v>
          </cell>
          <cell r="C1242">
            <v>1</v>
          </cell>
          <cell r="D1242" t="str">
            <v>ST</v>
          </cell>
          <cell r="E1242">
            <v>225</v>
          </cell>
          <cell r="F1242" t="str">
            <v>GR</v>
          </cell>
          <cell r="G1242" t="str">
            <v>STEGEMAN HUISGEMAAKTE CHORIZO BL</v>
          </cell>
          <cell r="H1242" t="str">
            <v>L</v>
          </cell>
          <cell r="I1242">
            <v>122</v>
          </cell>
          <cell r="J1242" t="str">
            <v>DROGE WORST</v>
          </cell>
          <cell r="K1242" t="str">
            <v>STEGEMAN CV</v>
          </cell>
          <cell r="L1242">
            <v>10</v>
          </cell>
          <cell r="M1242">
            <v>27.7</v>
          </cell>
        </row>
        <row r="1243">
          <cell r="A1243">
            <v>65152</v>
          </cell>
          <cell r="B1243" t="e">
            <v>#N/A</v>
          </cell>
          <cell r="C1243">
            <v>1</v>
          </cell>
          <cell r="D1243" t="str">
            <v>PK</v>
          </cell>
          <cell r="E1243">
            <v>25</v>
          </cell>
          <cell r="F1243" t="str">
            <v>ST</v>
          </cell>
          <cell r="G1243" t="str">
            <v>TAKE DIS ALUMINIUM DIEPVRIESBAK+D.1LTR</v>
          </cell>
          <cell r="H1243" t="str">
            <v>H</v>
          </cell>
          <cell r="I1243">
            <v>119</v>
          </cell>
          <cell r="J1243" t="str">
            <v>VERPAKKINGSMAT./DISPOS. GROOTV</v>
          </cell>
          <cell r="K1243" t="str">
            <v>SLIGRO</v>
          </cell>
          <cell r="L1243">
            <v>4</v>
          </cell>
          <cell r="M1243">
            <v>27.68</v>
          </cell>
        </row>
        <row r="1244">
          <cell r="A1244">
            <v>65152</v>
          </cell>
          <cell r="B1244" t="e">
            <v>#N/A</v>
          </cell>
          <cell r="C1244">
            <v>1</v>
          </cell>
          <cell r="D1244" t="str">
            <v>PK</v>
          </cell>
          <cell r="E1244">
            <v>25</v>
          </cell>
          <cell r="F1244" t="str">
            <v>ST</v>
          </cell>
          <cell r="G1244" t="str">
            <v>TAKE DIS ALUMINIUM DIEPVRIESBAK+D.1LTR</v>
          </cell>
          <cell r="H1244" t="str">
            <v>H</v>
          </cell>
          <cell r="I1244">
            <v>119</v>
          </cell>
          <cell r="J1244" t="str">
            <v>VERPAKKINGSMAT./DISPOS. GROOTV</v>
          </cell>
          <cell r="K1244" t="str">
            <v>SLIGRO</v>
          </cell>
          <cell r="L1244">
            <v>4</v>
          </cell>
          <cell r="M1244">
            <v>27.68</v>
          </cell>
        </row>
        <row r="1245">
          <cell r="A1245">
            <v>37966</v>
          </cell>
          <cell r="B1245">
            <v>8710683008003</v>
          </cell>
          <cell r="C1245">
            <v>1</v>
          </cell>
          <cell r="D1245" t="str">
            <v>PK</v>
          </cell>
          <cell r="E1245">
            <v>450</v>
          </cell>
          <cell r="F1245" t="str">
            <v>GR</v>
          </cell>
          <cell r="G1245" t="str">
            <v>KOOPMANS BLADERDEEG</v>
          </cell>
          <cell r="H1245" t="str">
            <v>L</v>
          </cell>
          <cell r="I1245">
            <v>183</v>
          </cell>
          <cell r="J1245" t="str">
            <v>MAALTIJD,SOEP,PASTA DIEPVRIES</v>
          </cell>
          <cell r="K1245" t="str">
            <v>OETKER DR NEDERLAND BV</v>
          </cell>
          <cell r="L1245">
            <v>30</v>
          </cell>
          <cell r="M1245">
            <v>27.6</v>
          </cell>
        </row>
        <row r="1246">
          <cell r="A1246">
            <v>37966</v>
          </cell>
          <cell r="B1246">
            <v>8710683008003</v>
          </cell>
          <cell r="C1246">
            <v>1</v>
          </cell>
          <cell r="D1246" t="str">
            <v>PK</v>
          </cell>
          <cell r="E1246">
            <v>450</v>
          </cell>
          <cell r="F1246" t="str">
            <v>GR</v>
          </cell>
          <cell r="G1246" t="str">
            <v>KOOPMANS BLADERDEEG</v>
          </cell>
          <cell r="H1246" t="str">
            <v>L</v>
          </cell>
          <cell r="I1246">
            <v>183</v>
          </cell>
          <cell r="J1246" t="str">
            <v>MAALTIJD,SOEP,PASTA DIEPVRIES</v>
          </cell>
          <cell r="K1246" t="str">
            <v>OETKER DR NEDERLAND BV</v>
          </cell>
          <cell r="L1246">
            <v>30</v>
          </cell>
          <cell r="M1246">
            <v>27.6</v>
          </cell>
        </row>
        <row r="1247">
          <cell r="A1247">
            <v>37966</v>
          </cell>
          <cell r="B1247">
            <v>8710683008003</v>
          </cell>
          <cell r="C1247">
            <v>1</v>
          </cell>
          <cell r="D1247" t="str">
            <v>PK</v>
          </cell>
          <cell r="E1247">
            <v>450</v>
          </cell>
          <cell r="F1247" t="str">
            <v>GR</v>
          </cell>
          <cell r="G1247" t="str">
            <v>KOOPMANS BLADERDEEG</v>
          </cell>
          <cell r="H1247" t="str">
            <v>L</v>
          </cell>
          <cell r="I1247">
            <v>183</v>
          </cell>
          <cell r="J1247" t="str">
            <v>MAALTIJD,SOEP,PASTA DIEPVRIES</v>
          </cell>
          <cell r="K1247" t="str">
            <v>OETKER DR NEDERLAND BV</v>
          </cell>
          <cell r="L1247">
            <v>30</v>
          </cell>
          <cell r="M1247">
            <v>27.6</v>
          </cell>
        </row>
        <row r="1248">
          <cell r="A1248">
            <v>37966</v>
          </cell>
          <cell r="B1248">
            <v>8710683008003</v>
          </cell>
          <cell r="C1248">
            <v>1</v>
          </cell>
          <cell r="D1248" t="str">
            <v>PK</v>
          </cell>
          <cell r="E1248">
            <v>450</v>
          </cell>
          <cell r="F1248" t="str">
            <v>GR</v>
          </cell>
          <cell r="G1248" t="str">
            <v>KOOPMANS BLADERDEEG</v>
          </cell>
          <cell r="H1248" t="str">
            <v>L</v>
          </cell>
          <cell r="I1248">
            <v>183</v>
          </cell>
          <cell r="J1248" t="str">
            <v>MAALTIJD,SOEP,PASTA DIEPVRIES</v>
          </cell>
          <cell r="K1248" t="str">
            <v>OETKER DR NEDERLAND BV</v>
          </cell>
          <cell r="L1248">
            <v>30</v>
          </cell>
          <cell r="M1248">
            <v>27.6</v>
          </cell>
        </row>
        <row r="1249">
          <cell r="A1249">
            <v>855544</v>
          </cell>
          <cell r="B1249">
            <v>8710401167449</v>
          </cell>
          <cell r="C1249">
            <v>1</v>
          </cell>
          <cell r="D1249" t="str">
            <v>PK</v>
          </cell>
          <cell r="E1249">
            <v>1</v>
          </cell>
          <cell r="F1249" t="str">
            <v>KG</v>
          </cell>
          <cell r="G1249" t="str">
            <v>DE ROOIE HEN VLOEIBAAR HEEL EI SCHARREL</v>
          </cell>
          <cell r="H1249" t="str">
            <v>L</v>
          </cell>
          <cell r="I1249">
            <v>145</v>
          </cell>
          <cell r="J1249" t="str">
            <v>EIERPRODUCTEN GEKOELD</v>
          </cell>
          <cell r="K1249" t="str">
            <v>SLIGRO</v>
          </cell>
          <cell r="L1249">
            <v>5</v>
          </cell>
          <cell r="M1249">
            <v>27.55</v>
          </cell>
        </row>
        <row r="1250">
          <cell r="A1250">
            <v>5961</v>
          </cell>
          <cell r="B1250">
            <v>8718272005556</v>
          </cell>
          <cell r="C1250">
            <v>1</v>
          </cell>
          <cell r="D1250" t="str">
            <v>KG</v>
          </cell>
          <cell r="E1250">
            <v>1</v>
          </cell>
          <cell r="F1250" t="str">
            <v>ST</v>
          </cell>
          <cell r="G1250" t="str">
            <v>HALAL RUNDER GEHAKT</v>
          </cell>
          <cell r="H1250" t="str">
            <v>L</v>
          </cell>
          <cell r="I1250">
            <v>162</v>
          </cell>
          <cell r="J1250" t="str">
            <v>VLEES VERS CONC</v>
          </cell>
          <cell r="K1250" t="str">
            <v>KALDENBERG SLAGERIJEN CONCESSIONAIR</v>
          </cell>
          <cell r="L1250">
            <v>3.96</v>
          </cell>
          <cell r="M1250">
            <v>27.52</v>
          </cell>
        </row>
        <row r="1251">
          <cell r="A1251">
            <v>9080</v>
          </cell>
          <cell r="B1251">
            <v>8713946025366</v>
          </cell>
          <cell r="C1251">
            <v>1</v>
          </cell>
          <cell r="D1251" t="str">
            <v>KG</v>
          </cell>
          <cell r="E1251">
            <v>1</v>
          </cell>
          <cell r="F1251" t="str">
            <v>PK</v>
          </cell>
          <cell r="G1251" t="str">
            <v>KIP DIJ VLEES BULK PER KG</v>
          </cell>
          <cell r="H1251" t="str">
            <v>L</v>
          </cell>
          <cell r="I1251">
            <v>196</v>
          </cell>
          <cell r="J1251" t="str">
            <v>POELIER GEKOELD CONC</v>
          </cell>
          <cell r="K1251" t="str">
            <v>RUIG M. EN ZONEN B.V.</v>
          </cell>
          <cell r="L1251">
            <v>4.3</v>
          </cell>
          <cell r="M1251">
            <v>27.52</v>
          </cell>
        </row>
        <row r="1252">
          <cell r="A1252">
            <v>342614</v>
          </cell>
          <cell r="B1252" t="e">
            <v>#N/A</v>
          </cell>
          <cell r="C1252">
            <v>4</v>
          </cell>
          <cell r="D1252" t="str">
            <v>ST</v>
          </cell>
          <cell r="E1252">
            <v>800</v>
          </cell>
          <cell r="F1252" t="str">
            <v>GR</v>
          </cell>
          <cell r="G1252" t="str">
            <v>KAMSTRA CASINO WIT GESNEDEN</v>
          </cell>
          <cell r="H1252" t="str">
            <v>L</v>
          </cell>
          <cell r="I1252">
            <v>203</v>
          </cell>
          <cell r="J1252" t="str">
            <v>BROODPRODUCTEN DIEPVRIES</v>
          </cell>
          <cell r="K1252" t="str">
            <v>KAMSTRA BAKKERIJ BV</v>
          </cell>
          <cell r="L1252">
            <v>4</v>
          </cell>
          <cell r="M1252">
            <v>27.52</v>
          </cell>
        </row>
        <row r="1253">
          <cell r="A1253">
            <v>48388</v>
          </cell>
          <cell r="B1253" t="e">
            <v>#N/A</v>
          </cell>
          <cell r="C1253">
            <v>45</v>
          </cell>
          <cell r="D1253" t="str">
            <v>ST</v>
          </cell>
          <cell r="E1253">
            <v>50</v>
          </cell>
          <cell r="F1253" t="str">
            <v>ML</v>
          </cell>
          <cell r="G1253" t="str">
            <v>OLA FESTINI FRUIT PEER</v>
          </cell>
          <cell r="H1253" t="str">
            <v>L</v>
          </cell>
          <cell r="I1253">
            <v>182</v>
          </cell>
          <cell r="J1253" t="str">
            <v>IJS EN PUDDING</v>
          </cell>
          <cell r="K1253" t="str">
            <v>UNILEVER OOH ICE CREAM/FROZEN IJS</v>
          </cell>
          <cell r="L1253">
            <v>2</v>
          </cell>
          <cell r="M1253">
            <v>27.5</v>
          </cell>
        </row>
        <row r="1254">
          <cell r="A1254">
            <v>55360</v>
          </cell>
          <cell r="B1254" t="e">
            <v>#N/A</v>
          </cell>
          <cell r="C1254">
            <v>1</v>
          </cell>
          <cell r="D1254" t="str">
            <v>KP</v>
          </cell>
          <cell r="E1254">
            <v>40</v>
          </cell>
          <cell r="F1254" t="str">
            <v>ST</v>
          </cell>
          <cell r="G1254" t="str">
            <v>TAKE DIS BAGASTRO SUIKERRIET KOM 30CL</v>
          </cell>
          <cell r="H1254" t="str">
            <v>H</v>
          </cell>
          <cell r="I1254">
            <v>119</v>
          </cell>
          <cell r="J1254" t="str">
            <v>VERPAKKINGSMAT./DISPOS. GROOTV</v>
          </cell>
          <cell r="K1254" t="str">
            <v>SLIGRO</v>
          </cell>
          <cell r="L1254">
            <v>5</v>
          </cell>
          <cell r="M1254">
            <v>27.5</v>
          </cell>
        </row>
        <row r="1255">
          <cell r="A1255">
            <v>99277</v>
          </cell>
          <cell r="B1255">
            <v>8710401625239</v>
          </cell>
          <cell r="C1255">
            <v>1</v>
          </cell>
          <cell r="D1255" t="str">
            <v>DS</v>
          </cell>
          <cell r="E1255">
            <v>90</v>
          </cell>
          <cell r="F1255" t="str">
            <v>ST</v>
          </cell>
          <cell r="G1255" t="str">
            <v>DE ROOIE HEN SCHARRELEIEREN BRUIN M 90ST</v>
          </cell>
          <cell r="H1255" t="str">
            <v>L</v>
          </cell>
          <cell r="I1255">
            <v>167</v>
          </cell>
          <cell r="J1255" t="str">
            <v>EIEREN VERS</v>
          </cell>
          <cell r="K1255" t="str">
            <v>SLIGRO</v>
          </cell>
          <cell r="L1255">
            <v>2</v>
          </cell>
          <cell r="M1255">
            <v>27.5</v>
          </cell>
        </row>
        <row r="1256">
          <cell r="A1256">
            <v>443062</v>
          </cell>
          <cell r="B1256" t="e">
            <v>#N/A</v>
          </cell>
          <cell r="C1256">
            <v>1</v>
          </cell>
          <cell r="D1256" t="str">
            <v>FL</v>
          </cell>
          <cell r="E1256">
            <v>1</v>
          </cell>
          <cell r="F1256" t="str">
            <v>LT</v>
          </cell>
          <cell r="G1256" t="str">
            <v>SMIRNOFF NO 21</v>
          </cell>
          <cell r="H1256" t="str">
            <v>H</v>
          </cell>
          <cell r="I1256">
            <v>206</v>
          </cell>
          <cell r="J1256" t="str">
            <v>GEDISTILLEERD</v>
          </cell>
          <cell r="K1256" t="str">
            <v>DIAGEO NEDERLAND BV</v>
          </cell>
          <cell r="L1256">
            <v>2</v>
          </cell>
          <cell r="M1256">
            <v>27.49</v>
          </cell>
        </row>
        <row r="1257">
          <cell r="A1257">
            <v>85047</v>
          </cell>
          <cell r="B1257" t="e">
            <v>#N/A</v>
          </cell>
          <cell r="C1257">
            <v>30</v>
          </cell>
          <cell r="D1257" t="str">
            <v>ZK</v>
          </cell>
          <cell r="E1257">
            <v>30</v>
          </cell>
          <cell r="F1257" t="str">
            <v>GR</v>
          </cell>
          <cell r="G1257" t="str">
            <v>DORITOS HONEY BBQ</v>
          </cell>
          <cell r="H1257" t="str">
            <v>L</v>
          </cell>
          <cell r="I1257">
            <v>16</v>
          </cell>
          <cell r="J1257" t="str">
            <v>CHIPS EN SNACKS</v>
          </cell>
          <cell r="K1257" t="str">
            <v>PEPSICO NEDERLAND BV</v>
          </cell>
          <cell r="L1257">
            <v>4</v>
          </cell>
          <cell r="M1257">
            <v>27.48</v>
          </cell>
        </row>
        <row r="1258">
          <cell r="A1258">
            <v>85626</v>
          </cell>
          <cell r="B1258" t="e">
            <v>#N/A</v>
          </cell>
          <cell r="C1258">
            <v>1</v>
          </cell>
          <cell r="D1258" t="str">
            <v>KG</v>
          </cell>
          <cell r="E1258">
            <v>1</v>
          </cell>
          <cell r="F1258" t="str">
            <v>ST</v>
          </cell>
          <cell r="G1258" t="str">
            <v>NATUURVLEES PICANHA BL2*</v>
          </cell>
          <cell r="H1258" t="str">
            <v>L</v>
          </cell>
          <cell r="I1258">
            <v>162</v>
          </cell>
          <cell r="J1258" t="str">
            <v>VLEES VERS CONC</v>
          </cell>
          <cell r="K1258" t="str">
            <v>KALDENBERG SLAGERIJEN CONCESSIONAIR</v>
          </cell>
          <cell r="L1258">
            <v>1.57</v>
          </cell>
          <cell r="M1258">
            <v>27.48</v>
          </cell>
        </row>
        <row r="1259">
          <cell r="A1259">
            <v>168285</v>
          </cell>
          <cell r="B1259" t="e">
            <v>#N/A</v>
          </cell>
          <cell r="C1259">
            <v>1</v>
          </cell>
          <cell r="D1259" t="str">
            <v>ZK</v>
          </cell>
          <cell r="E1259">
            <v>1</v>
          </cell>
          <cell r="F1259" t="str">
            <v>KG</v>
          </cell>
          <cell r="G1259" t="str">
            <v>MCCAIN SPICY CH.WINGS HOT JUMBO CA.29ST</v>
          </cell>
          <cell r="H1259" t="str">
            <v>L</v>
          </cell>
          <cell r="I1259">
            <v>179</v>
          </cell>
          <cell r="J1259" t="str">
            <v>MINISNACKS BORRELHAPJES</v>
          </cell>
          <cell r="K1259" t="str">
            <v>MCCAIN FOODS EUROPE BV</v>
          </cell>
          <cell r="L1259">
            <v>4</v>
          </cell>
          <cell r="M1259">
            <v>27.48</v>
          </cell>
        </row>
        <row r="1260">
          <cell r="A1260">
            <v>658235</v>
          </cell>
          <cell r="B1260" t="e">
            <v>#N/A</v>
          </cell>
          <cell r="C1260">
            <v>1</v>
          </cell>
          <cell r="D1260" t="str">
            <v>ZK</v>
          </cell>
          <cell r="E1260">
            <v>1</v>
          </cell>
          <cell r="F1260" t="str">
            <v>KG</v>
          </cell>
          <cell r="G1260" t="str">
            <v>MANDARIJN ZAK/NET 3/4</v>
          </cell>
          <cell r="H1260" t="str">
            <v>L</v>
          </cell>
          <cell r="I1260">
            <v>192</v>
          </cell>
          <cell r="J1260" t="str">
            <v>GROENTEN EN FRUIT DAGVERS</v>
          </cell>
          <cell r="K1260" t="str">
            <v>SLIGRO</v>
          </cell>
          <cell r="L1260">
            <v>12</v>
          </cell>
          <cell r="M1260">
            <v>27.48</v>
          </cell>
        </row>
        <row r="1261">
          <cell r="A1261">
            <v>89729</v>
          </cell>
          <cell r="B1261" t="e">
            <v>#N/A</v>
          </cell>
          <cell r="C1261">
            <v>1</v>
          </cell>
          <cell r="D1261" t="str">
            <v>BL</v>
          </cell>
          <cell r="E1261">
            <v>1</v>
          </cell>
          <cell r="F1261" t="str">
            <v>ST</v>
          </cell>
          <cell r="G1261" t="str">
            <v>DURACELL PLUS POWER 9V</v>
          </cell>
          <cell r="H1261" t="str">
            <v>H</v>
          </cell>
          <cell r="I1261">
            <v>341</v>
          </cell>
          <cell r="J1261" t="str">
            <v>BEDRIJFSBENODIGDHEDEN</v>
          </cell>
          <cell r="K1261" t="str">
            <v>DURACELL NETHERLANDS BV</v>
          </cell>
          <cell r="L1261">
            <v>5</v>
          </cell>
          <cell r="M1261">
            <v>27.45</v>
          </cell>
        </row>
        <row r="1262">
          <cell r="A1262">
            <v>326668</v>
          </cell>
          <cell r="B1262" t="e">
            <v>#N/A</v>
          </cell>
          <cell r="C1262">
            <v>1</v>
          </cell>
          <cell r="D1262" t="str">
            <v>FL</v>
          </cell>
          <cell r="E1262">
            <v>1</v>
          </cell>
          <cell r="F1262" t="str">
            <v>LT</v>
          </cell>
          <cell r="G1262" t="str">
            <v>BLUE WONDER SUPERONTVETTER SPRAY PROF</v>
          </cell>
          <cell r="H1262" t="str">
            <v>H</v>
          </cell>
          <cell r="I1262">
            <v>149</v>
          </cell>
          <cell r="J1262" t="str">
            <v>REINIGINGSMIDDELEN</v>
          </cell>
          <cell r="K1262" t="str">
            <v>BLUE WONDER</v>
          </cell>
          <cell r="L1262">
            <v>6</v>
          </cell>
          <cell r="M1262">
            <v>27.42</v>
          </cell>
        </row>
        <row r="1263">
          <cell r="A1263">
            <v>4632</v>
          </cell>
          <cell r="B1263" t="e">
            <v>#N/A</v>
          </cell>
          <cell r="C1263">
            <v>1</v>
          </cell>
          <cell r="D1263" t="str">
            <v>KG</v>
          </cell>
          <cell r="E1263">
            <v>1</v>
          </cell>
          <cell r="F1263" t="str">
            <v>ST</v>
          </cell>
          <cell r="G1263" t="str">
            <v>SMITVIS SCHOTSE ZALM GESNEDEN GEROOKT</v>
          </cell>
          <cell r="H1263" t="str">
            <v>L</v>
          </cell>
          <cell r="I1263">
            <v>172</v>
          </cell>
          <cell r="J1263" t="str">
            <v>VIS GEKOELD</v>
          </cell>
          <cell r="K1263" t="str">
            <v>SLIGRO</v>
          </cell>
          <cell r="L1263">
            <v>1.04</v>
          </cell>
          <cell r="M1263">
            <v>27.4</v>
          </cell>
        </row>
        <row r="1264">
          <cell r="A1264">
            <v>965577</v>
          </cell>
          <cell r="B1264" t="e">
            <v>#N/A</v>
          </cell>
          <cell r="C1264">
            <v>8</v>
          </cell>
          <cell r="D1264" t="str">
            <v>PF</v>
          </cell>
          <cell r="E1264">
            <v>1.25</v>
          </cell>
          <cell r="F1264" t="str">
            <v>LT</v>
          </cell>
          <cell r="G1264" t="str">
            <v>COCA-COLA ZERO PET</v>
          </cell>
          <cell r="H1264" t="str">
            <v>L</v>
          </cell>
          <cell r="I1264">
            <v>133</v>
          </cell>
          <cell r="J1264" t="str">
            <v>FRISDRANKEN GROOTVERPAKKING</v>
          </cell>
          <cell r="K1264" t="str">
            <v>COCA-COLA EUROPEAN PARTNERS BV</v>
          </cell>
          <cell r="L1264">
            <v>2</v>
          </cell>
          <cell r="M1264">
            <v>27.4</v>
          </cell>
        </row>
        <row r="1265">
          <cell r="A1265">
            <v>965577</v>
          </cell>
          <cell r="B1265" t="e">
            <v>#N/A</v>
          </cell>
          <cell r="C1265">
            <v>8</v>
          </cell>
          <cell r="D1265" t="str">
            <v>PF</v>
          </cell>
          <cell r="E1265">
            <v>1.25</v>
          </cell>
          <cell r="F1265" t="str">
            <v>LT</v>
          </cell>
          <cell r="G1265" t="str">
            <v>COCA-COLA ZERO PET</v>
          </cell>
          <cell r="H1265" t="str">
            <v>L</v>
          </cell>
          <cell r="I1265">
            <v>133</v>
          </cell>
          <cell r="J1265" t="str">
            <v>FRISDRANKEN GROOTVERPAKKING</v>
          </cell>
          <cell r="K1265" t="str">
            <v>COCA-COLA EUROPEAN PARTNERS BV</v>
          </cell>
          <cell r="L1265">
            <v>2</v>
          </cell>
          <cell r="M1265">
            <v>27.4</v>
          </cell>
        </row>
        <row r="1266">
          <cell r="A1266">
            <v>965577</v>
          </cell>
          <cell r="B1266" t="e">
            <v>#N/A</v>
          </cell>
          <cell r="C1266">
            <v>8</v>
          </cell>
          <cell r="D1266" t="str">
            <v>PF</v>
          </cell>
          <cell r="E1266">
            <v>1.25</v>
          </cell>
          <cell r="F1266" t="str">
            <v>LT</v>
          </cell>
          <cell r="G1266" t="str">
            <v>COCA-COLA ZERO PET</v>
          </cell>
          <cell r="H1266" t="str">
            <v>L</v>
          </cell>
          <cell r="I1266">
            <v>133</v>
          </cell>
          <cell r="J1266" t="str">
            <v>FRISDRANKEN GROOTVERPAKKING</v>
          </cell>
          <cell r="K1266" t="str">
            <v>COCA-COLA EUROPEAN PARTNERS BV</v>
          </cell>
          <cell r="L1266">
            <v>2</v>
          </cell>
          <cell r="M1266">
            <v>27.4</v>
          </cell>
        </row>
        <row r="1267">
          <cell r="A1267">
            <v>28529</v>
          </cell>
          <cell r="B1267" t="e">
            <v>#N/A</v>
          </cell>
          <cell r="C1267">
            <v>1</v>
          </cell>
          <cell r="D1267" t="str">
            <v>BK</v>
          </cell>
          <cell r="E1267">
            <v>1</v>
          </cell>
          <cell r="F1267" t="str">
            <v>KG</v>
          </cell>
          <cell r="G1267" t="str">
            <v>PEEN WINTER MIX</v>
          </cell>
          <cell r="H1267" t="str">
            <v>L</v>
          </cell>
          <cell r="I1267">
            <v>192</v>
          </cell>
          <cell r="J1267" t="str">
            <v>GROENTEN EN FRUIT DAGVERS</v>
          </cell>
          <cell r="K1267" t="str">
            <v>SMEDING EN ZN BV</v>
          </cell>
          <cell r="L1267">
            <v>11</v>
          </cell>
          <cell r="M1267">
            <v>27.39</v>
          </cell>
        </row>
        <row r="1268">
          <cell r="A1268">
            <v>5961</v>
          </cell>
          <cell r="B1268">
            <v>8718272005556</v>
          </cell>
          <cell r="C1268">
            <v>1</v>
          </cell>
          <cell r="D1268" t="str">
            <v>KG</v>
          </cell>
          <cell r="E1268">
            <v>1</v>
          </cell>
          <cell r="F1268" t="str">
            <v>ST</v>
          </cell>
          <cell r="G1268" t="str">
            <v>HALAL RUNDER GEHAKT</v>
          </cell>
          <cell r="H1268" t="str">
            <v>L</v>
          </cell>
          <cell r="I1268">
            <v>162</v>
          </cell>
          <cell r="J1268" t="str">
            <v>VLEES VERS CONC</v>
          </cell>
          <cell r="K1268" t="str">
            <v>KALDENBERG SLAGERIJEN CONCESSIONAIR</v>
          </cell>
          <cell r="L1268">
            <v>3.94</v>
          </cell>
          <cell r="M1268">
            <v>27.38</v>
          </cell>
        </row>
        <row r="1269">
          <cell r="A1269">
            <v>221266</v>
          </cell>
          <cell r="B1269" t="e">
            <v>#N/A</v>
          </cell>
          <cell r="C1269">
            <v>1</v>
          </cell>
          <cell r="D1269" t="str">
            <v>DS</v>
          </cell>
          <cell r="E1269">
            <v>3.4</v>
          </cell>
          <cell r="F1269" t="str">
            <v>KG</v>
          </cell>
          <cell r="G1269" t="str">
            <v>KERN FRIKANDELLEN NORMAAL</v>
          </cell>
          <cell r="H1269" t="str">
            <v>L</v>
          </cell>
          <cell r="I1269">
            <v>180</v>
          </cell>
          <cell r="J1269" t="str">
            <v>HORECA DIEPVRIES</v>
          </cell>
          <cell r="K1269" t="str">
            <v>SLIGRO</v>
          </cell>
          <cell r="L1269">
            <v>3</v>
          </cell>
          <cell r="M1269">
            <v>27.3</v>
          </cell>
        </row>
        <row r="1270">
          <cell r="A1270">
            <v>282576</v>
          </cell>
          <cell r="B1270" t="e">
            <v>#N/A</v>
          </cell>
          <cell r="C1270">
            <v>1</v>
          </cell>
          <cell r="D1270" t="str">
            <v>DS</v>
          </cell>
          <cell r="E1270">
            <v>225</v>
          </cell>
          <cell r="F1270" t="str">
            <v>GR</v>
          </cell>
          <cell r="G1270" t="str">
            <v>PICKWICK PROFESSIONAL FRUIT TOP 6 BOX</v>
          </cell>
          <cell r="H1270" t="str">
            <v>L</v>
          </cell>
          <cell r="I1270">
            <v>40</v>
          </cell>
          <cell r="J1270" t="str">
            <v>THEE</v>
          </cell>
          <cell r="K1270" t="str">
            <v>JACOBS DOUWE EGBERTS PRO NL BV BV</v>
          </cell>
          <cell r="L1270">
            <v>2</v>
          </cell>
          <cell r="M1270">
            <v>27.3</v>
          </cell>
        </row>
        <row r="1271">
          <cell r="A1271">
            <v>923619</v>
          </cell>
          <cell r="B1271" t="e">
            <v>#N/A</v>
          </cell>
          <cell r="C1271">
            <v>1</v>
          </cell>
          <cell r="D1271" t="str">
            <v>KP</v>
          </cell>
          <cell r="E1271">
            <v>36</v>
          </cell>
          <cell r="F1271" t="str">
            <v>ST</v>
          </cell>
          <cell r="G1271" t="str">
            <v>DEPA CUP MET GARANTIESLUITING 300CC</v>
          </cell>
          <cell r="H1271" t="str">
            <v>H</v>
          </cell>
          <cell r="I1271">
            <v>119</v>
          </cell>
          <cell r="J1271" t="str">
            <v>VERPAKKINGSMAT./DISPOS. GROOTV</v>
          </cell>
          <cell r="K1271" t="str">
            <v>PAARDEKOOPER BV (DEPA 1)</v>
          </cell>
          <cell r="L1271">
            <v>2</v>
          </cell>
          <cell r="M1271">
            <v>27.28</v>
          </cell>
        </row>
        <row r="1272">
          <cell r="A1272">
            <v>491298</v>
          </cell>
          <cell r="B1272" t="e">
            <v>#N/A</v>
          </cell>
          <cell r="C1272">
            <v>1</v>
          </cell>
          <cell r="D1272" t="str">
            <v>DS</v>
          </cell>
          <cell r="E1272">
            <v>1</v>
          </cell>
          <cell r="F1272" t="str">
            <v>K</v>
          </cell>
          <cell r="G1272" t="str">
            <v>TAKE DIS BIERGLAS+KRAAG PP ZACHT 20+5CL</v>
          </cell>
          <cell r="H1272" t="str">
            <v>H</v>
          </cell>
          <cell r="I1272">
            <v>119</v>
          </cell>
          <cell r="J1272" t="str">
            <v>VERPAKKINGSMAT./DISPOS. GROOTV</v>
          </cell>
          <cell r="K1272" t="str">
            <v>SLIGRO</v>
          </cell>
          <cell r="L1272">
            <v>1</v>
          </cell>
          <cell r="M1272">
            <v>27.16</v>
          </cell>
        </row>
        <row r="1273">
          <cell r="A1273">
            <v>6647</v>
          </cell>
          <cell r="B1273">
            <v>8718272003811</v>
          </cell>
          <cell r="C1273">
            <v>1</v>
          </cell>
          <cell r="D1273" t="str">
            <v>KG</v>
          </cell>
          <cell r="E1273">
            <v>1</v>
          </cell>
          <cell r="F1273" t="str">
            <v>ST</v>
          </cell>
          <cell r="G1273" t="str">
            <v>RUND GEHAKT</v>
          </cell>
          <cell r="H1273" t="str">
            <v>L</v>
          </cell>
          <cell r="I1273">
            <v>162</v>
          </cell>
          <cell r="J1273" t="str">
            <v>VLEES VERS CONC</v>
          </cell>
          <cell r="K1273" t="str">
            <v>KALDENBERG SLAGERIJEN CONCESSIONAIR</v>
          </cell>
          <cell r="L1273">
            <v>4.08</v>
          </cell>
          <cell r="M1273">
            <v>27.13</v>
          </cell>
        </row>
        <row r="1274">
          <cell r="A1274">
            <v>810829</v>
          </cell>
          <cell r="B1274">
            <v>8710665912618</v>
          </cell>
          <cell r="C1274">
            <v>1</v>
          </cell>
          <cell r="D1274" t="str">
            <v>DS</v>
          </cell>
          <cell r="E1274">
            <v>1.2</v>
          </cell>
          <cell r="F1274" t="str">
            <v>KG</v>
          </cell>
          <cell r="G1274" t="str">
            <v>HOPPE BONTE MIX(6SRT) 150 MONOPACKS</v>
          </cell>
          <cell r="H1274" t="str">
            <v>L</v>
          </cell>
          <cell r="I1274">
            <v>11</v>
          </cell>
          <cell r="J1274" t="str">
            <v>KOEK &amp; BANKET GROOTVERBRUIK</v>
          </cell>
          <cell r="K1274" t="str">
            <v>HOPPE PROFESSIONAL</v>
          </cell>
          <cell r="L1274">
            <v>2</v>
          </cell>
          <cell r="M1274">
            <v>27.06</v>
          </cell>
        </row>
        <row r="1275">
          <cell r="A1275">
            <v>6647</v>
          </cell>
          <cell r="B1275">
            <v>8718272003811</v>
          </cell>
          <cell r="C1275">
            <v>1</v>
          </cell>
          <cell r="D1275" t="str">
            <v>KG</v>
          </cell>
          <cell r="E1275">
            <v>1</v>
          </cell>
          <cell r="F1275" t="str">
            <v>ST</v>
          </cell>
          <cell r="G1275" t="str">
            <v>RUND GEHAKT</v>
          </cell>
          <cell r="H1275" t="str">
            <v>L</v>
          </cell>
          <cell r="I1275">
            <v>162</v>
          </cell>
          <cell r="J1275" t="str">
            <v>VLEES VERS CONC</v>
          </cell>
          <cell r="K1275" t="str">
            <v>KALDENBERG SLAGERIJEN CONCESSIONAIR</v>
          </cell>
          <cell r="L1275">
            <v>4.0599999999999996</v>
          </cell>
          <cell r="M1275">
            <v>27</v>
          </cell>
        </row>
        <row r="1276">
          <cell r="A1276">
            <v>91549</v>
          </cell>
          <cell r="B1276" t="e">
            <v>#N/A</v>
          </cell>
          <cell r="C1276">
            <v>1</v>
          </cell>
          <cell r="D1276" t="str">
            <v>FL</v>
          </cell>
          <cell r="E1276">
            <v>75</v>
          </cell>
          <cell r="F1276" t="str">
            <v>CL</v>
          </cell>
          <cell r="G1276" t="str">
            <v>VAL COLOMBE ROSE IGP</v>
          </cell>
          <cell r="H1276" t="str">
            <v>H</v>
          </cell>
          <cell r="I1276">
            <v>208</v>
          </cell>
          <cell r="J1276" t="str">
            <v>WIJNEN</v>
          </cell>
          <cell r="K1276" t="str">
            <v>SLIGRO</v>
          </cell>
          <cell r="L1276">
            <v>6</v>
          </cell>
          <cell r="M1276">
            <v>27</v>
          </cell>
        </row>
        <row r="1277">
          <cell r="A1277">
            <v>99277</v>
          </cell>
          <cell r="B1277">
            <v>8710401625239</v>
          </cell>
          <cell r="C1277">
            <v>1</v>
          </cell>
          <cell r="D1277" t="str">
            <v>DS</v>
          </cell>
          <cell r="E1277">
            <v>90</v>
          </cell>
          <cell r="F1277" t="str">
            <v>ST</v>
          </cell>
          <cell r="G1277" t="str">
            <v>DE ROOIE HEN SCHARRELEIEREN BRUIN M 90ST</v>
          </cell>
          <cell r="H1277" t="str">
            <v>L</v>
          </cell>
          <cell r="I1277">
            <v>167</v>
          </cell>
          <cell r="J1277" t="str">
            <v>EIEREN VERS</v>
          </cell>
          <cell r="K1277" t="str">
            <v>SLIGRO</v>
          </cell>
          <cell r="L1277">
            <v>2</v>
          </cell>
          <cell r="M1277">
            <v>27</v>
          </cell>
        </row>
        <row r="1278">
          <cell r="A1278">
            <v>99277</v>
          </cell>
          <cell r="B1278">
            <v>8710401625239</v>
          </cell>
          <cell r="C1278">
            <v>1</v>
          </cell>
          <cell r="D1278" t="str">
            <v>DS</v>
          </cell>
          <cell r="E1278">
            <v>90</v>
          </cell>
          <cell r="F1278" t="str">
            <v>ST</v>
          </cell>
          <cell r="G1278" t="str">
            <v>DE ROOIE HEN SCHARRELEIEREN BRUIN M 90ST</v>
          </cell>
          <cell r="H1278" t="str">
            <v>L</v>
          </cell>
          <cell r="I1278">
            <v>167</v>
          </cell>
          <cell r="J1278" t="str">
            <v>EIEREN VERS</v>
          </cell>
          <cell r="K1278" t="str">
            <v>SLIGRO</v>
          </cell>
          <cell r="L1278">
            <v>2</v>
          </cell>
          <cell r="M1278">
            <v>27</v>
          </cell>
        </row>
        <row r="1279">
          <cell r="A1279">
            <v>362855</v>
          </cell>
          <cell r="B1279" t="e">
            <v>#N/A</v>
          </cell>
          <cell r="C1279">
            <v>6</v>
          </cell>
          <cell r="D1279" t="str">
            <v>FL</v>
          </cell>
          <cell r="E1279">
            <v>75</v>
          </cell>
          <cell r="F1279" t="str">
            <v>CL</v>
          </cell>
          <cell r="G1279" t="str">
            <v>KARVAN CEVITAM LIM.SIROOP AARDBEI</v>
          </cell>
          <cell r="H1279" t="str">
            <v>L</v>
          </cell>
          <cell r="I1279">
            <v>128</v>
          </cell>
          <cell r="J1279" t="str">
            <v>SIROPEN</v>
          </cell>
          <cell r="K1279" t="str">
            <v>HEINZ H J BV RETAIL</v>
          </cell>
          <cell r="L1279">
            <v>2</v>
          </cell>
          <cell r="M1279">
            <v>27</v>
          </cell>
        </row>
        <row r="1280">
          <cell r="A1280">
            <v>503045</v>
          </cell>
          <cell r="B1280" t="e">
            <v>#N/A</v>
          </cell>
          <cell r="C1280">
            <v>1</v>
          </cell>
          <cell r="D1280" t="str">
            <v>FL</v>
          </cell>
          <cell r="E1280">
            <v>75</v>
          </cell>
          <cell r="F1280" t="str">
            <v>CL</v>
          </cell>
          <cell r="G1280" t="str">
            <v>CABEL GRIS ROSE LANGUEDOC</v>
          </cell>
          <cell r="H1280" t="str">
            <v>H</v>
          </cell>
          <cell r="I1280">
            <v>208</v>
          </cell>
          <cell r="J1280" t="str">
            <v>WIJNEN</v>
          </cell>
          <cell r="K1280" t="str">
            <v>SLIGRO</v>
          </cell>
          <cell r="L1280">
            <v>6</v>
          </cell>
          <cell r="M1280">
            <v>27</v>
          </cell>
        </row>
        <row r="1281">
          <cell r="A1281">
            <v>558469</v>
          </cell>
          <cell r="B1281" t="e">
            <v>#N/A</v>
          </cell>
          <cell r="C1281">
            <v>4</v>
          </cell>
          <cell r="D1281" t="str">
            <v>PK</v>
          </cell>
          <cell r="E1281">
            <v>200</v>
          </cell>
          <cell r="F1281" t="str">
            <v>GR</v>
          </cell>
          <cell r="G1281" t="str">
            <v>GOUDEN AAR BOKKENPOOTJES</v>
          </cell>
          <cell r="H1281" t="str">
            <v>L</v>
          </cell>
          <cell r="I1281">
            <v>10</v>
          </cell>
          <cell r="J1281" t="str">
            <v>KOEK &amp; BANKET RETAIL</v>
          </cell>
          <cell r="K1281" t="str">
            <v>SLIGRO</v>
          </cell>
          <cell r="L1281">
            <v>6</v>
          </cell>
          <cell r="M1281">
            <v>27</v>
          </cell>
        </row>
        <row r="1282">
          <cell r="A1282">
            <v>611903</v>
          </cell>
          <cell r="B1282">
            <v>90343377</v>
          </cell>
          <cell r="C1282">
            <v>24</v>
          </cell>
          <cell r="D1282" t="str">
            <v>PF</v>
          </cell>
          <cell r="E1282">
            <v>33</v>
          </cell>
          <cell r="F1282" t="str">
            <v>CL</v>
          </cell>
          <cell r="G1282" t="str">
            <v>CHAUDFONTAINE STILL PET</v>
          </cell>
          <cell r="H1282" t="str">
            <v>L</v>
          </cell>
          <cell r="I1282">
            <v>135</v>
          </cell>
          <cell r="J1282" t="str">
            <v>WATERS</v>
          </cell>
          <cell r="K1282" t="str">
            <v>COCA-COLA EUROPEAN PARTNERS BV</v>
          </cell>
          <cell r="L1282">
            <v>3</v>
          </cell>
          <cell r="M1282">
            <v>27</v>
          </cell>
        </row>
        <row r="1283">
          <cell r="A1283">
            <v>980865</v>
          </cell>
          <cell r="B1283" t="e">
            <v>#N/A</v>
          </cell>
          <cell r="C1283">
            <v>1</v>
          </cell>
          <cell r="D1283" t="str">
            <v>ST</v>
          </cell>
          <cell r="E1283">
            <v>0</v>
          </cell>
          <cell r="F1283" t="str">
            <v>.</v>
          </cell>
          <cell r="G1283" t="str">
            <v>VITELLO KOKSBUIS HILTON M/DRUKK WIT XL</v>
          </cell>
          <cell r="H1283" t="str">
            <v>H</v>
          </cell>
          <cell r="I1283">
            <v>534</v>
          </cell>
          <cell r="J1283" t="str">
            <v>BEDRIJFSKLEDING</v>
          </cell>
          <cell r="K1283" t="str">
            <v>SLIGRO</v>
          </cell>
          <cell r="L1283">
            <v>1</v>
          </cell>
          <cell r="M1283">
            <v>26.99</v>
          </cell>
        </row>
        <row r="1284">
          <cell r="A1284">
            <v>980831</v>
          </cell>
          <cell r="B1284">
            <v>8710401181513</v>
          </cell>
          <cell r="C1284">
            <v>1</v>
          </cell>
          <cell r="D1284" t="str">
            <v>ST</v>
          </cell>
          <cell r="E1284">
            <v>0</v>
          </cell>
          <cell r="F1284" t="str">
            <v>.</v>
          </cell>
          <cell r="G1284" t="str">
            <v>VITELLO KOKSBUIS HILTON M/DRUKK WIT S</v>
          </cell>
          <cell r="H1284" t="str">
            <v>H</v>
          </cell>
          <cell r="I1284">
            <v>534</v>
          </cell>
          <cell r="J1284" t="str">
            <v>BEDRIJFSKLEDING</v>
          </cell>
          <cell r="K1284" t="str">
            <v>SLIGRO</v>
          </cell>
          <cell r="L1284">
            <v>1</v>
          </cell>
          <cell r="M1284">
            <v>26.95</v>
          </cell>
        </row>
        <row r="1285">
          <cell r="A1285">
            <v>211083</v>
          </cell>
          <cell r="B1285">
            <v>8710401211081</v>
          </cell>
          <cell r="C1285">
            <v>1</v>
          </cell>
          <cell r="D1285" t="str">
            <v>ZK</v>
          </cell>
          <cell r="E1285">
            <v>1</v>
          </cell>
          <cell r="F1285" t="str">
            <v>KG</v>
          </cell>
          <cell r="G1285" t="str">
            <v>DE GOUDSCHE WAEGH GERASPTE JONG BELEGEN</v>
          </cell>
          <cell r="H1285" t="str">
            <v>L</v>
          </cell>
          <cell r="I1285">
            <v>221</v>
          </cell>
          <cell r="J1285" t="str">
            <v>KAAS HOLLAND VERS VOORVERPAKT</v>
          </cell>
          <cell r="K1285" t="str">
            <v>SLIGRO</v>
          </cell>
          <cell r="L1285">
            <v>3</v>
          </cell>
          <cell r="M1285">
            <v>26.94</v>
          </cell>
        </row>
        <row r="1286">
          <cell r="A1286">
            <v>811579</v>
          </cell>
          <cell r="B1286" t="e">
            <v>#N/A</v>
          </cell>
          <cell r="C1286">
            <v>32</v>
          </cell>
          <cell r="D1286" t="str">
            <v>ST</v>
          </cell>
          <cell r="E1286">
            <v>50</v>
          </cell>
          <cell r="F1286" t="str">
            <v>GR</v>
          </cell>
          <cell r="G1286" t="str">
            <v>SNICKERS SINGLE</v>
          </cell>
          <cell r="H1286" t="str">
            <v>L</v>
          </cell>
          <cell r="I1286">
            <v>18</v>
          </cell>
          <cell r="J1286" t="str">
            <v>BARS EN TABLETTEN SINGLES</v>
          </cell>
          <cell r="K1286" t="str">
            <v>MARS NEDERLAND(MASTERFOODS SNOEP)</v>
          </cell>
          <cell r="L1286">
            <v>2</v>
          </cell>
          <cell r="M1286">
            <v>26.92</v>
          </cell>
        </row>
        <row r="1287">
          <cell r="A1287">
            <v>258132</v>
          </cell>
          <cell r="B1287" t="e">
            <v>#N/A</v>
          </cell>
          <cell r="C1287">
            <v>1</v>
          </cell>
          <cell r="D1287" t="str">
            <v>DS</v>
          </cell>
          <cell r="E1287">
            <v>1.98</v>
          </cell>
          <cell r="F1287" t="str">
            <v>KG</v>
          </cell>
          <cell r="G1287" t="str">
            <v>MOLCO PETITS CROLINES ASSORTI, 90 ST</v>
          </cell>
          <cell r="H1287" t="str">
            <v>L</v>
          </cell>
          <cell r="I1287">
            <v>179</v>
          </cell>
          <cell r="J1287" t="str">
            <v>MINISNACKS BORRELHAPJES</v>
          </cell>
          <cell r="K1287" t="str">
            <v>CSM BENELUX BV</v>
          </cell>
          <cell r="L1287">
            <v>1</v>
          </cell>
          <cell r="M1287">
            <v>26.9</v>
          </cell>
        </row>
        <row r="1288">
          <cell r="A1288">
            <v>5103</v>
          </cell>
          <cell r="B1288" t="e">
            <v>#N/A</v>
          </cell>
          <cell r="C1288">
            <v>1</v>
          </cell>
          <cell r="D1288" t="str">
            <v>KG</v>
          </cell>
          <cell r="E1288">
            <v>1</v>
          </cell>
          <cell r="F1288" t="str">
            <v>ST</v>
          </cell>
          <cell r="G1288" t="str">
            <v>RUNDER STOOFVLEES</v>
          </cell>
          <cell r="H1288" t="str">
            <v>L</v>
          </cell>
          <cell r="I1288">
            <v>162</v>
          </cell>
          <cell r="J1288" t="str">
            <v>VLEES VERS CONC</v>
          </cell>
          <cell r="K1288" t="str">
            <v>KALDENBERG SLAGERIJEN CONCESSIONAIR</v>
          </cell>
          <cell r="L1288">
            <v>3</v>
          </cell>
          <cell r="M1288">
            <v>26.85</v>
          </cell>
        </row>
        <row r="1289">
          <cell r="A1289">
            <v>284057</v>
          </cell>
          <cell r="B1289">
            <v>8710447032282</v>
          </cell>
          <cell r="C1289">
            <v>54</v>
          </cell>
          <cell r="D1289" t="str">
            <v>ST</v>
          </cell>
          <cell r="E1289">
            <v>55</v>
          </cell>
          <cell r="F1289" t="str">
            <v>ML</v>
          </cell>
          <cell r="G1289" t="str">
            <v>OLA RAKET</v>
          </cell>
          <cell r="H1289" t="str">
            <v>L</v>
          </cell>
          <cell r="I1289">
            <v>182</v>
          </cell>
          <cell r="J1289" t="str">
            <v>IJS EN PUDDING</v>
          </cell>
          <cell r="K1289" t="str">
            <v>UNILEVER OOH ICE CREAM/FROZEN IJS</v>
          </cell>
          <cell r="L1289">
            <v>1</v>
          </cell>
          <cell r="M1289">
            <v>26.85</v>
          </cell>
        </row>
        <row r="1290">
          <cell r="A1290">
            <v>284057</v>
          </cell>
          <cell r="B1290">
            <v>8710447032282</v>
          </cell>
          <cell r="C1290">
            <v>54</v>
          </cell>
          <cell r="D1290" t="str">
            <v>ST</v>
          </cell>
          <cell r="E1290">
            <v>55</v>
          </cell>
          <cell r="F1290" t="str">
            <v>ML</v>
          </cell>
          <cell r="G1290" t="str">
            <v>OLA RAKET</v>
          </cell>
          <cell r="H1290" t="str">
            <v>L</v>
          </cell>
          <cell r="I1290">
            <v>182</v>
          </cell>
          <cell r="J1290" t="str">
            <v>IJS EN PUDDING</v>
          </cell>
          <cell r="K1290" t="str">
            <v>UNILEVER OOH ICE CREAM/FROZEN IJS</v>
          </cell>
          <cell r="L1290">
            <v>1</v>
          </cell>
          <cell r="M1290">
            <v>26.85</v>
          </cell>
        </row>
        <row r="1291">
          <cell r="A1291">
            <v>284057</v>
          </cell>
          <cell r="B1291">
            <v>8710447032282</v>
          </cell>
          <cell r="C1291">
            <v>54</v>
          </cell>
          <cell r="D1291" t="str">
            <v>ST</v>
          </cell>
          <cell r="E1291">
            <v>55</v>
          </cell>
          <cell r="F1291" t="str">
            <v>ML</v>
          </cell>
          <cell r="G1291" t="str">
            <v>OLA RAKET</v>
          </cell>
          <cell r="H1291" t="str">
            <v>L</v>
          </cell>
          <cell r="I1291">
            <v>182</v>
          </cell>
          <cell r="J1291" t="str">
            <v>IJS EN PUDDING</v>
          </cell>
          <cell r="K1291" t="str">
            <v>UNILEVER OOH ICE CREAM/FROZEN IJS</v>
          </cell>
          <cell r="L1291">
            <v>1</v>
          </cell>
          <cell r="M1291">
            <v>26.85</v>
          </cell>
        </row>
        <row r="1292">
          <cell r="A1292">
            <v>331600</v>
          </cell>
          <cell r="B1292" t="e">
            <v>#N/A</v>
          </cell>
          <cell r="C1292">
            <v>1</v>
          </cell>
          <cell r="D1292" t="str">
            <v>KS</v>
          </cell>
          <cell r="E1292">
            <v>1</v>
          </cell>
          <cell r="F1292" t="str">
            <v>ST</v>
          </cell>
          <cell r="G1292" t="str">
            <v>PEEN WINTER GROF</v>
          </cell>
          <cell r="H1292" t="str">
            <v>L</v>
          </cell>
          <cell r="I1292">
            <v>192</v>
          </cell>
          <cell r="J1292" t="str">
            <v>GROENTEN EN FRUIT DAGVERS</v>
          </cell>
          <cell r="K1292" t="str">
            <v>SMEDING EN ZN BV</v>
          </cell>
          <cell r="L1292">
            <v>3</v>
          </cell>
          <cell r="M1292">
            <v>26.85</v>
          </cell>
        </row>
        <row r="1293">
          <cell r="A1293">
            <v>811375</v>
          </cell>
          <cell r="B1293" t="e">
            <v>#N/A</v>
          </cell>
          <cell r="C1293">
            <v>32</v>
          </cell>
          <cell r="D1293" t="str">
            <v>ST</v>
          </cell>
          <cell r="E1293">
            <v>51</v>
          </cell>
          <cell r="F1293" t="str">
            <v>GR</v>
          </cell>
          <cell r="G1293" t="str">
            <v>MARS SINGLE</v>
          </cell>
          <cell r="H1293" t="str">
            <v>L</v>
          </cell>
          <cell r="I1293">
            <v>18</v>
          </cell>
          <cell r="J1293" t="str">
            <v>BARS EN TABLETTEN SINGLES</v>
          </cell>
          <cell r="K1293" t="str">
            <v>MARS NEDERLAND(MASTERFOODS SNOEP)</v>
          </cell>
          <cell r="L1293">
            <v>2</v>
          </cell>
          <cell r="M1293">
            <v>26.82</v>
          </cell>
        </row>
        <row r="1294">
          <cell r="A1294">
            <v>221062</v>
          </cell>
          <cell r="B1294" t="e">
            <v>#N/A</v>
          </cell>
          <cell r="C1294">
            <v>1</v>
          </cell>
          <cell r="D1294" t="str">
            <v>KS</v>
          </cell>
          <cell r="E1294">
            <v>2.2999999999999998</v>
          </cell>
          <cell r="F1294" t="str">
            <v>KG</v>
          </cell>
          <cell r="G1294" t="str">
            <v>MANDARIJN MINI KISTJE</v>
          </cell>
          <cell r="H1294" t="str">
            <v>L</v>
          </cell>
          <cell r="I1294">
            <v>192</v>
          </cell>
          <cell r="J1294" t="str">
            <v>GROENTEN EN FRUIT DAGVERS</v>
          </cell>
          <cell r="K1294" t="str">
            <v>SLIGRO</v>
          </cell>
          <cell r="L1294">
            <v>5</v>
          </cell>
          <cell r="M1294">
            <v>26.75</v>
          </cell>
        </row>
        <row r="1295">
          <cell r="A1295">
            <v>577536</v>
          </cell>
          <cell r="B1295" t="e">
            <v>#N/A</v>
          </cell>
          <cell r="C1295">
            <v>1</v>
          </cell>
          <cell r="D1295" t="str">
            <v>BK</v>
          </cell>
          <cell r="E1295">
            <v>250</v>
          </cell>
          <cell r="F1295" t="str">
            <v>GR</v>
          </cell>
          <cell r="G1295" t="str">
            <v>CHAMPIGNON HOLLAND</v>
          </cell>
          <cell r="H1295" t="str">
            <v>L</v>
          </cell>
          <cell r="I1295">
            <v>192</v>
          </cell>
          <cell r="J1295" t="str">
            <v>GROENTEN EN FRUIT DAGVERS</v>
          </cell>
          <cell r="K1295" t="str">
            <v>SMEDING EN ZN BV</v>
          </cell>
          <cell r="L1295">
            <v>27</v>
          </cell>
          <cell r="M1295">
            <v>26.73</v>
          </cell>
        </row>
        <row r="1296">
          <cell r="A1296">
            <v>662048</v>
          </cell>
          <cell r="B1296" t="e">
            <v>#N/A</v>
          </cell>
          <cell r="C1296">
            <v>1</v>
          </cell>
          <cell r="D1296" t="str">
            <v>DS</v>
          </cell>
          <cell r="E1296">
            <v>108</v>
          </cell>
          <cell r="F1296" t="str">
            <v>ST</v>
          </cell>
          <cell r="G1296" t="str">
            <v>FLES TRANSPARANT + DOP 500ML</v>
          </cell>
          <cell r="H1296" t="str">
            <v>H</v>
          </cell>
          <cell r="I1296">
            <v>119</v>
          </cell>
          <cell r="J1296" t="str">
            <v>VERPAKKINGSMAT./DISPOS. GROOTV</v>
          </cell>
          <cell r="K1296" t="str">
            <v>PET INNOVATORS BV</v>
          </cell>
          <cell r="L1296">
            <v>1</v>
          </cell>
          <cell r="M1296">
            <v>26.72</v>
          </cell>
        </row>
        <row r="1297">
          <cell r="A1297">
            <v>578833</v>
          </cell>
          <cell r="B1297" t="e">
            <v>#N/A</v>
          </cell>
          <cell r="C1297">
            <v>24</v>
          </cell>
          <cell r="D1297" t="str">
            <v>BL</v>
          </cell>
          <cell r="E1297">
            <v>33</v>
          </cell>
          <cell r="F1297" t="str">
            <v>CL</v>
          </cell>
          <cell r="G1297" t="str">
            <v>FANTA ORANGE ZERO, BLIK</v>
          </cell>
          <cell r="H1297" t="str">
            <v>L</v>
          </cell>
          <cell r="I1297">
            <v>121</v>
          </cell>
          <cell r="J1297" t="str">
            <v>FRISDRANKEN KLEINVERPAKKING</v>
          </cell>
          <cell r="K1297" t="str">
            <v>COCA-COLA EUROPEAN PARTNERS BV</v>
          </cell>
          <cell r="L1297">
            <v>2</v>
          </cell>
          <cell r="M1297">
            <v>26.7</v>
          </cell>
        </row>
        <row r="1298">
          <cell r="A1298">
            <v>968208</v>
          </cell>
          <cell r="B1298" t="e">
            <v>#N/A</v>
          </cell>
          <cell r="C1298">
            <v>24</v>
          </cell>
          <cell r="D1298" t="str">
            <v>BL</v>
          </cell>
          <cell r="E1298">
            <v>33</v>
          </cell>
          <cell r="F1298" t="str">
            <v>CL</v>
          </cell>
          <cell r="G1298" t="str">
            <v>SPRITE REGULAR REFRESH</v>
          </cell>
          <cell r="H1298" t="str">
            <v>L</v>
          </cell>
          <cell r="I1298">
            <v>121</v>
          </cell>
          <cell r="J1298" t="str">
            <v>FRISDRANKEN KLEINVERPAKKING</v>
          </cell>
          <cell r="K1298" t="str">
            <v>COCA-COLA EUROPEAN PARTNERS BV</v>
          </cell>
          <cell r="L1298">
            <v>2</v>
          </cell>
          <cell r="M1298">
            <v>26.7</v>
          </cell>
        </row>
        <row r="1299">
          <cell r="A1299">
            <v>57882</v>
          </cell>
          <cell r="B1299" t="e">
            <v>#N/A</v>
          </cell>
          <cell r="C1299">
            <v>12</v>
          </cell>
          <cell r="D1299" t="str">
            <v>ST</v>
          </cell>
          <cell r="E1299">
            <v>95</v>
          </cell>
          <cell r="F1299" t="str">
            <v>GR</v>
          </cell>
          <cell r="G1299" t="str">
            <v>BOOM REUZE GANGMAKER,      APART VERPAKT</v>
          </cell>
          <cell r="H1299" t="str">
            <v>L</v>
          </cell>
          <cell r="I1299">
            <v>11</v>
          </cell>
          <cell r="J1299" t="str">
            <v>KOEK &amp; BANKET GROOTVERBRUIK</v>
          </cell>
          <cell r="K1299" t="str">
            <v>AVIATEUR DE BANKETBAKKERIJEN BV</v>
          </cell>
          <cell r="L1299">
            <v>4</v>
          </cell>
          <cell r="M1299">
            <v>26.68</v>
          </cell>
        </row>
        <row r="1300">
          <cell r="A1300">
            <v>299939</v>
          </cell>
          <cell r="B1300" t="e">
            <v>#N/A</v>
          </cell>
          <cell r="C1300">
            <v>1</v>
          </cell>
          <cell r="D1300" t="str">
            <v>PK</v>
          </cell>
          <cell r="E1300">
            <v>750</v>
          </cell>
          <cell r="F1300" t="str">
            <v>GR</v>
          </cell>
          <cell r="G1300" t="str">
            <v>DELIFRANCE 1/2 BAGUETTE WIT 28CM 6X125G</v>
          </cell>
          <cell r="H1300" t="str">
            <v>L</v>
          </cell>
          <cell r="I1300">
            <v>200</v>
          </cell>
          <cell r="J1300" t="str">
            <v>BROOD GASPACK</v>
          </cell>
          <cell r="K1300" t="str">
            <v>HOME BAKE BV (ZAV)</v>
          </cell>
          <cell r="L1300">
            <v>8</v>
          </cell>
          <cell r="M1300">
            <v>26.64</v>
          </cell>
        </row>
        <row r="1301">
          <cell r="A1301">
            <v>784714</v>
          </cell>
          <cell r="B1301">
            <v>8710401150687</v>
          </cell>
          <cell r="C1301">
            <v>4</v>
          </cell>
          <cell r="D1301" t="str">
            <v>FL</v>
          </cell>
          <cell r="E1301">
            <v>500</v>
          </cell>
          <cell r="F1301" t="str">
            <v>ML</v>
          </cell>
          <cell r="G1301" t="str">
            <v>FELICIA AFWASMIDDEL CITROEN FRIS</v>
          </cell>
          <cell r="H1301" t="str">
            <v>H</v>
          </cell>
          <cell r="I1301">
            <v>148</v>
          </cell>
          <cell r="J1301" t="str">
            <v>AFWAS- &amp; VAATMIDDELEN</v>
          </cell>
          <cell r="K1301" t="str">
            <v>SLIGRO</v>
          </cell>
          <cell r="L1301">
            <v>8</v>
          </cell>
          <cell r="M1301">
            <v>26.64</v>
          </cell>
        </row>
        <row r="1302">
          <cell r="A1302">
            <v>255710</v>
          </cell>
          <cell r="B1302">
            <v>5449000011527</v>
          </cell>
          <cell r="C1302">
            <v>24</v>
          </cell>
          <cell r="D1302" t="str">
            <v>BL</v>
          </cell>
          <cell r="E1302">
            <v>33</v>
          </cell>
          <cell r="F1302" t="str">
            <v>CL</v>
          </cell>
          <cell r="G1302" t="str">
            <v>FANTA ORANGE BLIK</v>
          </cell>
          <cell r="H1302" t="str">
            <v>L</v>
          </cell>
          <cell r="I1302">
            <v>121</v>
          </cell>
          <cell r="J1302" t="str">
            <v>FRISDRANKEN KLEINVERPAKKING</v>
          </cell>
          <cell r="K1302" t="str">
            <v>COCA-COLA EUROPEAN PARTNERS BV</v>
          </cell>
          <cell r="L1302">
            <v>2</v>
          </cell>
          <cell r="M1302">
            <v>26.6</v>
          </cell>
        </row>
        <row r="1303">
          <cell r="A1303">
            <v>101961</v>
          </cell>
          <cell r="B1303" t="e">
            <v>#N/A</v>
          </cell>
          <cell r="C1303">
            <v>1</v>
          </cell>
          <cell r="D1303" t="str">
            <v>PT</v>
          </cell>
          <cell r="E1303">
            <v>2.65</v>
          </cell>
          <cell r="F1303" t="str">
            <v>LT</v>
          </cell>
          <cell r="G1303" t="str">
            <v>BIEN SUR AUGURKEN A ZOETZUUR</v>
          </cell>
          <cell r="H1303" t="str">
            <v>L</v>
          </cell>
          <cell r="I1303">
            <v>85</v>
          </cell>
          <cell r="J1303" t="str">
            <v>TAFELZUREN</v>
          </cell>
          <cell r="K1303" t="str">
            <v>SLIGRO</v>
          </cell>
          <cell r="L1303">
            <v>4</v>
          </cell>
          <cell r="M1303">
            <v>26.56</v>
          </cell>
        </row>
        <row r="1304">
          <cell r="A1304">
            <v>104870</v>
          </cell>
          <cell r="B1304" t="e">
            <v>#N/A</v>
          </cell>
          <cell r="C1304">
            <v>1</v>
          </cell>
          <cell r="D1304" t="str">
            <v>ZK</v>
          </cell>
          <cell r="E1304">
            <v>1</v>
          </cell>
          <cell r="F1304" t="str">
            <v>KG</v>
          </cell>
          <cell r="G1304" t="str">
            <v>SMIKKELBEER SPEK BBQMALLOWS</v>
          </cell>
          <cell r="H1304" t="str">
            <v>L</v>
          </cell>
          <cell r="I1304">
            <v>22</v>
          </cell>
          <cell r="J1304" t="str">
            <v>KINDERSTUKSARTIKELEN</v>
          </cell>
          <cell r="K1304" t="str">
            <v>SLIGRO</v>
          </cell>
          <cell r="L1304">
            <v>7</v>
          </cell>
          <cell r="M1304">
            <v>26.53</v>
          </cell>
        </row>
        <row r="1305">
          <cell r="A1305">
            <v>27443</v>
          </cell>
          <cell r="B1305" t="e">
            <v>#N/A</v>
          </cell>
          <cell r="C1305">
            <v>1</v>
          </cell>
          <cell r="D1305" t="str">
            <v>DS</v>
          </cell>
          <cell r="E1305">
            <v>100</v>
          </cell>
          <cell r="F1305" t="str">
            <v>ST</v>
          </cell>
          <cell r="G1305" t="str">
            <v>FEL.HANDSCHOEN.NITRIL.BLAUW S</v>
          </cell>
          <cell r="H1305" t="str">
            <v>H</v>
          </cell>
          <cell r="I1305">
            <v>544</v>
          </cell>
          <cell r="J1305" t="str">
            <v>SCHOONMAAKARTIKELEN</v>
          </cell>
          <cell r="K1305" t="str">
            <v>SLIGRO</v>
          </cell>
          <cell r="L1305">
            <v>3</v>
          </cell>
          <cell r="M1305">
            <v>26.49</v>
          </cell>
        </row>
        <row r="1306">
          <cell r="A1306">
            <v>328398</v>
          </cell>
          <cell r="B1306">
            <v>8710624303433</v>
          </cell>
          <cell r="C1306">
            <v>1</v>
          </cell>
          <cell r="D1306" t="str">
            <v>ZK</v>
          </cell>
          <cell r="E1306">
            <v>1</v>
          </cell>
          <cell r="F1306" t="str">
            <v>KG</v>
          </cell>
          <cell r="G1306" t="str">
            <v>BIO WINTERPEEN</v>
          </cell>
          <cell r="H1306" t="str">
            <v>L</v>
          </cell>
          <cell r="I1306">
            <v>192</v>
          </cell>
          <cell r="J1306" t="str">
            <v>GROENTEN EN FRUIT DAGVERS</v>
          </cell>
          <cell r="K1306" t="str">
            <v>SMEDING EN ZN BV</v>
          </cell>
          <cell r="L1306">
            <v>19</v>
          </cell>
          <cell r="M1306">
            <v>26.41</v>
          </cell>
        </row>
        <row r="1307">
          <cell r="A1307">
            <v>541357</v>
          </cell>
          <cell r="B1307" t="e">
            <v>#N/A</v>
          </cell>
          <cell r="C1307">
            <v>1</v>
          </cell>
          <cell r="D1307" t="str">
            <v>PK</v>
          </cell>
          <cell r="E1307">
            <v>25</v>
          </cell>
          <cell r="F1307" t="str">
            <v>ST</v>
          </cell>
          <cell r="G1307" t="str">
            <v>TAKE DIS BEKER MAGN.RND + DEKS 1000CC</v>
          </cell>
          <cell r="H1307" t="str">
            <v>H</v>
          </cell>
          <cell r="I1307">
            <v>119</v>
          </cell>
          <cell r="J1307" t="str">
            <v>VERPAKKINGSMAT./DISPOS. GROOTV</v>
          </cell>
          <cell r="K1307" t="str">
            <v>SLIGRO</v>
          </cell>
          <cell r="L1307">
            <v>8</v>
          </cell>
          <cell r="M1307">
            <v>26.32</v>
          </cell>
        </row>
        <row r="1308">
          <cell r="A1308">
            <v>882839</v>
          </cell>
          <cell r="B1308">
            <v>8716447500455</v>
          </cell>
          <cell r="C1308">
            <v>1</v>
          </cell>
          <cell r="D1308" t="str">
            <v>ZK</v>
          </cell>
          <cell r="E1308">
            <v>5</v>
          </cell>
          <cell r="F1308" t="str">
            <v>KG</v>
          </cell>
          <cell r="G1308" t="str">
            <v>AARDAPPELEN VOORDEELZAK</v>
          </cell>
          <cell r="H1308" t="str">
            <v>L</v>
          </cell>
          <cell r="I1308">
            <v>192</v>
          </cell>
          <cell r="J1308" t="str">
            <v>GROENTEN EN FRUIT DAGVERS</v>
          </cell>
          <cell r="K1308" t="str">
            <v>SMEDING EN ZN BV</v>
          </cell>
          <cell r="L1308">
            <v>7</v>
          </cell>
          <cell r="M1308">
            <v>26.3</v>
          </cell>
        </row>
        <row r="1309">
          <cell r="A1309">
            <v>697072</v>
          </cell>
          <cell r="B1309" t="e">
            <v>#N/A</v>
          </cell>
          <cell r="C1309">
            <v>1</v>
          </cell>
          <cell r="D1309" t="str">
            <v>KP</v>
          </cell>
          <cell r="E1309">
            <v>100</v>
          </cell>
          <cell r="F1309" t="str">
            <v>ST</v>
          </cell>
          <cell r="G1309" t="str">
            <v>TAKE DIS BORD 1-VAKS</v>
          </cell>
          <cell r="H1309" t="str">
            <v>H</v>
          </cell>
          <cell r="I1309">
            <v>119</v>
          </cell>
          <cell r="J1309" t="str">
            <v>VERPAKKINGSMAT./DISPOS. GROOTV</v>
          </cell>
          <cell r="K1309" t="str">
            <v>SLIGRO</v>
          </cell>
          <cell r="L1309">
            <v>4</v>
          </cell>
          <cell r="M1309">
            <v>26.28</v>
          </cell>
        </row>
        <row r="1310">
          <cell r="A1310">
            <v>589318</v>
          </cell>
          <cell r="B1310">
            <v>8710401352777</v>
          </cell>
          <cell r="C1310">
            <v>6</v>
          </cell>
          <cell r="D1310" t="str">
            <v>PK</v>
          </cell>
          <cell r="E1310">
            <v>375</v>
          </cell>
          <cell r="F1310" t="str">
            <v>GR</v>
          </cell>
          <cell r="G1310" t="str">
            <v>GOUDEN AAR STROOPKOEKEN ROOMBOTER   10ST</v>
          </cell>
          <cell r="H1310" t="str">
            <v>L</v>
          </cell>
          <cell r="I1310">
            <v>10</v>
          </cell>
          <cell r="J1310" t="str">
            <v>KOEK &amp; BANKET RETAIL</v>
          </cell>
          <cell r="K1310" t="str">
            <v>SLIGRO</v>
          </cell>
          <cell r="L1310">
            <v>2</v>
          </cell>
          <cell r="M1310">
            <v>26.26</v>
          </cell>
        </row>
        <row r="1311">
          <cell r="A1311">
            <v>541535</v>
          </cell>
          <cell r="B1311" t="e">
            <v>#N/A</v>
          </cell>
          <cell r="C1311">
            <v>5</v>
          </cell>
          <cell r="D1311" t="str">
            <v>ST</v>
          </cell>
          <cell r="E1311">
            <v>500</v>
          </cell>
          <cell r="F1311" t="str">
            <v>ML</v>
          </cell>
          <cell r="G1311" t="str">
            <v>SPROEIFLACON(LEEG) TASKI SPRINT 200</v>
          </cell>
          <cell r="H1311" t="str">
            <v>H</v>
          </cell>
          <cell r="I1311">
            <v>149</v>
          </cell>
          <cell r="J1311" t="str">
            <v>REINIGINGSMIDDELEN</v>
          </cell>
          <cell r="K1311" t="str">
            <v>DIVERSEY BV</v>
          </cell>
          <cell r="L1311">
            <v>1</v>
          </cell>
          <cell r="M1311">
            <v>26.25</v>
          </cell>
        </row>
        <row r="1312">
          <cell r="A1312">
            <v>544884</v>
          </cell>
          <cell r="B1312" t="e">
            <v>#N/A</v>
          </cell>
          <cell r="C1312">
            <v>1</v>
          </cell>
          <cell r="D1312" t="str">
            <v>KR</v>
          </cell>
          <cell r="E1312">
            <v>6</v>
          </cell>
          <cell r="F1312" t="str">
            <v>ST</v>
          </cell>
          <cell r="G1312" t="str">
            <v>CONFITUREPOTTEN 65</v>
          </cell>
          <cell r="H1312" t="str">
            <v>H</v>
          </cell>
          <cell r="I1312">
            <v>271</v>
          </cell>
          <cell r="J1312" t="str">
            <v>GLASWERK</v>
          </cell>
          <cell r="K1312" t="str">
            <v>BILLIET VANLAERE NV BVT</v>
          </cell>
          <cell r="L1312">
            <v>5</v>
          </cell>
          <cell r="M1312">
            <v>26.25</v>
          </cell>
        </row>
        <row r="1313">
          <cell r="A1313">
            <v>848822</v>
          </cell>
          <cell r="B1313" t="e">
            <v>#N/A</v>
          </cell>
          <cell r="C1313">
            <v>1</v>
          </cell>
          <cell r="D1313" t="str">
            <v>DS</v>
          </cell>
          <cell r="E1313">
            <v>5</v>
          </cell>
          <cell r="F1313" t="str">
            <v>KG</v>
          </cell>
          <cell r="G1313" t="str">
            <v>TAKE DIS PUNTZAK K17</v>
          </cell>
          <cell r="H1313" t="str">
            <v>H</v>
          </cell>
          <cell r="I1313">
            <v>119</v>
          </cell>
          <cell r="J1313" t="str">
            <v>VERPAKKINGSMAT./DISPOS. GROOTV</v>
          </cell>
          <cell r="K1313" t="str">
            <v>SLIGRO</v>
          </cell>
          <cell r="L1313">
            <v>1</v>
          </cell>
          <cell r="M1313">
            <v>26.25</v>
          </cell>
        </row>
        <row r="1314">
          <cell r="A1314">
            <v>290391</v>
          </cell>
          <cell r="B1314">
            <v>8710401441211</v>
          </cell>
          <cell r="C1314">
            <v>1</v>
          </cell>
          <cell r="D1314" t="str">
            <v>PK</v>
          </cell>
          <cell r="E1314">
            <v>50</v>
          </cell>
          <cell r="F1314" t="str">
            <v>ST</v>
          </cell>
          <cell r="G1314" t="str">
            <v>TAKE DIS SUIKERRIET BORD ROND 22CM</v>
          </cell>
          <cell r="H1314" t="str">
            <v>H</v>
          </cell>
          <cell r="I1314">
            <v>119</v>
          </cell>
          <cell r="J1314" t="str">
            <v>VERPAKKINGSMAT./DISPOS. GROOTV</v>
          </cell>
          <cell r="K1314" t="str">
            <v>SLIGRO</v>
          </cell>
          <cell r="L1314">
            <v>3</v>
          </cell>
          <cell r="M1314">
            <v>26.22</v>
          </cell>
        </row>
        <row r="1315">
          <cell r="A1315">
            <v>290391</v>
          </cell>
          <cell r="B1315">
            <v>8710401441211</v>
          </cell>
          <cell r="C1315">
            <v>1</v>
          </cell>
          <cell r="D1315" t="str">
            <v>PK</v>
          </cell>
          <cell r="E1315">
            <v>50</v>
          </cell>
          <cell r="F1315" t="str">
            <v>ST</v>
          </cell>
          <cell r="G1315" t="str">
            <v>TAKE DIS SUIKERRIET BORD ROND 22CM</v>
          </cell>
          <cell r="H1315" t="str">
            <v>H</v>
          </cell>
          <cell r="I1315">
            <v>119</v>
          </cell>
          <cell r="J1315" t="str">
            <v>VERPAKKINGSMAT./DISPOS. GROOTV</v>
          </cell>
          <cell r="K1315" t="str">
            <v>SLIGRO</v>
          </cell>
          <cell r="L1315">
            <v>3</v>
          </cell>
          <cell r="M1315">
            <v>26.22</v>
          </cell>
        </row>
        <row r="1316">
          <cell r="A1316">
            <v>928025</v>
          </cell>
          <cell r="B1316" t="e">
            <v>#N/A</v>
          </cell>
          <cell r="C1316">
            <v>1</v>
          </cell>
          <cell r="D1316" t="str">
            <v>DS</v>
          </cell>
          <cell r="E1316">
            <v>3.36</v>
          </cell>
          <cell r="F1316" t="str">
            <v>KG</v>
          </cell>
          <cell r="G1316" t="str">
            <v>PASTRIDOR CROISSANT RECHT RMB 48X70G</v>
          </cell>
          <cell r="H1316" t="str">
            <v>L</v>
          </cell>
          <cell r="I1316">
            <v>203</v>
          </cell>
          <cell r="J1316" t="str">
            <v>BROODPRODUCTEN DIEPVRIES</v>
          </cell>
          <cell r="K1316" t="str">
            <v>LANTMANNEN UNIBAKE LONDERZEEL NV</v>
          </cell>
          <cell r="L1316">
            <v>1</v>
          </cell>
          <cell r="M1316">
            <v>26.22</v>
          </cell>
        </row>
        <row r="1317">
          <cell r="A1317">
            <v>61246</v>
          </cell>
          <cell r="B1317">
            <v>8710401520572</v>
          </cell>
          <cell r="C1317">
            <v>1</v>
          </cell>
          <cell r="D1317" t="str">
            <v>KP</v>
          </cell>
          <cell r="E1317">
            <v>100</v>
          </cell>
          <cell r="F1317" t="str">
            <v>ST</v>
          </cell>
          <cell r="G1317" t="str">
            <v>TAKE DIS DEKSEL HELDER VOOR BEKERS</v>
          </cell>
          <cell r="H1317" t="str">
            <v>H</v>
          </cell>
          <cell r="I1317">
            <v>119</v>
          </cell>
          <cell r="J1317" t="str">
            <v>VERPAKKINGSMAT./DISPOS. GROOTV</v>
          </cell>
          <cell r="K1317" t="str">
            <v>SLIGRO</v>
          </cell>
          <cell r="L1317">
            <v>6</v>
          </cell>
          <cell r="M1317">
            <v>26.16</v>
          </cell>
        </row>
        <row r="1318">
          <cell r="A1318">
            <v>784714</v>
          </cell>
          <cell r="B1318">
            <v>8710401150687</v>
          </cell>
          <cell r="C1318">
            <v>4</v>
          </cell>
          <cell r="D1318" t="str">
            <v>FL</v>
          </cell>
          <cell r="E1318">
            <v>500</v>
          </cell>
          <cell r="F1318" t="str">
            <v>ML</v>
          </cell>
          <cell r="G1318" t="str">
            <v>FELICIA AFWASMIDDEL CITROEN FRIS</v>
          </cell>
          <cell r="H1318" t="str">
            <v>H</v>
          </cell>
          <cell r="I1318">
            <v>148</v>
          </cell>
          <cell r="J1318" t="str">
            <v>AFWAS- &amp; VAATMIDDELEN</v>
          </cell>
          <cell r="K1318" t="str">
            <v>SLIGRO</v>
          </cell>
          <cell r="L1318">
            <v>6</v>
          </cell>
          <cell r="M1318">
            <v>26.16</v>
          </cell>
        </row>
        <row r="1319">
          <cell r="A1319">
            <v>784714</v>
          </cell>
          <cell r="B1319">
            <v>8710401150687</v>
          </cell>
          <cell r="C1319">
            <v>4</v>
          </cell>
          <cell r="D1319" t="str">
            <v>FL</v>
          </cell>
          <cell r="E1319">
            <v>500</v>
          </cell>
          <cell r="F1319" t="str">
            <v>ML</v>
          </cell>
          <cell r="G1319" t="str">
            <v>FELICIA AFWASMIDDEL CITROEN FRIS</v>
          </cell>
          <cell r="H1319" t="str">
            <v>H</v>
          </cell>
          <cell r="I1319">
            <v>148</v>
          </cell>
          <cell r="J1319" t="str">
            <v>AFWAS- &amp; VAATMIDDELEN</v>
          </cell>
          <cell r="K1319" t="str">
            <v>SLIGRO</v>
          </cell>
          <cell r="L1319">
            <v>6</v>
          </cell>
          <cell r="M1319">
            <v>26.16</v>
          </cell>
        </row>
        <row r="1320">
          <cell r="A1320">
            <v>288967</v>
          </cell>
          <cell r="B1320" t="e">
            <v>#N/A</v>
          </cell>
          <cell r="C1320">
            <v>1</v>
          </cell>
          <cell r="D1320" t="str">
            <v>PK</v>
          </cell>
          <cell r="E1320">
            <v>1</v>
          </cell>
          <cell r="F1320" t="str">
            <v>LT</v>
          </cell>
          <cell r="G1320" t="str">
            <v>FIJNKO SOEP GEBONDEN TOMAAT</v>
          </cell>
          <cell r="H1320" t="str">
            <v>L</v>
          </cell>
          <cell r="I1320">
            <v>183</v>
          </cell>
          <cell r="J1320" t="str">
            <v>MAALTIJD,SOEP,PASTA DIEPVRIES</v>
          </cell>
          <cell r="K1320" t="str">
            <v>JONG FOOD BV</v>
          </cell>
          <cell r="L1320">
            <v>5</v>
          </cell>
          <cell r="M1320">
            <v>26.15</v>
          </cell>
        </row>
        <row r="1321">
          <cell r="A1321">
            <v>286460</v>
          </cell>
          <cell r="B1321" t="e">
            <v>#N/A</v>
          </cell>
          <cell r="C1321">
            <v>1</v>
          </cell>
          <cell r="D1321" t="str">
            <v>PK</v>
          </cell>
          <cell r="E1321">
            <v>112.5</v>
          </cell>
          <cell r="F1321" t="str">
            <v>GR</v>
          </cell>
          <cell r="G1321" t="str">
            <v>PICKWICK PROFESSIONAL AARDBEI</v>
          </cell>
          <cell r="H1321" t="str">
            <v>L</v>
          </cell>
          <cell r="I1321">
            <v>40</v>
          </cell>
          <cell r="J1321" t="str">
            <v>THEE</v>
          </cell>
          <cell r="K1321" t="str">
            <v>JACOBS DOUWE EGBERTS PRO NL BV BV</v>
          </cell>
          <cell r="L1321">
            <v>4</v>
          </cell>
          <cell r="M1321">
            <v>26.14</v>
          </cell>
        </row>
        <row r="1322">
          <cell r="A1322">
            <v>34702</v>
          </cell>
          <cell r="B1322" t="e">
            <v>#N/A</v>
          </cell>
          <cell r="C1322">
            <v>24</v>
          </cell>
          <cell r="D1322" t="str">
            <v>FL</v>
          </cell>
          <cell r="E1322">
            <v>20</v>
          </cell>
          <cell r="F1322" t="str">
            <v>CL</v>
          </cell>
          <cell r="G1322" t="str">
            <v>FEVER TREE AROMATIC TONIC WATER</v>
          </cell>
          <cell r="H1322" t="str">
            <v>L</v>
          </cell>
          <cell r="I1322">
            <v>121</v>
          </cell>
          <cell r="J1322" t="str">
            <v>FRISDRANKEN KLEINVERPAKKING</v>
          </cell>
          <cell r="K1322" t="str">
            <v>WONDERFUL B.V.</v>
          </cell>
          <cell r="L1322">
            <v>1</v>
          </cell>
          <cell r="M1322">
            <v>26.1</v>
          </cell>
        </row>
        <row r="1323">
          <cell r="A1323">
            <v>286520</v>
          </cell>
          <cell r="B1323" t="e">
            <v>#N/A</v>
          </cell>
          <cell r="C1323">
            <v>1</v>
          </cell>
          <cell r="D1323" t="str">
            <v>PK</v>
          </cell>
          <cell r="E1323">
            <v>112.5</v>
          </cell>
          <cell r="F1323" t="str">
            <v>GR</v>
          </cell>
          <cell r="G1323" t="str">
            <v>PICKWICK PROFESSIONAL CITROEN</v>
          </cell>
          <cell r="H1323" t="str">
            <v>L</v>
          </cell>
          <cell r="I1323">
            <v>40</v>
          </cell>
          <cell r="J1323" t="str">
            <v>THEE</v>
          </cell>
          <cell r="K1323" t="str">
            <v>JACOBS DOUWE EGBERTS PRO NL BV BV</v>
          </cell>
          <cell r="L1323">
            <v>4</v>
          </cell>
          <cell r="M1323">
            <v>26.1</v>
          </cell>
        </row>
        <row r="1324">
          <cell r="A1324">
            <v>784670</v>
          </cell>
          <cell r="B1324">
            <v>8710401151592</v>
          </cell>
          <cell r="C1324">
            <v>2</v>
          </cell>
          <cell r="D1324" t="str">
            <v>FL</v>
          </cell>
          <cell r="E1324">
            <v>1</v>
          </cell>
          <cell r="F1324" t="str">
            <v>LT</v>
          </cell>
          <cell r="G1324" t="str">
            <v>FELICIA AFWASMIDDEL</v>
          </cell>
          <cell r="H1324" t="str">
            <v>H</v>
          </cell>
          <cell r="I1324">
            <v>148</v>
          </cell>
          <cell r="J1324" t="str">
            <v>AFWAS- &amp; VAATMIDDELEN</v>
          </cell>
          <cell r="K1324" t="str">
            <v>SLIGRO</v>
          </cell>
          <cell r="L1324">
            <v>7</v>
          </cell>
          <cell r="M1324">
            <v>26.08</v>
          </cell>
        </row>
        <row r="1325">
          <cell r="A1325">
            <v>199192</v>
          </cell>
          <cell r="B1325" t="e">
            <v>#N/A</v>
          </cell>
          <cell r="C1325">
            <v>1</v>
          </cell>
          <cell r="D1325" t="str">
            <v>DS</v>
          </cell>
          <cell r="E1325">
            <v>1.1000000000000001</v>
          </cell>
          <cell r="F1325" t="str">
            <v>KG</v>
          </cell>
          <cell r="G1325" t="str">
            <v>KAMSTRA PUNTBROODJE GESNEDEN VERPAKT</v>
          </cell>
          <cell r="H1325" t="str">
            <v>L</v>
          </cell>
          <cell r="I1325">
            <v>203</v>
          </cell>
          <cell r="J1325" t="str">
            <v>BROODPRODUCTEN DIEPVRIES</v>
          </cell>
          <cell r="K1325" t="str">
            <v>KAMSTRA BAKKERIJ BV</v>
          </cell>
          <cell r="L1325">
            <v>3</v>
          </cell>
          <cell r="M1325">
            <v>26.04</v>
          </cell>
        </row>
        <row r="1326">
          <cell r="A1326">
            <v>286431</v>
          </cell>
          <cell r="B1326" t="e">
            <v>#N/A</v>
          </cell>
          <cell r="C1326">
            <v>1</v>
          </cell>
          <cell r="D1326" t="str">
            <v>DS</v>
          </cell>
          <cell r="E1326">
            <v>150</v>
          </cell>
          <cell r="F1326" t="str">
            <v>GR</v>
          </cell>
          <cell r="G1326" t="str">
            <v>PICKWICK PROFESSIONAL MINTY MOROCCO</v>
          </cell>
          <cell r="H1326" t="str">
            <v>L</v>
          </cell>
          <cell r="I1326">
            <v>40</v>
          </cell>
          <cell r="J1326" t="str">
            <v>THEE</v>
          </cell>
          <cell r="K1326" t="str">
            <v>JACOBS DOUWE EGBERTS PRO NL BV BV</v>
          </cell>
          <cell r="L1326">
            <v>4</v>
          </cell>
          <cell r="M1326">
            <v>26.01</v>
          </cell>
        </row>
        <row r="1327">
          <cell r="A1327">
            <v>54941</v>
          </cell>
          <cell r="B1327">
            <v>4891199162381</v>
          </cell>
          <cell r="C1327">
            <v>1</v>
          </cell>
          <cell r="D1327" t="str">
            <v>ST</v>
          </cell>
          <cell r="E1327">
            <v>4</v>
          </cell>
          <cell r="F1327" t="str">
            <v>ST</v>
          </cell>
          <cell r="G1327" t="str">
            <v>GP LITHIUM KNOOPCEL CR2032 4ST</v>
          </cell>
          <cell r="H1327" t="str">
            <v>H</v>
          </cell>
          <cell r="I1327">
            <v>341</v>
          </cell>
          <cell r="J1327" t="str">
            <v>BEDRIJFSBENODIGDHEDEN</v>
          </cell>
          <cell r="K1327" t="str">
            <v>BRANDS NEDERLAND BV</v>
          </cell>
          <cell r="L1327">
            <v>4</v>
          </cell>
          <cell r="M1327">
            <v>26</v>
          </cell>
        </row>
        <row r="1328">
          <cell r="A1328">
            <v>100378</v>
          </cell>
          <cell r="B1328" t="e">
            <v>#N/A</v>
          </cell>
          <cell r="C1328">
            <v>1</v>
          </cell>
          <cell r="D1328" t="str">
            <v>PK</v>
          </cell>
          <cell r="E1328">
            <v>6</v>
          </cell>
          <cell r="F1328" t="str">
            <v>ST</v>
          </cell>
          <cell r="G1328" t="str">
            <v>FELICIA PANSPONS RVS 60GR</v>
          </cell>
          <cell r="H1328" t="str">
            <v>H</v>
          </cell>
          <cell r="I1328">
            <v>544</v>
          </cell>
          <cell r="J1328" t="str">
            <v>SCHOONMAAKARTIKELEN</v>
          </cell>
          <cell r="K1328" t="str">
            <v>SLIGRO</v>
          </cell>
          <cell r="L1328">
            <v>4</v>
          </cell>
          <cell r="M1328">
            <v>26</v>
          </cell>
        </row>
        <row r="1329">
          <cell r="A1329">
            <v>136550</v>
          </cell>
          <cell r="B1329" t="e">
            <v>#N/A</v>
          </cell>
          <cell r="C1329">
            <v>6</v>
          </cell>
          <cell r="D1329" t="str">
            <v>FL</v>
          </cell>
          <cell r="E1329">
            <v>1</v>
          </cell>
          <cell r="F1329" t="str">
            <v>LT</v>
          </cell>
          <cell r="G1329" t="str">
            <v>HALVAMEL</v>
          </cell>
          <cell r="H1329" t="str">
            <v>L</v>
          </cell>
          <cell r="I1329">
            <v>131</v>
          </cell>
          <cell r="J1329" t="str">
            <v>KOFFIEMELK &amp; CREAMER</v>
          </cell>
          <cell r="K1329" t="str">
            <v>FRIESLANDCAMP NL BV HB WDXV SU</v>
          </cell>
          <cell r="L1329">
            <v>2</v>
          </cell>
          <cell r="M1329">
            <v>26</v>
          </cell>
        </row>
        <row r="1330">
          <cell r="A1330">
            <v>304904</v>
          </cell>
          <cell r="B1330" t="e">
            <v>#N/A</v>
          </cell>
          <cell r="C1330">
            <v>1</v>
          </cell>
          <cell r="D1330" t="str">
            <v>LS</v>
          </cell>
          <cell r="E1330">
            <v>1</v>
          </cell>
          <cell r="F1330" t="str">
            <v>ST</v>
          </cell>
          <cell r="G1330" t="str">
            <v>MUFFINBAKPLAAT ZWART 6 VAKS</v>
          </cell>
          <cell r="H1330" t="str">
            <v>H</v>
          </cell>
          <cell r="I1330">
            <v>283</v>
          </cell>
          <cell r="J1330" t="str">
            <v>KEUKENGEREEDSCHAPPEN</v>
          </cell>
          <cell r="K1330" t="str">
            <v>PATISSE NEDERLAND BV</v>
          </cell>
          <cell r="L1330">
            <v>8</v>
          </cell>
          <cell r="M1330">
            <v>26</v>
          </cell>
        </row>
        <row r="1331">
          <cell r="A1331">
            <v>420933</v>
          </cell>
          <cell r="B1331">
            <v>8710401201457</v>
          </cell>
          <cell r="C1331">
            <v>1</v>
          </cell>
          <cell r="D1331" t="str">
            <v>ST</v>
          </cell>
          <cell r="E1331">
            <v>1</v>
          </cell>
          <cell r="F1331" t="str">
            <v>KG</v>
          </cell>
          <cell r="G1331" t="str">
            <v>KAAS KAMPIOEN J.BELEGEN GESNEDEN 50X20G</v>
          </cell>
          <cell r="H1331" t="str">
            <v>L</v>
          </cell>
          <cell r="I1331">
            <v>221</v>
          </cell>
          <cell r="J1331" t="str">
            <v>KAAS HOLLAND VERS VOORVERPAKT</v>
          </cell>
          <cell r="K1331" t="str">
            <v>SLIGRO</v>
          </cell>
          <cell r="L1331">
            <v>4</v>
          </cell>
          <cell r="M1331">
            <v>26</v>
          </cell>
        </row>
        <row r="1332">
          <cell r="A1332">
            <v>420933</v>
          </cell>
          <cell r="B1332">
            <v>8710401201457</v>
          </cell>
          <cell r="C1332">
            <v>1</v>
          </cell>
          <cell r="D1332" t="str">
            <v>ST</v>
          </cell>
          <cell r="E1332">
            <v>1</v>
          </cell>
          <cell r="F1332" t="str">
            <v>KG</v>
          </cell>
          <cell r="G1332" t="str">
            <v>KAAS KAMPIOEN J.BELEGEN GESNEDEN 50X20G</v>
          </cell>
          <cell r="H1332" t="str">
            <v>L</v>
          </cell>
          <cell r="I1332">
            <v>221</v>
          </cell>
          <cell r="J1332" t="str">
            <v>KAAS HOLLAND VERS VOORVERPAKT</v>
          </cell>
          <cell r="K1332" t="str">
            <v>SLIGRO</v>
          </cell>
          <cell r="L1332">
            <v>4</v>
          </cell>
          <cell r="M1332">
            <v>26</v>
          </cell>
        </row>
        <row r="1333">
          <cell r="A1333">
            <v>595767</v>
          </cell>
          <cell r="B1333" t="e">
            <v>#N/A</v>
          </cell>
          <cell r="C1333">
            <v>1</v>
          </cell>
          <cell r="D1333" t="str">
            <v>CN</v>
          </cell>
          <cell r="E1333">
            <v>10</v>
          </cell>
          <cell r="F1333" t="str">
            <v>LT</v>
          </cell>
          <cell r="G1333" t="str">
            <v>KETJAP 25 ZOET</v>
          </cell>
          <cell r="H1333" t="str">
            <v>L</v>
          </cell>
          <cell r="I1333">
            <v>67</v>
          </cell>
          <cell r="J1333" t="str">
            <v>OOSTERSE KEUKEN</v>
          </cell>
          <cell r="K1333" t="str">
            <v>BRUGEL HANDELSONDERNEMING</v>
          </cell>
          <cell r="L1333">
            <v>2</v>
          </cell>
          <cell r="M1333">
            <v>26</v>
          </cell>
        </row>
        <row r="1334">
          <cell r="A1334">
            <v>757351</v>
          </cell>
          <cell r="B1334" t="e">
            <v>#N/A</v>
          </cell>
          <cell r="C1334">
            <v>1</v>
          </cell>
          <cell r="D1334" t="str">
            <v>DS</v>
          </cell>
          <cell r="E1334">
            <v>336</v>
          </cell>
          <cell r="F1334" t="str">
            <v>GR</v>
          </cell>
          <cell r="G1334" t="str">
            <v>UNOX CUP-A-SOUP TOSC.TOMAATM 21 ZAKJES</v>
          </cell>
          <cell r="H1334" t="str">
            <v>L</v>
          </cell>
          <cell r="I1334">
            <v>56</v>
          </cell>
          <cell r="J1334" t="str">
            <v>SOEP DROOG &amp; SMAAKVERSTERKERS</v>
          </cell>
          <cell r="K1334" t="str">
            <v>UNILEVER NED FOODS FACT BV SUR IMP.</v>
          </cell>
          <cell r="L1334">
            <v>4</v>
          </cell>
          <cell r="M1334">
            <v>26</v>
          </cell>
        </row>
        <row r="1335">
          <cell r="A1335">
            <v>757791</v>
          </cell>
          <cell r="B1335">
            <v>8710908977169</v>
          </cell>
          <cell r="C1335">
            <v>1</v>
          </cell>
          <cell r="D1335" t="str">
            <v>DS</v>
          </cell>
          <cell r="E1335">
            <v>252</v>
          </cell>
          <cell r="F1335" t="str">
            <v>GR</v>
          </cell>
          <cell r="G1335" t="str">
            <v>UNOX CUP-A-SOUP KIP 21 ZAKJES</v>
          </cell>
          <cell r="H1335" t="str">
            <v>L</v>
          </cell>
          <cell r="I1335">
            <v>56</v>
          </cell>
          <cell r="J1335" t="str">
            <v>SOEP DROOG &amp; SMAAKVERSTERKERS</v>
          </cell>
          <cell r="K1335" t="str">
            <v>UNILEVER NED FOODS FACT BV SUR IMP.</v>
          </cell>
          <cell r="L1335">
            <v>4</v>
          </cell>
          <cell r="M1335">
            <v>26</v>
          </cell>
        </row>
        <row r="1336">
          <cell r="A1336">
            <v>758051</v>
          </cell>
          <cell r="B1336">
            <v>8710908975028</v>
          </cell>
          <cell r="C1336">
            <v>1</v>
          </cell>
          <cell r="D1336" t="str">
            <v>DS</v>
          </cell>
          <cell r="E1336">
            <v>357</v>
          </cell>
          <cell r="F1336" t="str">
            <v>GR</v>
          </cell>
          <cell r="G1336" t="str">
            <v>UNOX CUP-A-SOUP CHAMPIGN CRÈME 21 ZAKJES</v>
          </cell>
          <cell r="H1336" t="str">
            <v>L</v>
          </cell>
          <cell r="I1336">
            <v>56</v>
          </cell>
          <cell r="J1336" t="str">
            <v>SOEP DROOG &amp; SMAAKVERSTERKERS</v>
          </cell>
          <cell r="K1336" t="str">
            <v>UNILEVER NED FOODS FACT BV SUR IMP.</v>
          </cell>
          <cell r="L1336">
            <v>4</v>
          </cell>
          <cell r="M1336">
            <v>26</v>
          </cell>
        </row>
        <row r="1337">
          <cell r="A1337">
            <v>362203</v>
          </cell>
          <cell r="B1337" t="e">
            <v>#N/A</v>
          </cell>
          <cell r="C1337">
            <v>1</v>
          </cell>
          <cell r="D1337" t="str">
            <v>ZK</v>
          </cell>
          <cell r="E1337">
            <v>1</v>
          </cell>
          <cell r="F1337" t="str">
            <v>KG</v>
          </cell>
          <cell r="G1337" t="str">
            <v>SMITVIS BLACK TIGER GEPELD 16/20</v>
          </cell>
          <cell r="H1337" t="str">
            <v>L</v>
          </cell>
          <cell r="I1337">
            <v>193</v>
          </cell>
          <cell r="J1337" t="str">
            <v>VIS DIEPVRIES</v>
          </cell>
          <cell r="K1337" t="str">
            <v>SLIGRO</v>
          </cell>
          <cell r="L1337">
            <v>2</v>
          </cell>
          <cell r="M1337">
            <v>25.98</v>
          </cell>
        </row>
        <row r="1338">
          <cell r="A1338">
            <v>650460</v>
          </cell>
          <cell r="B1338" t="e">
            <v>#N/A</v>
          </cell>
          <cell r="C1338">
            <v>1</v>
          </cell>
          <cell r="D1338" t="str">
            <v>ZK</v>
          </cell>
          <cell r="E1338">
            <v>1</v>
          </cell>
          <cell r="F1338" t="str">
            <v>KG</v>
          </cell>
          <cell r="G1338" t="str">
            <v>KOOPMANS EIERPANNENK.MIX GLUT./LACT.VRIJ</v>
          </cell>
          <cell r="H1338" t="str">
            <v>L</v>
          </cell>
          <cell r="I1338">
            <v>94</v>
          </cell>
          <cell r="J1338" t="str">
            <v>BAKPRODUKTEN</v>
          </cell>
          <cell r="K1338" t="str">
            <v>OETKER DR FOOD SERVICE BV</v>
          </cell>
          <cell r="L1338">
            <v>3</v>
          </cell>
          <cell r="M1338">
            <v>25.98</v>
          </cell>
        </row>
        <row r="1339">
          <cell r="A1339">
            <v>698743</v>
          </cell>
          <cell r="B1339" t="e">
            <v>#N/A</v>
          </cell>
          <cell r="C1339">
            <v>1</v>
          </cell>
          <cell r="D1339" t="str">
            <v>BX</v>
          </cell>
          <cell r="E1339">
            <v>12</v>
          </cell>
          <cell r="F1339" t="str">
            <v>ST</v>
          </cell>
          <cell r="G1339" t="str">
            <v>KAROX MEIERIJ TAFELVORK</v>
          </cell>
          <cell r="H1339" t="str">
            <v>H</v>
          </cell>
          <cell r="I1339">
            <v>280</v>
          </cell>
          <cell r="J1339" t="str">
            <v>BESTEKKEN</v>
          </cell>
          <cell r="K1339" t="str">
            <v>SLIGRO</v>
          </cell>
          <cell r="L1339">
            <v>2</v>
          </cell>
          <cell r="M1339">
            <v>25.98</v>
          </cell>
        </row>
        <row r="1340">
          <cell r="A1340">
            <v>112068</v>
          </cell>
          <cell r="B1340" t="e">
            <v>#N/A</v>
          </cell>
          <cell r="C1340">
            <v>14</v>
          </cell>
          <cell r="D1340" t="str">
            <v>PK</v>
          </cell>
          <cell r="E1340">
            <v>250</v>
          </cell>
          <cell r="F1340" t="str">
            <v>GR</v>
          </cell>
          <cell r="G1340" t="str">
            <v>KRÜGER CACAOPOEDER UTZ</v>
          </cell>
          <cell r="H1340" t="str">
            <v>L</v>
          </cell>
          <cell r="I1340">
            <v>37</v>
          </cell>
          <cell r="J1340" t="str">
            <v>KOFFIE, CACAO &amp; OPLOSKOFFIE</v>
          </cell>
          <cell r="K1340" t="str">
            <v>SUPERUNIE IMPORT</v>
          </cell>
          <cell r="L1340">
            <v>1</v>
          </cell>
          <cell r="M1340">
            <v>25.95</v>
          </cell>
        </row>
        <row r="1341">
          <cell r="A1341">
            <v>849072</v>
          </cell>
          <cell r="B1341" t="e">
            <v>#N/A</v>
          </cell>
          <cell r="C1341">
            <v>1</v>
          </cell>
          <cell r="D1341" t="str">
            <v>DS</v>
          </cell>
          <cell r="E1341">
            <v>10</v>
          </cell>
          <cell r="F1341" t="str">
            <v>KG</v>
          </cell>
          <cell r="G1341" t="str">
            <v>TAKE DIS SNACKZAK 0,5 POND NR 25</v>
          </cell>
          <cell r="H1341" t="str">
            <v>H</v>
          </cell>
          <cell r="I1341">
            <v>119</v>
          </cell>
          <cell r="J1341" t="str">
            <v>VERPAKKINGSMAT./DISPOS. GROOTV</v>
          </cell>
          <cell r="K1341" t="str">
            <v>SLIGRO</v>
          </cell>
          <cell r="L1341">
            <v>1</v>
          </cell>
          <cell r="M1341">
            <v>25.95</v>
          </cell>
        </row>
        <row r="1342">
          <cell r="A1342">
            <v>849234</v>
          </cell>
          <cell r="B1342" t="e">
            <v>#N/A</v>
          </cell>
          <cell r="C1342">
            <v>1</v>
          </cell>
          <cell r="D1342" t="str">
            <v>DS</v>
          </cell>
          <cell r="E1342">
            <v>10</v>
          </cell>
          <cell r="F1342" t="str">
            <v>KG</v>
          </cell>
          <cell r="G1342" t="str">
            <v>TAKE DIS SNACKZAK 2 POND NR 28</v>
          </cell>
          <cell r="H1342" t="str">
            <v>H</v>
          </cell>
          <cell r="I1342">
            <v>119</v>
          </cell>
          <cell r="J1342" t="str">
            <v>VERPAKKINGSMAT./DISPOS. GROOTV</v>
          </cell>
          <cell r="K1342" t="str">
            <v>SLIGRO</v>
          </cell>
          <cell r="L1342">
            <v>1</v>
          </cell>
          <cell r="M1342">
            <v>25.95</v>
          </cell>
        </row>
        <row r="1343">
          <cell r="A1343">
            <v>887868</v>
          </cell>
          <cell r="B1343" t="e">
            <v>#N/A</v>
          </cell>
          <cell r="C1343">
            <v>1</v>
          </cell>
          <cell r="D1343" t="str">
            <v>DS</v>
          </cell>
          <cell r="E1343">
            <v>10</v>
          </cell>
          <cell r="F1343" t="str">
            <v>KG</v>
          </cell>
          <cell r="G1343" t="str">
            <v>TAKE DIS FUN SNACKZAK 1 POND NR.27</v>
          </cell>
          <cell r="H1343" t="str">
            <v>H</v>
          </cell>
          <cell r="I1343">
            <v>119</v>
          </cell>
          <cell r="J1343" t="str">
            <v>VERPAKKINGSMAT./DISPOS. GROOTV</v>
          </cell>
          <cell r="K1343" t="str">
            <v>SLIGRO</v>
          </cell>
          <cell r="L1343">
            <v>1</v>
          </cell>
          <cell r="M1343">
            <v>25.95</v>
          </cell>
        </row>
        <row r="1344">
          <cell r="A1344">
            <v>887868</v>
          </cell>
          <cell r="B1344" t="e">
            <v>#N/A</v>
          </cell>
          <cell r="C1344">
            <v>1</v>
          </cell>
          <cell r="D1344" t="str">
            <v>DS</v>
          </cell>
          <cell r="E1344">
            <v>10</v>
          </cell>
          <cell r="F1344" t="str">
            <v>KG</v>
          </cell>
          <cell r="G1344" t="str">
            <v>TAKE DIS FUN SNACKZAK 1 POND NR.27</v>
          </cell>
          <cell r="H1344" t="str">
            <v>H</v>
          </cell>
          <cell r="I1344">
            <v>119</v>
          </cell>
          <cell r="J1344" t="str">
            <v>VERPAKKINGSMAT./DISPOS. GROOTV</v>
          </cell>
          <cell r="K1344" t="str">
            <v>SLIGRO</v>
          </cell>
          <cell r="L1344">
            <v>1</v>
          </cell>
          <cell r="M1344">
            <v>25.95</v>
          </cell>
        </row>
        <row r="1345">
          <cell r="A1345">
            <v>99571</v>
          </cell>
          <cell r="B1345" t="e">
            <v>#N/A</v>
          </cell>
          <cell r="C1345">
            <v>1</v>
          </cell>
          <cell r="D1345" t="str">
            <v>CN</v>
          </cell>
          <cell r="E1345">
            <v>5</v>
          </cell>
          <cell r="F1345" t="str">
            <v>LT</v>
          </cell>
          <cell r="G1345" t="str">
            <v>PROMINENT LIMONADESIROOP AARDBEI, CAN</v>
          </cell>
          <cell r="H1345" t="str">
            <v>L</v>
          </cell>
          <cell r="I1345">
            <v>128</v>
          </cell>
          <cell r="J1345" t="str">
            <v>SIROPEN</v>
          </cell>
          <cell r="K1345" t="str">
            <v>SLIGRO</v>
          </cell>
          <cell r="L1345">
            <v>3</v>
          </cell>
          <cell r="M1345">
            <v>25.93</v>
          </cell>
        </row>
        <row r="1346">
          <cell r="A1346">
            <v>123997</v>
          </cell>
          <cell r="B1346" t="e">
            <v>#N/A</v>
          </cell>
          <cell r="C1346">
            <v>1</v>
          </cell>
          <cell r="D1346" t="str">
            <v>BK</v>
          </cell>
          <cell r="E1346">
            <v>500</v>
          </cell>
          <cell r="F1346" t="str">
            <v>GR</v>
          </cell>
          <cell r="G1346" t="str">
            <v>LEBO ROOMKAAS BIESLOOK 500G</v>
          </cell>
          <cell r="H1346" t="str">
            <v>L</v>
          </cell>
          <cell r="I1346">
            <v>221</v>
          </cell>
          <cell r="J1346" t="str">
            <v>KAAS HOLLAND VERS VOORVERPAKT</v>
          </cell>
          <cell r="K1346" t="str">
            <v>LEBO KAAS BV</v>
          </cell>
          <cell r="L1346">
            <v>4</v>
          </cell>
          <cell r="M1346">
            <v>25.91</v>
          </cell>
        </row>
        <row r="1347">
          <cell r="A1347">
            <v>743637</v>
          </cell>
          <cell r="B1347" t="e">
            <v>#N/A</v>
          </cell>
          <cell r="C1347">
            <v>1</v>
          </cell>
          <cell r="D1347" t="str">
            <v>CN</v>
          </cell>
          <cell r="E1347">
            <v>5</v>
          </cell>
          <cell r="F1347" t="str">
            <v>LT</v>
          </cell>
          <cell r="G1347" t="str">
            <v>RISSO CHEF OLIE</v>
          </cell>
          <cell r="H1347" t="str">
            <v>L</v>
          </cell>
          <cell r="I1347">
            <v>126</v>
          </cell>
          <cell r="J1347" t="str">
            <v>VETTEN</v>
          </cell>
          <cell r="K1347" t="str">
            <v>VANDEMOORTELE NEDERLAND BV</v>
          </cell>
          <cell r="L1347">
            <v>2</v>
          </cell>
          <cell r="M1347">
            <v>25.9</v>
          </cell>
        </row>
        <row r="1348">
          <cell r="A1348">
            <v>73350</v>
          </cell>
          <cell r="B1348" t="e">
            <v>#N/A</v>
          </cell>
          <cell r="C1348">
            <v>16</v>
          </cell>
          <cell r="D1348" t="str">
            <v>ZK</v>
          </cell>
          <cell r="E1348">
            <v>90</v>
          </cell>
          <cell r="F1348" t="str">
            <v>GR</v>
          </cell>
          <cell r="G1348" t="str">
            <v>DE LEKKERSTE GEVULDE KOEK SPECULAAS</v>
          </cell>
          <cell r="H1348" t="str">
            <v>L</v>
          </cell>
          <cell r="I1348">
            <v>11</v>
          </cell>
          <cell r="J1348" t="str">
            <v>KOEK &amp; BANKET GROOTVERBRUIK</v>
          </cell>
          <cell r="K1348" t="str">
            <v>BANKETGROEP DE BV</v>
          </cell>
          <cell r="L1348">
            <v>3</v>
          </cell>
          <cell r="M1348">
            <v>25.8</v>
          </cell>
        </row>
        <row r="1349">
          <cell r="A1349">
            <v>278200</v>
          </cell>
          <cell r="B1349" t="e">
            <v>#N/A</v>
          </cell>
          <cell r="C1349">
            <v>6</v>
          </cell>
          <cell r="D1349" t="str">
            <v>FL</v>
          </cell>
          <cell r="E1349">
            <v>400</v>
          </cell>
          <cell r="F1349" t="str">
            <v>GR</v>
          </cell>
          <cell r="G1349" t="str">
            <v>MUTTI TOMATEN PASSATA</v>
          </cell>
          <cell r="H1349" t="str">
            <v>L</v>
          </cell>
          <cell r="I1349">
            <v>98</v>
          </cell>
          <cell r="J1349" t="str">
            <v>TOMATENCONSERVEN</v>
          </cell>
          <cell r="K1349" t="str">
            <v>BRANDM BV</v>
          </cell>
          <cell r="L1349">
            <v>4</v>
          </cell>
          <cell r="M1349">
            <v>25.8</v>
          </cell>
        </row>
        <row r="1350">
          <cell r="A1350">
            <v>302355</v>
          </cell>
          <cell r="B1350">
            <v>8710477300160</v>
          </cell>
          <cell r="C1350">
            <v>1</v>
          </cell>
          <cell r="D1350" t="str">
            <v>BK</v>
          </cell>
          <cell r="E1350">
            <v>500</v>
          </cell>
          <cell r="F1350" t="str">
            <v>GR</v>
          </cell>
          <cell r="G1350" t="str">
            <v>ALMHOF BIOGARDE MAGERE FRANSE KWARK</v>
          </cell>
          <cell r="H1350" t="str">
            <v>L</v>
          </cell>
          <cell r="I1350">
            <v>177</v>
          </cell>
          <cell r="J1350" t="str">
            <v>MELKPRODUKTEN DAGVERS</v>
          </cell>
          <cell r="K1350" t="str">
            <v>MULLER NEDERLAND</v>
          </cell>
          <cell r="L1350">
            <v>18</v>
          </cell>
          <cell r="M1350">
            <v>25.74</v>
          </cell>
        </row>
        <row r="1351">
          <cell r="A1351">
            <v>306058</v>
          </cell>
          <cell r="B1351" t="e">
            <v>#N/A</v>
          </cell>
          <cell r="C1351">
            <v>1</v>
          </cell>
          <cell r="D1351" t="str">
            <v>DS</v>
          </cell>
          <cell r="E1351">
            <v>1.2</v>
          </cell>
          <cell r="F1351" t="str">
            <v>KG</v>
          </cell>
          <cell r="G1351" t="str">
            <v>WITTE BOLLEN GESNEDEN 24 STUKS</v>
          </cell>
          <cell r="H1351" t="str">
            <v>L</v>
          </cell>
          <cell r="I1351">
            <v>107</v>
          </cell>
          <cell r="J1351" t="str">
            <v>BROOD VERS CONCESSIONAIR</v>
          </cell>
          <cell r="K1351" t="str">
            <v>VERMEULEN &amp; DEN OTTER BV</v>
          </cell>
          <cell r="L1351">
            <v>4</v>
          </cell>
          <cell r="M1351">
            <v>25.72</v>
          </cell>
        </row>
        <row r="1352">
          <cell r="A1352">
            <v>845586</v>
          </cell>
          <cell r="B1352" t="e">
            <v>#N/A</v>
          </cell>
          <cell r="C1352">
            <v>6</v>
          </cell>
          <cell r="D1352" t="str">
            <v>FL</v>
          </cell>
          <cell r="E1352">
            <v>75</v>
          </cell>
          <cell r="F1352" t="str">
            <v>CL</v>
          </cell>
          <cell r="G1352" t="str">
            <v>SCHULP SINAASAPPELSAP</v>
          </cell>
          <cell r="H1352" t="str">
            <v>L</v>
          </cell>
          <cell r="I1352">
            <v>125</v>
          </cell>
          <cell r="J1352" t="str">
            <v>SAPPEN &amp; FRUITDRANKEN</v>
          </cell>
          <cell r="K1352" t="str">
            <v>SCHULP VRUCHTENSAPPEN</v>
          </cell>
          <cell r="L1352">
            <v>2</v>
          </cell>
          <cell r="M1352">
            <v>25.7</v>
          </cell>
        </row>
        <row r="1353">
          <cell r="A1353">
            <v>778263</v>
          </cell>
          <cell r="B1353" t="e">
            <v>#N/A</v>
          </cell>
          <cell r="C1353">
            <v>1</v>
          </cell>
          <cell r="D1353" t="str">
            <v>BL</v>
          </cell>
          <cell r="E1353">
            <v>2.9</v>
          </cell>
          <cell r="F1353" t="str">
            <v>KG</v>
          </cell>
          <cell r="G1353" t="str">
            <v>FIVE ELEPHANTS BABYMAISKOLF GESNEDEN</v>
          </cell>
          <cell r="H1353" t="str">
            <v>L</v>
          </cell>
          <cell r="I1353">
            <v>43</v>
          </cell>
          <cell r="J1353" t="str">
            <v>GROENTECONSERVEN, PEULVRUCHTEN</v>
          </cell>
          <cell r="K1353" t="str">
            <v>GLOE EN ZEITZ BV</v>
          </cell>
          <cell r="L1353">
            <v>4</v>
          </cell>
          <cell r="M1353">
            <v>25.68</v>
          </cell>
        </row>
        <row r="1354">
          <cell r="A1354">
            <v>286415</v>
          </cell>
          <cell r="B1354" t="e">
            <v>#N/A</v>
          </cell>
          <cell r="C1354">
            <v>1</v>
          </cell>
          <cell r="D1354" t="str">
            <v>DS</v>
          </cell>
          <cell r="E1354">
            <v>120</v>
          </cell>
          <cell r="F1354" t="str">
            <v>GR</v>
          </cell>
          <cell r="G1354" t="str">
            <v>PICKWICK PROFESSIONAL KANEEL</v>
          </cell>
          <cell r="H1354" t="str">
            <v>L</v>
          </cell>
          <cell r="I1354">
            <v>40</v>
          </cell>
          <cell r="J1354" t="str">
            <v>THEE</v>
          </cell>
          <cell r="K1354" t="str">
            <v>JACOBS DOUWE EGBERTS PRO NL BV BV</v>
          </cell>
          <cell r="L1354">
            <v>4</v>
          </cell>
          <cell r="M1354">
            <v>25.67</v>
          </cell>
        </row>
        <row r="1355">
          <cell r="A1355">
            <v>843767</v>
          </cell>
          <cell r="B1355" t="e">
            <v>#N/A</v>
          </cell>
          <cell r="C1355">
            <v>6</v>
          </cell>
          <cell r="D1355" t="str">
            <v>PT</v>
          </cell>
          <cell r="E1355">
            <v>600</v>
          </cell>
          <cell r="F1355" t="str">
            <v>GR</v>
          </cell>
          <cell r="G1355" t="str">
            <v>G'WOON PINDAKAAS NATUREL</v>
          </cell>
          <cell r="H1355" t="str">
            <v>L</v>
          </cell>
          <cell r="I1355">
            <v>89</v>
          </cell>
          <cell r="J1355" t="str">
            <v>BOTERHAMARTIKELEN</v>
          </cell>
          <cell r="K1355" t="str">
            <v>SLIGRO</v>
          </cell>
          <cell r="L1355">
            <v>2</v>
          </cell>
          <cell r="M1355">
            <v>25.64</v>
          </cell>
        </row>
        <row r="1356">
          <cell r="A1356">
            <v>341707</v>
          </cell>
          <cell r="B1356" t="e">
            <v>#N/A</v>
          </cell>
          <cell r="C1356">
            <v>10</v>
          </cell>
          <cell r="D1356" t="str">
            <v>ZK</v>
          </cell>
          <cell r="E1356">
            <v>213</v>
          </cell>
          <cell r="F1356" t="str">
            <v>GR</v>
          </cell>
          <cell r="G1356" t="str">
            <v>M&amp;M'S CRISPY ZAK</v>
          </cell>
          <cell r="H1356" t="str">
            <v>L</v>
          </cell>
          <cell r="I1356">
            <v>19</v>
          </cell>
          <cell r="J1356" t="str">
            <v>BARS EN TABLETTEN</v>
          </cell>
          <cell r="K1356" t="str">
            <v>MARS NEDERLAND(MASTERFOODS SNOEP)</v>
          </cell>
          <cell r="L1356">
            <v>1</v>
          </cell>
          <cell r="M1356">
            <v>25.55</v>
          </cell>
        </row>
        <row r="1357">
          <cell r="A1357">
            <v>24380</v>
          </cell>
          <cell r="B1357" t="e">
            <v>#N/A</v>
          </cell>
          <cell r="C1357">
            <v>1</v>
          </cell>
          <cell r="D1357" t="str">
            <v>ST</v>
          </cell>
          <cell r="E1357">
            <v>1</v>
          </cell>
          <cell r="F1357" t="str">
            <v>KG</v>
          </cell>
          <cell r="G1357" t="str">
            <v>FRISIA MARSMALLOW PINK&amp;WHITE</v>
          </cell>
          <cell r="H1357" t="str">
            <v>L</v>
          </cell>
          <cell r="I1357">
            <v>22</v>
          </cell>
          <cell r="J1357" t="str">
            <v>KINDERSTUKSARTIKELEN</v>
          </cell>
          <cell r="K1357" t="str">
            <v>ASTRA FAAM BV</v>
          </cell>
          <cell r="L1357">
            <v>5</v>
          </cell>
          <cell r="M1357">
            <v>25.4</v>
          </cell>
        </row>
        <row r="1358">
          <cell r="A1358">
            <v>124061</v>
          </cell>
          <cell r="B1358" t="e">
            <v>#N/A</v>
          </cell>
          <cell r="C1358">
            <v>6</v>
          </cell>
          <cell r="D1358" t="str">
            <v>PK</v>
          </cell>
          <cell r="E1358">
            <v>1</v>
          </cell>
          <cell r="F1358" t="str">
            <v>LT</v>
          </cell>
          <cell r="G1358" t="str">
            <v>MU MELK VOL</v>
          </cell>
          <cell r="H1358" t="str">
            <v>L</v>
          </cell>
          <cell r="I1358">
            <v>130</v>
          </cell>
          <cell r="J1358" t="str">
            <v>ZUIVEL HOUDBAAR</v>
          </cell>
          <cell r="K1358" t="str">
            <v>ARLA FOODS BV</v>
          </cell>
          <cell r="L1358">
            <v>4</v>
          </cell>
          <cell r="M1358">
            <v>25.4</v>
          </cell>
        </row>
        <row r="1359">
          <cell r="A1359">
            <v>196487</v>
          </cell>
          <cell r="B1359" t="e">
            <v>#N/A</v>
          </cell>
          <cell r="C1359">
            <v>4</v>
          </cell>
          <cell r="D1359" t="str">
            <v>PK</v>
          </cell>
          <cell r="E1359">
            <v>2.5</v>
          </cell>
          <cell r="F1359" t="str">
            <v>KG</v>
          </cell>
          <cell r="G1359" t="str">
            <v>OSSEWIT</v>
          </cell>
          <cell r="H1359" t="str">
            <v>L</v>
          </cell>
          <cell r="I1359">
            <v>126</v>
          </cell>
          <cell r="J1359" t="str">
            <v>VETTEN</v>
          </cell>
          <cell r="K1359" t="str">
            <v>VANDEMOORTELE NEDERLAND BV</v>
          </cell>
          <cell r="L1359">
            <v>1</v>
          </cell>
          <cell r="M1359">
            <v>25.4</v>
          </cell>
        </row>
        <row r="1360">
          <cell r="A1360">
            <v>64931</v>
          </cell>
          <cell r="B1360">
            <v>8710401146529</v>
          </cell>
          <cell r="C1360">
            <v>1</v>
          </cell>
          <cell r="D1360" t="str">
            <v>PK</v>
          </cell>
          <cell r="E1360">
            <v>50</v>
          </cell>
          <cell r="F1360" t="str">
            <v>ST</v>
          </cell>
          <cell r="G1360" t="str">
            <v>TAKE DIS ALUMINIUM SCHAALTJE ROND 17,5CM</v>
          </cell>
          <cell r="H1360" t="str">
            <v>H</v>
          </cell>
          <cell r="I1360">
            <v>119</v>
          </cell>
          <cell r="J1360" t="str">
            <v>VERPAKKINGSMAT./DISPOS. GROOTV</v>
          </cell>
          <cell r="K1360" t="str">
            <v>SLIGRO</v>
          </cell>
          <cell r="L1360">
            <v>3</v>
          </cell>
          <cell r="M1360">
            <v>25.35</v>
          </cell>
        </row>
        <row r="1361">
          <cell r="A1361">
            <v>64931</v>
          </cell>
          <cell r="B1361">
            <v>8710401146529</v>
          </cell>
          <cell r="C1361">
            <v>1</v>
          </cell>
          <cell r="D1361" t="str">
            <v>PK</v>
          </cell>
          <cell r="E1361">
            <v>50</v>
          </cell>
          <cell r="F1361" t="str">
            <v>ST</v>
          </cell>
          <cell r="G1361" t="str">
            <v>TAKE DIS ALUMINIUM SCHAALTJE ROND 17,5CM</v>
          </cell>
          <cell r="H1361" t="str">
            <v>H</v>
          </cell>
          <cell r="I1361">
            <v>119</v>
          </cell>
          <cell r="J1361" t="str">
            <v>VERPAKKINGSMAT./DISPOS. GROOTV</v>
          </cell>
          <cell r="K1361" t="str">
            <v>SLIGRO</v>
          </cell>
          <cell r="L1361">
            <v>3</v>
          </cell>
          <cell r="M1361">
            <v>25.35</v>
          </cell>
        </row>
        <row r="1362">
          <cell r="A1362">
            <v>64931</v>
          </cell>
          <cell r="B1362">
            <v>8710401146529</v>
          </cell>
          <cell r="C1362">
            <v>1</v>
          </cell>
          <cell r="D1362" t="str">
            <v>PK</v>
          </cell>
          <cell r="E1362">
            <v>50</v>
          </cell>
          <cell r="F1362" t="str">
            <v>ST</v>
          </cell>
          <cell r="G1362" t="str">
            <v>TAKE DIS ALUMINIUM SCHAALTJE ROND 17,5CM</v>
          </cell>
          <cell r="H1362" t="str">
            <v>H</v>
          </cell>
          <cell r="I1362">
            <v>119</v>
          </cell>
          <cell r="J1362" t="str">
            <v>VERPAKKINGSMAT./DISPOS. GROOTV</v>
          </cell>
          <cell r="K1362" t="str">
            <v>SLIGRO</v>
          </cell>
          <cell r="L1362">
            <v>3</v>
          </cell>
          <cell r="M1362">
            <v>25.35</v>
          </cell>
        </row>
        <row r="1363">
          <cell r="A1363">
            <v>64931</v>
          </cell>
          <cell r="B1363">
            <v>8710401146529</v>
          </cell>
          <cell r="C1363">
            <v>1</v>
          </cell>
          <cell r="D1363" t="str">
            <v>PK</v>
          </cell>
          <cell r="E1363">
            <v>50</v>
          </cell>
          <cell r="F1363" t="str">
            <v>ST</v>
          </cell>
          <cell r="G1363" t="str">
            <v>TAKE DIS ALUMINIUM SCHAALTJE ROND 17,5CM</v>
          </cell>
          <cell r="H1363" t="str">
            <v>H</v>
          </cell>
          <cell r="I1363">
            <v>119</v>
          </cell>
          <cell r="J1363" t="str">
            <v>VERPAKKINGSMAT./DISPOS. GROOTV</v>
          </cell>
          <cell r="K1363" t="str">
            <v>SLIGRO</v>
          </cell>
          <cell r="L1363">
            <v>3</v>
          </cell>
          <cell r="M1363">
            <v>25.35</v>
          </cell>
        </row>
        <row r="1364">
          <cell r="A1364">
            <v>18432</v>
          </cell>
          <cell r="B1364" t="e">
            <v>#N/A</v>
          </cell>
          <cell r="C1364">
            <v>1</v>
          </cell>
          <cell r="D1364" t="str">
            <v>DS</v>
          </cell>
          <cell r="E1364">
            <v>10</v>
          </cell>
          <cell r="F1364" t="str">
            <v>RL</v>
          </cell>
          <cell r="G1364" t="str">
            <v>LDPE AFVALZAK 80X110 BL 44MY 20ST</v>
          </cell>
          <cell r="H1364" t="str">
            <v>H</v>
          </cell>
          <cell r="I1364">
            <v>118</v>
          </cell>
          <cell r="J1364" t="str">
            <v>AFVALZAKKEN</v>
          </cell>
          <cell r="K1364" t="str">
            <v>DEISS BV</v>
          </cell>
          <cell r="L1364">
            <v>1</v>
          </cell>
          <cell r="M1364">
            <v>25.3</v>
          </cell>
        </row>
        <row r="1365">
          <cell r="A1365">
            <v>202783</v>
          </cell>
          <cell r="B1365">
            <v>8710466266729</v>
          </cell>
          <cell r="C1365">
            <v>10</v>
          </cell>
          <cell r="D1365" t="str">
            <v>PK</v>
          </cell>
          <cell r="E1365">
            <v>450</v>
          </cell>
          <cell r="F1365" t="str">
            <v>GR</v>
          </cell>
          <cell r="G1365" t="str">
            <v>KOOPMANS BROODMIX WIT</v>
          </cell>
          <cell r="H1365" t="str">
            <v>L</v>
          </cell>
          <cell r="I1365">
            <v>94</v>
          </cell>
          <cell r="J1365" t="str">
            <v>BAKPRODUKTEN</v>
          </cell>
          <cell r="K1365" t="str">
            <v>OETKER DR NEDERLAND BV</v>
          </cell>
          <cell r="L1365">
            <v>2</v>
          </cell>
          <cell r="M1365">
            <v>25.28</v>
          </cell>
        </row>
        <row r="1366">
          <cell r="A1366">
            <v>202783</v>
          </cell>
          <cell r="B1366">
            <v>8710466266729</v>
          </cell>
          <cell r="C1366">
            <v>10</v>
          </cell>
          <cell r="D1366" t="str">
            <v>PK</v>
          </cell>
          <cell r="E1366">
            <v>450</v>
          </cell>
          <cell r="F1366" t="str">
            <v>GR</v>
          </cell>
          <cell r="G1366" t="str">
            <v>KOOPMANS BROODMIX WIT</v>
          </cell>
          <cell r="H1366" t="str">
            <v>L</v>
          </cell>
          <cell r="I1366">
            <v>94</v>
          </cell>
          <cell r="J1366" t="str">
            <v>BAKPRODUKTEN</v>
          </cell>
          <cell r="K1366" t="str">
            <v>OETKER DR NEDERLAND BV</v>
          </cell>
          <cell r="L1366">
            <v>2</v>
          </cell>
          <cell r="M1366">
            <v>25.28</v>
          </cell>
        </row>
        <row r="1367">
          <cell r="A1367">
            <v>202783</v>
          </cell>
          <cell r="B1367">
            <v>8710466266729</v>
          </cell>
          <cell r="C1367">
            <v>10</v>
          </cell>
          <cell r="D1367" t="str">
            <v>PK</v>
          </cell>
          <cell r="E1367">
            <v>450</v>
          </cell>
          <cell r="F1367" t="str">
            <v>GR</v>
          </cell>
          <cell r="G1367" t="str">
            <v>KOOPMANS BROODMIX WIT</v>
          </cell>
          <cell r="H1367" t="str">
            <v>L</v>
          </cell>
          <cell r="I1367">
            <v>94</v>
          </cell>
          <cell r="J1367" t="str">
            <v>BAKPRODUKTEN</v>
          </cell>
          <cell r="K1367" t="str">
            <v>OETKER DR NEDERLAND BV</v>
          </cell>
          <cell r="L1367">
            <v>2</v>
          </cell>
          <cell r="M1367">
            <v>25.28</v>
          </cell>
        </row>
        <row r="1368">
          <cell r="A1368">
            <v>692658</v>
          </cell>
          <cell r="B1368" t="e">
            <v>#N/A</v>
          </cell>
          <cell r="C1368">
            <v>1</v>
          </cell>
          <cell r="D1368" t="str">
            <v>PK</v>
          </cell>
          <cell r="E1368">
            <v>750</v>
          </cell>
          <cell r="F1368" t="str">
            <v>GR</v>
          </cell>
          <cell r="G1368" t="str">
            <v>VERGEER JONG BELEGEN PLAK 50X15GR</v>
          </cell>
          <cell r="H1368" t="str">
            <v>L</v>
          </cell>
          <cell r="I1368">
            <v>221</v>
          </cell>
          <cell r="J1368" t="str">
            <v>KAAS HOLLAND VERS VOORVERPAKT</v>
          </cell>
          <cell r="K1368" t="str">
            <v>VERGEER HOLLAND</v>
          </cell>
          <cell r="L1368">
            <v>3</v>
          </cell>
          <cell r="M1368">
            <v>25.26</v>
          </cell>
        </row>
        <row r="1369">
          <cell r="A1369">
            <v>873827</v>
          </cell>
          <cell r="B1369" t="e">
            <v>#N/A</v>
          </cell>
          <cell r="C1369">
            <v>1</v>
          </cell>
          <cell r="D1369" t="str">
            <v>DS</v>
          </cell>
          <cell r="E1369">
            <v>5</v>
          </cell>
          <cell r="F1369" t="str">
            <v>KG</v>
          </cell>
          <cell r="G1369" t="str">
            <v>CAMPINA  ROOMBOTER KLUIT</v>
          </cell>
          <cell r="H1369" t="str">
            <v>L</v>
          </cell>
          <cell r="I1369">
            <v>176</v>
          </cell>
          <cell r="J1369" t="str">
            <v>BOTER</v>
          </cell>
          <cell r="K1369" t="str">
            <v>FRIESLANDCAMP NL BV ZEEWLD PRF</v>
          </cell>
          <cell r="L1369">
            <v>1</v>
          </cell>
          <cell r="M1369">
            <v>25.25</v>
          </cell>
        </row>
        <row r="1370">
          <cell r="A1370">
            <v>873827</v>
          </cell>
          <cell r="B1370" t="e">
            <v>#N/A</v>
          </cell>
          <cell r="C1370">
            <v>1</v>
          </cell>
          <cell r="D1370" t="str">
            <v>DS</v>
          </cell>
          <cell r="E1370">
            <v>5</v>
          </cell>
          <cell r="F1370" t="str">
            <v>KG</v>
          </cell>
          <cell r="G1370" t="str">
            <v>CAMPINA  ROOMBOTER KLUIT</v>
          </cell>
          <cell r="H1370" t="str">
            <v>L</v>
          </cell>
          <cell r="I1370">
            <v>176</v>
          </cell>
          <cell r="J1370" t="str">
            <v>BOTER</v>
          </cell>
          <cell r="K1370" t="str">
            <v>FRIESLANDCAMP NL BV ZEEWLD PRF</v>
          </cell>
          <cell r="L1370">
            <v>1</v>
          </cell>
          <cell r="M1370">
            <v>25.25</v>
          </cell>
        </row>
        <row r="1371">
          <cell r="A1371">
            <v>873827</v>
          </cell>
          <cell r="B1371" t="e">
            <v>#N/A</v>
          </cell>
          <cell r="C1371">
            <v>1</v>
          </cell>
          <cell r="D1371" t="str">
            <v>DS</v>
          </cell>
          <cell r="E1371">
            <v>5</v>
          </cell>
          <cell r="F1371" t="str">
            <v>KG</v>
          </cell>
          <cell r="G1371" t="str">
            <v>CAMPINA  ROOMBOTER KLUIT</v>
          </cell>
          <cell r="H1371" t="str">
            <v>L</v>
          </cell>
          <cell r="I1371">
            <v>176</v>
          </cell>
          <cell r="J1371" t="str">
            <v>BOTER</v>
          </cell>
          <cell r="K1371" t="str">
            <v>FRIESLANDCAMP NL BV ZEEWLD PRF</v>
          </cell>
          <cell r="L1371">
            <v>1</v>
          </cell>
          <cell r="M1371">
            <v>25.25</v>
          </cell>
        </row>
        <row r="1372">
          <cell r="A1372">
            <v>50452</v>
          </cell>
          <cell r="B1372">
            <v>5410488822240</v>
          </cell>
          <cell r="C1372">
            <v>1</v>
          </cell>
          <cell r="D1372" t="str">
            <v>FL</v>
          </cell>
          <cell r="E1372">
            <v>1</v>
          </cell>
          <cell r="F1372" t="str">
            <v>LT</v>
          </cell>
          <cell r="G1372" t="str">
            <v>DEBIC SLAGROOM ZONDER SUIKER</v>
          </cell>
          <cell r="H1372" t="str">
            <v>L</v>
          </cell>
          <cell r="I1372">
            <v>174</v>
          </cell>
          <cell r="J1372" t="str">
            <v>ROOMPRODUCTEN</v>
          </cell>
          <cell r="K1372" t="str">
            <v>FRIESLANDCAMP NL BV ZEEWLD PRF</v>
          </cell>
          <cell r="L1372">
            <v>6</v>
          </cell>
          <cell r="M1372">
            <v>25.2</v>
          </cell>
        </row>
        <row r="1373">
          <cell r="A1373">
            <v>9941</v>
          </cell>
          <cell r="B1373" t="e">
            <v>#N/A</v>
          </cell>
          <cell r="C1373">
            <v>1</v>
          </cell>
          <cell r="D1373" t="str">
            <v>KG</v>
          </cell>
          <cell r="E1373">
            <v>1</v>
          </cell>
          <cell r="F1373" t="str">
            <v>PK</v>
          </cell>
          <cell r="G1373" t="str">
            <v>KIP DIJ VLEES REEPJES</v>
          </cell>
          <cell r="H1373" t="str">
            <v>L</v>
          </cell>
          <cell r="I1373">
            <v>195</v>
          </cell>
          <cell r="J1373" t="str">
            <v>POELIER VERS ONBEWERKT CONC</v>
          </cell>
          <cell r="K1373" t="str">
            <v>RUIG M. EN ZONEN B.V.</v>
          </cell>
          <cell r="L1373">
            <v>2.96</v>
          </cell>
          <cell r="M1373">
            <v>25.16</v>
          </cell>
        </row>
        <row r="1374">
          <cell r="A1374">
            <v>99110</v>
          </cell>
          <cell r="B1374">
            <v>8710401558209</v>
          </cell>
          <cell r="C1374">
            <v>1</v>
          </cell>
          <cell r="D1374" t="str">
            <v>PK</v>
          </cell>
          <cell r="E1374">
            <v>3</v>
          </cell>
          <cell r="F1374" t="str">
            <v>RL</v>
          </cell>
          <cell r="G1374" t="str">
            <v>PROPIA POETSPAPIER MINI 1-LGS 120MTR</v>
          </cell>
          <cell r="H1374" t="str">
            <v>H</v>
          </cell>
          <cell r="I1374">
            <v>152</v>
          </cell>
          <cell r="J1374" t="str">
            <v>TOILET- &amp; KEUKENPAPIER</v>
          </cell>
          <cell r="K1374" t="str">
            <v>SLIGRO</v>
          </cell>
          <cell r="L1374">
            <v>2</v>
          </cell>
          <cell r="M1374">
            <v>25.14</v>
          </cell>
        </row>
        <row r="1375">
          <cell r="A1375">
            <v>697103</v>
          </cell>
          <cell r="B1375" t="e">
            <v>#N/A</v>
          </cell>
          <cell r="C1375">
            <v>1</v>
          </cell>
          <cell r="D1375" t="str">
            <v>KP</v>
          </cell>
          <cell r="E1375">
            <v>100</v>
          </cell>
          <cell r="F1375" t="str">
            <v>ST</v>
          </cell>
          <cell r="G1375" t="str">
            <v>TAKE DIS BORD 1-VAKS ROND 219MM WIT</v>
          </cell>
          <cell r="H1375" t="str">
            <v>H</v>
          </cell>
          <cell r="I1375">
            <v>119</v>
          </cell>
          <cell r="J1375" t="str">
            <v>VERPAKKINGSMAT./DISPOS. GROOTV</v>
          </cell>
          <cell r="K1375" t="str">
            <v>SLIGRO</v>
          </cell>
          <cell r="L1375">
            <v>2</v>
          </cell>
          <cell r="M1375">
            <v>25.14</v>
          </cell>
        </row>
        <row r="1376">
          <cell r="A1376">
            <v>592311</v>
          </cell>
          <cell r="B1376">
            <v>3265776108009</v>
          </cell>
          <cell r="C1376">
            <v>1</v>
          </cell>
          <cell r="D1376" t="str">
            <v>BK</v>
          </cell>
          <cell r="E1376">
            <v>500</v>
          </cell>
          <cell r="F1376" t="str">
            <v>GR</v>
          </cell>
          <cell r="G1376" t="str">
            <v>CREME FRAICHE MONTEBOURG</v>
          </cell>
          <cell r="H1376" t="str">
            <v>L</v>
          </cell>
          <cell r="I1376">
            <v>174</v>
          </cell>
          <cell r="J1376" t="str">
            <v>ROOMPRODUCTEN</v>
          </cell>
          <cell r="K1376" t="str">
            <v>ZIJERVELD &amp; VELDHUYZEN BV</v>
          </cell>
          <cell r="L1376">
            <v>9</v>
          </cell>
          <cell r="M1376">
            <v>25.11</v>
          </cell>
        </row>
        <row r="1377">
          <cell r="A1377">
            <v>166314</v>
          </cell>
          <cell r="B1377" t="e">
            <v>#N/A</v>
          </cell>
          <cell r="C1377">
            <v>25</v>
          </cell>
          <cell r="D1377" t="str">
            <v>ST</v>
          </cell>
          <cell r="E1377">
            <v>400</v>
          </cell>
          <cell r="F1377" t="str">
            <v>CC</v>
          </cell>
          <cell r="G1377" t="str">
            <v>DEPA OCTAVIEWBOX ZWART PS       160X60MM</v>
          </cell>
          <cell r="H1377" t="str">
            <v>H</v>
          </cell>
          <cell r="I1377">
            <v>119</v>
          </cell>
          <cell r="J1377" t="str">
            <v>VERPAKKINGSMAT./DISPOS. GROOTV</v>
          </cell>
          <cell r="K1377" t="str">
            <v>PAARDEKOOPER BV (DEPA 1)</v>
          </cell>
          <cell r="L1377">
            <v>2</v>
          </cell>
          <cell r="M1377">
            <v>25.1</v>
          </cell>
        </row>
        <row r="1378">
          <cell r="A1378">
            <v>586954</v>
          </cell>
          <cell r="B1378" t="e">
            <v>#N/A</v>
          </cell>
          <cell r="C1378">
            <v>1</v>
          </cell>
          <cell r="D1378" t="str">
            <v>FL</v>
          </cell>
          <cell r="E1378">
            <v>70</v>
          </cell>
          <cell r="F1378" t="str">
            <v>CL</v>
          </cell>
          <cell r="G1378" t="str">
            <v>BAARLE OUD HOLLANDSE KANEELLIKEUR</v>
          </cell>
          <cell r="H1378" t="str">
            <v>H</v>
          </cell>
          <cell r="I1378">
            <v>206</v>
          </cell>
          <cell r="J1378" t="str">
            <v>GEDISTILLEERD</v>
          </cell>
          <cell r="K1378" t="str">
            <v>ZUIDAM DISTILLERS BV</v>
          </cell>
          <cell r="L1378">
            <v>2</v>
          </cell>
          <cell r="M1378">
            <v>25.06</v>
          </cell>
        </row>
        <row r="1379">
          <cell r="A1379">
            <v>415352</v>
          </cell>
          <cell r="B1379" t="e">
            <v>#N/A</v>
          </cell>
          <cell r="C1379">
            <v>1</v>
          </cell>
          <cell r="D1379" t="str">
            <v>ZK</v>
          </cell>
          <cell r="E1379">
            <v>1</v>
          </cell>
          <cell r="F1379" t="str">
            <v>ST</v>
          </cell>
          <cell r="G1379" t="str">
            <v>YAMA SUSHIMATJE BAMBOE 24X21CM</v>
          </cell>
          <cell r="H1379" t="str">
            <v>H</v>
          </cell>
          <cell r="I1379">
            <v>67</v>
          </cell>
          <cell r="J1379" t="str">
            <v>OOSTERSE KEUKEN</v>
          </cell>
          <cell r="K1379" t="str">
            <v>YAMA PRODUCTS BV</v>
          </cell>
          <cell r="L1379">
            <v>15</v>
          </cell>
          <cell r="M1379">
            <v>25.05</v>
          </cell>
        </row>
        <row r="1380">
          <cell r="A1380">
            <v>978198</v>
          </cell>
          <cell r="B1380">
            <v>5410013104728</v>
          </cell>
          <cell r="C1380">
            <v>24</v>
          </cell>
          <cell r="D1380" t="str">
            <v>PF</v>
          </cell>
          <cell r="E1380">
            <v>50</v>
          </cell>
          <cell r="F1380" t="str">
            <v>CL</v>
          </cell>
          <cell r="G1380" t="str">
            <v>SPA REINE SPORTDOP</v>
          </cell>
          <cell r="H1380" t="str">
            <v>L</v>
          </cell>
          <cell r="I1380">
            <v>135</v>
          </cell>
          <cell r="J1380" t="str">
            <v>WATERS</v>
          </cell>
          <cell r="K1380" t="str">
            <v>SPADEL NEDERLAND BV</v>
          </cell>
          <cell r="L1380">
            <v>2</v>
          </cell>
          <cell r="M1380">
            <v>25.05</v>
          </cell>
        </row>
        <row r="1381">
          <cell r="A1381">
            <v>873681</v>
          </cell>
          <cell r="B1381">
            <v>8710401427031</v>
          </cell>
          <cell r="C1381">
            <v>6</v>
          </cell>
          <cell r="D1381" t="str">
            <v>PK</v>
          </cell>
          <cell r="E1381">
            <v>500</v>
          </cell>
          <cell r="F1381" t="str">
            <v>GR</v>
          </cell>
          <cell r="G1381" t="str">
            <v>ALEX MEIJER KOFFIE ROODMERK SNELFILTER</v>
          </cell>
          <cell r="H1381" t="str">
            <v>L</v>
          </cell>
          <cell r="I1381">
            <v>37</v>
          </cell>
          <cell r="J1381" t="str">
            <v>KOFFIE, CACAO &amp; OPLOSKOFFIE</v>
          </cell>
          <cell r="K1381" t="str">
            <v>SLIGRO</v>
          </cell>
          <cell r="L1381">
            <v>1</v>
          </cell>
          <cell r="M1381">
            <v>25.03</v>
          </cell>
        </row>
        <row r="1382">
          <cell r="A1382">
            <v>873681</v>
          </cell>
          <cell r="B1382">
            <v>8710401427031</v>
          </cell>
          <cell r="C1382">
            <v>6</v>
          </cell>
          <cell r="D1382" t="str">
            <v>PK</v>
          </cell>
          <cell r="E1382">
            <v>500</v>
          </cell>
          <cell r="F1382" t="str">
            <v>GR</v>
          </cell>
          <cell r="G1382" t="str">
            <v>ALEX MEIJER KOFFIE ROODMERK SNELFILTER</v>
          </cell>
          <cell r="H1382" t="str">
            <v>L</v>
          </cell>
          <cell r="I1382">
            <v>37</v>
          </cell>
          <cell r="J1382" t="str">
            <v>KOFFIE, CACAO &amp; OPLOSKOFFIE</v>
          </cell>
          <cell r="K1382" t="str">
            <v>SLIGRO</v>
          </cell>
          <cell r="L1382">
            <v>1</v>
          </cell>
          <cell r="M1382">
            <v>25.03</v>
          </cell>
        </row>
        <row r="1383">
          <cell r="A1383">
            <v>79407</v>
          </cell>
          <cell r="B1383" t="e">
            <v>#N/A</v>
          </cell>
          <cell r="C1383">
            <v>1</v>
          </cell>
          <cell r="D1383" t="str">
            <v>LS</v>
          </cell>
          <cell r="E1383">
            <v>1</v>
          </cell>
          <cell r="F1383" t="str">
            <v>ST</v>
          </cell>
          <cell r="G1383" t="str">
            <v>ALEX MEIJER ISOLEERKAN BERN 1LTR WIT/ZWART</v>
          </cell>
          <cell r="H1383" t="str">
            <v>H</v>
          </cell>
          <cell r="I1383">
            <v>281</v>
          </cell>
          <cell r="J1383" t="str">
            <v>RESTAURANTBENODIGDHEDEN</v>
          </cell>
          <cell r="K1383" t="str">
            <v>SLIGRO</v>
          </cell>
          <cell r="L1383">
            <v>5</v>
          </cell>
          <cell r="M1383">
            <v>25</v>
          </cell>
        </row>
        <row r="1384">
          <cell r="A1384">
            <v>83665</v>
          </cell>
          <cell r="B1384" t="e">
            <v>#N/A</v>
          </cell>
          <cell r="C1384">
            <v>1</v>
          </cell>
          <cell r="D1384" t="str">
            <v>ZK</v>
          </cell>
          <cell r="E1384">
            <v>50</v>
          </cell>
          <cell r="F1384" t="str">
            <v>ST</v>
          </cell>
          <cell r="G1384" t="str">
            <v>TAKE DIS BEKER HITTEBESTENDIG 225CC</v>
          </cell>
          <cell r="H1384" t="str">
            <v>H</v>
          </cell>
          <cell r="I1384">
            <v>119</v>
          </cell>
          <cell r="J1384" t="str">
            <v>VERPAKKINGSMAT./DISPOS. GROOTV</v>
          </cell>
          <cell r="K1384" t="str">
            <v>SLIGRO</v>
          </cell>
          <cell r="L1384">
            <v>5</v>
          </cell>
          <cell r="M1384">
            <v>25</v>
          </cell>
        </row>
        <row r="1385">
          <cell r="A1385">
            <v>95032</v>
          </cell>
          <cell r="B1385" t="e">
            <v>#N/A</v>
          </cell>
          <cell r="C1385">
            <v>1</v>
          </cell>
          <cell r="D1385" t="str">
            <v>RL</v>
          </cell>
          <cell r="E1385">
            <v>1</v>
          </cell>
          <cell r="F1385" t="str">
            <v>KG</v>
          </cell>
          <cell r="G1385" t="str">
            <v>LABAN ROOMBOTER ROL</v>
          </cell>
          <cell r="H1385" t="str">
            <v>L</v>
          </cell>
          <cell r="I1385">
            <v>176</v>
          </cell>
          <cell r="J1385" t="str">
            <v>BOTER</v>
          </cell>
          <cell r="K1385" t="str">
            <v>LABAN FOODS BV</v>
          </cell>
          <cell r="L1385">
            <v>4</v>
          </cell>
          <cell r="M1385">
            <v>25</v>
          </cell>
        </row>
        <row r="1386">
          <cell r="A1386">
            <v>109231</v>
          </cell>
          <cell r="B1386" t="e">
            <v>#N/A</v>
          </cell>
          <cell r="C1386">
            <v>1</v>
          </cell>
          <cell r="D1386" t="str">
            <v>ZK</v>
          </cell>
          <cell r="E1386">
            <v>2</v>
          </cell>
          <cell r="F1386" t="str">
            <v>KG</v>
          </cell>
          <cell r="G1386" t="str">
            <v>DAENDELS BLAUWE ROZIJNEN</v>
          </cell>
          <cell r="H1386" t="str">
            <v>L</v>
          </cell>
          <cell r="I1386">
            <v>17</v>
          </cell>
          <cell r="J1386" t="str">
            <v>ZUIDVRUCHTEN</v>
          </cell>
          <cell r="K1386" t="str">
            <v>SLIGRO</v>
          </cell>
          <cell r="L1386">
            <v>1</v>
          </cell>
          <cell r="M1386">
            <v>25</v>
          </cell>
        </row>
        <row r="1387">
          <cell r="A1387">
            <v>545055</v>
          </cell>
          <cell r="B1387" t="e">
            <v>#N/A</v>
          </cell>
          <cell r="C1387">
            <v>1</v>
          </cell>
          <cell r="D1387" t="str">
            <v>KR</v>
          </cell>
          <cell r="E1387">
            <v>6</v>
          </cell>
          <cell r="F1387" t="str">
            <v>ST</v>
          </cell>
          <cell r="G1387" t="str">
            <v>CONFITUREPOTTEN 115</v>
          </cell>
          <cell r="H1387" t="str">
            <v>H</v>
          </cell>
          <cell r="I1387">
            <v>271</v>
          </cell>
          <cell r="J1387" t="str">
            <v>GLASWERK</v>
          </cell>
          <cell r="K1387" t="str">
            <v>BILLIET VANLAERE NV BVT</v>
          </cell>
          <cell r="L1387">
            <v>4</v>
          </cell>
          <cell r="M1387">
            <v>25</v>
          </cell>
        </row>
        <row r="1388">
          <cell r="A1388">
            <v>556572</v>
          </cell>
          <cell r="B1388" t="e">
            <v>#N/A</v>
          </cell>
          <cell r="C1388">
            <v>1</v>
          </cell>
          <cell r="D1388" t="str">
            <v>DS</v>
          </cell>
          <cell r="E1388">
            <v>5</v>
          </cell>
          <cell r="F1388" t="str">
            <v>KG</v>
          </cell>
          <cell r="G1388" t="str">
            <v>CITROEN               5KG</v>
          </cell>
          <cell r="H1388" t="str">
            <v>L</v>
          </cell>
          <cell r="I1388">
            <v>192</v>
          </cell>
          <cell r="J1388" t="str">
            <v>GROENTEN EN FRUIT DAGVERS</v>
          </cell>
          <cell r="K1388" t="str">
            <v>SLIGRO</v>
          </cell>
          <cell r="L1388">
            <v>2</v>
          </cell>
          <cell r="M1388">
            <v>25</v>
          </cell>
        </row>
        <row r="1389">
          <cell r="A1389">
            <v>787445</v>
          </cell>
          <cell r="B1389" t="e">
            <v>#N/A</v>
          </cell>
          <cell r="C1389">
            <v>1</v>
          </cell>
          <cell r="D1389" t="str">
            <v>DS</v>
          </cell>
          <cell r="E1389">
            <v>1</v>
          </cell>
          <cell r="F1389" t="str">
            <v>ST</v>
          </cell>
          <cell r="G1389" t="str">
            <v>PRIMA DONNA CITRUSPERS</v>
          </cell>
          <cell r="H1389" t="str">
            <v>H</v>
          </cell>
          <cell r="I1389">
            <v>419</v>
          </cell>
          <cell r="J1389" t="str">
            <v>ELEKTRO KEUKENMACHINES</v>
          </cell>
          <cell r="K1389" t="str">
            <v>SLIGRO</v>
          </cell>
          <cell r="L1389">
            <v>1</v>
          </cell>
          <cell r="M1389">
            <v>25</v>
          </cell>
        </row>
        <row r="1390">
          <cell r="A1390">
            <v>277709</v>
          </cell>
          <cell r="B1390" t="e">
            <v>#N/A</v>
          </cell>
          <cell r="C1390">
            <v>4</v>
          </cell>
          <cell r="D1390" t="str">
            <v>MP</v>
          </cell>
          <cell r="E1390">
            <v>198</v>
          </cell>
          <cell r="F1390" t="str">
            <v>CL</v>
          </cell>
          <cell r="G1390" t="str">
            <v>DESPERADOS 6 FLESSEN</v>
          </cell>
          <cell r="H1390" t="str">
            <v>H</v>
          </cell>
          <cell r="I1390">
            <v>139</v>
          </cell>
          <cell r="J1390" t="str">
            <v>BIEREN SPECIAAL EN CIDERS</v>
          </cell>
          <cell r="K1390" t="str">
            <v>HEINEKEN NL BV (SU)</v>
          </cell>
          <cell r="L1390">
            <v>1</v>
          </cell>
          <cell r="M1390">
            <v>24.99</v>
          </cell>
        </row>
        <row r="1391">
          <cell r="A1391">
            <v>9084</v>
          </cell>
          <cell r="B1391" t="e">
            <v>#N/A</v>
          </cell>
          <cell r="C1391">
            <v>1</v>
          </cell>
          <cell r="D1391" t="str">
            <v>KG</v>
          </cell>
          <cell r="E1391">
            <v>1</v>
          </cell>
          <cell r="F1391" t="str">
            <v>ST</v>
          </cell>
          <cell r="G1391" t="str">
            <v>VARKENS VET ROOKSPEK DOBBELSTEEN BL1*</v>
          </cell>
          <cell r="H1391" t="str">
            <v>L</v>
          </cell>
          <cell r="I1391">
            <v>162</v>
          </cell>
          <cell r="J1391" t="str">
            <v>VLEES VERS CONC</v>
          </cell>
          <cell r="K1391" t="str">
            <v>KALDENBERG SLAGERIJEN CONCESSIONAIR</v>
          </cell>
          <cell r="L1391">
            <v>3.14</v>
          </cell>
          <cell r="M1391">
            <v>24.95</v>
          </cell>
        </row>
        <row r="1392">
          <cell r="A1392">
            <v>99280</v>
          </cell>
          <cell r="B1392">
            <v>8710401620807</v>
          </cell>
          <cell r="C1392">
            <v>1</v>
          </cell>
          <cell r="D1392" t="str">
            <v>TR</v>
          </cell>
          <cell r="E1392">
            <v>1.74</v>
          </cell>
          <cell r="F1392" t="str">
            <v>KG</v>
          </cell>
          <cell r="G1392" t="str">
            <v>DE ROOIE HEN SCHARRELEIEREN BRUIN M 30ST</v>
          </cell>
          <cell r="H1392" t="str">
            <v>L</v>
          </cell>
          <cell r="I1392">
            <v>167</v>
          </cell>
          <cell r="J1392" t="str">
            <v>EIEREN VERS</v>
          </cell>
          <cell r="K1392" t="str">
            <v>SLIGRO</v>
          </cell>
          <cell r="L1392">
            <v>5</v>
          </cell>
          <cell r="M1392">
            <v>24.95</v>
          </cell>
        </row>
        <row r="1393">
          <cell r="A1393">
            <v>852826</v>
          </cell>
          <cell r="B1393" t="e">
            <v>#N/A</v>
          </cell>
          <cell r="C1393">
            <v>1</v>
          </cell>
          <cell r="D1393" t="str">
            <v>DS</v>
          </cell>
          <cell r="E1393">
            <v>8</v>
          </cell>
          <cell r="F1393" t="str">
            <v>KG</v>
          </cell>
          <cell r="G1393" t="str">
            <v>PAKSOY SHANGHAI</v>
          </cell>
          <cell r="H1393" t="str">
            <v>L</v>
          </cell>
          <cell r="I1393">
            <v>192</v>
          </cell>
          <cell r="J1393" t="str">
            <v>GROENTEN EN FRUIT DAGVERS</v>
          </cell>
          <cell r="K1393" t="str">
            <v>SMEDING EN ZN BV</v>
          </cell>
          <cell r="L1393">
            <v>1</v>
          </cell>
          <cell r="M1393">
            <v>24.95</v>
          </cell>
        </row>
        <row r="1394">
          <cell r="A1394">
            <v>47080</v>
          </cell>
          <cell r="B1394" t="e">
            <v>#N/A</v>
          </cell>
          <cell r="C1394">
            <v>6</v>
          </cell>
          <cell r="D1394" t="str">
            <v>PT</v>
          </cell>
          <cell r="E1394">
            <v>650</v>
          </cell>
          <cell r="F1394" t="str">
            <v>ML</v>
          </cell>
          <cell r="G1394" t="str">
            <v>CALVE MAYONAISE VOLVET</v>
          </cell>
          <cell r="H1394" t="str">
            <v>L</v>
          </cell>
          <cell r="I1394">
            <v>91</v>
          </cell>
          <cell r="J1394" t="str">
            <v>SNACK- EN TAFELSAUZEN</v>
          </cell>
          <cell r="K1394" t="str">
            <v>UNILEVER NED BV RETAIL</v>
          </cell>
          <cell r="L1394">
            <v>2</v>
          </cell>
          <cell r="M1394">
            <v>24.9</v>
          </cell>
        </row>
        <row r="1395">
          <cell r="A1395">
            <v>245236</v>
          </cell>
          <cell r="B1395" t="e">
            <v>#N/A</v>
          </cell>
          <cell r="C1395">
            <v>6</v>
          </cell>
          <cell r="D1395" t="str">
            <v>ST</v>
          </cell>
          <cell r="E1395">
            <v>1</v>
          </cell>
          <cell r="F1395" t="str">
            <v>ST</v>
          </cell>
          <cell r="G1395" t="str">
            <v>FELICIA AFWASBORSTEL KUNSTSTOF/NYLON</v>
          </cell>
          <cell r="H1395" t="str">
            <v>H</v>
          </cell>
          <cell r="I1395">
            <v>544</v>
          </cell>
          <cell r="J1395" t="str">
            <v>SCHOONMAAKARTIKELEN</v>
          </cell>
          <cell r="K1395" t="str">
            <v>SLIGRO</v>
          </cell>
          <cell r="L1395">
            <v>6</v>
          </cell>
          <cell r="M1395">
            <v>24.84</v>
          </cell>
        </row>
        <row r="1396">
          <cell r="A1396">
            <v>897761</v>
          </cell>
          <cell r="B1396">
            <v>7311310312879</v>
          </cell>
          <cell r="C1396">
            <v>1</v>
          </cell>
          <cell r="D1396" t="str">
            <v>ZK</v>
          </cell>
          <cell r="E1396">
            <v>371</v>
          </cell>
          <cell r="F1396" t="str">
            <v>GR</v>
          </cell>
          <cell r="G1396" t="str">
            <v>SANTA MARIA ORIGINAL WRAP TORTILLA</v>
          </cell>
          <cell r="H1396" t="str">
            <v>L</v>
          </cell>
          <cell r="I1396">
            <v>66</v>
          </cell>
          <cell r="J1396" t="str">
            <v>TEX MEX</v>
          </cell>
          <cell r="K1396" t="str">
            <v>SANTA MARIA AB</v>
          </cell>
          <cell r="L1396">
            <v>12</v>
          </cell>
          <cell r="M1396">
            <v>24.84</v>
          </cell>
        </row>
        <row r="1397">
          <cell r="A1397">
            <v>60327</v>
          </cell>
          <cell r="B1397" t="e">
            <v>#N/A</v>
          </cell>
          <cell r="C1397">
            <v>1</v>
          </cell>
          <cell r="D1397" t="str">
            <v>BS</v>
          </cell>
          <cell r="E1397">
            <v>600</v>
          </cell>
          <cell r="F1397" t="str">
            <v>ML</v>
          </cell>
          <cell r="G1397" t="str">
            <v>OETKER BAKSPRAY</v>
          </cell>
          <cell r="H1397" t="str">
            <v>L</v>
          </cell>
          <cell r="I1397">
            <v>95</v>
          </cell>
          <cell r="J1397" t="str">
            <v>PATISSERIEPRODUKTEN</v>
          </cell>
          <cell r="K1397" t="str">
            <v>OETKER DR FOOD SERVICE BV</v>
          </cell>
          <cell r="L1397">
            <v>5</v>
          </cell>
          <cell r="M1397">
            <v>24.75</v>
          </cell>
        </row>
        <row r="1398">
          <cell r="A1398">
            <v>174532</v>
          </cell>
          <cell r="B1398">
            <v>6714823467035</v>
          </cell>
          <cell r="C1398">
            <v>1</v>
          </cell>
          <cell r="D1398" t="str">
            <v>DS</v>
          </cell>
          <cell r="E1398">
            <v>3</v>
          </cell>
          <cell r="F1398" t="str">
            <v>KG</v>
          </cell>
          <cell r="G1398" t="str">
            <v>APPEL GOUDREINET 75/85</v>
          </cell>
          <cell r="H1398" t="str">
            <v>L</v>
          </cell>
          <cell r="I1398">
            <v>192</v>
          </cell>
          <cell r="J1398" t="str">
            <v>GROENTEN EN FRUIT DAGVERS</v>
          </cell>
          <cell r="K1398" t="str">
            <v>SMEDING EN ZN BV</v>
          </cell>
          <cell r="L1398">
            <v>5</v>
          </cell>
          <cell r="M1398">
            <v>24.75</v>
          </cell>
        </row>
        <row r="1399">
          <cell r="A1399">
            <v>208970</v>
          </cell>
          <cell r="B1399" t="e">
            <v>#N/A</v>
          </cell>
          <cell r="C1399">
            <v>1</v>
          </cell>
          <cell r="D1399" t="str">
            <v>BS</v>
          </cell>
          <cell r="E1399">
            <v>1</v>
          </cell>
          <cell r="F1399" t="str">
            <v>KG</v>
          </cell>
          <cell r="G1399" t="str">
            <v>KNORR BOSPADDESTOELBOUILLONPOEDER  PB50L</v>
          </cell>
          <cell r="H1399" t="str">
            <v>L</v>
          </cell>
          <cell r="I1399">
            <v>56</v>
          </cell>
          <cell r="J1399" t="str">
            <v>SOEP DROOG &amp; SMAAKVERSTERKERS</v>
          </cell>
          <cell r="K1399" t="str">
            <v>UNILEVER NED BV FOOD SOLUTIONS</v>
          </cell>
          <cell r="L1399">
            <v>1</v>
          </cell>
          <cell r="M1399">
            <v>24.75</v>
          </cell>
        </row>
        <row r="1400">
          <cell r="A1400">
            <v>595958</v>
          </cell>
          <cell r="B1400" t="e">
            <v>#N/A</v>
          </cell>
          <cell r="C1400">
            <v>1</v>
          </cell>
          <cell r="D1400" t="str">
            <v>BK</v>
          </cell>
          <cell r="E1400">
            <v>8</v>
          </cell>
          <cell r="F1400" t="str">
            <v>ST</v>
          </cell>
          <cell r="G1400" t="str">
            <v>PADD PORTOBELLO</v>
          </cell>
          <cell r="H1400" t="str">
            <v>L</v>
          </cell>
          <cell r="I1400">
            <v>192</v>
          </cell>
          <cell r="J1400" t="str">
            <v>GROENTEN EN FRUIT DAGVERS</v>
          </cell>
          <cell r="K1400" t="str">
            <v>SMEDING EN ZN BV</v>
          </cell>
          <cell r="L1400">
            <v>5</v>
          </cell>
          <cell r="M1400">
            <v>24.75</v>
          </cell>
        </row>
        <row r="1401">
          <cell r="A1401">
            <v>754308</v>
          </cell>
          <cell r="B1401">
            <v>8719481591571</v>
          </cell>
          <cell r="C1401">
            <v>1</v>
          </cell>
          <cell r="D1401" t="str">
            <v>PK</v>
          </cell>
          <cell r="E1401">
            <v>3</v>
          </cell>
          <cell r="F1401" t="str">
            <v>ST</v>
          </cell>
          <cell r="G1401" t="str">
            <v>PAPRIKA STOPLICHT 3 KLEUR</v>
          </cell>
          <cell r="H1401" t="str">
            <v>L</v>
          </cell>
          <cell r="I1401">
            <v>192</v>
          </cell>
          <cell r="J1401" t="str">
            <v>GROENTEN EN FRUIT DAGVERS</v>
          </cell>
          <cell r="K1401" t="str">
            <v>SMEDING EN ZN BV</v>
          </cell>
          <cell r="L1401">
            <v>17</v>
          </cell>
          <cell r="M1401">
            <v>24.73</v>
          </cell>
        </row>
        <row r="1402">
          <cell r="A1402">
            <v>664202</v>
          </cell>
          <cell r="B1402" t="e">
            <v>#N/A</v>
          </cell>
          <cell r="C1402">
            <v>1</v>
          </cell>
          <cell r="D1402" t="str">
            <v>BS</v>
          </cell>
          <cell r="E1402">
            <v>490</v>
          </cell>
          <cell r="F1402" t="str">
            <v>GR</v>
          </cell>
          <cell r="G1402" t="str">
            <v>VERSTEGEN KANEEL                 GEMALEN</v>
          </cell>
          <cell r="H1402" t="str">
            <v>L</v>
          </cell>
          <cell r="I1402">
            <v>68</v>
          </cell>
          <cell r="J1402" t="str">
            <v>KRUIDEN EN SPECERIJEN</v>
          </cell>
          <cell r="K1402" t="str">
            <v>VERSTEGEN SPICES&amp;SAUCES BV(FS)</v>
          </cell>
          <cell r="L1402">
            <v>2</v>
          </cell>
          <cell r="M1402">
            <v>24.7</v>
          </cell>
        </row>
        <row r="1403">
          <cell r="A1403">
            <v>30621</v>
          </cell>
          <cell r="B1403">
            <v>8710624236915</v>
          </cell>
          <cell r="C1403">
            <v>12</v>
          </cell>
          <cell r="D1403" t="str">
            <v>FL</v>
          </cell>
          <cell r="E1403">
            <v>1</v>
          </cell>
          <cell r="F1403" t="str">
            <v>LT</v>
          </cell>
          <cell r="G1403" t="str">
            <v>G'WOON ZONNEBLOEMOLIE</v>
          </cell>
          <cell r="H1403" t="str">
            <v>L</v>
          </cell>
          <cell r="I1403">
            <v>132</v>
          </cell>
          <cell r="J1403" t="str">
            <v>OLIEN</v>
          </cell>
          <cell r="K1403" t="str">
            <v>SLIGRO</v>
          </cell>
          <cell r="L1403">
            <v>1</v>
          </cell>
          <cell r="M1403">
            <v>24.65</v>
          </cell>
        </row>
        <row r="1404">
          <cell r="A1404">
            <v>30621</v>
          </cell>
          <cell r="B1404">
            <v>8710624236915</v>
          </cell>
          <cell r="C1404">
            <v>12</v>
          </cell>
          <cell r="D1404" t="str">
            <v>FL</v>
          </cell>
          <cell r="E1404">
            <v>1</v>
          </cell>
          <cell r="F1404" t="str">
            <v>LT</v>
          </cell>
          <cell r="G1404" t="str">
            <v>G'WOON ZONNEBLOEMOLIE</v>
          </cell>
          <cell r="H1404" t="str">
            <v>L</v>
          </cell>
          <cell r="I1404">
            <v>132</v>
          </cell>
          <cell r="J1404" t="str">
            <v>OLIEN</v>
          </cell>
          <cell r="K1404" t="str">
            <v>SLIGRO</v>
          </cell>
          <cell r="L1404">
            <v>1</v>
          </cell>
          <cell r="M1404">
            <v>24.65</v>
          </cell>
        </row>
        <row r="1405">
          <cell r="A1405">
            <v>365390</v>
          </cell>
          <cell r="B1405" t="e">
            <v>#N/A</v>
          </cell>
          <cell r="C1405">
            <v>1</v>
          </cell>
          <cell r="D1405" t="str">
            <v>ZK</v>
          </cell>
          <cell r="E1405">
            <v>1</v>
          </cell>
          <cell r="F1405" t="str">
            <v>KG</v>
          </cell>
          <cell r="G1405" t="str">
            <v>VENCO SCHOOLKRIJT</v>
          </cell>
          <cell r="H1405" t="str">
            <v>L</v>
          </cell>
          <cell r="I1405">
            <v>23</v>
          </cell>
          <cell r="J1405" t="str">
            <v>WICHTGOED</v>
          </cell>
          <cell r="K1405" t="str">
            <v>CLOETTA HOLLAND BV</v>
          </cell>
          <cell r="L1405">
            <v>5</v>
          </cell>
          <cell r="M1405">
            <v>24.65</v>
          </cell>
        </row>
        <row r="1406">
          <cell r="A1406">
            <v>279447</v>
          </cell>
          <cell r="B1406" t="e">
            <v>#N/A</v>
          </cell>
          <cell r="C1406">
            <v>1</v>
          </cell>
          <cell r="D1406" t="str">
            <v>TR</v>
          </cell>
          <cell r="E1406">
            <v>600</v>
          </cell>
          <cell r="F1406" t="str">
            <v>GR</v>
          </cell>
          <cell r="G1406" t="str">
            <v>GELE RIJST 3 PERS</v>
          </cell>
          <cell r="H1406" t="str">
            <v>L</v>
          </cell>
          <cell r="I1406">
            <v>158</v>
          </cell>
          <cell r="J1406" t="str">
            <v>MAALTIJDEN CULIVERS</v>
          </cell>
          <cell r="K1406" t="str">
            <v>SLIGRO</v>
          </cell>
          <cell r="L1406">
            <v>3</v>
          </cell>
          <cell r="M1406">
            <v>24.63</v>
          </cell>
        </row>
        <row r="1407">
          <cell r="A1407">
            <v>8179</v>
          </cell>
          <cell r="B1407" t="e">
            <v>#N/A</v>
          </cell>
          <cell r="C1407">
            <v>1</v>
          </cell>
          <cell r="D1407" t="str">
            <v>KG</v>
          </cell>
          <cell r="E1407">
            <v>1</v>
          </cell>
          <cell r="F1407" t="str">
            <v>ST</v>
          </cell>
          <cell r="G1407" t="str">
            <v>OLD AMSTERDAM HOTELBLOK 1/2</v>
          </cell>
          <cell r="H1407" t="str">
            <v>L</v>
          </cell>
          <cell r="I1407">
            <v>221</v>
          </cell>
          <cell r="J1407" t="str">
            <v>KAAS HOLLAND VERS VOORVERPAKT</v>
          </cell>
          <cell r="K1407" t="str">
            <v>WESTLAND KAASSPECIALITEITEN BV</v>
          </cell>
          <cell r="L1407">
            <v>1.74</v>
          </cell>
          <cell r="M1407">
            <v>24.62</v>
          </cell>
        </row>
        <row r="1408">
          <cell r="A1408">
            <v>30621</v>
          </cell>
          <cell r="B1408">
            <v>8710624236915</v>
          </cell>
          <cell r="C1408">
            <v>12</v>
          </cell>
          <cell r="D1408" t="str">
            <v>FL</v>
          </cell>
          <cell r="E1408">
            <v>1</v>
          </cell>
          <cell r="F1408" t="str">
            <v>LT</v>
          </cell>
          <cell r="G1408" t="str">
            <v>G'WOON ZONNEBLOEMOLIE</v>
          </cell>
          <cell r="H1408" t="str">
            <v>L</v>
          </cell>
          <cell r="I1408">
            <v>132</v>
          </cell>
          <cell r="J1408" t="str">
            <v>OLIEN</v>
          </cell>
          <cell r="K1408" t="str">
            <v>SLIGRO</v>
          </cell>
          <cell r="L1408">
            <v>1</v>
          </cell>
          <cell r="M1408">
            <v>24.6</v>
          </cell>
        </row>
        <row r="1409">
          <cell r="A1409">
            <v>30621</v>
          </cell>
          <cell r="B1409">
            <v>8710624236915</v>
          </cell>
          <cell r="C1409">
            <v>12</v>
          </cell>
          <cell r="D1409" t="str">
            <v>FL</v>
          </cell>
          <cell r="E1409">
            <v>1</v>
          </cell>
          <cell r="F1409" t="str">
            <v>LT</v>
          </cell>
          <cell r="G1409" t="str">
            <v>G'WOON ZONNEBLOEMOLIE</v>
          </cell>
          <cell r="H1409" t="str">
            <v>L</v>
          </cell>
          <cell r="I1409">
            <v>132</v>
          </cell>
          <cell r="J1409" t="str">
            <v>OLIEN</v>
          </cell>
          <cell r="K1409" t="str">
            <v>SLIGRO</v>
          </cell>
          <cell r="L1409">
            <v>1</v>
          </cell>
          <cell r="M1409">
            <v>24.6</v>
          </cell>
        </row>
        <row r="1410">
          <cell r="A1410">
            <v>30621</v>
          </cell>
          <cell r="B1410">
            <v>8710624236915</v>
          </cell>
          <cell r="C1410">
            <v>12</v>
          </cell>
          <cell r="D1410" t="str">
            <v>FL</v>
          </cell>
          <cell r="E1410">
            <v>1</v>
          </cell>
          <cell r="F1410" t="str">
            <v>LT</v>
          </cell>
          <cell r="G1410" t="str">
            <v>G'WOON ZONNEBLOEMOLIE</v>
          </cell>
          <cell r="H1410" t="str">
            <v>L</v>
          </cell>
          <cell r="I1410">
            <v>132</v>
          </cell>
          <cell r="J1410" t="str">
            <v>OLIEN</v>
          </cell>
          <cell r="K1410" t="str">
            <v>SLIGRO</v>
          </cell>
          <cell r="L1410">
            <v>1</v>
          </cell>
          <cell r="M1410">
            <v>24.6</v>
          </cell>
        </row>
        <row r="1411">
          <cell r="A1411">
            <v>99734</v>
          </cell>
          <cell r="B1411">
            <v>8710314001113</v>
          </cell>
          <cell r="C1411">
            <v>1</v>
          </cell>
          <cell r="D1411" t="str">
            <v>RL</v>
          </cell>
          <cell r="E1411">
            <v>500</v>
          </cell>
          <cell r="F1411" t="str">
            <v>GR</v>
          </cell>
          <cell r="G1411" t="str">
            <v>BRABANTSE ROOMBOTER ONGEZOUTEN</v>
          </cell>
          <cell r="H1411" t="str">
            <v>L</v>
          </cell>
          <cell r="I1411">
            <v>176</v>
          </cell>
          <cell r="J1411" t="str">
            <v>BOTER</v>
          </cell>
          <cell r="K1411" t="str">
            <v>SUPERUNIE IMPORT</v>
          </cell>
          <cell r="L1411">
            <v>6</v>
          </cell>
          <cell r="M1411">
            <v>24.6</v>
          </cell>
        </row>
        <row r="1412">
          <cell r="A1412">
            <v>876008</v>
          </cell>
          <cell r="B1412">
            <v>8719326002002</v>
          </cell>
          <cell r="C1412">
            <v>24</v>
          </cell>
          <cell r="D1412" t="str">
            <v>PF</v>
          </cell>
          <cell r="E1412">
            <v>33</v>
          </cell>
          <cell r="F1412" t="str">
            <v>CL</v>
          </cell>
          <cell r="G1412" t="str">
            <v>EARTH WATER SPARKLING PET</v>
          </cell>
          <cell r="H1412" t="str">
            <v>L</v>
          </cell>
          <cell r="I1412">
            <v>135</v>
          </cell>
          <cell r="J1412" t="str">
            <v>WATERS</v>
          </cell>
          <cell r="K1412" t="str">
            <v>EARTH CONCEPTS BV</v>
          </cell>
          <cell r="L1412">
            <v>2</v>
          </cell>
          <cell r="M1412">
            <v>24.6</v>
          </cell>
        </row>
        <row r="1413">
          <cell r="A1413">
            <v>28088</v>
          </cell>
          <cell r="B1413">
            <v>8710401627929</v>
          </cell>
          <cell r="C1413">
            <v>1</v>
          </cell>
          <cell r="D1413" t="str">
            <v>DS</v>
          </cell>
          <cell r="E1413">
            <v>90</v>
          </cell>
          <cell r="F1413" t="str">
            <v>ST</v>
          </cell>
          <cell r="G1413" t="str">
            <v>DE ROOI HEN BL2*VRIJE UITL.EI BR M 90ST</v>
          </cell>
          <cell r="H1413" t="str">
            <v>L</v>
          </cell>
          <cell r="I1413">
            <v>167</v>
          </cell>
          <cell r="J1413" t="str">
            <v>EIEREN VERS</v>
          </cell>
          <cell r="K1413" t="str">
            <v>SLIGRO</v>
          </cell>
          <cell r="L1413">
            <v>2</v>
          </cell>
          <cell r="M1413">
            <v>24.58</v>
          </cell>
        </row>
        <row r="1414">
          <cell r="A1414">
            <v>28088</v>
          </cell>
          <cell r="B1414">
            <v>8710401627929</v>
          </cell>
          <cell r="C1414">
            <v>1</v>
          </cell>
          <cell r="D1414" t="str">
            <v>DS</v>
          </cell>
          <cell r="E1414">
            <v>90</v>
          </cell>
          <cell r="F1414" t="str">
            <v>ST</v>
          </cell>
          <cell r="G1414" t="str">
            <v>DE ROOI HEN BL2*VRIJE UITL.EI BR M 90ST</v>
          </cell>
          <cell r="H1414" t="str">
            <v>L</v>
          </cell>
          <cell r="I1414">
            <v>167</v>
          </cell>
          <cell r="J1414" t="str">
            <v>EIEREN VERS</v>
          </cell>
          <cell r="K1414" t="str">
            <v>SLIGRO</v>
          </cell>
          <cell r="L1414">
            <v>2</v>
          </cell>
          <cell r="M1414">
            <v>24.58</v>
          </cell>
        </row>
        <row r="1415">
          <cell r="A1415">
            <v>28088</v>
          </cell>
          <cell r="B1415">
            <v>8710401627929</v>
          </cell>
          <cell r="C1415">
            <v>1</v>
          </cell>
          <cell r="D1415" t="str">
            <v>DS</v>
          </cell>
          <cell r="E1415">
            <v>90</v>
          </cell>
          <cell r="F1415" t="str">
            <v>ST</v>
          </cell>
          <cell r="G1415" t="str">
            <v>DE ROOI HEN BL2*VRIJE UITL.EI BR M 90ST</v>
          </cell>
          <cell r="H1415" t="str">
            <v>L</v>
          </cell>
          <cell r="I1415">
            <v>167</v>
          </cell>
          <cell r="J1415" t="str">
            <v>EIEREN VERS</v>
          </cell>
          <cell r="K1415" t="str">
            <v>SLIGRO</v>
          </cell>
          <cell r="L1415">
            <v>2</v>
          </cell>
          <cell r="M1415">
            <v>24.58</v>
          </cell>
        </row>
        <row r="1416">
          <cell r="A1416">
            <v>28088</v>
          </cell>
          <cell r="B1416">
            <v>8710401627929</v>
          </cell>
          <cell r="C1416">
            <v>1</v>
          </cell>
          <cell r="D1416" t="str">
            <v>DS</v>
          </cell>
          <cell r="E1416">
            <v>90</v>
          </cell>
          <cell r="F1416" t="str">
            <v>ST</v>
          </cell>
          <cell r="G1416" t="str">
            <v>DE ROOI HEN BL2*VRIJE UITL.EI BR M 90ST</v>
          </cell>
          <cell r="H1416" t="str">
            <v>L</v>
          </cell>
          <cell r="I1416">
            <v>167</v>
          </cell>
          <cell r="J1416" t="str">
            <v>EIEREN VERS</v>
          </cell>
          <cell r="K1416" t="str">
            <v>SLIGRO</v>
          </cell>
          <cell r="L1416">
            <v>2</v>
          </cell>
          <cell r="M1416">
            <v>24.58</v>
          </cell>
        </row>
        <row r="1417">
          <cell r="A1417">
            <v>28088</v>
          </cell>
          <cell r="B1417">
            <v>8710401627929</v>
          </cell>
          <cell r="C1417">
            <v>1</v>
          </cell>
          <cell r="D1417" t="str">
            <v>DS</v>
          </cell>
          <cell r="E1417">
            <v>90</v>
          </cell>
          <cell r="F1417" t="str">
            <v>ST</v>
          </cell>
          <cell r="G1417" t="str">
            <v>DE ROOI HEN BL2*VRIJE UITL.EI BR M 90ST</v>
          </cell>
          <cell r="H1417" t="str">
            <v>L</v>
          </cell>
          <cell r="I1417">
            <v>167</v>
          </cell>
          <cell r="J1417" t="str">
            <v>EIEREN VERS</v>
          </cell>
          <cell r="K1417" t="str">
            <v>SLIGRO</v>
          </cell>
          <cell r="L1417">
            <v>2</v>
          </cell>
          <cell r="M1417">
            <v>24.58</v>
          </cell>
        </row>
        <row r="1418">
          <cell r="A1418">
            <v>28088</v>
          </cell>
          <cell r="B1418">
            <v>8710401627929</v>
          </cell>
          <cell r="C1418">
            <v>1</v>
          </cell>
          <cell r="D1418" t="str">
            <v>DS</v>
          </cell>
          <cell r="E1418">
            <v>90</v>
          </cell>
          <cell r="F1418" t="str">
            <v>ST</v>
          </cell>
          <cell r="G1418" t="str">
            <v>DE ROOI HEN BL2*VRIJE UITL.EI BR M 90ST</v>
          </cell>
          <cell r="H1418" t="str">
            <v>L</v>
          </cell>
          <cell r="I1418">
            <v>167</v>
          </cell>
          <cell r="J1418" t="str">
            <v>EIEREN VERS</v>
          </cell>
          <cell r="K1418" t="str">
            <v>SLIGRO</v>
          </cell>
          <cell r="L1418">
            <v>2</v>
          </cell>
          <cell r="M1418">
            <v>24.58</v>
          </cell>
        </row>
        <row r="1419">
          <cell r="A1419">
            <v>28088</v>
          </cell>
          <cell r="B1419">
            <v>8710401627929</v>
          </cell>
          <cell r="C1419">
            <v>1</v>
          </cell>
          <cell r="D1419" t="str">
            <v>DS</v>
          </cell>
          <cell r="E1419">
            <v>90</v>
          </cell>
          <cell r="F1419" t="str">
            <v>ST</v>
          </cell>
          <cell r="G1419" t="str">
            <v>DE ROOI HEN BL2*VRIJE UITL.EI BR M 90ST</v>
          </cell>
          <cell r="H1419" t="str">
            <v>L</v>
          </cell>
          <cell r="I1419">
            <v>167</v>
          </cell>
          <cell r="J1419" t="str">
            <v>EIEREN VERS</v>
          </cell>
          <cell r="K1419" t="str">
            <v>SLIGRO</v>
          </cell>
          <cell r="L1419">
            <v>2</v>
          </cell>
          <cell r="M1419">
            <v>24.58</v>
          </cell>
        </row>
        <row r="1420">
          <cell r="A1420">
            <v>28088</v>
          </cell>
          <cell r="B1420">
            <v>8710401627929</v>
          </cell>
          <cell r="C1420">
            <v>1</v>
          </cell>
          <cell r="D1420" t="str">
            <v>DS</v>
          </cell>
          <cell r="E1420">
            <v>90</v>
          </cell>
          <cell r="F1420" t="str">
            <v>ST</v>
          </cell>
          <cell r="G1420" t="str">
            <v>DE ROOI HEN BL2*VRIJE UITL.EI BR M 90ST</v>
          </cell>
          <cell r="H1420" t="str">
            <v>L</v>
          </cell>
          <cell r="I1420">
            <v>167</v>
          </cell>
          <cell r="J1420" t="str">
            <v>EIEREN VERS</v>
          </cell>
          <cell r="K1420" t="str">
            <v>SLIGRO</v>
          </cell>
          <cell r="L1420">
            <v>2</v>
          </cell>
          <cell r="M1420">
            <v>24.58</v>
          </cell>
        </row>
        <row r="1421">
          <cell r="A1421">
            <v>84899</v>
          </cell>
          <cell r="B1421" t="e">
            <v>#N/A</v>
          </cell>
          <cell r="C1421">
            <v>1</v>
          </cell>
          <cell r="D1421" t="str">
            <v>PK</v>
          </cell>
          <cell r="E1421">
            <v>6</v>
          </cell>
          <cell r="F1421" t="str">
            <v>RL</v>
          </cell>
          <cell r="G1421" t="str">
            <v>PROPIA KEUKENPAPIER CELLUSLOSE 2 LAAGS</v>
          </cell>
          <cell r="H1421" t="str">
            <v>H</v>
          </cell>
          <cell r="I1421">
            <v>152</v>
          </cell>
          <cell r="J1421" t="str">
            <v>TOILET- &amp; KEUKENPAPIER</v>
          </cell>
          <cell r="K1421" t="str">
            <v>SLIGRO</v>
          </cell>
          <cell r="L1421">
            <v>6</v>
          </cell>
          <cell r="M1421">
            <v>24.54</v>
          </cell>
        </row>
        <row r="1422">
          <cell r="A1422">
            <v>466196</v>
          </cell>
          <cell r="B1422" t="e">
            <v>#N/A</v>
          </cell>
          <cell r="C1422">
            <v>16</v>
          </cell>
          <cell r="D1422" t="str">
            <v>ST</v>
          </cell>
          <cell r="E1422">
            <v>260</v>
          </cell>
          <cell r="F1422" t="str">
            <v>ML</v>
          </cell>
          <cell r="G1422" t="str">
            <v>OLA CORNETTO KING CONE CHOCOLADE</v>
          </cell>
          <cell r="H1422" t="str">
            <v>L</v>
          </cell>
          <cell r="I1422">
            <v>182</v>
          </cell>
          <cell r="J1422" t="str">
            <v>IJS EN PUDDING</v>
          </cell>
          <cell r="K1422" t="str">
            <v>UNILEVER OOH ICE CREAM/FROZEN IJS</v>
          </cell>
          <cell r="L1422">
            <v>1</v>
          </cell>
          <cell r="M1422">
            <v>24.54</v>
          </cell>
        </row>
        <row r="1423">
          <cell r="A1423">
            <v>941918</v>
          </cell>
          <cell r="B1423" t="e">
            <v>#N/A</v>
          </cell>
          <cell r="C1423">
            <v>16</v>
          </cell>
          <cell r="D1423" t="str">
            <v>ST</v>
          </cell>
          <cell r="E1423">
            <v>260</v>
          </cell>
          <cell r="F1423" t="str">
            <v>ML</v>
          </cell>
          <cell r="G1423" t="str">
            <v>OLA KING CONE</v>
          </cell>
          <cell r="H1423" t="str">
            <v>L</v>
          </cell>
          <cell r="I1423">
            <v>182</v>
          </cell>
          <cell r="J1423" t="str">
            <v>IJS EN PUDDING</v>
          </cell>
          <cell r="K1423" t="str">
            <v>UNILEVER OOH ICE CREAM/FROZEN IJS</v>
          </cell>
          <cell r="L1423">
            <v>1</v>
          </cell>
          <cell r="M1423">
            <v>24.54</v>
          </cell>
        </row>
        <row r="1424">
          <cell r="A1424">
            <v>882839</v>
          </cell>
          <cell r="B1424">
            <v>8716447500455</v>
          </cell>
          <cell r="C1424">
            <v>1</v>
          </cell>
          <cell r="D1424" t="str">
            <v>ZK</v>
          </cell>
          <cell r="E1424">
            <v>5</v>
          </cell>
          <cell r="F1424" t="str">
            <v>KG</v>
          </cell>
          <cell r="G1424" t="str">
            <v>AARDAPPELEN VOORDEELZAK</v>
          </cell>
          <cell r="H1424" t="str">
            <v>L</v>
          </cell>
          <cell r="I1424">
            <v>192</v>
          </cell>
          <cell r="J1424" t="str">
            <v>GROENTEN EN FRUIT DAGVERS</v>
          </cell>
          <cell r="K1424" t="str">
            <v>SMEDING EN ZN BV</v>
          </cell>
          <cell r="L1424">
            <v>7</v>
          </cell>
          <cell r="M1424">
            <v>24.5</v>
          </cell>
        </row>
        <row r="1425">
          <cell r="A1425">
            <v>121794</v>
          </cell>
          <cell r="B1425" t="e">
            <v>#N/A</v>
          </cell>
          <cell r="C1425">
            <v>1</v>
          </cell>
          <cell r="D1425" t="str">
            <v>FL</v>
          </cell>
          <cell r="E1425">
            <v>500</v>
          </cell>
          <cell r="F1425" t="str">
            <v>ML</v>
          </cell>
          <cell r="G1425" t="str">
            <v>SANICUR HANDWASH ANTI-BACTERIEEL</v>
          </cell>
          <cell r="H1425" t="str">
            <v>H</v>
          </cell>
          <cell r="I1425">
            <v>343</v>
          </cell>
          <cell r="J1425" t="str">
            <v>COSMETICA</v>
          </cell>
          <cell r="K1425" t="str">
            <v>SANDERS KONINKLIJKE BV</v>
          </cell>
          <cell r="L1425">
            <v>8</v>
          </cell>
          <cell r="M1425">
            <v>24.48</v>
          </cell>
        </row>
        <row r="1426">
          <cell r="A1426">
            <v>928889</v>
          </cell>
          <cell r="B1426" t="e">
            <v>#N/A</v>
          </cell>
          <cell r="C1426">
            <v>1</v>
          </cell>
          <cell r="D1426" t="str">
            <v>DS</v>
          </cell>
          <cell r="E1426">
            <v>500</v>
          </cell>
          <cell r="F1426" t="str">
            <v>ST</v>
          </cell>
          <cell r="G1426" t="str">
            <v>NR 3. BAKJE 150X60X25</v>
          </cell>
          <cell r="H1426" t="str">
            <v>H</v>
          </cell>
          <cell r="I1426">
            <v>119</v>
          </cell>
          <cell r="J1426" t="str">
            <v>VERPAKKINGSMAT./DISPOS. GROOTV</v>
          </cell>
          <cell r="K1426" t="str">
            <v>IZICO NEDERLAND BV</v>
          </cell>
          <cell r="L1426">
            <v>1</v>
          </cell>
          <cell r="M1426">
            <v>24.48</v>
          </cell>
        </row>
        <row r="1427">
          <cell r="A1427">
            <v>928931</v>
          </cell>
          <cell r="B1427" t="e">
            <v>#N/A</v>
          </cell>
          <cell r="C1427">
            <v>1</v>
          </cell>
          <cell r="D1427" t="str">
            <v>DS</v>
          </cell>
          <cell r="E1427">
            <v>500</v>
          </cell>
          <cell r="F1427" t="str">
            <v>ST</v>
          </cell>
          <cell r="G1427" t="str">
            <v>NR 7. BAKJE 105X30X25</v>
          </cell>
          <cell r="H1427" t="str">
            <v>H</v>
          </cell>
          <cell r="I1427">
            <v>119</v>
          </cell>
          <cell r="J1427" t="str">
            <v>VERPAKKINGSMAT./DISPOS. GROOTV</v>
          </cell>
          <cell r="K1427" t="str">
            <v>IZICO NEDERLAND BV</v>
          </cell>
          <cell r="L1427">
            <v>1</v>
          </cell>
          <cell r="M1427">
            <v>24.48</v>
          </cell>
        </row>
        <row r="1428">
          <cell r="A1428">
            <v>39219</v>
          </cell>
          <cell r="B1428" t="e">
            <v>#N/A</v>
          </cell>
          <cell r="C1428">
            <v>1</v>
          </cell>
          <cell r="D1428" t="str">
            <v>ZK</v>
          </cell>
          <cell r="E1428">
            <v>2.5</v>
          </cell>
          <cell r="F1428" t="str">
            <v>KG</v>
          </cell>
          <cell r="G1428" t="str">
            <v>CALLEBAUT CHOCOLATE CALLETS</v>
          </cell>
          <cell r="H1428" t="str">
            <v>L</v>
          </cell>
          <cell r="I1428">
            <v>95</v>
          </cell>
          <cell r="J1428" t="str">
            <v>PATISSERIEPRODUKTEN</v>
          </cell>
          <cell r="K1428" t="str">
            <v>HOOGENBOOM BENELUX BV</v>
          </cell>
          <cell r="L1428">
            <v>1</v>
          </cell>
          <cell r="M1428">
            <v>24.45</v>
          </cell>
        </row>
        <row r="1429">
          <cell r="A1429">
            <v>108543</v>
          </cell>
          <cell r="B1429" t="e">
            <v>#N/A</v>
          </cell>
          <cell r="C1429">
            <v>1</v>
          </cell>
          <cell r="D1429" t="str">
            <v>PK</v>
          </cell>
          <cell r="E1429">
            <v>50</v>
          </cell>
          <cell r="F1429" t="str">
            <v>ST</v>
          </cell>
          <cell r="G1429" t="str">
            <v>FELICIA SCHOONMAAKDOEK VISCOSE BLAUW</v>
          </cell>
          <cell r="H1429" t="str">
            <v>H</v>
          </cell>
          <cell r="I1429">
            <v>544</v>
          </cell>
          <cell r="J1429" t="str">
            <v>SCHOONMAAKARTIKELEN</v>
          </cell>
          <cell r="K1429" t="str">
            <v>SLIGRO</v>
          </cell>
          <cell r="L1429">
            <v>3</v>
          </cell>
          <cell r="M1429">
            <v>24.45</v>
          </cell>
        </row>
        <row r="1430">
          <cell r="A1430">
            <v>817486</v>
          </cell>
          <cell r="B1430" t="e">
            <v>#N/A</v>
          </cell>
          <cell r="C1430">
            <v>1</v>
          </cell>
          <cell r="D1430" t="str">
            <v>PK</v>
          </cell>
          <cell r="E1430">
            <v>500</v>
          </cell>
          <cell r="F1430" t="str">
            <v>GR</v>
          </cell>
          <cell r="G1430" t="str">
            <v>GOUDEN BANIER SPEKPLAKJES GEROOKT</v>
          </cell>
          <cell r="H1430" t="str">
            <v>L</v>
          </cell>
          <cell r="I1430">
            <v>155</v>
          </cell>
          <cell r="J1430" t="str">
            <v>VLEESWAREN VERPAKT</v>
          </cell>
          <cell r="K1430" t="str">
            <v>SLIGRO</v>
          </cell>
          <cell r="L1430">
            <v>3</v>
          </cell>
          <cell r="M1430">
            <v>24.36</v>
          </cell>
        </row>
        <row r="1431">
          <cell r="A1431">
            <v>662483</v>
          </cell>
          <cell r="B1431" t="e">
            <v>#N/A</v>
          </cell>
          <cell r="C1431">
            <v>1</v>
          </cell>
          <cell r="D1431" t="str">
            <v>PK</v>
          </cell>
          <cell r="E1431">
            <v>100</v>
          </cell>
          <cell r="F1431" t="str">
            <v>GR</v>
          </cell>
          <cell r="G1431" t="str">
            <v>JUAN LUNA SERRANO HAM</v>
          </cell>
          <cell r="H1431" t="str">
            <v>L</v>
          </cell>
          <cell r="I1431">
            <v>155</v>
          </cell>
          <cell r="J1431" t="str">
            <v>VLEESWAREN VERPAKT</v>
          </cell>
          <cell r="K1431" t="str">
            <v>JUAN LUNA</v>
          </cell>
          <cell r="L1431">
            <v>10</v>
          </cell>
          <cell r="M1431">
            <v>24.3</v>
          </cell>
        </row>
        <row r="1432">
          <cell r="A1432">
            <v>780087</v>
          </cell>
          <cell r="B1432" t="e">
            <v>#N/A</v>
          </cell>
          <cell r="C1432">
            <v>1</v>
          </cell>
          <cell r="D1432" t="str">
            <v>BK</v>
          </cell>
          <cell r="E1432">
            <v>600</v>
          </cell>
          <cell r="F1432" t="str">
            <v>GR</v>
          </cell>
          <cell r="G1432" t="str">
            <v>GEKOOKTE HAM VIERKANT GESNEDEN</v>
          </cell>
          <cell r="H1432" t="str">
            <v>L</v>
          </cell>
          <cell r="I1432">
            <v>155</v>
          </cell>
          <cell r="J1432" t="str">
            <v>VLEESWAREN VERPAKT</v>
          </cell>
          <cell r="K1432" t="str">
            <v>MEAT FRIENDS BEST BV (GENERIEK</v>
          </cell>
          <cell r="L1432">
            <v>3</v>
          </cell>
          <cell r="M1432">
            <v>24.3</v>
          </cell>
        </row>
        <row r="1433">
          <cell r="A1433">
            <v>50452</v>
          </cell>
          <cell r="B1433">
            <v>5410488822240</v>
          </cell>
          <cell r="C1433">
            <v>1</v>
          </cell>
          <cell r="D1433" t="str">
            <v>FL</v>
          </cell>
          <cell r="E1433">
            <v>1</v>
          </cell>
          <cell r="F1433" t="str">
            <v>LT</v>
          </cell>
          <cell r="G1433" t="str">
            <v>DEBIC SLAGROOM ZONDER SUIKER</v>
          </cell>
          <cell r="H1433" t="str">
            <v>L</v>
          </cell>
          <cell r="I1433">
            <v>174</v>
          </cell>
          <cell r="J1433" t="str">
            <v>ROOMPRODUCTEN</v>
          </cell>
          <cell r="K1433" t="str">
            <v>FRIESLANDCAMP NL BV ZEEWLD PRF</v>
          </cell>
          <cell r="L1433">
            <v>6</v>
          </cell>
          <cell r="M1433">
            <v>24.24</v>
          </cell>
        </row>
        <row r="1434">
          <cell r="A1434">
            <v>301503</v>
          </cell>
          <cell r="B1434" t="e">
            <v>#N/A</v>
          </cell>
          <cell r="C1434">
            <v>1</v>
          </cell>
          <cell r="D1434" t="str">
            <v>PK</v>
          </cell>
          <cell r="E1434">
            <v>40</v>
          </cell>
          <cell r="F1434" t="str">
            <v>ST</v>
          </cell>
          <cell r="G1434" t="str">
            <v>SPRINGHOME LOEMPIAVELLEN 215MM</v>
          </cell>
          <cell r="H1434" t="str">
            <v>L</v>
          </cell>
          <cell r="I1434">
            <v>183</v>
          </cell>
          <cell r="J1434" t="str">
            <v>MAALTIJD,SOEP,PASTA DIEPVRIES</v>
          </cell>
          <cell r="K1434" t="str">
            <v>VANKA KAWAT BV</v>
          </cell>
          <cell r="L1434">
            <v>8</v>
          </cell>
          <cell r="M1434">
            <v>24.24</v>
          </cell>
        </row>
        <row r="1435">
          <cell r="A1435">
            <v>867169</v>
          </cell>
          <cell r="B1435" t="e">
            <v>#N/A</v>
          </cell>
          <cell r="C1435">
            <v>1</v>
          </cell>
          <cell r="D1435" t="str">
            <v>TB</v>
          </cell>
          <cell r="E1435">
            <v>750</v>
          </cell>
          <cell r="F1435" t="str">
            <v>ML</v>
          </cell>
          <cell r="G1435" t="str">
            <v>KERN MAYONAISE</v>
          </cell>
          <cell r="H1435" t="str">
            <v>L</v>
          </cell>
          <cell r="I1435">
            <v>91</v>
          </cell>
          <cell r="J1435" t="str">
            <v>SNACK- EN TAFELSAUZEN</v>
          </cell>
          <cell r="K1435" t="str">
            <v>SLIGRO</v>
          </cell>
          <cell r="L1435">
            <v>14</v>
          </cell>
          <cell r="M1435">
            <v>24.22</v>
          </cell>
        </row>
        <row r="1436">
          <cell r="A1436">
            <v>6647</v>
          </cell>
          <cell r="B1436">
            <v>8718272003811</v>
          </cell>
          <cell r="C1436">
            <v>1</v>
          </cell>
          <cell r="D1436" t="str">
            <v>KG</v>
          </cell>
          <cell r="E1436">
            <v>1</v>
          </cell>
          <cell r="F1436" t="str">
            <v>ST</v>
          </cell>
          <cell r="G1436" t="str">
            <v>RUND GEHAKT</v>
          </cell>
          <cell r="H1436" t="str">
            <v>L</v>
          </cell>
          <cell r="I1436">
            <v>162</v>
          </cell>
          <cell r="J1436" t="str">
            <v>VLEES VERS CONC</v>
          </cell>
          <cell r="K1436" t="str">
            <v>KALDENBERG SLAGERIJEN CONCESSIONAIR</v>
          </cell>
          <cell r="L1436">
            <v>3.64</v>
          </cell>
          <cell r="M1436">
            <v>24.21</v>
          </cell>
        </row>
        <row r="1437">
          <cell r="A1437">
            <v>525788</v>
          </cell>
          <cell r="B1437" t="e">
            <v>#N/A</v>
          </cell>
          <cell r="C1437">
            <v>1</v>
          </cell>
          <cell r="D1437" t="str">
            <v>ZK</v>
          </cell>
          <cell r="E1437">
            <v>2.5</v>
          </cell>
          <cell r="F1437" t="str">
            <v>KG</v>
          </cell>
          <cell r="G1437" t="str">
            <v>AARDAPPELEN KRIEL</v>
          </cell>
          <cell r="H1437" t="str">
            <v>L</v>
          </cell>
          <cell r="I1437">
            <v>192</v>
          </cell>
          <cell r="J1437" t="str">
            <v>GROENTEN EN FRUIT DAGVERS</v>
          </cell>
          <cell r="K1437" t="str">
            <v>SMEDING EN ZN BV</v>
          </cell>
          <cell r="L1437">
            <v>5</v>
          </cell>
          <cell r="M1437">
            <v>24.15</v>
          </cell>
        </row>
        <row r="1438">
          <cell r="A1438">
            <v>182946</v>
          </cell>
          <cell r="B1438" t="e">
            <v>#N/A</v>
          </cell>
          <cell r="C1438">
            <v>1</v>
          </cell>
          <cell r="D1438" t="str">
            <v>EM</v>
          </cell>
          <cell r="E1438">
            <v>5</v>
          </cell>
          <cell r="F1438" t="str">
            <v>KG</v>
          </cell>
          <cell r="G1438" t="str">
            <v>BAKELS PETTINICE ROLFONDANT</v>
          </cell>
          <cell r="H1438" t="str">
            <v>L</v>
          </cell>
          <cell r="I1438">
            <v>95</v>
          </cell>
          <cell r="J1438" t="str">
            <v>PATISSERIEPRODUKTEN</v>
          </cell>
          <cell r="K1438" t="str">
            <v>BAKELS SENIOR NV</v>
          </cell>
          <cell r="L1438">
            <v>1</v>
          </cell>
          <cell r="M1438">
            <v>24.11</v>
          </cell>
        </row>
        <row r="1439">
          <cell r="A1439">
            <v>360086</v>
          </cell>
          <cell r="B1439" t="e">
            <v>#N/A</v>
          </cell>
          <cell r="C1439">
            <v>1</v>
          </cell>
          <cell r="D1439" t="str">
            <v>ZK</v>
          </cell>
          <cell r="E1439">
            <v>10</v>
          </cell>
          <cell r="F1439" t="str">
            <v>KG</v>
          </cell>
          <cell r="G1439" t="str">
            <v>VAN GILSE KRISTALSUIKER</v>
          </cell>
          <cell r="H1439" t="str">
            <v>L</v>
          </cell>
          <cell r="I1439">
            <v>140</v>
          </cell>
          <cell r="J1439" t="str">
            <v>SUIKER &amp; ZOETSTOFFEN</v>
          </cell>
          <cell r="K1439" t="str">
            <v>COSUN BEET COMPANY</v>
          </cell>
          <cell r="L1439">
            <v>2</v>
          </cell>
          <cell r="M1439">
            <v>24.1</v>
          </cell>
        </row>
        <row r="1440">
          <cell r="A1440">
            <v>470514</v>
          </cell>
          <cell r="B1440">
            <v>40111490</v>
          </cell>
          <cell r="C1440">
            <v>24</v>
          </cell>
          <cell r="D1440" t="str">
            <v>ZK</v>
          </cell>
          <cell r="E1440">
            <v>45</v>
          </cell>
          <cell r="F1440" t="str">
            <v>GR</v>
          </cell>
          <cell r="G1440" t="str">
            <v>M&amp;M'S CHOCO SINGLE</v>
          </cell>
          <cell r="H1440" t="str">
            <v>L</v>
          </cell>
          <cell r="I1440">
            <v>18</v>
          </cell>
          <cell r="J1440" t="str">
            <v>BARS EN TABLETTEN SINGLES</v>
          </cell>
          <cell r="K1440" t="str">
            <v>MARS NEDERLAND(MASTERFOODS SNOEP)</v>
          </cell>
          <cell r="L1440">
            <v>2</v>
          </cell>
          <cell r="M1440">
            <v>24.1</v>
          </cell>
        </row>
        <row r="1441">
          <cell r="A1441">
            <v>30330</v>
          </cell>
          <cell r="B1441">
            <v>8710401146710</v>
          </cell>
          <cell r="C1441">
            <v>12</v>
          </cell>
          <cell r="D1441" t="str">
            <v>PK</v>
          </cell>
          <cell r="E1441">
            <v>500</v>
          </cell>
          <cell r="F1441" t="str">
            <v>GR</v>
          </cell>
          <cell r="G1441" t="str">
            <v>G.GERARD GEZ.TOM. PASSATA</v>
          </cell>
          <cell r="H1441" t="str">
            <v>L</v>
          </cell>
          <cell r="I1441">
            <v>98</v>
          </cell>
          <cell r="J1441" t="str">
            <v>TOMATENCONSERVEN</v>
          </cell>
          <cell r="K1441" t="str">
            <v>SLIGRO</v>
          </cell>
          <cell r="L1441">
            <v>3</v>
          </cell>
          <cell r="M1441">
            <v>24.06</v>
          </cell>
        </row>
        <row r="1442">
          <cell r="A1442">
            <v>111615</v>
          </cell>
          <cell r="B1442" t="e">
            <v>#N/A</v>
          </cell>
          <cell r="C1442">
            <v>1</v>
          </cell>
          <cell r="D1442" t="str">
            <v>ZK</v>
          </cell>
          <cell r="E1442">
            <v>500</v>
          </cell>
          <cell r="F1442" t="str">
            <v>GR</v>
          </cell>
          <cell r="G1442" t="str">
            <v>UPIGNAC SPUITZAK GEROOKTE ZALM</v>
          </cell>
          <cell r="H1442" t="str">
            <v>L</v>
          </cell>
          <cell r="I1442">
            <v>172</v>
          </cell>
          <cell r="J1442" t="str">
            <v>VIS GEKOELD</v>
          </cell>
          <cell r="K1442" t="str">
            <v>UPIGNAC</v>
          </cell>
          <cell r="L1442">
            <v>3</v>
          </cell>
          <cell r="M1442">
            <v>24.03</v>
          </cell>
        </row>
        <row r="1443">
          <cell r="A1443">
            <v>111615</v>
          </cell>
          <cell r="B1443" t="e">
            <v>#N/A</v>
          </cell>
          <cell r="C1443">
            <v>1</v>
          </cell>
          <cell r="D1443" t="str">
            <v>ZK</v>
          </cell>
          <cell r="E1443">
            <v>500</v>
          </cell>
          <cell r="F1443" t="str">
            <v>GR</v>
          </cell>
          <cell r="G1443" t="str">
            <v>UPIGNAC SPUITZAK GEROOKTE ZALM</v>
          </cell>
          <cell r="H1443" t="str">
            <v>L</v>
          </cell>
          <cell r="I1443">
            <v>172</v>
          </cell>
          <cell r="J1443" t="str">
            <v>VIS GEKOELD</v>
          </cell>
          <cell r="K1443" t="str">
            <v>UPIGNAC</v>
          </cell>
          <cell r="L1443">
            <v>3</v>
          </cell>
          <cell r="M1443">
            <v>24.03</v>
          </cell>
        </row>
        <row r="1444">
          <cell r="A1444">
            <v>849080</v>
          </cell>
          <cell r="B1444" t="e">
            <v>#N/A</v>
          </cell>
          <cell r="C1444">
            <v>1</v>
          </cell>
          <cell r="D1444" t="str">
            <v>DS</v>
          </cell>
          <cell r="E1444">
            <v>10</v>
          </cell>
          <cell r="F1444" t="str">
            <v>KG</v>
          </cell>
          <cell r="G1444" t="str">
            <v>TAKE DIS SNACKZAK 1 POND NR 27</v>
          </cell>
          <cell r="H1444" t="str">
            <v>H</v>
          </cell>
          <cell r="I1444">
            <v>119</v>
          </cell>
          <cell r="J1444" t="str">
            <v>VERPAKKINGSMAT./DISPOS. GROOTV</v>
          </cell>
          <cell r="K1444" t="str">
            <v>SLIGRO</v>
          </cell>
          <cell r="L1444">
            <v>1</v>
          </cell>
          <cell r="M1444">
            <v>24.01</v>
          </cell>
        </row>
        <row r="1445">
          <cell r="A1445">
            <v>849080</v>
          </cell>
          <cell r="B1445" t="e">
            <v>#N/A</v>
          </cell>
          <cell r="C1445">
            <v>1</v>
          </cell>
          <cell r="D1445" t="str">
            <v>DS</v>
          </cell>
          <cell r="E1445">
            <v>10</v>
          </cell>
          <cell r="F1445" t="str">
            <v>KG</v>
          </cell>
          <cell r="G1445" t="str">
            <v>TAKE DIS SNACKZAK 1 POND NR 27</v>
          </cell>
          <cell r="H1445" t="str">
            <v>H</v>
          </cell>
          <cell r="I1445">
            <v>119</v>
          </cell>
          <cell r="J1445" t="str">
            <v>VERPAKKINGSMAT./DISPOS. GROOTV</v>
          </cell>
          <cell r="K1445" t="str">
            <v>SLIGRO</v>
          </cell>
          <cell r="L1445">
            <v>1</v>
          </cell>
          <cell r="M1445">
            <v>24.01</v>
          </cell>
        </row>
        <row r="1446">
          <cell r="A1446">
            <v>15330</v>
          </cell>
          <cell r="B1446">
            <v>8710654140008</v>
          </cell>
          <cell r="C1446">
            <v>30</v>
          </cell>
          <cell r="D1446" t="str">
            <v>ST</v>
          </cell>
          <cell r="E1446">
            <v>50</v>
          </cell>
          <cell r="F1446" t="str">
            <v>GR</v>
          </cell>
          <cell r="G1446" t="str">
            <v>MOLEN GEVULDE KOEKEN DOOS 30ST</v>
          </cell>
          <cell r="H1446" t="str">
            <v>L</v>
          </cell>
          <cell r="I1446">
            <v>11</v>
          </cell>
          <cell r="J1446" t="str">
            <v>KOEK &amp; BANKET GROOTVERBRUIK</v>
          </cell>
          <cell r="K1446" t="str">
            <v>DAELMANS BANKET BV</v>
          </cell>
          <cell r="L1446">
            <v>4</v>
          </cell>
          <cell r="M1446">
            <v>24</v>
          </cell>
        </row>
        <row r="1447">
          <cell r="A1447">
            <v>88197</v>
          </cell>
          <cell r="B1447" t="e">
            <v>#N/A</v>
          </cell>
          <cell r="C1447">
            <v>1</v>
          </cell>
          <cell r="D1447" t="str">
            <v>LS</v>
          </cell>
          <cell r="E1447">
            <v>1</v>
          </cell>
          <cell r="F1447" t="str">
            <v>ST</v>
          </cell>
          <cell r="G1447" t="str">
            <v>TFCC VERSHOUDDOOS 1 LTR</v>
          </cell>
          <cell r="H1447" t="str">
            <v>H</v>
          </cell>
          <cell r="I1447">
            <v>265</v>
          </cell>
          <cell r="J1447" t="str">
            <v>VOEDSELOPBERGSYSTEMEN</v>
          </cell>
          <cell r="K1447" t="str">
            <v>SLIGRO</v>
          </cell>
          <cell r="L1447">
            <v>8</v>
          </cell>
          <cell r="M1447">
            <v>24</v>
          </cell>
        </row>
        <row r="1448">
          <cell r="A1448">
            <v>464377</v>
          </cell>
          <cell r="B1448" t="e">
            <v>#N/A</v>
          </cell>
          <cell r="C1448">
            <v>1</v>
          </cell>
          <cell r="D1448" t="str">
            <v>ZK</v>
          </cell>
          <cell r="E1448">
            <v>5</v>
          </cell>
          <cell r="F1448" t="str">
            <v>KG</v>
          </cell>
          <cell r="G1448" t="str">
            <v>KOOPMANS TARWEBLOEM PATENT</v>
          </cell>
          <cell r="H1448" t="str">
            <v>L</v>
          </cell>
          <cell r="I1448">
            <v>94</v>
          </cell>
          <cell r="J1448" t="str">
            <v>BAKPRODUKTEN</v>
          </cell>
          <cell r="K1448" t="str">
            <v>OETKER DR FOOD SERVICE BV</v>
          </cell>
          <cell r="L1448">
            <v>3</v>
          </cell>
          <cell r="M1448">
            <v>24</v>
          </cell>
        </row>
        <row r="1449">
          <cell r="A1449">
            <v>662200</v>
          </cell>
          <cell r="B1449">
            <v>8710401151417</v>
          </cell>
          <cell r="C1449">
            <v>1</v>
          </cell>
          <cell r="D1449" t="str">
            <v>LS</v>
          </cell>
          <cell r="E1449">
            <v>1</v>
          </cell>
          <cell r="F1449" t="str">
            <v>ST</v>
          </cell>
          <cell r="G1449" t="str">
            <v>TGFF LYONNAISE PAN 20CM</v>
          </cell>
          <cell r="H1449" t="str">
            <v>H</v>
          </cell>
          <cell r="I1449">
            <v>273</v>
          </cell>
          <cell r="J1449" t="str">
            <v>PANNEN</v>
          </cell>
          <cell r="K1449" t="str">
            <v>SLIGRO</v>
          </cell>
          <cell r="L1449">
            <v>4</v>
          </cell>
          <cell r="M1449">
            <v>24</v>
          </cell>
        </row>
        <row r="1450">
          <cell r="A1450">
            <v>751185</v>
          </cell>
          <cell r="B1450">
            <v>8710624224950</v>
          </cell>
          <cell r="C1450">
            <v>10</v>
          </cell>
          <cell r="D1450" t="str">
            <v>ZK</v>
          </cell>
          <cell r="E1450">
            <v>1</v>
          </cell>
          <cell r="F1450" t="str">
            <v>KG</v>
          </cell>
          <cell r="G1450" t="str">
            <v>LAARMANS TARWEBLOEM</v>
          </cell>
          <cell r="H1450" t="str">
            <v>L</v>
          </cell>
          <cell r="I1450">
            <v>94</v>
          </cell>
          <cell r="J1450" t="str">
            <v>BAKPRODUKTEN</v>
          </cell>
          <cell r="K1450" t="str">
            <v>SLIGRO</v>
          </cell>
          <cell r="L1450">
            <v>4</v>
          </cell>
          <cell r="M1450">
            <v>24</v>
          </cell>
        </row>
        <row r="1451">
          <cell r="A1451">
            <v>555513</v>
          </cell>
          <cell r="B1451" t="e">
            <v>#N/A</v>
          </cell>
          <cell r="C1451">
            <v>1</v>
          </cell>
          <cell r="D1451" t="str">
            <v>KR</v>
          </cell>
          <cell r="E1451">
            <v>10</v>
          </cell>
          <cell r="F1451" t="str">
            <v>KG</v>
          </cell>
          <cell r="G1451" t="str">
            <v>PREI</v>
          </cell>
          <cell r="H1451" t="str">
            <v>L</v>
          </cell>
          <cell r="I1451">
            <v>192</v>
          </cell>
          <cell r="J1451" t="str">
            <v>GROENTEN EN FRUIT DAGVERS</v>
          </cell>
          <cell r="K1451" t="str">
            <v>SMEDING EN ZN BV</v>
          </cell>
          <cell r="L1451">
            <v>2</v>
          </cell>
          <cell r="M1451">
            <v>23.98</v>
          </cell>
        </row>
        <row r="1452">
          <cell r="A1452">
            <v>66323</v>
          </cell>
          <cell r="B1452">
            <v>8711000003244</v>
          </cell>
          <cell r="C1452">
            <v>6</v>
          </cell>
          <cell r="D1452" t="str">
            <v>PK</v>
          </cell>
          <cell r="E1452">
            <v>500</v>
          </cell>
          <cell r="F1452" t="str">
            <v>GR</v>
          </cell>
          <cell r="G1452" t="str">
            <v>DOUWE EGBERTS AROMA ROOD SNELFILTER</v>
          </cell>
          <cell r="H1452" t="str">
            <v>L</v>
          </cell>
          <cell r="I1452">
            <v>37</v>
          </cell>
          <cell r="J1452" t="str">
            <v>KOFFIE, CACAO &amp; OPLOSKOFFIE</v>
          </cell>
          <cell r="K1452" t="str">
            <v>JACOBS DOUWE EGBERTS NL BV</v>
          </cell>
          <cell r="L1452">
            <v>1</v>
          </cell>
          <cell r="M1452">
            <v>23.94</v>
          </cell>
        </row>
        <row r="1453">
          <cell r="A1453">
            <v>71857</v>
          </cell>
          <cell r="B1453">
            <v>8711000003282</v>
          </cell>
          <cell r="C1453">
            <v>6</v>
          </cell>
          <cell r="D1453" t="str">
            <v>PK</v>
          </cell>
          <cell r="E1453">
            <v>500</v>
          </cell>
          <cell r="F1453" t="str">
            <v>GR</v>
          </cell>
          <cell r="G1453" t="str">
            <v>DOUWE EGBERTS ROODMERK GROVE MALING</v>
          </cell>
          <cell r="H1453" t="str">
            <v>L</v>
          </cell>
          <cell r="I1453">
            <v>37</v>
          </cell>
          <cell r="J1453" t="str">
            <v>KOFFIE, CACAO &amp; OPLOSKOFFIE</v>
          </cell>
          <cell r="K1453" t="str">
            <v>JACOBS DOUWE EGBERTS NL BV</v>
          </cell>
          <cell r="L1453">
            <v>1</v>
          </cell>
          <cell r="M1453">
            <v>23.94</v>
          </cell>
        </row>
        <row r="1454">
          <cell r="A1454">
            <v>111544</v>
          </cell>
          <cell r="B1454" t="e">
            <v>#N/A</v>
          </cell>
          <cell r="C1454">
            <v>1</v>
          </cell>
          <cell r="D1454" t="str">
            <v>KP</v>
          </cell>
          <cell r="E1454">
            <v>600</v>
          </cell>
          <cell r="F1454" t="str">
            <v>ML</v>
          </cell>
          <cell r="G1454" t="str">
            <v>SOAPY VLOEIB.ZEEP HYGIENE POMP + NAVUL</v>
          </cell>
          <cell r="H1454" t="str">
            <v>H</v>
          </cell>
          <cell r="I1454">
            <v>343</v>
          </cell>
          <cell r="J1454" t="str">
            <v>COSMETICA</v>
          </cell>
          <cell r="K1454" t="str">
            <v>BOLTON NEDERLAND BV</v>
          </cell>
          <cell r="L1454">
            <v>6</v>
          </cell>
          <cell r="M1454">
            <v>23.94</v>
          </cell>
        </row>
        <row r="1455">
          <cell r="A1455">
            <v>115013</v>
          </cell>
          <cell r="B1455" t="e">
            <v>#N/A</v>
          </cell>
          <cell r="C1455">
            <v>1</v>
          </cell>
          <cell r="D1455" t="str">
            <v>LS</v>
          </cell>
          <cell r="E1455">
            <v>1</v>
          </cell>
          <cell r="F1455" t="str">
            <v>ST</v>
          </cell>
          <cell r="G1455" t="str">
            <v>TRIANGLE DUNSCHILLER ECONOME</v>
          </cell>
          <cell r="H1455" t="str">
            <v>H</v>
          </cell>
          <cell r="I1455">
            <v>283</v>
          </cell>
          <cell r="J1455" t="str">
            <v>KEUKENGEREEDSCHAPPEN</v>
          </cell>
          <cell r="K1455" t="str">
            <v>SOLINGER STAALWAREN WENSINK BV</v>
          </cell>
          <cell r="L1455">
            <v>6</v>
          </cell>
          <cell r="M1455">
            <v>23.94</v>
          </cell>
        </row>
        <row r="1456">
          <cell r="A1456">
            <v>454966</v>
          </cell>
          <cell r="B1456" t="e">
            <v>#N/A</v>
          </cell>
          <cell r="C1456">
            <v>6</v>
          </cell>
          <cell r="D1456" t="str">
            <v>BL</v>
          </cell>
          <cell r="E1456">
            <v>400</v>
          </cell>
          <cell r="F1456" t="str">
            <v>GR</v>
          </cell>
          <cell r="G1456" t="str">
            <v>GRAND GERARD GEHAKTE TOMATEN</v>
          </cell>
          <cell r="H1456" t="str">
            <v>L</v>
          </cell>
          <cell r="I1456">
            <v>98</v>
          </cell>
          <cell r="J1456" t="str">
            <v>TOMATENCONSERVEN</v>
          </cell>
          <cell r="K1456" t="str">
            <v>SLIGRO</v>
          </cell>
          <cell r="L1456">
            <v>6</v>
          </cell>
          <cell r="M1456">
            <v>23.94</v>
          </cell>
        </row>
        <row r="1457">
          <cell r="A1457">
            <v>536234</v>
          </cell>
          <cell r="B1457" t="e">
            <v>#N/A</v>
          </cell>
          <cell r="C1457">
            <v>1</v>
          </cell>
          <cell r="D1457" t="str">
            <v>FL</v>
          </cell>
          <cell r="E1457">
            <v>75</v>
          </cell>
          <cell r="F1457" t="str">
            <v>CL</v>
          </cell>
          <cell r="G1457" t="str">
            <v>HARDYS NOTTAGE HILL SAUVIGNON BLANC</v>
          </cell>
          <cell r="H1457" t="str">
            <v>H</v>
          </cell>
          <cell r="I1457">
            <v>208</v>
          </cell>
          <cell r="J1457" t="str">
            <v>WIJNEN</v>
          </cell>
          <cell r="K1457" t="str">
            <v>SLIGRO</v>
          </cell>
          <cell r="L1457">
            <v>6</v>
          </cell>
          <cell r="M1457">
            <v>23.94</v>
          </cell>
        </row>
        <row r="1458">
          <cell r="A1458">
            <v>32895</v>
          </cell>
          <cell r="B1458" t="e">
            <v>#N/A</v>
          </cell>
          <cell r="C1458">
            <v>1</v>
          </cell>
          <cell r="D1458" t="str">
            <v>ST</v>
          </cell>
          <cell r="E1458">
            <v>1</v>
          </cell>
          <cell r="F1458" t="str">
            <v>ST</v>
          </cell>
          <cell r="G1458" t="str">
            <v>SAUSLEPEL MELAMINE ZWART</v>
          </cell>
          <cell r="H1458" t="str">
            <v>H</v>
          </cell>
          <cell r="I1458">
            <v>283</v>
          </cell>
          <cell r="J1458" t="str">
            <v>KEUKENGEREEDSCHAPPEN</v>
          </cell>
          <cell r="K1458" t="str">
            <v>HENDI BV</v>
          </cell>
          <cell r="L1458">
            <v>8</v>
          </cell>
          <cell r="M1458">
            <v>23.92</v>
          </cell>
        </row>
        <row r="1459">
          <cell r="A1459">
            <v>220655</v>
          </cell>
          <cell r="B1459" t="e">
            <v>#N/A</v>
          </cell>
          <cell r="C1459">
            <v>1</v>
          </cell>
          <cell r="D1459" t="str">
            <v>BK</v>
          </cell>
          <cell r="E1459">
            <v>200</v>
          </cell>
          <cell r="F1459" t="str">
            <v>ML</v>
          </cell>
          <cell r="G1459" t="str">
            <v>MELKAN CREME FRAICHE 30% VET</v>
          </cell>
          <cell r="H1459" t="str">
            <v>L</v>
          </cell>
          <cell r="I1459">
            <v>174</v>
          </cell>
          <cell r="J1459" t="str">
            <v>ROOMPRODUCTEN</v>
          </cell>
          <cell r="K1459" t="str">
            <v>SLIGRO</v>
          </cell>
          <cell r="L1459">
            <v>26</v>
          </cell>
          <cell r="M1459">
            <v>23.92</v>
          </cell>
        </row>
        <row r="1460">
          <cell r="A1460">
            <v>577803</v>
          </cell>
          <cell r="B1460" t="e">
            <v>#N/A</v>
          </cell>
          <cell r="C1460">
            <v>1</v>
          </cell>
          <cell r="D1460" t="str">
            <v>PK</v>
          </cell>
          <cell r="E1460">
            <v>650</v>
          </cell>
          <cell r="F1460" t="str">
            <v>GR</v>
          </cell>
          <cell r="G1460" t="str">
            <v>MAIS KOLF 2 STUKS</v>
          </cell>
          <cell r="H1460" t="str">
            <v>L</v>
          </cell>
          <cell r="I1460">
            <v>192</v>
          </cell>
          <cell r="J1460" t="str">
            <v>GROENTEN EN FRUIT DAGVERS</v>
          </cell>
          <cell r="K1460" t="str">
            <v>SMEDING EN ZN BV</v>
          </cell>
          <cell r="L1460">
            <v>8</v>
          </cell>
          <cell r="M1460">
            <v>23.92</v>
          </cell>
        </row>
        <row r="1461">
          <cell r="A1461">
            <v>33262</v>
          </cell>
          <cell r="B1461" t="e">
            <v>#N/A</v>
          </cell>
          <cell r="C1461">
            <v>3</v>
          </cell>
          <cell r="D1461" t="str">
            <v>WI</v>
          </cell>
          <cell r="E1461">
            <v>180</v>
          </cell>
          <cell r="F1461" t="str">
            <v>GR</v>
          </cell>
          <cell r="G1461" t="str">
            <v>TONY'S CHOCOLADE REEP KARA.ZZOUT FT</v>
          </cell>
          <cell r="H1461" t="str">
            <v>L</v>
          </cell>
          <cell r="I1461">
            <v>19</v>
          </cell>
          <cell r="J1461" t="str">
            <v>BARS EN TABLETTEN</v>
          </cell>
          <cell r="K1461" t="str">
            <v>TONY S CHOCOLONELY</v>
          </cell>
          <cell r="L1461">
            <v>3</v>
          </cell>
          <cell r="M1461">
            <v>23.91</v>
          </cell>
        </row>
        <row r="1462">
          <cell r="A1462">
            <v>33279</v>
          </cell>
          <cell r="B1462" t="e">
            <v>#N/A</v>
          </cell>
          <cell r="C1462">
            <v>3</v>
          </cell>
          <cell r="D1462" t="str">
            <v>WI</v>
          </cell>
          <cell r="E1462">
            <v>180</v>
          </cell>
          <cell r="F1462" t="str">
            <v>GR</v>
          </cell>
          <cell r="G1462" t="str">
            <v>TONY'S CHOCOLADE REEP MELK/NOGA FT</v>
          </cell>
          <cell r="H1462" t="str">
            <v>L</v>
          </cell>
          <cell r="I1462">
            <v>19</v>
          </cell>
          <cell r="J1462" t="str">
            <v>BARS EN TABLETTEN</v>
          </cell>
          <cell r="K1462" t="str">
            <v>TONY S CHOCOLONELY</v>
          </cell>
          <cell r="L1462">
            <v>3</v>
          </cell>
          <cell r="M1462">
            <v>23.91</v>
          </cell>
        </row>
        <row r="1463">
          <cell r="A1463">
            <v>33280</v>
          </cell>
          <cell r="B1463" t="e">
            <v>#N/A</v>
          </cell>
          <cell r="C1463">
            <v>3</v>
          </cell>
          <cell r="D1463" t="str">
            <v>WI</v>
          </cell>
          <cell r="E1463">
            <v>180</v>
          </cell>
          <cell r="F1463" t="str">
            <v>GR</v>
          </cell>
          <cell r="G1463" t="str">
            <v>TONY'S CHOCOLADE REEP MELK/HAZELNOOT FT</v>
          </cell>
          <cell r="H1463" t="str">
            <v>L</v>
          </cell>
          <cell r="I1463">
            <v>19</v>
          </cell>
          <cell r="J1463" t="str">
            <v>BARS EN TABLETTEN</v>
          </cell>
          <cell r="K1463" t="str">
            <v>TONY S CHOCOLONELY</v>
          </cell>
          <cell r="L1463">
            <v>3</v>
          </cell>
          <cell r="M1463">
            <v>23.91</v>
          </cell>
        </row>
        <row r="1464">
          <cell r="A1464">
            <v>44642</v>
          </cell>
          <cell r="B1464" t="e">
            <v>#N/A</v>
          </cell>
          <cell r="C1464">
            <v>6</v>
          </cell>
          <cell r="D1464" t="str">
            <v>MP</v>
          </cell>
          <cell r="E1464">
            <v>1</v>
          </cell>
          <cell r="F1464" t="str">
            <v>LT</v>
          </cell>
          <cell r="G1464" t="str">
            <v>FUZE TEA GREEN TEA 4P</v>
          </cell>
          <cell r="H1464" t="str">
            <v>L</v>
          </cell>
          <cell r="I1464">
            <v>121</v>
          </cell>
          <cell r="J1464" t="str">
            <v>FRISDRANKEN KLEINVERPAKKING</v>
          </cell>
          <cell r="K1464" t="str">
            <v>COCA-COLA EUROPEAN PARTNERS BV</v>
          </cell>
          <cell r="L1464">
            <v>2</v>
          </cell>
          <cell r="M1464">
            <v>23.9</v>
          </cell>
        </row>
        <row r="1465">
          <cell r="A1465">
            <v>557421</v>
          </cell>
          <cell r="B1465" t="e">
            <v>#N/A</v>
          </cell>
          <cell r="C1465">
            <v>1</v>
          </cell>
          <cell r="D1465" t="str">
            <v>KS</v>
          </cell>
          <cell r="E1465">
            <v>7</v>
          </cell>
          <cell r="F1465" t="str">
            <v>KG</v>
          </cell>
          <cell r="G1465" t="str">
            <v>PEREN GROOT 65/70 7KG</v>
          </cell>
          <cell r="H1465" t="str">
            <v>L</v>
          </cell>
          <cell r="I1465">
            <v>192</v>
          </cell>
          <cell r="J1465" t="str">
            <v>GROENTEN EN FRUIT DAGVERS</v>
          </cell>
          <cell r="K1465" t="str">
            <v>SMEDING EN ZN BV</v>
          </cell>
          <cell r="L1465">
            <v>2</v>
          </cell>
          <cell r="M1465">
            <v>23.9</v>
          </cell>
        </row>
        <row r="1466">
          <cell r="A1466">
            <v>838267</v>
          </cell>
          <cell r="B1466" t="e">
            <v>#N/A</v>
          </cell>
          <cell r="C1466">
            <v>2</v>
          </cell>
          <cell r="D1466" t="str">
            <v>ZK</v>
          </cell>
          <cell r="E1466">
            <v>4</v>
          </cell>
          <cell r="F1466" t="str">
            <v>KG</v>
          </cell>
          <cell r="G1466" t="str">
            <v>HONIG KOOKBESTENDIGE MIE GESNEDEN</v>
          </cell>
          <cell r="H1466" t="str">
            <v>L</v>
          </cell>
          <cell r="I1466">
            <v>67</v>
          </cell>
          <cell r="J1466" t="str">
            <v>OOSTERSE KEUKEN</v>
          </cell>
          <cell r="K1466" t="str">
            <v>HEINZ H J BV (FOODSERVICE)</v>
          </cell>
          <cell r="L1466">
            <v>1</v>
          </cell>
          <cell r="M1466">
            <v>23.9</v>
          </cell>
        </row>
        <row r="1467">
          <cell r="A1467">
            <v>705587</v>
          </cell>
          <cell r="B1467" t="e">
            <v>#N/A</v>
          </cell>
          <cell r="C1467">
            <v>1</v>
          </cell>
          <cell r="D1467" t="str">
            <v>SL</v>
          </cell>
          <cell r="E1467">
            <v>85</v>
          </cell>
          <cell r="F1467" t="str">
            <v>ST</v>
          </cell>
          <cell r="G1467" t="str">
            <v>TAKE DIS ESPRESSO BEKER 110ML</v>
          </cell>
          <cell r="H1467" t="str">
            <v>H</v>
          </cell>
          <cell r="I1467">
            <v>119</v>
          </cell>
          <cell r="J1467" t="str">
            <v>VERPAKKINGSMAT./DISPOS. GROOTV</v>
          </cell>
          <cell r="K1467" t="str">
            <v>SLIGRO</v>
          </cell>
          <cell r="L1467">
            <v>12</v>
          </cell>
          <cell r="M1467">
            <v>23.88</v>
          </cell>
        </row>
        <row r="1468">
          <cell r="A1468">
            <v>32405</v>
          </cell>
          <cell r="B1468" t="e">
            <v>#N/A</v>
          </cell>
          <cell r="C1468">
            <v>1</v>
          </cell>
          <cell r="D1468" t="str">
            <v>RL</v>
          </cell>
          <cell r="E1468">
            <v>50</v>
          </cell>
          <cell r="F1468" t="str">
            <v>MT</v>
          </cell>
          <cell r="G1468" t="str">
            <v>SAGA KOOK/BAKPAPIER 38CM</v>
          </cell>
          <cell r="H1468" t="str">
            <v>H</v>
          </cell>
          <cell r="I1468">
            <v>283</v>
          </cell>
          <cell r="J1468" t="str">
            <v>KEUKENGEREEDSCHAPPEN</v>
          </cell>
          <cell r="K1468" t="str">
            <v>PAARDEKOOPER BV (DEPA 1)</v>
          </cell>
          <cell r="L1468">
            <v>3</v>
          </cell>
          <cell r="M1468">
            <v>23.85</v>
          </cell>
        </row>
        <row r="1469">
          <cell r="A1469">
            <v>279625</v>
          </cell>
          <cell r="B1469" t="e">
            <v>#N/A</v>
          </cell>
          <cell r="C1469">
            <v>1</v>
          </cell>
          <cell r="D1469" t="str">
            <v>KS</v>
          </cell>
          <cell r="E1469">
            <v>5</v>
          </cell>
          <cell r="F1469" t="str">
            <v>KG</v>
          </cell>
          <cell r="G1469" t="str">
            <v>PEREN GIESER WILDEMAN 45/55</v>
          </cell>
          <cell r="H1469" t="str">
            <v>L</v>
          </cell>
          <cell r="I1469">
            <v>192</v>
          </cell>
          <cell r="J1469" t="str">
            <v>GROENTEN EN FRUIT DAGVERS</v>
          </cell>
          <cell r="K1469" t="str">
            <v>SMEDING EN ZN BV</v>
          </cell>
          <cell r="L1469">
            <v>3</v>
          </cell>
          <cell r="M1469">
            <v>23.85</v>
          </cell>
        </row>
        <row r="1470">
          <cell r="A1470">
            <v>541145</v>
          </cell>
          <cell r="B1470">
            <v>8710401211227</v>
          </cell>
          <cell r="C1470">
            <v>1</v>
          </cell>
          <cell r="D1470" t="str">
            <v>PK</v>
          </cell>
          <cell r="E1470">
            <v>50</v>
          </cell>
          <cell r="F1470" t="str">
            <v>ST</v>
          </cell>
          <cell r="G1470" t="str">
            <v>TAKE DIS DEKSEL MAGNETRON BAK</v>
          </cell>
          <cell r="H1470" t="str">
            <v>H</v>
          </cell>
          <cell r="I1470">
            <v>119</v>
          </cell>
          <cell r="J1470" t="str">
            <v>VERPAKKINGSMAT./DISPOS. GROOTV</v>
          </cell>
          <cell r="K1470" t="str">
            <v>SLIGRO</v>
          </cell>
          <cell r="L1470">
            <v>6</v>
          </cell>
          <cell r="M1470">
            <v>23.83</v>
          </cell>
        </row>
        <row r="1471">
          <cell r="A1471">
            <v>20380</v>
          </cell>
          <cell r="B1471" t="e">
            <v>#N/A</v>
          </cell>
          <cell r="C1471">
            <v>1</v>
          </cell>
          <cell r="D1471" t="str">
            <v>ZK</v>
          </cell>
          <cell r="E1471">
            <v>500</v>
          </cell>
          <cell r="F1471" t="str">
            <v>GR</v>
          </cell>
          <cell r="G1471" t="str">
            <v>SLA BABYLEAF MESCLUN</v>
          </cell>
          <cell r="H1471" t="str">
            <v>L</v>
          </cell>
          <cell r="I1471">
            <v>192</v>
          </cell>
          <cell r="J1471" t="str">
            <v>GROENTEN EN FRUIT DAGVERS</v>
          </cell>
          <cell r="K1471" t="str">
            <v>SMEDING EN ZN BV</v>
          </cell>
          <cell r="L1471">
            <v>4</v>
          </cell>
          <cell r="M1471">
            <v>23.8</v>
          </cell>
        </row>
        <row r="1472">
          <cell r="A1472">
            <v>216151</v>
          </cell>
          <cell r="B1472" t="e">
            <v>#N/A</v>
          </cell>
          <cell r="C1472">
            <v>1</v>
          </cell>
          <cell r="D1472" t="str">
            <v>DS</v>
          </cell>
          <cell r="E1472">
            <v>125</v>
          </cell>
          <cell r="F1472" t="str">
            <v>ST</v>
          </cell>
          <cell r="G1472" t="str">
            <v>FINISH PROFESSIONEEL POWERTABS NORMAAL</v>
          </cell>
          <cell r="H1472" t="str">
            <v>H</v>
          </cell>
          <cell r="I1472">
            <v>148</v>
          </cell>
          <cell r="J1472" t="str">
            <v>AFWAS- &amp; VAATMIDDELEN</v>
          </cell>
          <cell r="K1472" t="str">
            <v>RB HYGIENE HOME NETHERLANDS BV</v>
          </cell>
          <cell r="L1472">
            <v>1</v>
          </cell>
          <cell r="M1472">
            <v>23.8</v>
          </cell>
        </row>
        <row r="1473">
          <cell r="A1473">
            <v>719984</v>
          </cell>
          <cell r="B1473" t="e">
            <v>#N/A</v>
          </cell>
          <cell r="C1473">
            <v>1</v>
          </cell>
          <cell r="D1473" t="str">
            <v>DS</v>
          </cell>
          <cell r="E1473">
            <v>1.28</v>
          </cell>
          <cell r="F1473" t="str">
            <v>KG</v>
          </cell>
          <cell r="G1473" t="str">
            <v>LEKKERNIJEN MINI FRIKANDELLEN 64X20G</v>
          </cell>
          <cell r="H1473" t="str">
            <v>L</v>
          </cell>
          <cell r="I1473">
            <v>179</v>
          </cell>
          <cell r="J1473" t="str">
            <v>MINISNACKS BORRELHAPJES</v>
          </cell>
          <cell r="K1473" t="str">
            <v>SLIGRO</v>
          </cell>
          <cell r="L1473">
            <v>4</v>
          </cell>
          <cell r="M1473">
            <v>23.8</v>
          </cell>
        </row>
        <row r="1474">
          <cell r="A1474">
            <v>972618</v>
          </cell>
          <cell r="B1474" t="e">
            <v>#N/A</v>
          </cell>
          <cell r="C1474">
            <v>1</v>
          </cell>
          <cell r="D1474" t="str">
            <v>DS</v>
          </cell>
          <cell r="E1474">
            <v>2</v>
          </cell>
          <cell r="F1474" t="str">
            <v>KG</v>
          </cell>
          <cell r="G1474" t="str">
            <v>TOMAAT SANDWICH</v>
          </cell>
          <cell r="H1474" t="str">
            <v>L</v>
          </cell>
          <cell r="I1474">
            <v>192</v>
          </cell>
          <cell r="J1474" t="str">
            <v>GROENTEN EN FRUIT DAGVERS</v>
          </cell>
          <cell r="K1474" t="str">
            <v>SMEDING EN ZN BV</v>
          </cell>
          <cell r="L1474">
            <v>4</v>
          </cell>
          <cell r="M1474">
            <v>23.8</v>
          </cell>
        </row>
        <row r="1475">
          <cell r="A1475">
            <v>758645</v>
          </cell>
          <cell r="B1475" t="e">
            <v>#N/A</v>
          </cell>
          <cell r="C1475">
            <v>6</v>
          </cell>
          <cell r="D1475" t="str">
            <v>PF</v>
          </cell>
          <cell r="E1475">
            <v>1</v>
          </cell>
          <cell r="F1475" t="str">
            <v>LT</v>
          </cell>
          <cell r="G1475" t="str">
            <v>ROYAL CLUB GINGER ALE, PETFLES</v>
          </cell>
          <cell r="H1475" t="str">
            <v>L</v>
          </cell>
          <cell r="I1475">
            <v>133</v>
          </cell>
          <cell r="J1475" t="str">
            <v>FRISDRANKEN GROOTVERPAKKING</v>
          </cell>
          <cell r="K1475" t="str">
            <v>VRUMONA BV</v>
          </cell>
          <cell r="L1475">
            <v>4</v>
          </cell>
          <cell r="M1475">
            <v>23.76</v>
          </cell>
        </row>
        <row r="1476">
          <cell r="A1476">
            <v>326566</v>
          </cell>
          <cell r="B1476" t="e">
            <v>#N/A</v>
          </cell>
          <cell r="C1476">
            <v>1</v>
          </cell>
          <cell r="D1476" t="str">
            <v>ZK</v>
          </cell>
          <cell r="E1476">
            <v>2.5</v>
          </cell>
          <cell r="F1476" t="str">
            <v>KG</v>
          </cell>
          <cell r="G1476" t="str">
            <v>AARDAPPELEN ROSEVAL</v>
          </cell>
          <cell r="H1476" t="str">
            <v>L</v>
          </cell>
          <cell r="I1476">
            <v>192</v>
          </cell>
          <cell r="J1476" t="str">
            <v>GROENTEN EN FRUIT DAGVERS</v>
          </cell>
          <cell r="K1476" t="str">
            <v>SMEDING EN ZN BV</v>
          </cell>
          <cell r="L1476">
            <v>5</v>
          </cell>
          <cell r="M1476">
            <v>23.75</v>
          </cell>
        </row>
        <row r="1477">
          <cell r="A1477">
            <v>26438</v>
          </cell>
          <cell r="B1477" t="e">
            <v>#N/A</v>
          </cell>
          <cell r="C1477">
            <v>1</v>
          </cell>
          <cell r="D1477" t="str">
            <v>ZK</v>
          </cell>
          <cell r="E1477">
            <v>1</v>
          </cell>
          <cell r="F1477" t="str">
            <v>KG</v>
          </cell>
          <cell r="G1477" t="str">
            <v>BASSETT'S ENGELSE DROP</v>
          </cell>
          <cell r="H1477" t="str">
            <v>L</v>
          </cell>
          <cell r="I1477">
            <v>23</v>
          </cell>
          <cell r="J1477" t="str">
            <v>WICHTGOED</v>
          </cell>
          <cell r="K1477" t="str">
            <v>MONDELEZ NEDERLAND BV</v>
          </cell>
          <cell r="L1477">
            <v>6</v>
          </cell>
          <cell r="M1477">
            <v>23.7</v>
          </cell>
        </row>
        <row r="1478">
          <cell r="A1478">
            <v>516522</v>
          </cell>
          <cell r="B1478" t="e">
            <v>#N/A</v>
          </cell>
          <cell r="C1478">
            <v>1</v>
          </cell>
          <cell r="D1478" t="str">
            <v>KT</v>
          </cell>
          <cell r="E1478">
            <v>250</v>
          </cell>
          <cell r="F1478" t="str">
            <v>GR</v>
          </cell>
          <cell r="G1478" t="str">
            <v>TOMAAT CHERRY ROOD</v>
          </cell>
          <cell r="H1478" t="str">
            <v>L</v>
          </cell>
          <cell r="I1478">
            <v>192</v>
          </cell>
          <cell r="J1478" t="str">
            <v>GROENTEN EN FRUIT DAGVERS</v>
          </cell>
          <cell r="K1478" t="str">
            <v>SMEDING EN ZN BV</v>
          </cell>
          <cell r="L1478">
            <v>30</v>
          </cell>
          <cell r="M1478">
            <v>23.7</v>
          </cell>
        </row>
        <row r="1479">
          <cell r="A1479">
            <v>720561</v>
          </cell>
          <cell r="B1479" t="e">
            <v>#N/A</v>
          </cell>
          <cell r="C1479">
            <v>1</v>
          </cell>
          <cell r="D1479" t="str">
            <v>PK</v>
          </cell>
          <cell r="E1479">
            <v>100</v>
          </cell>
          <cell r="F1479" t="str">
            <v>ST</v>
          </cell>
          <cell r="G1479" t="str">
            <v>TAKE DIS KARTONNEN BORD 18CM ROND</v>
          </cell>
          <cell r="H1479" t="str">
            <v>H</v>
          </cell>
          <cell r="I1479">
            <v>119</v>
          </cell>
          <cell r="J1479" t="str">
            <v>VERPAKKINGSMAT./DISPOS. GROOTV</v>
          </cell>
          <cell r="K1479" t="str">
            <v>SLIGRO</v>
          </cell>
          <cell r="L1479">
            <v>6</v>
          </cell>
          <cell r="M1479">
            <v>23.7</v>
          </cell>
        </row>
        <row r="1480">
          <cell r="A1480">
            <v>756790</v>
          </cell>
          <cell r="B1480" t="e">
            <v>#N/A</v>
          </cell>
          <cell r="C1480">
            <v>1</v>
          </cell>
          <cell r="D1480" t="str">
            <v>ZK</v>
          </cell>
          <cell r="E1480">
            <v>370</v>
          </cell>
          <cell r="F1480" t="str">
            <v>GR</v>
          </cell>
          <cell r="G1480" t="str">
            <v>PITAHAYA PAARS 1ST VERPAKT</v>
          </cell>
          <cell r="H1480" t="str">
            <v>L</v>
          </cell>
          <cell r="I1480">
            <v>192</v>
          </cell>
          <cell r="J1480" t="str">
            <v>GROENTEN EN FRUIT DAGVERS</v>
          </cell>
          <cell r="K1480" t="str">
            <v>SMEDING EN ZN BV</v>
          </cell>
          <cell r="L1480">
            <v>6</v>
          </cell>
          <cell r="M1480">
            <v>23.7</v>
          </cell>
        </row>
        <row r="1481">
          <cell r="A1481">
            <v>648450</v>
          </cell>
          <cell r="B1481">
            <v>5410228226048</v>
          </cell>
          <cell r="C1481">
            <v>1</v>
          </cell>
          <cell r="D1481" t="str">
            <v>KR</v>
          </cell>
          <cell r="E1481">
            <v>600</v>
          </cell>
          <cell r="F1481" t="str">
            <v>CL</v>
          </cell>
          <cell r="G1481" t="str">
            <v>JUPILER</v>
          </cell>
          <cell r="H1481" t="str">
            <v>H</v>
          </cell>
          <cell r="I1481">
            <v>134</v>
          </cell>
          <cell r="J1481" t="str">
            <v>BIEREN KLEINVERPAKKING</v>
          </cell>
          <cell r="K1481" t="str">
            <v>INBEV NEDERLAND NV</v>
          </cell>
          <cell r="L1481">
            <v>2</v>
          </cell>
          <cell r="M1481">
            <v>23.64</v>
          </cell>
        </row>
        <row r="1482">
          <cell r="A1482">
            <v>65149</v>
          </cell>
          <cell r="B1482">
            <v>8710401183555</v>
          </cell>
          <cell r="C1482">
            <v>1</v>
          </cell>
          <cell r="D1482" t="str">
            <v>PK</v>
          </cell>
          <cell r="E1482">
            <v>25</v>
          </cell>
          <cell r="F1482" t="str">
            <v>ST</v>
          </cell>
          <cell r="G1482" t="str">
            <v>TAKE DIS ALUMINIUM DIEPVRIESBAK+D 0,5LTR</v>
          </cell>
          <cell r="H1482" t="str">
            <v>H</v>
          </cell>
          <cell r="I1482">
            <v>119</v>
          </cell>
          <cell r="J1482" t="str">
            <v>VERPAKKINGSMAT./DISPOS. GROOTV</v>
          </cell>
          <cell r="K1482" t="str">
            <v>SLIGRO</v>
          </cell>
          <cell r="L1482">
            <v>6</v>
          </cell>
          <cell r="M1482">
            <v>23.58</v>
          </cell>
        </row>
        <row r="1483">
          <cell r="A1483">
            <v>582049</v>
          </cell>
          <cell r="B1483">
            <v>8716692045046</v>
          </cell>
          <cell r="C1483">
            <v>1</v>
          </cell>
          <cell r="D1483" t="str">
            <v>LS</v>
          </cell>
          <cell r="E1483">
            <v>500</v>
          </cell>
          <cell r="F1483" t="str">
            <v>GR</v>
          </cell>
          <cell r="G1483" t="str">
            <v>ANDIJVIE VERPAKT 400/650G</v>
          </cell>
          <cell r="H1483" t="str">
            <v>L</v>
          </cell>
          <cell r="I1483">
            <v>192</v>
          </cell>
          <cell r="J1483" t="str">
            <v>GROENTEN EN FRUIT DAGVERS</v>
          </cell>
          <cell r="K1483" t="str">
            <v>SMEDING EN ZN BV</v>
          </cell>
          <cell r="L1483">
            <v>16</v>
          </cell>
          <cell r="M1483">
            <v>23.54</v>
          </cell>
        </row>
        <row r="1484">
          <cell r="A1484">
            <v>89570</v>
          </cell>
          <cell r="B1484" t="e">
            <v>#N/A</v>
          </cell>
          <cell r="C1484">
            <v>1</v>
          </cell>
          <cell r="D1484" t="str">
            <v>DS</v>
          </cell>
          <cell r="E1484">
            <v>1</v>
          </cell>
          <cell r="F1484" t="str">
            <v>K</v>
          </cell>
          <cell r="G1484" t="str">
            <v>TAKE DIS POLYZK LDPE(1000X)18X4X50CM20MY</v>
          </cell>
          <cell r="H1484" t="str">
            <v>H</v>
          </cell>
          <cell r="I1484">
            <v>119</v>
          </cell>
          <cell r="J1484" t="str">
            <v>VERPAKKINGSMAT./DISPOS. GROOTV</v>
          </cell>
          <cell r="K1484" t="str">
            <v>SLIGRO</v>
          </cell>
          <cell r="L1484">
            <v>1</v>
          </cell>
          <cell r="M1484">
            <v>23.52</v>
          </cell>
        </row>
        <row r="1485">
          <cell r="A1485">
            <v>98769</v>
          </cell>
          <cell r="B1485" t="e">
            <v>#N/A</v>
          </cell>
          <cell r="C1485">
            <v>1</v>
          </cell>
          <cell r="D1485" t="str">
            <v>BK</v>
          </cell>
          <cell r="E1485">
            <v>1.1399999999999999</v>
          </cell>
          <cell r="F1485" t="str">
            <v>KG</v>
          </cell>
          <cell r="G1485" t="str">
            <v>BEYOND MEAT BURGER</v>
          </cell>
          <cell r="H1485" t="str">
            <v>L</v>
          </cell>
          <cell r="I1485">
            <v>180</v>
          </cell>
          <cell r="J1485" t="str">
            <v>HORECA DIEPVRIES</v>
          </cell>
          <cell r="K1485" t="str">
            <v>ZANDBERGEN GEBR. BV</v>
          </cell>
          <cell r="L1485">
            <v>1</v>
          </cell>
          <cell r="M1485">
            <v>23.5</v>
          </cell>
        </row>
        <row r="1486">
          <cell r="A1486">
            <v>736151</v>
          </cell>
          <cell r="B1486">
            <v>5000112544572</v>
          </cell>
          <cell r="C1486">
            <v>6</v>
          </cell>
          <cell r="D1486" t="str">
            <v>PF</v>
          </cell>
          <cell r="E1486">
            <v>1.5</v>
          </cell>
          <cell r="F1486" t="str">
            <v>LT</v>
          </cell>
          <cell r="G1486" t="str">
            <v>COCA-COLA LIGHT PET</v>
          </cell>
          <cell r="H1486" t="str">
            <v>L</v>
          </cell>
          <cell r="I1486">
            <v>133</v>
          </cell>
          <cell r="J1486" t="str">
            <v>FRISDRANKEN GROOTVERPAKKING</v>
          </cell>
          <cell r="K1486" t="str">
            <v>COCA-COLA EUROPEAN PARTNERS BV</v>
          </cell>
          <cell r="L1486">
            <v>2</v>
          </cell>
          <cell r="M1486">
            <v>23.5</v>
          </cell>
        </row>
        <row r="1487">
          <cell r="A1487">
            <v>736151</v>
          </cell>
          <cell r="B1487">
            <v>5000112544572</v>
          </cell>
          <cell r="C1487">
            <v>6</v>
          </cell>
          <cell r="D1487" t="str">
            <v>PF</v>
          </cell>
          <cell r="E1487">
            <v>1.5</v>
          </cell>
          <cell r="F1487" t="str">
            <v>LT</v>
          </cell>
          <cell r="G1487" t="str">
            <v>COCA-COLA LIGHT PET</v>
          </cell>
          <cell r="H1487" t="str">
            <v>L</v>
          </cell>
          <cell r="I1487">
            <v>133</v>
          </cell>
          <cell r="J1487" t="str">
            <v>FRISDRANKEN GROOTVERPAKKING</v>
          </cell>
          <cell r="K1487" t="str">
            <v>COCA-COLA EUROPEAN PARTNERS BV</v>
          </cell>
          <cell r="L1487">
            <v>2</v>
          </cell>
          <cell r="M1487">
            <v>23.5</v>
          </cell>
        </row>
        <row r="1488">
          <cell r="A1488">
            <v>736177</v>
          </cell>
          <cell r="B1488">
            <v>5000112544633</v>
          </cell>
          <cell r="C1488">
            <v>6</v>
          </cell>
          <cell r="D1488" t="str">
            <v>PF</v>
          </cell>
          <cell r="E1488">
            <v>1.5</v>
          </cell>
          <cell r="F1488" t="str">
            <v>LT</v>
          </cell>
          <cell r="G1488" t="str">
            <v>COCA-COLA PET</v>
          </cell>
          <cell r="H1488" t="str">
            <v>L</v>
          </cell>
          <cell r="I1488">
            <v>133</v>
          </cell>
          <cell r="J1488" t="str">
            <v>FRISDRANKEN GROOTVERPAKKING</v>
          </cell>
          <cell r="K1488" t="str">
            <v>COCA-COLA EUROPEAN PARTNERS BV</v>
          </cell>
          <cell r="L1488">
            <v>2</v>
          </cell>
          <cell r="M1488">
            <v>23.5</v>
          </cell>
        </row>
        <row r="1489">
          <cell r="A1489">
            <v>736177</v>
          </cell>
          <cell r="B1489">
            <v>5000112544633</v>
          </cell>
          <cell r="C1489">
            <v>6</v>
          </cell>
          <cell r="D1489" t="str">
            <v>PF</v>
          </cell>
          <cell r="E1489">
            <v>1.5</v>
          </cell>
          <cell r="F1489" t="str">
            <v>LT</v>
          </cell>
          <cell r="G1489" t="str">
            <v>COCA-COLA PET</v>
          </cell>
          <cell r="H1489" t="str">
            <v>L</v>
          </cell>
          <cell r="I1489">
            <v>133</v>
          </cell>
          <cell r="J1489" t="str">
            <v>FRISDRANKEN GROOTVERPAKKING</v>
          </cell>
          <cell r="K1489" t="str">
            <v>COCA-COLA EUROPEAN PARTNERS BV</v>
          </cell>
          <cell r="L1489">
            <v>2</v>
          </cell>
          <cell r="M1489">
            <v>23.5</v>
          </cell>
        </row>
        <row r="1490">
          <cell r="A1490">
            <v>736177</v>
          </cell>
          <cell r="B1490">
            <v>5000112544633</v>
          </cell>
          <cell r="C1490">
            <v>6</v>
          </cell>
          <cell r="D1490" t="str">
            <v>PF</v>
          </cell>
          <cell r="E1490">
            <v>1.5</v>
          </cell>
          <cell r="F1490" t="str">
            <v>LT</v>
          </cell>
          <cell r="G1490" t="str">
            <v>COCA-COLA PET</v>
          </cell>
          <cell r="H1490" t="str">
            <v>L</v>
          </cell>
          <cell r="I1490">
            <v>133</v>
          </cell>
          <cell r="J1490" t="str">
            <v>FRISDRANKEN GROOTVERPAKKING</v>
          </cell>
          <cell r="K1490" t="str">
            <v>COCA-COLA EUROPEAN PARTNERS BV</v>
          </cell>
          <cell r="L1490">
            <v>2</v>
          </cell>
          <cell r="M1490">
            <v>23.5</v>
          </cell>
        </row>
        <row r="1491">
          <cell r="A1491">
            <v>851820</v>
          </cell>
          <cell r="B1491" t="e">
            <v>#N/A</v>
          </cell>
          <cell r="C1491">
            <v>7</v>
          </cell>
          <cell r="D1491" t="str">
            <v>PK</v>
          </cell>
          <cell r="E1491">
            <v>260</v>
          </cell>
          <cell r="F1491" t="str">
            <v>GR</v>
          </cell>
          <cell r="G1491" t="str">
            <v>LU BASTOGNE DUO PAK</v>
          </cell>
          <cell r="H1491" t="str">
            <v>L</v>
          </cell>
          <cell r="I1491">
            <v>10</v>
          </cell>
          <cell r="J1491" t="str">
            <v>KOEK &amp; BANKET RETAIL</v>
          </cell>
          <cell r="K1491" t="str">
            <v>MONDELEZ NEDERLAND BV</v>
          </cell>
          <cell r="L1491">
            <v>2</v>
          </cell>
          <cell r="M1491">
            <v>23.5</v>
          </cell>
        </row>
        <row r="1492">
          <cell r="A1492">
            <v>76558</v>
          </cell>
          <cell r="B1492" t="e">
            <v>#N/A</v>
          </cell>
          <cell r="C1492">
            <v>1</v>
          </cell>
          <cell r="D1492" t="str">
            <v>DS</v>
          </cell>
          <cell r="E1492">
            <v>273</v>
          </cell>
          <cell r="F1492" t="str">
            <v>GR</v>
          </cell>
          <cell r="G1492" t="str">
            <v>UNOX C-A-S TOM KHA KAI</v>
          </cell>
          <cell r="H1492" t="str">
            <v>L</v>
          </cell>
          <cell r="I1492">
            <v>56</v>
          </cell>
          <cell r="J1492" t="str">
            <v>SOEP DROOG &amp; SMAAKVERSTERKERS</v>
          </cell>
          <cell r="K1492" t="str">
            <v>UNILEVER NED FOODS FACT BV SUR IMP.</v>
          </cell>
          <cell r="L1492">
            <v>3</v>
          </cell>
          <cell r="M1492">
            <v>23.46</v>
          </cell>
        </row>
        <row r="1493">
          <cell r="A1493">
            <v>613905</v>
          </cell>
          <cell r="B1493" t="e">
            <v>#N/A</v>
          </cell>
          <cell r="C1493">
            <v>1</v>
          </cell>
          <cell r="D1493" t="str">
            <v>ZK</v>
          </cell>
          <cell r="E1493">
            <v>1.25</v>
          </cell>
          <cell r="F1493" t="str">
            <v>KG</v>
          </cell>
          <cell r="G1493" t="str">
            <v>HARLEKIJNTJES ZOET</v>
          </cell>
          <cell r="H1493" t="str">
            <v>L</v>
          </cell>
          <cell r="I1493">
            <v>23</v>
          </cell>
          <cell r="J1493" t="str">
            <v>WICHTGOED</v>
          </cell>
          <cell r="K1493" t="str">
            <v>HARLEKIJNTJES B.V.</v>
          </cell>
          <cell r="L1493">
            <v>6</v>
          </cell>
          <cell r="M1493">
            <v>23.46</v>
          </cell>
        </row>
        <row r="1494">
          <cell r="A1494">
            <v>103934</v>
          </cell>
          <cell r="B1494">
            <v>24000007203</v>
          </cell>
          <cell r="C1494">
            <v>50</v>
          </cell>
          <cell r="D1494" t="str">
            <v>BL</v>
          </cell>
          <cell r="E1494">
            <v>70</v>
          </cell>
          <cell r="F1494" t="str">
            <v>GR</v>
          </cell>
          <cell r="G1494" t="str">
            <v>DEL MONTE TOMATENPUREE</v>
          </cell>
          <cell r="H1494" t="str">
            <v>L</v>
          </cell>
          <cell r="I1494">
            <v>98</v>
          </cell>
          <cell r="J1494" t="str">
            <v>TOMATENCONSERVEN</v>
          </cell>
          <cell r="K1494" t="str">
            <v>PIETERCIL BARENDS BV</v>
          </cell>
          <cell r="L1494">
            <v>1</v>
          </cell>
          <cell r="M1494">
            <v>23.45</v>
          </cell>
        </row>
        <row r="1495">
          <cell r="A1495">
            <v>124333</v>
          </cell>
          <cell r="B1495" t="e">
            <v>#N/A</v>
          </cell>
          <cell r="C1495">
            <v>3</v>
          </cell>
          <cell r="D1495" t="str">
            <v>PT</v>
          </cell>
          <cell r="E1495">
            <v>500</v>
          </cell>
          <cell r="F1495" t="str">
            <v>ML</v>
          </cell>
          <cell r="G1495" t="str">
            <v>TORESANO PASTASAUS TRADIZIONALE</v>
          </cell>
          <cell r="H1495" t="str">
            <v>L</v>
          </cell>
          <cell r="I1495">
            <v>96</v>
          </cell>
          <cell r="J1495" t="str">
            <v>PASTA EN PASTASAUZEN</v>
          </cell>
          <cell r="K1495" t="str">
            <v>SLIGRO</v>
          </cell>
          <cell r="L1495">
            <v>8</v>
          </cell>
          <cell r="M1495">
            <v>23.44</v>
          </cell>
        </row>
        <row r="1496">
          <cell r="A1496">
            <v>491183</v>
          </cell>
          <cell r="B1496" t="e">
            <v>#N/A</v>
          </cell>
          <cell r="C1496">
            <v>1</v>
          </cell>
          <cell r="D1496" t="str">
            <v>KP</v>
          </cell>
          <cell r="E1496">
            <v>50</v>
          </cell>
          <cell r="F1496" t="str">
            <v>ST</v>
          </cell>
          <cell r="G1496" t="str">
            <v>TAKE DIS BEKER COMBICUP 250CC</v>
          </cell>
          <cell r="H1496" t="str">
            <v>H</v>
          </cell>
          <cell r="I1496">
            <v>119</v>
          </cell>
          <cell r="J1496" t="str">
            <v>VERPAKKINGSMAT./DISPOS. GROOTV</v>
          </cell>
          <cell r="K1496" t="str">
            <v>SLIGRO</v>
          </cell>
          <cell r="L1496">
            <v>8</v>
          </cell>
          <cell r="M1496">
            <v>23.44</v>
          </cell>
        </row>
        <row r="1497">
          <cell r="A1497">
            <v>765757</v>
          </cell>
          <cell r="B1497" t="e">
            <v>#N/A</v>
          </cell>
          <cell r="C1497">
            <v>1</v>
          </cell>
          <cell r="D1497" t="str">
            <v>RL</v>
          </cell>
          <cell r="E1497">
            <v>500</v>
          </cell>
          <cell r="F1497" t="str">
            <v>GR</v>
          </cell>
          <cell r="G1497" t="str">
            <v>ECHTE BOERENROOMBOTER</v>
          </cell>
          <cell r="H1497" t="str">
            <v>L</v>
          </cell>
          <cell r="I1497">
            <v>176</v>
          </cell>
          <cell r="J1497" t="str">
            <v>BOTER</v>
          </cell>
          <cell r="K1497" t="str">
            <v>EELDER DEN</v>
          </cell>
          <cell r="L1497">
            <v>4</v>
          </cell>
          <cell r="M1497">
            <v>23.44</v>
          </cell>
        </row>
        <row r="1498">
          <cell r="A1498">
            <v>142739</v>
          </cell>
          <cell r="B1498" t="e">
            <v>#N/A</v>
          </cell>
          <cell r="C1498">
            <v>1</v>
          </cell>
          <cell r="D1498" t="str">
            <v>PT</v>
          </cell>
          <cell r="E1498">
            <v>1</v>
          </cell>
          <cell r="F1498" t="str">
            <v>KG</v>
          </cell>
          <cell r="G1498" t="str">
            <v>BRESC BASILICUM PESTO</v>
          </cell>
          <cell r="H1498" t="str">
            <v>L</v>
          </cell>
          <cell r="I1498">
            <v>184</v>
          </cell>
          <cell r="J1498" t="str">
            <v>KOELVERSE TAPAS</v>
          </cell>
          <cell r="K1498" t="str">
            <v>BRESC BV</v>
          </cell>
          <cell r="L1498">
            <v>2</v>
          </cell>
          <cell r="M1498">
            <v>23.42</v>
          </cell>
        </row>
        <row r="1499">
          <cell r="A1499">
            <v>908782</v>
          </cell>
          <cell r="B1499" t="e">
            <v>#N/A</v>
          </cell>
          <cell r="C1499">
            <v>1</v>
          </cell>
          <cell r="D1499" t="str">
            <v>PK</v>
          </cell>
          <cell r="E1499">
            <v>10</v>
          </cell>
          <cell r="F1499" t="str">
            <v>ST</v>
          </cell>
          <cell r="G1499" t="str">
            <v>DEPA WIJNFLESZAK ZWART</v>
          </cell>
          <cell r="H1499" t="str">
            <v>H</v>
          </cell>
          <cell r="I1499">
            <v>119</v>
          </cell>
          <cell r="J1499" t="str">
            <v>VERPAKKINGSMAT./DISPOS. GROOTV</v>
          </cell>
          <cell r="K1499" t="str">
            <v>PAARDEKOOPER BV (DEPA 1)</v>
          </cell>
          <cell r="L1499">
            <v>12</v>
          </cell>
          <cell r="M1499">
            <v>23.4</v>
          </cell>
        </row>
        <row r="1500">
          <cell r="A1500">
            <v>939945</v>
          </cell>
          <cell r="B1500" t="e">
            <v>#N/A</v>
          </cell>
          <cell r="C1500">
            <v>1</v>
          </cell>
          <cell r="D1500" t="str">
            <v>ZK</v>
          </cell>
          <cell r="E1500">
            <v>2.5</v>
          </cell>
          <cell r="F1500" t="str">
            <v>KG</v>
          </cell>
          <cell r="G1500" t="str">
            <v>CALLEBAUT CHOCO FONTEIN CALLETS PUUR</v>
          </cell>
          <cell r="H1500" t="str">
            <v>L</v>
          </cell>
          <cell r="I1500">
            <v>95</v>
          </cell>
          <cell r="J1500" t="str">
            <v>PATISSERIEPRODUKTEN</v>
          </cell>
          <cell r="K1500" t="str">
            <v>BARRY CALLEBAUT BELGIUM NV</v>
          </cell>
          <cell r="L1500">
            <v>1</v>
          </cell>
          <cell r="M1500">
            <v>23.38</v>
          </cell>
        </row>
        <row r="1501">
          <cell r="A1501">
            <v>528003</v>
          </cell>
          <cell r="B1501">
            <v>4006508212965</v>
          </cell>
          <cell r="C1501">
            <v>4</v>
          </cell>
          <cell r="D1501" t="str">
            <v>PK</v>
          </cell>
          <cell r="E1501">
            <v>16</v>
          </cell>
          <cell r="F1501" t="str">
            <v>ST</v>
          </cell>
          <cell r="G1501" t="str">
            <v>TOPPITS BAKVELLEN 40X38CM</v>
          </cell>
          <cell r="H1501" t="str">
            <v>H</v>
          </cell>
          <cell r="I1501">
            <v>119</v>
          </cell>
          <cell r="J1501" t="str">
            <v>VERPAKKINGSMAT./DISPOS. GROOTV</v>
          </cell>
          <cell r="K1501" t="str">
            <v>MELITTA NEDERLAND BV</v>
          </cell>
          <cell r="L1501">
            <v>3</v>
          </cell>
          <cell r="M1501">
            <v>23.31</v>
          </cell>
        </row>
        <row r="1502">
          <cell r="A1502">
            <v>528003</v>
          </cell>
          <cell r="B1502">
            <v>4006508212965</v>
          </cell>
          <cell r="C1502">
            <v>4</v>
          </cell>
          <cell r="D1502" t="str">
            <v>PK</v>
          </cell>
          <cell r="E1502">
            <v>16</v>
          </cell>
          <cell r="F1502" t="str">
            <v>ST</v>
          </cell>
          <cell r="G1502" t="str">
            <v>TOPPITS BAKVELLEN 40X38CM</v>
          </cell>
          <cell r="H1502" t="str">
            <v>H</v>
          </cell>
          <cell r="I1502">
            <v>119</v>
          </cell>
          <cell r="J1502" t="str">
            <v>VERPAKKINGSMAT./DISPOS. GROOTV</v>
          </cell>
          <cell r="K1502" t="str">
            <v>MELITTA NEDERLAND BV</v>
          </cell>
          <cell r="L1502">
            <v>3</v>
          </cell>
          <cell r="M1502">
            <v>23.31</v>
          </cell>
        </row>
        <row r="1503">
          <cell r="A1503">
            <v>369750</v>
          </cell>
          <cell r="B1503">
            <v>8711112782006</v>
          </cell>
          <cell r="C1503">
            <v>1</v>
          </cell>
          <cell r="D1503" t="str">
            <v>ST</v>
          </cell>
          <cell r="E1503">
            <v>1</v>
          </cell>
          <cell r="F1503" t="str">
            <v>ST</v>
          </cell>
          <cell r="G1503" t="str">
            <v>SUNWARE Q-LINE OPBERGBOX 6LTR</v>
          </cell>
          <cell r="H1503" t="str">
            <v>H</v>
          </cell>
          <cell r="I1503">
            <v>266</v>
          </cell>
          <cell r="J1503" t="str">
            <v>OPBERGEN EN AFVALVERZAMELEN</v>
          </cell>
          <cell r="K1503" t="str">
            <v>SUNWARE BV</v>
          </cell>
          <cell r="L1503">
            <v>5</v>
          </cell>
          <cell r="M1503">
            <v>23.25</v>
          </cell>
        </row>
        <row r="1504">
          <cell r="A1504">
            <v>959995</v>
          </cell>
          <cell r="B1504" t="e">
            <v>#N/A</v>
          </cell>
          <cell r="C1504">
            <v>6</v>
          </cell>
          <cell r="D1504" t="str">
            <v>PF</v>
          </cell>
          <cell r="E1504">
            <v>1.5</v>
          </cell>
          <cell r="F1504" t="str">
            <v>LT</v>
          </cell>
          <cell r="G1504" t="str">
            <v>SPA FINESSE</v>
          </cell>
          <cell r="H1504" t="str">
            <v>L</v>
          </cell>
          <cell r="I1504">
            <v>135</v>
          </cell>
          <cell r="J1504" t="str">
            <v>WATERS</v>
          </cell>
          <cell r="K1504" t="str">
            <v>SPADEL NEDERLAND BV</v>
          </cell>
          <cell r="L1504">
            <v>5</v>
          </cell>
          <cell r="M1504">
            <v>23.25</v>
          </cell>
        </row>
        <row r="1505">
          <cell r="A1505">
            <v>243137</v>
          </cell>
          <cell r="B1505" t="e">
            <v>#N/A</v>
          </cell>
          <cell r="C1505">
            <v>1</v>
          </cell>
          <cell r="D1505" t="str">
            <v>DS</v>
          </cell>
          <cell r="E1505">
            <v>2.4</v>
          </cell>
          <cell r="F1505" t="str">
            <v>KG</v>
          </cell>
          <cell r="G1505" t="str">
            <v>ALEX MEIJER RIETSUIKER BIO FAIRTR 600 ST</v>
          </cell>
          <cell r="H1505" t="str">
            <v>L</v>
          </cell>
          <cell r="I1505">
            <v>140</v>
          </cell>
          <cell r="J1505" t="str">
            <v>SUIKER &amp; ZOETSTOFFEN</v>
          </cell>
          <cell r="K1505" t="str">
            <v>SLIGRO</v>
          </cell>
          <cell r="L1505">
            <v>2</v>
          </cell>
          <cell r="M1505">
            <v>23.24</v>
          </cell>
        </row>
        <row r="1506">
          <cell r="A1506">
            <v>400700</v>
          </cell>
          <cell r="B1506" t="e">
            <v>#N/A</v>
          </cell>
          <cell r="C1506">
            <v>1</v>
          </cell>
          <cell r="D1506" t="str">
            <v>PK</v>
          </cell>
          <cell r="E1506">
            <v>250</v>
          </cell>
          <cell r="F1506" t="str">
            <v>ST</v>
          </cell>
          <cell r="G1506" t="str">
            <v>TAKE DIS PLASTIC BAKJE A50/40</v>
          </cell>
          <cell r="H1506" t="str">
            <v>H</v>
          </cell>
          <cell r="I1506">
            <v>119</v>
          </cell>
          <cell r="J1506" t="str">
            <v>VERPAKKINGSMAT./DISPOS. GROOTV</v>
          </cell>
          <cell r="K1506" t="str">
            <v>SLIGRO</v>
          </cell>
          <cell r="L1506">
            <v>1</v>
          </cell>
          <cell r="M1506">
            <v>23.22</v>
          </cell>
        </row>
        <row r="1507">
          <cell r="A1507">
            <v>50475</v>
          </cell>
          <cell r="B1507" t="e">
            <v>#N/A</v>
          </cell>
          <cell r="C1507">
            <v>1</v>
          </cell>
          <cell r="D1507" t="str">
            <v>FL</v>
          </cell>
          <cell r="E1507">
            <v>1</v>
          </cell>
          <cell r="F1507" t="str">
            <v>LT</v>
          </cell>
          <cell r="G1507" t="str">
            <v>DEBIC KOOKROOM 15% FINESS</v>
          </cell>
          <cell r="H1507" t="str">
            <v>L</v>
          </cell>
          <cell r="I1507">
            <v>174</v>
          </cell>
          <cell r="J1507" t="str">
            <v>ROOMPRODUCTEN</v>
          </cell>
          <cell r="K1507" t="str">
            <v>FRIESLANDCAMP NL BV ZEEWLD PRF</v>
          </cell>
          <cell r="L1507">
            <v>8</v>
          </cell>
          <cell r="M1507">
            <v>23.2</v>
          </cell>
        </row>
        <row r="1508">
          <cell r="A1508">
            <v>44644</v>
          </cell>
          <cell r="B1508">
            <v>852520003005</v>
          </cell>
          <cell r="C1508">
            <v>1</v>
          </cell>
          <cell r="D1508" t="str">
            <v>LS</v>
          </cell>
          <cell r="E1508">
            <v>1</v>
          </cell>
          <cell r="F1508" t="str">
            <v>ST</v>
          </cell>
          <cell r="G1508" t="str">
            <v>ESCALI WEEGSCHAAL ARTI ZWART, 7KG</v>
          </cell>
          <cell r="H1508" t="str">
            <v>H</v>
          </cell>
          <cell r="I1508">
            <v>283</v>
          </cell>
          <cell r="J1508" t="str">
            <v>KEUKENGEREEDSCHAPPEN</v>
          </cell>
          <cell r="K1508" t="str">
            <v>CUCINA LA BV</v>
          </cell>
          <cell r="L1508">
            <v>1</v>
          </cell>
          <cell r="M1508">
            <v>23.16</v>
          </cell>
        </row>
        <row r="1509">
          <cell r="A1509">
            <v>47199</v>
          </cell>
          <cell r="B1509" t="e">
            <v>#N/A</v>
          </cell>
          <cell r="C1509">
            <v>6</v>
          </cell>
          <cell r="D1509" t="str">
            <v>PT</v>
          </cell>
          <cell r="E1509">
            <v>500</v>
          </cell>
          <cell r="F1509" t="str">
            <v>ML</v>
          </cell>
          <cell r="G1509" t="str">
            <v>ZAANSE MAYONAISE POT</v>
          </cell>
          <cell r="H1509" t="str">
            <v>L</v>
          </cell>
          <cell r="I1509">
            <v>91</v>
          </cell>
          <cell r="J1509" t="str">
            <v>SNACK- EN TAFELSAUZEN</v>
          </cell>
          <cell r="K1509" t="str">
            <v>WIJNGAARDEN VAN BV</v>
          </cell>
          <cell r="L1509">
            <v>3</v>
          </cell>
          <cell r="M1509">
            <v>23.16</v>
          </cell>
        </row>
        <row r="1510">
          <cell r="A1510">
            <v>108170</v>
          </cell>
          <cell r="B1510" t="e">
            <v>#N/A</v>
          </cell>
          <cell r="C1510">
            <v>1</v>
          </cell>
          <cell r="D1510" t="str">
            <v>PK</v>
          </cell>
          <cell r="E1510">
            <v>20</v>
          </cell>
          <cell r="F1510" t="str">
            <v>ST</v>
          </cell>
          <cell r="G1510" t="str">
            <v>TAKE DIS BORD ZWART ROND 19CM</v>
          </cell>
          <cell r="H1510" t="str">
            <v>H</v>
          </cell>
          <cell r="I1510">
            <v>119</v>
          </cell>
          <cell r="J1510" t="str">
            <v>VERPAKKINGSMAT./DISPOS. GROOTV</v>
          </cell>
          <cell r="K1510" t="str">
            <v>SLIGRO</v>
          </cell>
          <cell r="L1510">
            <v>3</v>
          </cell>
          <cell r="M1510">
            <v>23.16</v>
          </cell>
        </row>
        <row r="1511">
          <cell r="A1511">
            <v>784670</v>
          </cell>
          <cell r="B1511">
            <v>8710401151592</v>
          </cell>
          <cell r="C1511">
            <v>2</v>
          </cell>
          <cell r="D1511" t="str">
            <v>FL</v>
          </cell>
          <cell r="E1511">
            <v>1</v>
          </cell>
          <cell r="F1511" t="str">
            <v>LT</v>
          </cell>
          <cell r="G1511" t="str">
            <v>FELICIA AFWASMIDDEL</v>
          </cell>
          <cell r="H1511" t="str">
            <v>H</v>
          </cell>
          <cell r="I1511">
            <v>148</v>
          </cell>
          <cell r="J1511" t="str">
            <v>AFWAS- &amp; VAATMIDDELEN</v>
          </cell>
          <cell r="K1511" t="str">
            <v>SLIGRO</v>
          </cell>
          <cell r="L1511">
            <v>6</v>
          </cell>
          <cell r="M1511">
            <v>23.16</v>
          </cell>
        </row>
        <row r="1512">
          <cell r="A1512">
            <v>25869</v>
          </cell>
          <cell r="B1512" t="e">
            <v>#N/A</v>
          </cell>
          <cell r="C1512">
            <v>1</v>
          </cell>
          <cell r="D1512" t="str">
            <v>DS</v>
          </cell>
          <cell r="E1512">
            <v>5</v>
          </cell>
          <cell r="F1512" t="str">
            <v>KG</v>
          </cell>
          <cell r="G1512" t="str">
            <v>TAKE DIS SNACKZAK DONER 15CM BR BRUIT5KG</v>
          </cell>
          <cell r="H1512" t="str">
            <v>H</v>
          </cell>
          <cell r="I1512">
            <v>119</v>
          </cell>
          <cell r="J1512" t="str">
            <v>VERPAKKINGSMAT./DISPOS. GROOTV</v>
          </cell>
          <cell r="K1512" t="str">
            <v>SLIGRO</v>
          </cell>
          <cell r="L1512">
            <v>1</v>
          </cell>
          <cell r="M1512">
            <v>23.13</v>
          </cell>
        </row>
        <row r="1513">
          <cell r="A1513">
            <v>104626</v>
          </cell>
          <cell r="B1513" t="e">
            <v>#N/A</v>
          </cell>
          <cell r="C1513">
            <v>1</v>
          </cell>
          <cell r="D1513" t="str">
            <v>ZK</v>
          </cell>
          <cell r="E1513">
            <v>1</v>
          </cell>
          <cell r="F1513" t="str">
            <v>KG</v>
          </cell>
          <cell r="G1513" t="str">
            <v>DAENDELS BRUINE AMANDELEN</v>
          </cell>
          <cell r="H1513" t="str">
            <v>L</v>
          </cell>
          <cell r="I1513">
            <v>15</v>
          </cell>
          <cell r="J1513" t="str">
            <v>NOTEN</v>
          </cell>
          <cell r="K1513" t="str">
            <v>SLIGRO</v>
          </cell>
          <cell r="L1513">
            <v>1</v>
          </cell>
          <cell r="M1513">
            <v>23.13</v>
          </cell>
        </row>
        <row r="1514">
          <cell r="A1514">
            <v>171123</v>
          </cell>
          <cell r="B1514" t="e">
            <v>#N/A</v>
          </cell>
          <cell r="C1514">
            <v>15</v>
          </cell>
          <cell r="D1514" t="str">
            <v>BS</v>
          </cell>
          <cell r="E1514">
            <v>250</v>
          </cell>
          <cell r="F1514" t="str">
            <v>GR</v>
          </cell>
          <cell r="G1514" t="str">
            <v>VAN GILSE POEDERSUIKER</v>
          </cell>
          <cell r="H1514" t="str">
            <v>L</v>
          </cell>
          <cell r="I1514">
            <v>140</v>
          </cell>
          <cell r="J1514" t="str">
            <v>SUIKER &amp; ZOETSTOFFEN</v>
          </cell>
          <cell r="K1514" t="str">
            <v>COSUN BEET COMPANY</v>
          </cell>
          <cell r="L1514">
            <v>2</v>
          </cell>
          <cell r="M1514">
            <v>23.12</v>
          </cell>
        </row>
        <row r="1515">
          <cell r="A1515">
            <v>360141</v>
          </cell>
          <cell r="B1515" t="e">
            <v>#N/A</v>
          </cell>
          <cell r="C1515">
            <v>8</v>
          </cell>
          <cell r="D1515" t="str">
            <v>ZK</v>
          </cell>
          <cell r="E1515">
            <v>750</v>
          </cell>
          <cell r="F1515" t="str">
            <v>GR</v>
          </cell>
          <cell r="G1515" t="str">
            <v>VAN GILSE KRISTALSUIKER FIJN</v>
          </cell>
          <cell r="H1515" t="str">
            <v>L</v>
          </cell>
          <cell r="I1515">
            <v>140</v>
          </cell>
          <cell r="J1515" t="str">
            <v>SUIKER &amp; ZOETSTOFFEN</v>
          </cell>
          <cell r="K1515" t="str">
            <v>COSUN BEET COMPANY</v>
          </cell>
          <cell r="L1515">
            <v>3</v>
          </cell>
          <cell r="M1515">
            <v>23.1</v>
          </cell>
        </row>
        <row r="1516">
          <cell r="A1516">
            <v>371715</v>
          </cell>
          <cell r="B1516" t="e">
            <v>#N/A</v>
          </cell>
          <cell r="C1516">
            <v>1</v>
          </cell>
          <cell r="D1516" t="str">
            <v>DS</v>
          </cell>
          <cell r="E1516">
            <v>500</v>
          </cell>
          <cell r="F1516" t="str">
            <v>ST</v>
          </cell>
          <cell r="G1516" t="str">
            <v>TAKE DIS ROERSTAAFJES HOUT</v>
          </cell>
          <cell r="H1516" t="str">
            <v>H</v>
          </cell>
          <cell r="I1516">
            <v>119</v>
          </cell>
          <cell r="J1516" t="str">
            <v>VERPAKKINGSMAT./DISPOS. GROOTV</v>
          </cell>
          <cell r="K1516" t="str">
            <v>SLIGRO</v>
          </cell>
          <cell r="L1516">
            <v>6</v>
          </cell>
          <cell r="M1516">
            <v>23.1</v>
          </cell>
        </row>
        <row r="1517">
          <cell r="A1517">
            <v>651796</v>
          </cell>
          <cell r="B1517">
            <v>8413997510063</v>
          </cell>
          <cell r="C1517">
            <v>1</v>
          </cell>
          <cell r="D1517" t="str">
            <v>RL</v>
          </cell>
          <cell r="E1517">
            <v>50</v>
          </cell>
          <cell r="F1517" t="str">
            <v>ST</v>
          </cell>
          <cell r="G1517" t="str">
            <v>CUP-A-SOUP BEKER KARTON 175ML</v>
          </cell>
          <cell r="H1517" t="str">
            <v>H</v>
          </cell>
          <cell r="I1517">
            <v>56</v>
          </cell>
          <cell r="J1517" t="str">
            <v>SOEP DROOG &amp; SMAAKVERSTERKERS</v>
          </cell>
          <cell r="K1517" t="str">
            <v>UNILEVER NED FOODS FACT BV SUR IMP.</v>
          </cell>
          <cell r="L1517">
            <v>10</v>
          </cell>
          <cell r="M1517">
            <v>23.1</v>
          </cell>
        </row>
        <row r="1518">
          <cell r="A1518">
            <v>651796</v>
          </cell>
          <cell r="B1518">
            <v>8413997510063</v>
          </cell>
          <cell r="C1518">
            <v>1</v>
          </cell>
          <cell r="D1518" t="str">
            <v>RL</v>
          </cell>
          <cell r="E1518">
            <v>50</v>
          </cell>
          <cell r="F1518" t="str">
            <v>ST</v>
          </cell>
          <cell r="G1518" t="str">
            <v>CUP-A-SOUP BEKER KARTON 175ML</v>
          </cell>
          <cell r="H1518" t="str">
            <v>H</v>
          </cell>
          <cell r="I1518">
            <v>56</v>
          </cell>
          <cell r="J1518" t="str">
            <v>SOEP DROOG &amp; SMAAKVERSTERKERS</v>
          </cell>
          <cell r="K1518" t="str">
            <v>UNILEVER NED FOODS FACT BV SUR IMP.</v>
          </cell>
          <cell r="L1518">
            <v>10</v>
          </cell>
          <cell r="M1518">
            <v>23.1</v>
          </cell>
        </row>
        <row r="1519">
          <cell r="A1519">
            <v>651796</v>
          </cell>
          <cell r="B1519">
            <v>8413997510063</v>
          </cell>
          <cell r="C1519">
            <v>1</v>
          </cell>
          <cell r="D1519" t="str">
            <v>RL</v>
          </cell>
          <cell r="E1519">
            <v>50</v>
          </cell>
          <cell r="F1519" t="str">
            <v>ST</v>
          </cell>
          <cell r="G1519" t="str">
            <v>CUP-A-SOUP BEKER KARTON 175ML</v>
          </cell>
          <cell r="H1519" t="str">
            <v>H</v>
          </cell>
          <cell r="I1519">
            <v>56</v>
          </cell>
          <cell r="J1519" t="str">
            <v>SOEP DROOG &amp; SMAAKVERSTERKERS</v>
          </cell>
          <cell r="K1519" t="str">
            <v>UNILEVER NED FOODS FACT BV SUR IMP.</v>
          </cell>
          <cell r="L1519">
            <v>10</v>
          </cell>
          <cell r="M1519">
            <v>23.1</v>
          </cell>
        </row>
        <row r="1520">
          <cell r="A1520">
            <v>1816</v>
          </cell>
          <cell r="B1520" t="e">
            <v>#N/A</v>
          </cell>
          <cell r="C1520">
            <v>1</v>
          </cell>
          <cell r="D1520" t="str">
            <v>KG</v>
          </cell>
          <cell r="E1520">
            <v>1</v>
          </cell>
          <cell r="F1520" t="str">
            <v>ST</v>
          </cell>
          <cell r="G1520" t="str">
            <v>KIP FILET ENKEL 100-130GR.</v>
          </cell>
          <cell r="H1520" t="str">
            <v>L</v>
          </cell>
          <cell r="I1520">
            <v>195</v>
          </cell>
          <cell r="J1520" t="str">
            <v>POELIER VERS ONBEWERKT CONC</v>
          </cell>
          <cell r="K1520" t="str">
            <v>RUIG M. EN ZONEN B.V.</v>
          </cell>
          <cell r="L1520">
            <v>2.23</v>
          </cell>
          <cell r="M1520">
            <v>23.08</v>
          </cell>
        </row>
        <row r="1521">
          <cell r="A1521">
            <v>746834</v>
          </cell>
          <cell r="B1521" t="e">
            <v>#N/A</v>
          </cell>
          <cell r="C1521">
            <v>1</v>
          </cell>
          <cell r="D1521" t="str">
            <v>DS</v>
          </cell>
          <cell r="E1521">
            <v>240</v>
          </cell>
          <cell r="F1521" t="str">
            <v>ST</v>
          </cell>
          <cell r="G1521" t="str">
            <v>V.OORDT PANNENKOEKSTROOP         CUP 20G</v>
          </cell>
          <cell r="H1521" t="str">
            <v>L</v>
          </cell>
          <cell r="I1521">
            <v>89</v>
          </cell>
          <cell r="J1521" t="str">
            <v>BOTERHAMARTIKELEN</v>
          </cell>
          <cell r="K1521" t="str">
            <v>OORDT VAN THE PORTION COMPANY</v>
          </cell>
          <cell r="L1521">
            <v>1</v>
          </cell>
          <cell r="M1521">
            <v>23.08</v>
          </cell>
        </row>
        <row r="1522">
          <cell r="A1522">
            <v>948216</v>
          </cell>
          <cell r="B1522" t="e">
            <v>#N/A</v>
          </cell>
          <cell r="C1522">
            <v>1</v>
          </cell>
          <cell r="D1522" t="str">
            <v>RL</v>
          </cell>
          <cell r="E1522">
            <v>250</v>
          </cell>
          <cell r="F1522" t="str">
            <v>MT</v>
          </cell>
          <cell r="G1522" t="str">
            <v>TAKE DIS ALUMINIUMFOLIE 30CM, 14MY</v>
          </cell>
          <cell r="H1522" t="str">
            <v>H</v>
          </cell>
          <cell r="I1522">
            <v>119</v>
          </cell>
          <cell r="J1522" t="str">
            <v>VERPAKKINGSMAT./DISPOS. GROOTV</v>
          </cell>
          <cell r="K1522" t="str">
            <v>SLIGRO</v>
          </cell>
          <cell r="L1522">
            <v>1</v>
          </cell>
          <cell r="M1522">
            <v>23.06</v>
          </cell>
        </row>
        <row r="1523">
          <cell r="A1523">
            <v>948216</v>
          </cell>
          <cell r="B1523" t="e">
            <v>#N/A</v>
          </cell>
          <cell r="C1523">
            <v>1</v>
          </cell>
          <cell r="D1523" t="str">
            <v>RL</v>
          </cell>
          <cell r="E1523">
            <v>250</v>
          </cell>
          <cell r="F1523" t="str">
            <v>MT</v>
          </cell>
          <cell r="G1523" t="str">
            <v>TAKE DIS ALUMINIUMFOLIE 30CM, 14MY</v>
          </cell>
          <cell r="H1523" t="str">
            <v>H</v>
          </cell>
          <cell r="I1523">
            <v>119</v>
          </cell>
          <cell r="J1523" t="str">
            <v>VERPAKKINGSMAT./DISPOS. GROOTV</v>
          </cell>
          <cell r="K1523" t="str">
            <v>SLIGRO</v>
          </cell>
          <cell r="L1523">
            <v>1</v>
          </cell>
          <cell r="M1523">
            <v>23.06</v>
          </cell>
        </row>
        <row r="1524">
          <cell r="A1524">
            <v>103934</v>
          </cell>
          <cell r="B1524">
            <v>24000007203</v>
          </cell>
          <cell r="C1524">
            <v>50</v>
          </cell>
          <cell r="D1524" t="str">
            <v>BL</v>
          </cell>
          <cell r="E1524">
            <v>70</v>
          </cell>
          <cell r="F1524" t="str">
            <v>GR</v>
          </cell>
          <cell r="G1524" t="str">
            <v>DEL MONTE TOMATENPUREE</v>
          </cell>
          <cell r="H1524" t="str">
            <v>L</v>
          </cell>
          <cell r="I1524">
            <v>98</v>
          </cell>
          <cell r="J1524" t="str">
            <v>TOMATENCONSERVEN</v>
          </cell>
          <cell r="K1524" t="str">
            <v>PIETERCIL BARENDS BV</v>
          </cell>
          <cell r="L1524">
            <v>1</v>
          </cell>
          <cell r="M1524">
            <v>23.05</v>
          </cell>
        </row>
        <row r="1525">
          <cell r="A1525">
            <v>103934</v>
          </cell>
          <cell r="B1525">
            <v>24000007203</v>
          </cell>
          <cell r="C1525">
            <v>50</v>
          </cell>
          <cell r="D1525" t="str">
            <v>BL</v>
          </cell>
          <cell r="E1525">
            <v>70</v>
          </cell>
          <cell r="F1525" t="str">
            <v>GR</v>
          </cell>
          <cell r="G1525" t="str">
            <v>DEL MONTE TOMATENPUREE</v>
          </cell>
          <cell r="H1525" t="str">
            <v>L</v>
          </cell>
          <cell r="I1525">
            <v>98</v>
          </cell>
          <cell r="J1525" t="str">
            <v>TOMATENCONSERVEN</v>
          </cell>
          <cell r="K1525" t="str">
            <v>PIETERCIL BARENDS BV</v>
          </cell>
          <cell r="L1525">
            <v>1</v>
          </cell>
          <cell r="M1525">
            <v>23.05</v>
          </cell>
        </row>
        <row r="1526">
          <cell r="A1526">
            <v>2836</v>
          </cell>
          <cell r="B1526" t="e">
            <v>#N/A</v>
          </cell>
          <cell r="C1526">
            <v>1</v>
          </cell>
          <cell r="D1526" t="str">
            <v>KG</v>
          </cell>
          <cell r="E1526">
            <v>1</v>
          </cell>
          <cell r="F1526" t="str">
            <v>ST</v>
          </cell>
          <cell r="G1526" t="str">
            <v>BLOK CHEDDAR ROOD 50+</v>
          </cell>
          <cell r="H1526" t="str">
            <v>L</v>
          </cell>
          <cell r="I1526">
            <v>194</v>
          </cell>
          <cell r="J1526" t="str">
            <v>KAAS BUITENLAND UITSNIJ</v>
          </cell>
          <cell r="K1526" t="str">
            <v>KAPTEIN BV</v>
          </cell>
          <cell r="L1526">
            <v>2.41</v>
          </cell>
          <cell r="M1526">
            <v>23.02</v>
          </cell>
        </row>
        <row r="1527">
          <cell r="A1527">
            <v>171181</v>
          </cell>
          <cell r="B1527">
            <v>8710437003209</v>
          </cell>
          <cell r="C1527">
            <v>12</v>
          </cell>
          <cell r="D1527" t="str">
            <v>ZK</v>
          </cell>
          <cell r="E1527">
            <v>600</v>
          </cell>
          <cell r="F1527" t="str">
            <v>GR</v>
          </cell>
          <cell r="G1527" t="str">
            <v>VAN GILSE BASTERDSUIKER WIT</v>
          </cell>
          <cell r="H1527" t="str">
            <v>L</v>
          </cell>
          <cell r="I1527">
            <v>140</v>
          </cell>
          <cell r="J1527" t="str">
            <v>SUIKER &amp; ZOETSTOFFEN</v>
          </cell>
          <cell r="K1527" t="str">
            <v>COSUN BEET COMPANY</v>
          </cell>
          <cell r="L1527">
            <v>2</v>
          </cell>
          <cell r="M1527">
            <v>23.02</v>
          </cell>
        </row>
        <row r="1528">
          <cell r="A1528">
            <v>171212</v>
          </cell>
          <cell r="B1528" t="e">
            <v>#N/A</v>
          </cell>
          <cell r="C1528">
            <v>12</v>
          </cell>
          <cell r="D1528" t="str">
            <v>ZK</v>
          </cell>
          <cell r="E1528">
            <v>600</v>
          </cell>
          <cell r="F1528" t="str">
            <v>GR</v>
          </cell>
          <cell r="G1528" t="str">
            <v>VAN GILSE BASTERDSUIKER DONKER</v>
          </cell>
          <cell r="H1528" t="str">
            <v>L</v>
          </cell>
          <cell r="I1528">
            <v>140</v>
          </cell>
          <cell r="J1528" t="str">
            <v>SUIKER &amp; ZOETSTOFFEN</v>
          </cell>
          <cell r="K1528" t="str">
            <v>COSUN BEET COMPANY</v>
          </cell>
          <cell r="L1528">
            <v>2</v>
          </cell>
          <cell r="M1528">
            <v>23.02</v>
          </cell>
        </row>
        <row r="1529">
          <cell r="A1529">
            <v>365824</v>
          </cell>
          <cell r="B1529" t="e">
            <v>#N/A</v>
          </cell>
          <cell r="C1529">
            <v>1</v>
          </cell>
          <cell r="D1529" t="str">
            <v>ZK</v>
          </cell>
          <cell r="E1529">
            <v>1</v>
          </cell>
          <cell r="F1529" t="str">
            <v>KG</v>
          </cell>
          <cell r="G1529" t="str">
            <v>BOND.ROERBAK BROC-CHAMP / FORESTIERE</v>
          </cell>
          <cell r="H1529" t="str">
            <v>L</v>
          </cell>
          <cell r="I1529">
            <v>187</v>
          </cell>
          <cell r="J1529" t="str">
            <v>GROEN&amp;FRUIT DIEPVR. FOODSERVIC</v>
          </cell>
          <cell r="K1529" t="str">
            <v>BONDUELLE NEDERLAND BV (DV)</v>
          </cell>
          <cell r="L1529">
            <v>5</v>
          </cell>
          <cell r="M1529">
            <v>23</v>
          </cell>
        </row>
        <row r="1530">
          <cell r="A1530">
            <v>757584</v>
          </cell>
          <cell r="B1530" t="e">
            <v>#N/A</v>
          </cell>
          <cell r="C1530">
            <v>1</v>
          </cell>
          <cell r="D1530" t="str">
            <v>PK</v>
          </cell>
          <cell r="E1530">
            <v>6</v>
          </cell>
          <cell r="F1530" t="str">
            <v>ST</v>
          </cell>
          <cell r="G1530" t="str">
            <v>SLIMLINE THEEDOEK BLOK 65X65 ROOD</v>
          </cell>
          <cell r="H1530" t="str">
            <v>H</v>
          </cell>
          <cell r="I1530">
            <v>529</v>
          </cell>
          <cell r="J1530" t="str">
            <v>KEUKENTEXTIEL</v>
          </cell>
          <cell r="K1530" t="str">
            <v>SLIGRO</v>
          </cell>
          <cell r="L1530">
            <v>2</v>
          </cell>
          <cell r="M1530">
            <v>23</v>
          </cell>
        </row>
        <row r="1531">
          <cell r="A1531">
            <v>835421</v>
          </cell>
          <cell r="B1531">
            <v>5411683221043</v>
          </cell>
          <cell r="C1531">
            <v>1</v>
          </cell>
          <cell r="D1531" t="str">
            <v>ZK</v>
          </cell>
          <cell r="E1531">
            <v>1</v>
          </cell>
          <cell r="F1531" t="str">
            <v>KG</v>
          </cell>
          <cell r="G1531" t="str">
            <v>PINGUIN AARDBEIEN</v>
          </cell>
          <cell r="H1531" t="str">
            <v>L</v>
          </cell>
          <cell r="I1531">
            <v>187</v>
          </cell>
          <cell r="J1531" t="str">
            <v>GROEN&amp;FRUIT DIEPVR. FOODSERVIC</v>
          </cell>
          <cell r="K1531" t="str">
            <v>SLIGRO</v>
          </cell>
          <cell r="L1531">
            <v>5</v>
          </cell>
          <cell r="M1531">
            <v>23</v>
          </cell>
        </row>
        <row r="1532">
          <cell r="A1532">
            <v>835421</v>
          </cell>
          <cell r="B1532">
            <v>5411683221043</v>
          </cell>
          <cell r="C1532">
            <v>1</v>
          </cell>
          <cell r="D1532" t="str">
            <v>ZK</v>
          </cell>
          <cell r="E1532">
            <v>1</v>
          </cell>
          <cell r="F1532" t="str">
            <v>KG</v>
          </cell>
          <cell r="G1532" t="str">
            <v>PINGUIN AARDBEIEN</v>
          </cell>
          <cell r="H1532" t="str">
            <v>L</v>
          </cell>
          <cell r="I1532">
            <v>187</v>
          </cell>
          <cell r="J1532" t="str">
            <v>GROEN&amp;FRUIT DIEPVR. FOODSERVIC</v>
          </cell>
          <cell r="K1532" t="str">
            <v>SLIGRO</v>
          </cell>
          <cell r="L1532">
            <v>5</v>
          </cell>
          <cell r="M1532">
            <v>23</v>
          </cell>
        </row>
        <row r="1533">
          <cell r="A1533">
            <v>121510</v>
          </cell>
          <cell r="B1533" t="e">
            <v>#N/A</v>
          </cell>
          <cell r="C1533">
            <v>1</v>
          </cell>
          <cell r="D1533" t="str">
            <v>DS</v>
          </cell>
          <cell r="E1533">
            <v>250</v>
          </cell>
          <cell r="F1533" t="str">
            <v>ST</v>
          </cell>
          <cell r="G1533" t="str">
            <v>BLOKTAS PAPIER BRUIN 26/17X25MM 250ST</v>
          </cell>
          <cell r="H1533" t="str">
            <v>H</v>
          </cell>
          <cell r="I1533">
            <v>119</v>
          </cell>
          <cell r="J1533" t="str">
            <v>VERPAKKINGSMAT./DISPOS. GROOTV</v>
          </cell>
          <cell r="K1533" t="str">
            <v>CONPAX VERPAKKINGEN BV</v>
          </cell>
          <cell r="L1533">
            <v>1</v>
          </cell>
          <cell r="M1533">
            <v>22.99</v>
          </cell>
        </row>
        <row r="1534">
          <cell r="A1534">
            <v>48916</v>
          </cell>
          <cell r="B1534" t="e">
            <v>#N/A</v>
          </cell>
          <cell r="C1534">
            <v>1</v>
          </cell>
          <cell r="D1534" t="str">
            <v>FL</v>
          </cell>
          <cell r="E1534">
            <v>75</v>
          </cell>
          <cell r="F1534" t="str">
            <v>CL</v>
          </cell>
          <cell r="G1534" t="str">
            <v>OSADIA CHARDONNAY</v>
          </cell>
          <cell r="H1534" t="str">
            <v>H</v>
          </cell>
          <cell r="I1534">
            <v>208</v>
          </cell>
          <cell r="J1534" t="str">
            <v>WIJNEN</v>
          </cell>
          <cell r="K1534" t="str">
            <v>SLIGRO</v>
          </cell>
          <cell r="L1534">
            <v>6</v>
          </cell>
          <cell r="M1534">
            <v>22.98</v>
          </cell>
        </row>
        <row r="1535">
          <cell r="A1535">
            <v>757584</v>
          </cell>
          <cell r="B1535" t="e">
            <v>#N/A</v>
          </cell>
          <cell r="C1535">
            <v>1</v>
          </cell>
          <cell r="D1535" t="str">
            <v>PK</v>
          </cell>
          <cell r="E1535">
            <v>6</v>
          </cell>
          <cell r="F1535" t="str">
            <v>ST</v>
          </cell>
          <cell r="G1535" t="str">
            <v>SLIMLINE THEEDOEK BLOK 65X65 ROOD</v>
          </cell>
          <cell r="H1535" t="str">
            <v>H</v>
          </cell>
          <cell r="I1535">
            <v>529</v>
          </cell>
          <cell r="J1535" t="str">
            <v>KEUKENTEXTIEL</v>
          </cell>
          <cell r="K1535" t="str">
            <v>SLIGRO</v>
          </cell>
          <cell r="L1535">
            <v>3</v>
          </cell>
          <cell r="M1535">
            <v>22.98</v>
          </cell>
        </row>
        <row r="1536">
          <cell r="A1536">
            <v>89570</v>
          </cell>
          <cell r="B1536" t="e">
            <v>#N/A</v>
          </cell>
          <cell r="C1536">
            <v>1</v>
          </cell>
          <cell r="D1536" t="str">
            <v>DS</v>
          </cell>
          <cell r="E1536">
            <v>1</v>
          </cell>
          <cell r="F1536" t="str">
            <v>K</v>
          </cell>
          <cell r="G1536" t="str">
            <v>TAKE DIS POLYZK LDPE(1000X)18X4X50CM20MY</v>
          </cell>
          <cell r="H1536" t="str">
            <v>H</v>
          </cell>
          <cell r="I1536">
            <v>119</v>
          </cell>
          <cell r="J1536" t="str">
            <v>VERPAKKINGSMAT./DISPOS. GROOTV</v>
          </cell>
          <cell r="K1536" t="str">
            <v>SLIGRO</v>
          </cell>
          <cell r="L1536">
            <v>1</v>
          </cell>
          <cell r="M1536">
            <v>22.95</v>
          </cell>
        </row>
        <row r="1537">
          <cell r="A1537">
            <v>28529</v>
          </cell>
          <cell r="B1537" t="e">
            <v>#N/A</v>
          </cell>
          <cell r="C1537">
            <v>1</v>
          </cell>
          <cell r="D1537" t="str">
            <v>BK</v>
          </cell>
          <cell r="E1537">
            <v>1</v>
          </cell>
          <cell r="F1537" t="str">
            <v>KG</v>
          </cell>
          <cell r="G1537" t="str">
            <v>PEEN WINTER MIX</v>
          </cell>
          <cell r="H1537" t="str">
            <v>L</v>
          </cell>
          <cell r="I1537">
            <v>192</v>
          </cell>
          <cell r="J1537" t="str">
            <v>GROENTEN EN FRUIT DAGVERS</v>
          </cell>
          <cell r="K1537" t="str">
            <v>SMEDING EN ZN BV</v>
          </cell>
          <cell r="L1537">
            <v>10</v>
          </cell>
          <cell r="M1537">
            <v>22.9</v>
          </cell>
        </row>
        <row r="1538">
          <cell r="A1538">
            <v>299662</v>
          </cell>
          <cell r="B1538" t="e">
            <v>#N/A</v>
          </cell>
          <cell r="C1538">
            <v>1</v>
          </cell>
          <cell r="D1538" t="str">
            <v>PT</v>
          </cell>
          <cell r="E1538">
            <v>340</v>
          </cell>
          <cell r="F1538" t="str">
            <v>GR</v>
          </cell>
          <cell r="G1538" t="str">
            <v>KNORR PRIMERBA RODE PESTO</v>
          </cell>
          <cell r="H1538" t="str">
            <v>L</v>
          </cell>
          <cell r="I1538">
            <v>68</v>
          </cell>
          <cell r="J1538" t="str">
            <v>KRUIDEN EN SPECERIJEN</v>
          </cell>
          <cell r="K1538" t="str">
            <v>UNILEVER NED BV FOOD SOLUTIONS</v>
          </cell>
          <cell r="L1538">
            <v>2</v>
          </cell>
          <cell r="M1538">
            <v>22.9</v>
          </cell>
        </row>
        <row r="1539">
          <cell r="A1539">
            <v>705668</v>
          </cell>
          <cell r="B1539" t="e">
            <v>#N/A</v>
          </cell>
          <cell r="C1539">
            <v>1</v>
          </cell>
          <cell r="D1539" t="str">
            <v>PT</v>
          </cell>
          <cell r="E1539">
            <v>250</v>
          </cell>
          <cell r="F1539" t="str">
            <v>ST</v>
          </cell>
          <cell r="G1539" t="str">
            <v>BAKTA TABLETTEN, CHLOORTABLETTEN</v>
          </cell>
          <cell r="H1539" t="str">
            <v>H</v>
          </cell>
          <cell r="I1539">
            <v>149</v>
          </cell>
          <cell r="J1539" t="str">
            <v>REINIGINGSMIDDELEN</v>
          </cell>
          <cell r="K1539" t="str">
            <v>ECOLAB BV</v>
          </cell>
          <cell r="L1539">
            <v>1</v>
          </cell>
          <cell r="M1539">
            <v>22.9</v>
          </cell>
        </row>
        <row r="1540">
          <cell r="A1540">
            <v>58547</v>
          </cell>
          <cell r="B1540" t="e">
            <v>#N/A</v>
          </cell>
          <cell r="C1540">
            <v>1</v>
          </cell>
          <cell r="D1540" t="str">
            <v>DS</v>
          </cell>
          <cell r="E1540">
            <v>2.1</v>
          </cell>
          <cell r="F1540" t="str">
            <v>KG</v>
          </cell>
          <cell r="G1540" t="str">
            <v>HEEREN VAN L. GROENTENBITTERBAL VEG70X30</v>
          </cell>
          <cell r="H1540" t="str">
            <v>L</v>
          </cell>
          <cell r="I1540">
            <v>179</v>
          </cell>
          <cell r="J1540" t="str">
            <v>MINISNACKS BORRELHAPJES</v>
          </cell>
          <cell r="K1540" t="str">
            <v>HEEREN VAN LOOSDRECHT KROKET</v>
          </cell>
          <cell r="L1540">
            <v>1</v>
          </cell>
          <cell r="M1540">
            <v>22.87</v>
          </cell>
        </row>
        <row r="1541">
          <cell r="A1541">
            <v>400954</v>
          </cell>
          <cell r="B1541" t="e">
            <v>#N/A</v>
          </cell>
          <cell r="C1541">
            <v>1</v>
          </cell>
          <cell r="D1541" t="str">
            <v>CN</v>
          </cell>
          <cell r="E1541">
            <v>5</v>
          </cell>
          <cell r="F1541" t="str">
            <v>LT</v>
          </cell>
          <cell r="G1541" t="str">
            <v>SLIMPIE SIROOP FRAMBOOS 0% SUIKER</v>
          </cell>
          <cell r="H1541" t="str">
            <v>L</v>
          </cell>
          <cell r="I1541">
            <v>128</v>
          </cell>
          <cell r="J1541" t="str">
            <v>SIROPEN</v>
          </cell>
          <cell r="K1541" t="str">
            <v>THIJS FOOD INNOVATION BV</v>
          </cell>
          <cell r="L1541">
            <v>2</v>
          </cell>
          <cell r="M1541">
            <v>22.84</v>
          </cell>
        </row>
        <row r="1542">
          <cell r="A1542">
            <v>328610</v>
          </cell>
          <cell r="B1542" t="e">
            <v>#N/A</v>
          </cell>
          <cell r="C1542">
            <v>1</v>
          </cell>
          <cell r="D1542" t="str">
            <v>DS</v>
          </cell>
          <cell r="E1542">
            <v>45</v>
          </cell>
          <cell r="F1542" t="str">
            <v>ST</v>
          </cell>
          <cell r="G1542" t="str">
            <v>LEKKERNIJEN CHEESE STICKS</v>
          </cell>
          <cell r="H1542" t="str">
            <v>L</v>
          </cell>
          <cell r="I1542">
            <v>179</v>
          </cell>
          <cell r="J1542" t="str">
            <v>MINISNACKS BORRELHAPJES</v>
          </cell>
          <cell r="K1542" t="str">
            <v>SLIGRO</v>
          </cell>
          <cell r="L1542">
            <v>2</v>
          </cell>
          <cell r="M1542">
            <v>22.82</v>
          </cell>
        </row>
        <row r="1543">
          <cell r="A1543">
            <v>890984</v>
          </cell>
          <cell r="B1543" t="e">
            <v>#N/A</v>
          </cell>
          <cell r="C1543">
            <v>1</v>
          </cell>
          <cell r="D1543" t="str">
            <v>ST</v>
          </cell>
          <cell r="E1543">
            <v>1</v>
          </cell>
          <cell r="F1543" t="str">
            <v>ST</v>
          </cell>
          <cell r="G1543" t="str">
            <v>WESTMARK SPATEL FLONAL 20</v>
          </cell>
          <cell r="H1543" t="str">
            <v>H</v>
          </cell>
          <cell r="I1543">
            <v>283</v>
          </cell>
          <cell r="J1543" t="str">
            <v>KEUKENGEREEDSCHAPPEN</v>
          </cell>
          <cell r="K1543" t="str">
            <v>WESTMARK GMBH</v>
          </cell>
          <cell r="L1543">
            <v>6</v>
          </cell>
          <cell r="M1543">
            <v>22.8</v>
          </cell>
        </row>
        <row r="1544">
          <cell r="A1544">
            <v>154419</v>
          </cell>
          <cell r="B1544" t="e">
            <v>#N/A</v>
          </cell>
          <cell r="C1544">
            <v>1</v>
          </cell>
          <cell r="D1544" t="str">
            <v>FL</v>
          </cell>
          <cell r="E1544">
            <v>75</v>
          </cell>
          <cell r="F1544" t="str">
            <v>CL</v>
          </cell>
          <cell r="G1544" t="str">
            <v>OPI CABERNET SAUVIGNON MASCOTA</v>
          </cell>
          <cell r="H1544" t="str">
            <v>H</v>
          </cell>
          <cell r="I1544">
            <v>208</v>
          </cell>
          <cell r="J1544" t="str">
            <v>WIJNEN</v>
          </cell>
          <cell r="K1544" t="str">
            <v>SLIGRO</v>
          </cell>
          <cell r="L1544">
            <v>6</v>
          </cell>
          <cell r="M1544">
            <v>22.74</v>
          </cell>
        </row>
        <row r="1545">
          <cell r="A1545">
            <v>154503</v>
          </cell>
          <cell r="B1545" t="e">
            <v>#N/A</v>
          </cell>
          <cell r="C1545">
            <v>1</v>
          </cell>
          <cell r="D1545" t="str">
            <v>FL</v>
          </cell>
          <cell r="E1545">
            <v>75</v>
          </cell>
          <cell r="F1545" t="str">
            <v>CL</v>
          </cell>
          <cell r="G1545" t="str">
            <v>OPI MALBEC MASCOTA</v>
          </cell>
          <cell r="H1545" t="str">
            <v>H</v>
          </cell>
          <cell r="I1545">
            <v>208</v>
          </cell>
          <cell r="J1545" t="str">
            <v>WIJNEN</v>
          </cell>
          <cell r="K1545" t="str">
            <v>SLIGRO</v>
          </cell>
          <cell r="L1545">
            <v>6</v>
          </cell>
          <cell r="M1545">
            <v>22.74</v>
          </cell>
        </row>
        <row r="1546">
          <cell r="A1546">
            <v>304873</v>
          </cell>
          <cell r="B1546" t="e">
            <v>#N/A</v>
          </cell>
          <cell r="C1546">
            <v>1</v>
          </cell>
          <cell r="D1546" t="str">
            <v>ZK</v>
          </cell>
          <cell r="E1546">
            <v>900</v>
          </cell>
          <cell r="F1546" t="str">
            <v>GR</v>
          </cell>
          <cell r="G1546" t="str">
            <v>SEA &amp; WE ZALMFILET WILD MSC 140-160G</v>
          </cell>
          <cell r="H1546" t="str">
            <v>L</v>
          </cell>
          <cell r="I1546">
            <v>193</v>
          </cell>
          <cell r="J1546" t="str">
            <v>VIS DIEPVRIES</v>
          </cell>
          <cell r="K1546" t="str">
            <v>SLIGRO</v>
          </cell>
          <cell r="L1546">
            <v>2</v>
          </cell>
          <cell r="M1546">
            <v>22.74</v>
          </cell>
        </row>
        <row r="1547">
          <cell r="A1547">
            <v>389970</v>
          </cell>
          <cell r="B1547" t="e">
            <v>#N/A</v>
          </cell>
          <cell r="C1547">
            <v>12</v>
          </cell>
          <cell r="D1547" t="str">
            <v>FL</v>
          </cell>
          <cell r="E1547">
            <v>35</v>
          </cell>
          <cell r="F1547" t="str">
            <v>CL</v>
          </cell>
          <cell r="G1547" t="str">
            <v>FRIESCHE VLAG HALVAMEL HALFV.KOFFIEMELK</v>
          </cell>
          <cell r="H1547" t="str">
            <v>L</v>
          </cell>
          <cell r="I1547">
            <v>131</v>
          </cell>
          <cell r="J1547" t="str">
            <v>KOFFIEMELK &amp; CREAMER</v>
          </cell>
          <cell r="K1547" t="str">
            <v>FRIESLANDCAMP NL BV HB WDXV SU</v>
          </cell>
          <cell r="L1547">
            <v>2</v>
          </cell>
          <cell r="M1547">
            <v>22.7</v>
          </cell>
        </row>
        <row r="1548">
          <cell r="A1548">
            <v>421808</v>
          </cell>
          <cell r="B1548" t="e">
            <v>#N/A</v>
          </cell>
          <cell r="C1548">
            <v>1</v>
          </cell>
          <cell r="D1548" t="str">
            <v>PK</v>
          </cell>
          <cell r="E1548">
            <v>285</v>
          </cell>
          <cell r="F1548" t="str">
            <v>GR</v>
          </cell>
          <cell r="G1548" t="str">
            <v>HVB SALAMI 30 PLAKS</v>
          </cell>
          <cell r="H1548" t="str">
            <v>L</v>
          </cell>
          <cell r="I1548">
            <v>160</v>
          </cell>
          <cell r="J1548" t="str">
            <v>VLEESWAREN/KAAS (ELEKTRONISCH)</v>
          </cell>
          <cell r="K1548" t="str">
            <v>AARNINK VLEESWAREN HVB (FS)</v>
          </cell>
          <cell r="L1548">
            <v>5</v>
          </cell>
          <cell r="M1548">
            <v>22.65</v>
          </cell>
        </row>
        <row r="1549">
          <cell r="A1549">
            <v>679100</v>
          </cell>
          <cell r="B1549">
            <v>8710437000031</v>
          </cell>
          <cell r="C1549">
            <v>10</v>
          </cell>
          <cell r="D1549" t="str">
            <v>PK</v>
          </cell>
          <cell r="E1549">
            <v>1</v>
          </cell>
          <cell r="F1549" t="str">
            <v>KG</v>
          </cell>
          <cell r="G1549" t="str">
            <v>VAN GILSE KRISTALSUIKER</v>
          </cell>
          <cell r="H1549" t="str">
            <v>L</v>
          </cell>
          <cell r="I1549">
            <v>140</v>
          </cell>
          <cell r="J1549" t="str">
            <v>SUIKER &amp; ZOETSTOFFEN</v>
          </cell>
          <cell r="K1549" t="str">
            <v>COSUN BEET COMPANY</v>
          </cell>
          <cell r="L1549">
            <v>2</v>
          </cell>
          <cell r="M1549">
            <v>22.6</v>
          </cell>
        </row>
        <row r="1550">
          <cell r="A1550">
            <v>658337</v>
          </cell>
          <cell r="B1550" t="e">
            <v>#N/A</v>
          </cell>
          <cell r="C1550">
            <v>1</v>
          </cell>
          <cell r="D1550" t="str">
            <v>ZK</v>
          </cell>
          <cell r="E1550">
            <v>1</v>
          </cell>
          <cell r="F1550" t="str">
            <v>KG</v>
          </cell>
          <cell r="G1550" t="str">
            <v>ALEX MEIJER ESPRESSOBONEN EXTRA FORTE UTZ</v>
          </cell>
          <cell r="H1550" t="str">
            <v>L</v>
          </cell>
          <cell r="I1550">
            <v>37</v>
          </cell>
          <cell r="J1550" t="str">
            <v>KOFFIE, CACAO &amp; OPLOSKOFFIE</v>
          </cell>
          <cell r="K1550" t="str">
            <v>SLIGRO</v>
          </cell>
          <cell r="L1550">
            <v>3</v>
          </cell>
          <cell r="M1550">
            <v>22.59</v>
          </cell>
        </row>
        <row r="1551">
          <cell r="A1551">
            <v>138455</v>
          </cell>
          <cell r="B1551" t="e">
            <v>#N/A</v>
          </cell>
          <cell r="C1551">
            <v>1</v>
          </cell>
          <cell r="D1551" t="str">
            <v>FL</v>
          </cell>
          <cell r="E1551">
            <v>75</v>
          </cell>
          <cell r="F1551" t="str">
            <v>CL</v>
          </cell>
          <cell r="G1551" t="str">
            <v>LA CROISADE MEDIUM SWEET IGP</v>
          </cell>
          <cell r="H1551" t="str">
            <v>H</v>
          </cell>
          <cell r="I1551">
            <v>208</v>
          </cell>
          <cell r="J1551" t="str">
            <v>WIJNEN</v>
          </cell>
          <cell r="K1551" t="str">
            <v>SLIGRO</v>
          </cell>
          <cell r="L1551">
            <v>6</v>
          </cell>
          <cell r="M1551">
            <v>22.56</v>
          </cell>
        </row>
        <row r="1552">
          <cell r="A1552">
            <v>138455</v>
          </cell>
          <cell r="B1552" t="e">
            <v>#N/A</v>
          </cell>
          <cell r="C1552">
            <v>1</v>
          </cell>
          <cell r="D1552" t="str">
            <v>FL</v>
          </cell>
          <cell r="E1552">
            <v>75</v>
          </cell>
          <cell r="F1552" t="str">
            <v>CL</v>
          </cell>
          <cell r="G1552" t="str">
            <v>LA CROISADE MEDIUM SWEET IGP</v>
          </cell>
          <cell r="H1552" t="str">
            <v>H</v>
          </cell>
          <cell r="I1552">
            <v>208</v>
          </cell>
          <cell r="J1552" t="str">
            <v>WIJNEN</v>
          </cell>
          <cell r="K1552" t="str">
            <v>SLIGRO</v>
          </cell>
          <cell r="L1552">
            <v>6</v>
          </cell>
          <cell r="M1552">
            <v>22.56</v>
          </cell>
        </row>
        <row r="1553">
          <cell r="A1553">
            <v>408431</v>
          </cell>
          <cell r="B1553" t="e">
            <v>#N/A</v>
          </cell>
          <cell r="C1553">
            <v>1</v>
          </cell>
          <cell r="D1553" t="str">
            <v>FL</v>
          </cell>
          <cell r="E1553">
            <v>1</v>
          </cell>
          <cell r="F1553" t="str">
            <v>LT</v>
          </cell>
          <cell r="G1553" t="str">
            <v>GO TAN KETJAP MANIS</v>
          </cell>
          <cell r="H1553" t="str">
            <v>L</v>
          </cell>
          <cell r="I1553">
            <v>67</v>
          </cell>
          <cell r="J1553" t="str">
            <v>OOSTERSE KEUKEN</v>
          </cell>
          <cell r="K1553" t="str">
            <v>GO TAN BV</v>
          </cell>
          <cell r="L1553">
            <v>6</v>
          </cell>
          <cell r="M1553">
            <v>22.56</v>
          </cell>
        </row>
        <row r="1554">
          <cell r="A1554">
            <v>652378</v>
          </cell>
          <cell r="B1554" t="e">
            <v>#N/A</v>
          </cell>
          <cell r="C1554">
            <v>1</v>
          </cell>
          <cell r="D1554" t="str">
            <v>FL</v>
          </cell>
          <cell r="E1554">
            <v>75</v>
          </cell>
          <cell r="F1554" t="str">
            <v>CL</v>
          </cell>
          <cell r="G1554" t="str">
            <v>LA CROISADE VIN DE PAYS MERLOT ROUGE</v>
          </cell>
          <cell r="H1554" t="str">
            <v>H</v>
          </cell>
          <cell r="I1554">
            <v>208</v>
          </cell>
          <cell r="J1554" t="str">
            <v>WIJNEN</v>
          </cell>
          <cell r="K1554" t="str">
            <v>SLIGRO</v>
          </cell>
          <cell r="L1554">
            <v>6</v>
          </cell>
          <cell r="M1554">
            <v>22.56</v>
          </cell>
        </row>
        <row r="1555">
          <cell r="A1555">
            <v>652378</v>
          </cell>
          <cell r="B1555" t="e">
            <v>#N/A</v>
          </cell>
          <cell r="C1555">
            <v>1</v>
          </cell>
          <cell r="D1555" t="str">
            <v>FL</v>
          </cell>
          <cell r="E1555">
            <v>75</v>
          </cell>
          <cell r="F1555" t="str">
            <v>CL</v>
          </cell>
          <cell r="G1555" t="str">
            <v>LA CROISADE VIN DE PAYS MERLOT ROUGE</v>
          </cell>
          <cell r="H1555" t="str">
            <v>H</v>
          </cell>
          <cell r="I1555">
            <v>208</v>
          </cell>
          <cell r="J1555" t="str">
            <v>WIJNEN</v>
          </cell>
          <cell r="K1555" t="str">
            <v>SLIGRO</v>
          </cell>
          <cell r="L1555">
            <v>6</v>
          </cell>
          <cell r="M1555">
            <v>22.56</v>
          </cell>
        </row>
        <row r="1556">
          <cell r="A1556">
            <v>98291</v>
          </cell>
          <cell r="B1556" t="e">
            <v>#N/A</v>
          </cell>
          <cell r="C1556">
            <v>2</v>
          </cell>
          <cell r="D1556" t="str">
            <v>MP</v>
          </cell>
          <cell r="E1556">
            <v>3</v>
          </cell>
          <cell r="F1556" t="str">
            <v>LT</v>
          </cell>
          <cell r="G1556" t="str">
            <v>LEFFE BLOND MONO</v>
          </cell>
          <cell r="H1556" t="str">
            <v>L</v>
          </cell>
          <cell r="I1556">
            <v>139</v>
          </cell>
          <cell r="J1556" t="str">
            <v>BIEREN SPECIAAL EN CIDERS</v>
          </cell>
          <cell r="K1556" t="str">
            <v>INBEV NEDERLAND NV</v>
          </cell>
          <cell r="L1556">
            <v>1</v>
          </cell>
          <cell r="M1556">
            <v>22.55</v>
          </cell>
        </row>
        <row r="1557">
          <cell r="A1557">
            <v>99110</v>
          </cell>
          <cell r="B1557">
            <v>8710401558209</v>
          </cell>
          <cell r="C1557">
            <v>1</v>
          </cell>
          <cell r="D1557" t="str">
            <v>PK</v>
          </cell>
          <cell r="E1557">
            <v>3</v>
          </cell>
          <cell r="F1557" t="str">
            <v>RL</v>
          </cell>
          <cell r="G1557" t="str">
            <v>PROPIA POETSPAPIER MINI 1-LGS 120MTR</v>
          </cell>
          <cell r="H1557" t="str">
            <v>H</v>
          </cell>
          <cell r="I1557">
            <v>152</v>
          </cell>
          <cell r="J1557" t="str">
            <v>TOILET- &amp; KEUKENPAPIER</v>
          </cell>
          <cell r="K1557" t="str">
            <v>SLIGRO</v>
          </cell>
          <cell r="L1557">
            <v>3</v>
          </cell>
          <cell r="M1557">
            <v>22.5</v>
          </cell>
        </row>
        <row r="1558">
          <cell r="A1558">
            <v>122336</v>
          </cell>
          <cell r="B1558" t="e">
            <v>#N/A</v>
          </cell>
          <cell r="C1558">
            <v>12</v>
          </cell>
          <cell r="D1558" t="str">
            <v>PF</v>
          </cell>
          <cell r="E1558">
            <v>50</v>
          </cell>
          <cell r="F1558" t="str">
            <v>CL</v>
          </cell>
          <cell r="G1558" t="str">
            <v>FANTA ORANGE PET</v>
          </cell>
          <cell r="H1558" t="str">
            <v>L</v>
          </cell>
          <cell r="I1558">
            <v>121</v>
          </cell>
          <cell r="J1558" t="str">
            <v>FRISDRANKEN KLEINVERPAKKING</v>
          </cell>
          <cell r="K1558" t="str">
            <v>COCA-COLA EUROPEAN PARTNERS BV</v>
          </cell>
          <cell r="L1558">
            <v>3</v>
          </cell>
          <cell r="M1558">
            <v>22.5</v>
          </cell>
        </row>
        <row r="1559">
          <cell r="A1559">
            <v>146649</v>
          </cell>
          <cell r="B1559" t="e">
            <v>#N/A</v>
          </cell>
          <cell r="C1559">
            <v>1</v>
          </cell>
          <cell r="D1559" t="str">
            <v>BK</v>
          </cell>
          <cell r="E1559">
            <v>1</v>
          </cell>
          <cell r="F1559" t="str">
            <v>KG</v>
          </cell>
          <cell r="G1559" t="str">
            <v>BRESC ZONGEDROOGDE TOMATEN TAPENADE</v>
          </cell>
          <cell r="H1559" t="str">
            <v>L</v>
          </cell>
          <cell r="I1559">
            <v>184</v>
          </cell>
          <cell r="J1559" t="str">
            <v>KOELVERSE TAPAS</v>
          </cell>
          <cell r="K1559" t="str">
            <v>BRESC BV</v>
          </cell>
          <cell r="L1559">
            <v>3</v>
          </cell>
          <cell r="M1559">
            <v>22.5</v>
          </cell>
        </row>
        <row r="1560">
          <cell r="A1560">
            <v>369784</v>
          </cell>
          <cell r="B1560" t="e">
            <v>#N/A</v>
          </cell>
          <cell r="C1560">
            <v>1</v>
          </cell>
          <cell r="D1560" t="str">
            <v>ST</v>
          </cell>
          <cell r="E1560">
            <v>1</v>
          </cell>
          <cell r="F1560" t="str">
            <v>ST</v>
          </cell>
          <cell r="G1560" t="str">
            <v>SUNWARE Q-LINE OPBERGBOX 36LTR</v>
          </cell>
          <cell r="H1560" t="str">
            <v>H</v>
          </cell>
          <cell r="I1560">
            <v>266</v>
          </cell>
          <cell r="J1560" t="str">
            <v>OPBERGEN EN AFVALVERZAMELEN</v>
          </cell>
          <cell r="K1560" t="str">
            <v>SUNWARE BV</v>
          </cell>
          <cell r="L1560">
            <v>2</v>
          </cell>
          <cell r="M1560">
            <v>22.5</v>
          </cell>
        </row>
        <row r="1561">
          <cell r="A1561">
            <v>847449</v>
          </cell>
          <cell r="B1561" t="e">
            <v>#N/A</v>
          </cell>
          <cell r="C1561">
            <v>1</v>
          </cell>
          <cell r="D1561" t="str">
            <v>PR</v>
          </cell>
          <cell r="E1561">
            <v>2</v>
          </cell>
          <cell r="F1561" t="str">
            <v>ST</v>
          </cell>
          <cell r="G1561" t="str">
            <v>VICTORINOX GROENTE/SCHILMES ROZE</v>
          </cell>
          <cell r="H1561" t="str">
            <v>H</v>
          </cell>
          <cell r="I1561">
            <v>283</v>
          </cell>
          <cell r="J1561" t="str">
            <v>KEUKENGEREEDSCHAPPEN</v>
          </cell>
          <cell r="K1561" t="str">
            <v>HOMEIJ NEDERLAND BV</v>
          </cell>
          <cell r="L1561">
            <v>3</v>
          </cell>
          <cell r="M1561">
            <v>22.5</v>
          </cell>
        </row>
        <row r="1562">
          <cell r="A1562">
            <v>911023</v>
          </cell>
          <cell r="B1562" t="e">
            <v>#N/A</v>
          </cell>
          <cell r="C1562">
            <v>12</v>
          </cell>
          <cell r="D1562" t="str">
            <v>PK</v>
          </cell>
          <cell r="E1562">
            <v>40</v>
          </cell>
          <cell r="F1562" t="str">
            <v>GR</v>
          </cell>
          <cell r="G1562" t="str">
            <v>PICKWICK THEEZAKJES CEYLON MELANGE 20X2G</v>
          </cell>
          <cell r="H1562" t="str">
            <v>L</v>
          </cell>
          <cell r="I1562">
            <v>40</v>
          </cell>
          <cell r="J1562" t="str">
            <v>THEE</v>
          </cell>
          <cell r="K1562" t="str">
            <v>JACOBS DOUWE EGBERTS NL BV</v>
          </cell>
          <cell r="L1562">
            <v>2</v>
          </cell>
          <cell r="M1562">
            <v>22.5</v>
          </cell>
        </row>
        <row r="1563">
          <cell r="A1563">
            <v>262262</v>
          </cell>
          <cell r="B1563" t="e">
            <v>#N/A</v>
          </cell>
          <cell r="C1563">
            <v>24</v>
          </cell>
          <cell r="D1563" t="str">
            <v>PF</v>
          </cell>
          <cell r="E1563">
            <v>50</v>
          </cell>
          <cell r="F1563" t="str">
            <v>CL</v>
          </cell>
          <cell r="G1563" t="str">
            <v>COCA-COLA PET</v>
          </cell>
          <cell r="H1563" t="str">
            <v>L</v>
          </cell>
          <cell r="I1563">
            <v>121</v>
          </cell>
          <cell r="J1563" t="str">
            <v>FRISDRANKEN KLEINVERPAKKING</v>
          </cell>
          <cell r="K1563" t="str">
            <v>COCA-COLA EUROPEAN PARTNERS BV</v>
          </cell>
          <cell r="L1563">
            <v>2</v>
          </cell>
          <cell r="M1563">
            <v>22.45</v>
          </cell>
        </row>
        <row r="1564">
          <cell r="A1564">
            <v>48461</v>
          </cell>
          <cell r="B1564" t="e">
            <v>#N/A</v>
          </cell>
          <cell r="C1564">
            <v>1</v>
          </cell>
          <cell r="D1564" t="str">
            <v>BK</v>
          </cell>
          <cell r="E1564">
            <v>1</v>
          </cell>
          <cell r="F1564" t="str">
            <v>KG</v>
          </cell>
          <cell r="G1564" t="str">
            <v>DELFI GRIEKSE FETA  2X500G</v>
          </cell>
          <cell r="H1564" t="str">
            <v>L</v>
          </cell>
          <cell r="I1564">
            <v>168</v>
          </cell>
          <cell r="J1564" t="str">
            <v>KAAS BUITENLAND VERPAKT</v>
          </cell>
          <cell r="K1564" t="str">
            <v>SLIGRO</v>
          </cell>
          <cell r="L1564">
            <v>2</v>
          </cell>
          <cell r="M1564">
            <v>22.44</v>
          </cell>
        </row>
        <row r="1565">
          <cell r="A1565">
            <v>846773</v>
          </cell>
          <cell r="B1565">
            <v>4051642000503</v>
          </cell>
          <cell r="C1565">
            <v>1</v>
          </cell>
          <cell r="D1565" t="str">
            <v>DS</v>
          </cell>
          <cell r="E1565">
            <v>100</v>
          </cell>
          <cell r="F1565" t="str">
            <v>ST</v>
          </cell>
          <cell r="G1565" t="str">
            <v>DEPA PET NON WOVEN WIT</v>
          </cell>
          <cell r="H1565" t="str">
            <v>H</v>
          </cell>
          <cell r="I1565">
            <v>544</v>
          </cell>
          <cell r="J1565" t="str">
            <v>SCHOONMAAKARTIKELEN</v>
          </cell>
          <cell r="K1565" t="str">
            <v>PAARDEKOOPER BV (DEPA 1)</v>
          </cell>
          <cell r="L1565">
            <v>2</v>
          </cell>
          <cell r="M1565">
            <v>22.44</v>
          </cell>
        </row>
        <row r="1566">
          <cell r="A1566">
            <v>594729</v>
          </cell>
          <cell r="B1566" t="e">
            <v>#N/A</v>
          </cell>
          <cell r="C1566">
            <v>1</v>
          </cell>
          <cell r="D1566" t="str">
            <v>PK</v>
          </cell>
          <cell r="E1566">
            <v>1</v>
          </cell>
          <cell r="F1566" t="str">
            <v>KG</v>
          </cell>
          <cell r="G1566" t="str">
            <v>DODONI FETA GRIEKS BLOK</v>
          </cell>
          <cell r="H1566" t="str">
            <v>L</v>
          </cell>
          <cell r="I1566">
            <v>168</v>
          </cell>
          <cell r="J1566" t="str">
            <v>KAAS BUITENLAND VERPAKT</v>
          </cell>
          <cell r="K1566" t="str">
            <v>TASTE TAILORS BV</v>
          </cell>
          <cell r="L1566">
            <v>2</v>
          </cell>
          <cell r="M1566">
            <v>22.4</v>
          </cell>
        </row>
        <row r="1567">
          <cell r="A1567">
            <v>768323</v>
          </cell>
          <cell r="B1567" t="e">
            <v>#N/A</v>
          </cell>
          <cell r="C1567">
            <v>1</v>
          </cell>
          <cell r="D1567" t="str">
            <v>DS</v>
          </cell>
          <cell r="E1567">
            <v>50</v>
          </cell>
          <cell r="F1567" t="str">
            <v>ST</v>
          </cell>
          <cell r="G1567" t="str">
            <v>DEPA GEBAKSDOZEN BLANCO WIT 25X25X8CM</v>
          </cell>
          <cell r="H1567" t="str">
            <v>H</v>
          </cell>
          <cell r="I1567">
            <v>119</v>
          </cell>
          <cell r="J1567" t="str">
            <v>VERPAKKINGSMAT./DISPOS. GROOTV</v>
          </cell>
          <cell r="K1567" t="str">
            <v>PAARDEKOOPER BV (DEPA 1)</v>
          </cell>
          <cell r="L1567">
            <v>1</v>
          </cell>
          <cell r="M1567">
            <v>22.4</v>
          </cell>
        </row>
        <row r="1568">
          <cell r="A1568">
            <v>220260</v>
          </cell>
          <cell r="B1568" t="e">
            <v>#N/A</v>
          </cell>
          <cell r="C1568">
            <v>1</v>
          </cell>
          <cell r="D1568" t="str">
            <v>ZK</v>
          </cell>
          <cell r="E1568">
            <v>500</v>
          </cell>
          <cell r="F1568" t="str">
            <v>GR</v>
          </cell>
          <cell r="G1568" t="str">
            <v>DAENDELS CHILEENSE WALNOTEN</v>
          </cell>
          <cell r="H1568" t="str">
            <v>L</v>
          </cell>
          <cell r="I1568">
            <v>15</v>
          </cell>
          <cell r="J1568" t="str">
            <v>NOTEN</v>
          </cell>
          <cell r="K1568" t="str">
            <v>SLIGRO</v>
          </cell>
          <cell r="L1568">
            <v>2</v>
          </cell>
          <cell r="M1568">
            <v>22.34</v>
          </cell>
        </row>
        <row r="1569">
          <cell r="A1569">
            <v>220260</v>
          </cell>
          <cell r="B1569" t="e">
            <v>#N/A</v>
          </cell>
          <cell r="C1569">
            <v>1</v>
          </cell>
          <cell r="D1569" t="str">
            <v>ZK</v>
          </cell>
          <cell r="E1569">
            <v>500</v>
          </cell>
          <cell r="F1569" t="str">
            <v>GR</v>
          </cell>
          <cell r="G1569" t="str">
            <v>DAENDELS CHILEENSE WALNOTEN</v>
          </cell>
          <cell r="H1569" t="str">
            <v>L</v>
          </cell>
          <cell r="I1569">
            <v>15</v>
          </cell>
          <cell r="J1569" t="str">
            <v>NOTEN</v>
          </cell>
          <cell r="K1569" t="str">
            <v>SLIGRO</v>
          </cell>
          <cell r="L1569">
            <v>2</v>
          </cell>
          <cell r="M1569">
            <v>22.34</v>
          </cell>
        </row>
        <row r="1570">
          <cell r="A1570">
            <v>82492</v>
          </cell>
          <cell r="B1570" t="e">
            <v>#N/A</v>
          </cell>
          <cell r="C1570">
            <v>12</v>
          </cell>
          <cell r="D1570" t="str">
            <v>BL</v>
          </cell>
          <cell r="E1570">
            <v>150</v>
          </cell>
          <cell r="F1570" t="str">
            <v>GR</v>
          </cell>
          <cell r="G1570" t="str">
            <v>BONDUELLE MAISKORRELS CRISPY</v>
          </cell>
          <cell r="H1570" t="str">
            <v>L</v>
          </cell>
          <cell r="I1570">
            <v>43</v>
          </cell>
          <cell r="J1570" t="str">
            <v>GROENTECONSERVEN, PEULVRUCHTEN</v>
          </cell>
          <cell r="K1570" t="str">
            <v>BONDUELLE NEDERLAND BV (CONS)</v>
          </cell>
          <cell r="L1570">
            <v>2</v>
          </cell>
          <cell r="M1570">
            <v>22.32</v>
          </cell>
        </row>
        <row r="1571">
          <cell r="A1571">
            <v>45489</v>
          </cell>
          <cell r="B1571" t="e">
            <v>#N/A</v>
          </cell>
          <cell r="C1571">
            <v>6</v>
          </cell>
          <cell r="D1571" t="str">
            <v>FL</v>
          </cell>
          <cell r="E1571">
            <v>300</v>
          </cell>
          <cell r="F1571" t="str">
            <v>ML</v>
          </cell>
          <cell r="G1571" t="str">
            <v>PALMOLIVE HANDZEEP HYGIENE PLUS</v>
          </cell>
          <cell r="H1571" t="str">
            <v>H</v>
          </cell>
          <cell r="I1571">
            <v>343</v>
          </cell>
          <cell r="J1571" t="str">
            <v>COSMETICA</v>
          </cell>
          <cell r="K1571" t="str">
            <v>COLGATE PALMOLIVE NEDERLAND BV</v>
          </cell>
          <cell r="L1571">
            <v>2</v>
          </cell>
          <cell r="M1571">
            <v>22.3</v>
          </cell>
        </row>
        <row r="1572">
          <cell r="A1572">
            <v>109345</v>
          </cell>
          <cell r="B1572">
            <v>8712800147008</v>
          </cell>
          <cell r="C1572">
            <v>12</v>
          </cell>
          <cell r="D1572" t="str">
            <v>PK</v>
          </cell>
          <cell r="E1572">
            <v>1</v>
          </cell>
          <cell r="F1572" t="str">
            <v>LT</v>
          </cell>
          <cell r="G1572" t="str">
            <v>CAMPINA LANGLEKKER HALFVOLLE MELK, PAK</v>
          </cell>
          <cell r="H1572" t="str">
            <v>L</v>
          </cell>
          <cell r="I1572">
            <v>130</v>
          </cell>
          <cell r="J1572" t="str">
            <v>ZUIVEL HOUDBAAR</v>
          </cell>
          <cell r="K1572" t="str">
            <v>FRIESLANDCAMP NL BV HB AALT SU</v>
          </cell>
          <cell r="L1572">
            <v>2</v>
          </cell>
          <cell r="M1572">
            <v>22.3</v>
          </cell>
        </row>
        <row r="1573">
          <cell r="A1573">
            <v>843903</v>
          </cell>
          <cell r="B1573" t="e">
            <v>#N/A</v>
          </cell>
          <cell r="C1573">
            <v>6</v>
          </cell>
          <cell r="D1573" t="str">
            <v>PF</v>
          </cell>
          <cell r="E1573">
            <v>1</v>
          </cell>
          <cell r="F1573" t="str">
            <v>LT</v>
          </cell>
          <cell r="G1573" t="str">
            <v>SPA INTENSE PET</v>
          </cell>
          <cell r="H1573" t="str">
            <v>L</v>
          </cell>
          <cell r="I1573">
            <v>135</v>
          </cell>
          <cell r="J1573" t="str">
            <v>WATERS</v>
          </cell>
          <cell r="K1573" t="str">
            <v>SPADEL NEDERLAND BV</v>
          </cell>
          <cell r="L1573">
            <v>5</v>
          </cell>
          <cell r="M1573">
            <v>22.3</v>
          </cell>
        </row>
        <row r="1574">
          <cell r="A1574">
            <v>592311</v>
          </cell>
          <cell r="B1574">
            <v>3265776108009</v>
          </cell>
          <cell r="C1574">
            <v>1</v>
          </cell>
          <cell r="D1574" t="str">
            <v>BK</v>
          </cell>
          <cell r="E1574">
            <v>500</v>
          </cell>
          <cell r="F1574" t="str">
            <v>GR</v>
          </cell>
          <cell r="G1574" t="str">
            <v>CREME FRAICHE MONTEBOURG</v>
          </cell>
          <cell r="H1574" t="str">
            <v>L</v>
          </cell>
          <cell r="I1574">
            <v>174</v>
          </cell>
          <cell r="J1574" t="str">
            <v>ROOMPRODUCTEN</v>
          </cell>
          <cell r="K1574" t="str">
            <v>ZIJERVELD &amp; VELDHUYZEN BV</v>
          </cell>
          <cell r="L1574">
            <v>5</v>
          </cell>
          <cell r="M1574">
            <v>22.25</v>
          </cell>
        </row>
        <row r="1575">
          <cell r="A1575">
            <v>99653</v>
          </cell>
          <cell r="B1575" t="e">
            <v>#N/A</v>
          </cell>
          <cell r="C1575">
            <v>1</v>
          </cell>
          <cell r="D1575" t="str">
            <v>DS</v>
          </cell>
          <cell r="E1575">
            <v>4.2</v>
          </cell>
          <cell r="F1575" t="str">
            <v>KG</v>
          </cell>
          <cell r="G1575" t="str">
            <v>DELIFRANCE CROISSANT 24% 60X70G</v>
          </cell>
          <cell r="H1575" t="str">
            <v>L</v>
          </cell>
          <cell r="I1575">
            <v>202</v>
          </cell>
          <cell r="J1575" t="str">
            <v>BAKE OFF DIEPVRIES</v>
          </cell>
          <cell r="K1575" t="str">
            <v>DELIFRANCE NEDERLAND BV</v>
          </cell>
          <cell r="L1575">
            <v>1</v>
          </cell>
          <cell r="M1575">
            <v>22.2</v>
          </cell>
        </row>
        <row r="1576">
          <cell r="A1576">
            <v>383827</v>
          </cell>
          <cell r="B1576" t="e">
            <v>#N/A</v>
          </cell>
          <cell r="C1576">
            <v>1</v>
          </cell>
          <cell r="D1576" t="str">
            <v>PK</v>
          </cell>
          <cell r="E1576">
            <v>250</v>
          </cell>
          <cell r="F1576" t="str">
            <v>ST</v>
          </cell>
          <cell r="G1576" t="str">
            <v>TAKE DIS BUIGRIETJES 24CM ASS.STREEP XL</v>
          </cell>
          <cell r="H1576" t="str">
            <v>H</v>
          </cell>
          <cell r="I1576">
            <v>119</v>
          </cell>
          <cell r="J1576" t="str">
            <v>VERPAKKINGSMAT./DISPOS. GROOTV</v>
          </cell>
          <cell r="K1576" t="str">
            <v>SLIGRO</v>
          </cell>
          <cell r="L1576">
            <v>15</v>
          </cell>
          <cell r="M1576">
            <v>22.2</v>
          </cell>
        </row>
        <row r="1577">
          <cell r="A1577">
            <v>573032</v>
          </cell>
          <cell r="B1577" t="e">
            <v>#N/A</v>
          </cell>
          <cell r="C1577">
            <v>1</v>
          </cell>
          <cell r="D1577" t="str">
            <v>ZK</v>
          </cell>
          <cell r="E1577">
            <v>800</v>
          </cell>
          <cell r="F1577" t="str">
            <v>GR</v>
          </cell>
          <cell r="G1577" t="str">
            <v>CASINO WIT GESNEDEN</v>
          </cell>
          <cell r="H1577" t="str">
            <v>L</v>
          </cell>
          <cell r="I1577">
            <v>107</v>
          </cell>
          <cell r="J1577" t="str">
            <v>BROOD VERS CONCESSIONAIR</v>
          </cell>
          <cell r="K1577" t="str">
            <v>BAKKERIJ REMMERSWAAL</v>
          </cell>
          <cell r="L1577">
            <v>12</v>
          </cell>
          <cell r="M1577">
            <v>22.2</v>
          </cell>
        </row>
        <row r="1578">
          <cell r="A1578">
            <v>649841</v>
          </cell>
          <cell r="B1578">
            <v>8710466254627</v>
          </cell>
          <cell r="C1578">
            <v>10</v>
          </cell>
          <cell r="D1578" t="str">
            <v>PK</v>
          </cell>
          <cell r="E1578">
            <v>500</v>
          </cell>
          <cell r="F1578" t="str">
            <v>GR</v>
          </cell>
          <cell r="G1578" t="str">
            <v>KOOPMANS BAKMEEL ZELFRIJZEND</v>
          </cell>
          <cell r="H1578" t="str">
            <v>L</v>
          </cell>
          <cell r="I1578">
            <v>94</v>
          </cell>
          <cell r="J1578" t="str">
            <v>BAKPRODUKTEN</v>
          </cell>
          <cell r="K1578" t="str">
            <v>OETKER DR NEDERLAND BV</v>
          </cell>
          <cell r="L1578">
            <v>3</v>
          </cell>
          <cell r="M1578">
            <v>22.2</v>
          </cell>
        </row>
        <row r="1579">
          <cell r="A1579">
            <v>649841</v>
          </cell>
          <cell r="B1579">
            <v>8710466254627</v>
          </cell>
          <cell r="C1579">
            <v>10</v>
          </cell>
          <cell r="D1579" t="str">
            <v>PK</v>
          </cell>
          <cell r="E1579">
            <v>500</v>
          </cell>
          <cell r="F1579" t="str">
            <v>GR</v>
          </cell>
          <cell r="G1579" t="str">
            <v>KOOPMANS BAKMEEL ZELFRIJZEND</v>
          </cell>
          <cell r="H1579" t="str">
            <v>L</v>
          </cell>
          <cell r="I1579">
            <v>94</v>
          </cell>
          <cell r="J1579" t="str">
            <v>BAKPRODUKTEN</v>
          </cell>
          <cell r="K1579" t="str">
            <v>OETKER DR NEDERLAND BV</v>
          </cell>
          <cell r="L1579">
            <v>3</v>
          </cell>
          <cell r="M1579">
            <v>22.2</v>
          </cell>
        </row>
        <row r="1580">
          <cell r="A1580">
            <v>940807</v>
          </cell>
          <cell r="B1580">
            <v>5410522513530</v>
          </cell>
          <cell r="C1580">
            <v>1</v>
          </cell>
          <cell r="D1580" t="str">
            <v>PK</v>
          </cell>
          <cell r="E1580">
            <v>2.5</v>
          </cell>
          <cell r="F1580" t="str">
            <v>KG</v>
          </cell>
          <cell r="G1580" t="str">
            <v>CALLEBAUT COUVERTURE CALLETS MELK</v>
          </cell>
          <cell r="H1580" t="str">
            <v>L</v>
          </cell>
          <cell r="I1580">
            <v>95</v>
          </cell>
          <cell r="J1580" t="str">
            <v>PATISSERIEPRODUKTEN</v>
          </cell>
          <cell r="K1580" t="str">
            <v>BARRY CALLEBAUT BELGIUM NV</v>
          </cell>
          <cell r="L1580">
            <v>1</v>
          </cell>
          <cell r="M1580">
            <v>22.2</v>
          </cell>
        </row>
        <row r="1581">
          <cell r="A1581">
            <v>940807</v>
          </cell>
          <cell r="B1581">
            <v>5410522513530</v>
          </cell>
          <cell r="C1581">
            <v>1</v>
          </cell>
          <cell r="D1581" t="str">
            <v>PK</v>
          </cell>
          <cell r="E1581">
            <v>2.5</v>
          </cell>
          <cell r="F1581" t="str">
            <v>KG</v>
          </cell>
          <cell r="G1581" t="str">
            <v>CALLEBAUT COUVERTURE CALLETS MELK</v>
          </cell>
          <cell r="H1581" t="str">
            <v>L</v>
          </cell>
          <cell r="I1581">
            <v>95</v>
          </cell>
          <cell r="J1581" t="str">
            <v>PATISSERIEPRODUKTEN</v>
          </cell>
          <cell r="K1581" t="str">
            <v>BARRY CALLEBAUT BELGIUM NV</v>
          </cell>
          <cell r="L1581">
            <v>1</v>
          </cell>
          <cell r="M1581">
            <v>22.2</v>
          </cell>
        </row>
        <row r="1582">
          <cell r="A1582">
            <v>3753</v>
          </cell>
          <cell r="B1582">
            <v>8718272000667</v>
          </cell>
          <cell r="C1582">
            <v>1</v>
          </cell>
          <cell r="D1582" t="str">
            <v>KG</v>
          </cell>
          <cell r="E1582">
            <v>1</v>
          </cell>
          <cell r="F1582" t="str">
            <v>ST</v>
          </cell>
          <cell r="G1582" t="str">
            <v>RUNDER GEHAKT VOORDEELBAK</v>
          </cell>
          <cell r="H1582" t="str">
            <v>L</v>
          </cell>
          <cell r="I1582">
            <v>162</v>
          </cell>
          <cell r="J1582" t="str">
            <v>VLEES VERS CONC</v>
          </cell>
          <cell r="K1582" t="str">
            <v>KALDENBERG SLAGERIJEN CONCESSIONAIR</v>
          </cell>
          <cell r="L1582">
            <v>3.2</v>
          </cell>
          <cell r="M1582">
            <v>22.05</v>
          </cell>
        </row>
        <row r="1583">
          <cell r="A1583">
            <v>6659</v>
          </cell>
          <cell r="B1583" t="e">
            <v>#N/A</v>
          </cell>
          <cell r="C1583">
            <v>1</v>
          </cell>
          <cell r="D1583" t="str">
            <v>KG</v>
          </cell>
          <cell r="E1583">
            <v>1</v>
          </cell>
          <cell r="F1583" t="str">
            <v>ST</v>
          </cell>
          <cell r="G1583" t="str">
            <v>RUNDER VERSE WORST</v>
          </cell>
          <cell r="H1583" t="str">
            <v>L</v>
          </cell>
          <cell r="I1583">
            <v>162</v>
          </cell>
          <cell r="J1583" t="str">
            <v>VLEES VERS CONC</v>
          </cell>
          <cell r="K1583" t="str">
            <v>KALDENBERG SLAGERIJEN CONCESSIONAIR</v>
          </cell>
          <cell r="L1583">
            <v>2.96</v>
          </cell>
          <cell r="M1583">
            <v>22.05</v>
          </cell>
        </row>
        <row r="1584">
          <cell r="A1584">
            <v>81343</v>
          </cell>
          <cell r="B1584">
            <v>8713276090034</v>
          </cell>
          <cell r="C1584">
            <v>21</v>
          </cell>
          <cell r="D1584" t="str">
            <v>ZK</v>
          </cell>
          <cell r="E1584">
            <v>18</v>
          </cell>
          <cell r="F1584" t="str">
            <v>GR</v>
          </cell>
          <cell r="G1584" t="str">
            <v>JIMMY'S POPCORN- ZOUT MINIBAGS</v>
          </cell>
          <cell r="H1584" t="str">
            <v>L</v>
          </cell>
          <cell r="I1584">
            <v>16</v>
          </cell>
          <cell r="J1584" t="str">
            <v>CHIPS EN SNACKS</v>
          </cell>
          <cell r="K1584" t="str">
            <v>JIMMY PRODUCTS BV</v>
          </cell>
          <cell r="L1584">
            <v>3</v>
          </cell>
          <cell r="M1584">
            <v>22.05</v>
          </cell>
        </row>
        <row r="1585">
          <cell r="A1585">
            <v>89554</v>
          </cell>
          <cell r="B1585" t="e">
            <v>#N/A</v>
          </cell>
          <cell r="C1585">
            <v>1</v>
          </cell>
          <cell r="D1585" t="str">
            <v>DS</v>
          </cell>
          <cell r="E1585">
            <v>1</v>
          </cell>
          <cell r="F1585" t="str">
            <v>K</v>
          </cell>
          <cell r="G1585" t="str">
            <v>TAKE DIS POLYZK LDPE(1000X)14X4X38CM20MY</v>
          </cell>
          <cell r="H1585" t="str">
            <v>H</v>
          </cell>
          <cell r="I1585">
            <v>119</v>
          </cell>
          <cell r="J1585" t="str">
            <v>VERPAKKINGSMAT./DISPOS. GROOTV</v>
          </cell>
          <cell r="K1585" t="str">
            <v>SLIGRO</v>
          </cell>
          <cell r="L1585">
            <v>1</v>
          </cell>
          <cell r="M1585">
            <v>22.04</v>
          </cell>
        </row>
        <row r="1586">
          <cell r="A1586">
            <v>277306</v>
          </cell>
          <cell r="B1586" t="e">
            <v>#N/A</v>
          </cell>
          <cell r="C1586">
            <v>6</v>
          </cell>
          <cell r="D1586" t="str">
            <v>BL</v>
          </cell>
          <cell r="E1586">
            <v>400</v>
          </cell>
          <cell r="F1586" t="str">
            <v>GR</v>
          </cell>
          <cell r="G1586" t="str">
            <v>MUTTI TOMATEN POLPA</v>
          </cell>
          <cell r="H1586" t="str">
            <v>L</v>
          </cell>
          <cell r="I1586">
            <v>98</v>
          </cell>
          <cell r="J1586" t="str">
            <v>TOMATENCONSERVEN</v>
          </cell>
          <cell r="K1586" t="str">
            <v>BRANDM BV</v>
          </cell>
          <cell r="L1586">
            <v>5</v>
          </cell>
          <cell r="M1586">
            <v>22.04</v>
          </cell>
        </row>
        <row r="1587">
          <cell r="A1587">
            <v>711203</v>
          </cell>
          <cell r="B1587" t="e">
            <v>#N/A</v>
          </cell>
          <cell r="C1587">
            <v>4</v>
          </cell>
          <cell r="D1587" t="str">
            <v>MP</v>
          </cell>
          <cell r="E1587">
            <v>1.8</v>
          </cell>
          <cell r="F1587" t="str">
            <v>LT</v>
          </cell>
          <cell r="G1587" t="str">
            <v>APPLE BANDIT CIDER JUICY APPLE 6 FLESSEN</v>
          </cell>
          <cell r="H1587" t="str">
            <v>H</v>
          </cell>
          <cell r="I1587">
            <v>139</v>
          </cell>
          <cell r="J1587" t="str">
            <v>BIEREN SPECIAAL EN CIDERS</v>
          </cell>
          <cell r="K1587" t="str">
            <v>HEINEKEN NL BV (SU)</v>
          </cell>
          <cell r="L1587">
            <v>1</v>
          </cell>
          <cell r="M1587">
            <v>22.02</v>
          </cell>
        </row>
        <row r="1588">
          <cell r="A1588">
            <v>69707</v>
          </cell>
          <cell r="B1588" t="e">
            <v>#N/A</v>
          </cell>
          <cell r="C1588">
            <v>1</v>
          </cell>
          <cell r="D1588" t="str">
            <v>KP</v>
          </cell>
          <cell r="E1588">
            <v>100</v>
          </cell>
          <cell r="F1588" t="str">
            <v>ST</v>
          </cell>
          <cell r="G1588" t="str">
            <v>TAKE DIS ISOBEKER WIT FOAM 237CC</v>
          </cell>
          <cell r="H1588" t="str">
            <v>H</v>
          </cell>
          <cell r="I1588">
            <v>119</v>
          </cell>
          <cell r="J1588" t="str">
            <v>VERPAKKINGSMAT./DISPOS. GROOTV</v>
          </cell>
          <cell r="K1588" t="str">
            <v>SLIGRO</v>
          </cell>
          <cell r="L1588">
            <v>4</v>
          </cell>
          <cell r="M1588">
            <v>22</v>
          </cell>
        </row>
        <row r="1589">
          <cell r="A1589">
            <v>99281</v>
          </cell>
          <cell r="B1589" t="e">
            <v>#N/A</v>
          </cell>
          <cell r="C1589">
            <v>1</v>
          </cell>
          <cell r="D1589" t="str">
            <v>TR</v>
          </cell>
          <cell r="E1589">
            <v>2.04</v>
          </cell>
          <cell r="F1589" t="str">
            <v>KG</v>
          </cell>
          <cell r="G1589" t="str">
            <v>DE ROOIE HEN SCHARRELEI BRUIN L 30ST</v>
          </cell>
          <cell r="H1589" t="str">
            <v>L</v>
          </cell>
          <cell r="I1589">
            <v>167</v>
          </cell>
          <cell r="J1589" t="str">
            <v>EIEREN VERS</v>
          </cell>
          <cell r="K1589" t="str">
            <v>SLIGRO</v>
          </cell>
          <cell r="L1589">
            <v>4</v>
          </cell>
          <cell r="M1589">
            <v>22</v>
          </cell>
        </row>
        <row r="1590">
          <cell r="A1590">
            <v>99292</v>
          </cell>
          <cell r="B1590" t="e">
            <v>#N/A</v>
          </cell>
          <cell r="C1590">
            <v>1</v>
          </cell>
          <cell r="D1590" t="str">
            <v>TR</v>
          </cell>
          <cell r="E1590">
            <v>2.04</v>
          </cell>
          <cell r="F1590" t="str">
            <v>KG</v>
          </cell>
          <cell r="G1590" t="str">
            <v>DE ROOIE HEN BL2* VR.UITL EI BR L 30ST</v>
          </cell>
          <cell r="H1590" t="str">
            <v>L</v>
          </cell>
          <cell r="I1590">
            <v>167</v>
          </cell>
          <cell r="J1590" t="str">
            <v>EIEREN VERS</v>
          </cell>
          <cell r="K1590" t="str">
            <v>SLIGRO</v>
          </cell>
          <cell r="L1590">
            <v>4</v>
          </cell>
          <cell r="M1590">
            <v>22</v>
          </cell>
        </row>
        <row r="1591">
          <cell r="A1591">
            <v>974657</v>
          </cell>
          <cell r="B1591" t="e">
            <v>#N/A</v>
          </cell>
          <cell r="C1591">
            <v>1</v>
          </cell>
          <cell r="D1591" t="str">
            <v>BK</v>
          </cell>
          <cell r="E1591">
            <v>200</v>
          </cell>
          <cell r="F1591" t="str">
            <v>GR</v>
          </cell>
          <cell r="G1591" t="str">
            <v>HEKS'N KAAS</v>
          </cell>
          <cell r="H1591" t="str">
            <v>L</v>
          </cell>
          <cell r="I1591">
            <v>221</v>
          </cell>
          <cell r="J1591" t="str">
            <v>KAAS HOLLAND VERS VOORVERPAKT</v>
          </cell>
          <cell r="K1591" t="str">
            <v>SIGNATURE F.NED.INZ.HEKSENKAAS</v>
          </cell>
          <cell r="L1591">
            <v>8</v>
          </cell>
          <cell r="M1591">
            <v>22</v>
          </cell>
        </row>
        <row r="1592">
          <cell r="A1592">
            <v>653612</v>
          </cell>
          <cell r="B1592" t="e">
            <v>#N/A</v>
          </cell>
          <cell r="C1592">
            <v>24</v>
          </cell>
          <cell r="D1592" t="str">
            <v>FL</v>
          </cell>
          <cell r="E1592">
            <v>25</v>
          </cell>
          <cell r="F1592" t="str">
            <v>CL</v>
          </cell>
          <cell r="G1592" t="str">
            <v>LIEFMANS FRUITESSE</v>
          </cell>
          <cell r="H1592" t="str">
            <v>H</v>
          </cell>
          <cell r="I1592">
            <v>139</v>
          </cell>
          <cell r="J1592" t="str">
            <v>BIEREN SPECIAAL EN CIDERS</v>
          </cell>
          <cell r="K1592" t="str">
            <v>BSB (DUVEL KLEINVERPAKKING)</v>
          </cell>
          <cell r="L1592">
            <v>1</v>
          </cell>
          <cell r="M1592">
            <v>21.99</v>
          </cell>
        </row>
        <row r="1593">
          <cell r="A1593">
            <v>940815</v>
          </cell>
          <cell r="B1593">
            <v>5410522515435</v>
          </cell>
          <cell r="C1593">
            <v>1</v>
          </cell>
          <cell r="D1593" t="str">
            <v>PK</v>
          </cell>
          <cell r="E1593">
            <v>2.5</v>
          </cell>
          <cell r="F1593" t="str">
            <v>KG</v>
          </cell>
          <cell r="G1593" t="str">
            <v>CALLEBAUT COUVERTURE CALLETS WIT</v>
          </cell>
          <cell r="H1593" t="str">
            <v>L</v>
          </cell>
          <cell r="I1593">
            <v>95</v>
          </cell>
          <cell r="J1593" t="str">
            <v>PATISSERIEPRODUKTEN</v>
          </cell>
          <cell r="K1593" t="str">
            <v>BARRY CALLEBAUT BELGIUM NV</v>
          </cell>
          <cell r="L1593">
            <v>1</v>
          </cell>
          <cell r="M1593">
            <v>21.97</v>
          </cell>
        </row>
        <row r="1594">
          <cell r="A1594">
            <v>18508</v>
          </cell>
          <cell r="B1594" t="e">
            <v>#N/A</v>
          </cell>
          <cell r="C1594">
            <v>1</v>
          </cell>
          <cell r="D1594" t="str">
            <v>FL</v>
          </cell>
          <cell r="E1594">
            <v>75</v>
          </cell>
          <cell r="F1594" t="str">
            <v>CL</v>
          </cell>
          <cell r="G1594" t="str">
            <v>CROIX VENTS IPG D'OC SAUV.BL.CROIX VENTS</v>
          </cell>
          <cell r="H1594" t="str">
            <v>H</v>
          </cell>
          <cell r="I1594">
            <v>208</v>
          </cell>
          <cell r="J1594" t="str">
            <v>WIJNEN</v>
          </cell>
          <cell r="K1594" t="str">
            <v>SLIGRO</v>
          </cell>
          <cell r="L1594">
            <v>6</v>
          </cell>
          <cell r="M1594">
            <v>21.96</v>
          </cell>
        </row>
        <row r="1595">
          <cell r="A1595">
            <v>89729</v>
          </cell>
          <cell r="B1595" t="e">
            <v>#N/A</v>
          </cell>
          <cell r="C1595">
            <v>1</v>
          </cell>
          <cell r="D1595" t="str">
            <v>BL</v>
          </cell>
          <cell r="E1595">
            <v>1</v>
          </cell>
          <cell r="F1595" t="str">
            <v>ST</v>
          </cell>
          <cell r="G1595" t="str">
            <v>DURACELL PLUS POWER 9V</v>
          </cell>
          <cell r="H1595" t="str">
            <v>H</v>
          </cell>
          <cell r="I1595">
            <v>341</v>
          </cell>
          <cell r="J1595" t="str">
            <v>BEDRIJFSBENODIGDHEDEN</v>
          </cell>
          <cell r="K1595" t="str">
            <v>DURACELL NETHERLANDS BV</v>
          </cell>
          <cell r="L1595">
            <v>4</v>
          </cell>
          <cell r="M1595">
            <v>21.96</v>
          </cell>
        </row>
        <row r="1596">
          <cell r="A1596">
            <v>234235</v>
          </cell>
          <cell r="B1596" t="e">
            <v>#N/A</v>
          </cell>
          <cell r="C1596">
            <v>1</v>
          </cell>
          <cell r="D1596" t="str">
            <v>PK</v>
          </cell>
          <cell r="E1596">
            <v>2</v>
          </cell>
          <cell r="F1596" t="str">
            <v>ST</v>
          </cell>
          <cell r="G1596" t="str">
            <v>FELICIA VISCOSESPONS GROOT</v>
          </cell>
          <cell r="H1596" t="str">
            <v>H</v>
          </cell>
          <cell r="I1596">
            <v>544</v>
          </cell>
          <cell r="J1596" t="str">
            <v>SCHOONMAAKARTIKELEN</v>
          </cell>
          <cell r="K1596" t="str">
            <v>SLIGRO</v>
          </cell>
          <cell r="L1596">
            <v>5</v>
          </cell>
          <cell r="M1596">
            <v>21.95</v>
          </cell>
        </row>
        <row r="1597">
          <cell r="A1597">
            <v>556328</v>
          </cell>
          <cell r="B1597" t="e">
            <v>#N/A</v>
          </cell>
          <cell r="C1597">
            <v>1</v>
          </cell>
          <cell r="D1597" t="str">
            <v>KS</v>
          </cell>
          <cell r="E1597">
            <v>12</v>
          </cell>
          <cell r="F1597" t="str">
            <v>KG</v>
          </cell>
          <cell r="G1597" t="str">
            <v>APPEL JONAGOLD 70/80 12KG</v>
          </cell>
          <cell r="H1597" t="str">
            <v>L</v>
          </cell>
          <cell r="I1597">
            <v>192</v>
          </cell>
          <cell r="J1597" t="str">
            <v>GROENTEN EN FRUIT DAGVERS</v>
          </cell>
          <cell r="K1597" t="str">
            <v>SMEDING EN ZN BV</v>
          </cell>
          <cell r="L1597">
            <v>1</v>
          </cell>
          <cell r="M1597">
            <v>21.95</v>
          </cell>
        </row>
        <row r="1598">
          <cell r="A1598">
            <v>975459</v>
          </cell>
          <cell r="B1598" t="e">
            <v>#N/A</v>
          </cell>
          <cell r="C1598">
            <v>4</v>
          </cell>
          <cell r="D1598" t="str">
            <v>MP</v>
          </cell>
          <cell r="E1598">
            <v>1.8</v>
          </cell>
          <cell r="F1598" t="str">
            <v>LT</v>
          </cell>
          <cell r="G1598" t="str">
            <v>GROLSCH 0.0% 6 FLESSEN</v>
          </cell>
          <cell r="H1598" t="str">
            <v>L</v>
          </cell>
          <cell r="I1598">
            <v>139</v>
          </cell>
          <cell r="J1598" t="str">
            <v>BIEREN SPECIAAL EN CIDERS</v>
          </cell>
          <cell r="K1598" t="str">
            <v>GROLSCHE BIERBROUWERY AFD DEB/CRED</v>
          </cell>
          <cell r="L1598">
            <v>2</v>
          </cell>
          <cell r="M1598">
            <v>21.92</v>
          </cell>
        </row>
        <row r="1599">
          <cell r="A1599">
            <v>611547</v>
          </cell>
          <cell r="B1599" t="e">
            <v>#N/A</v>
          </cell>
          <cell r="C1599">
            <v>1</v>
          </cell>
          <cell r="D1599" t="str">
            <v>EM</v>
          </cell>
          <cell r="E1599">
            <v>1</v>
          </cell>
          <cell r="F1599" t="str">
            <v>KG</v>
          </cell>
          <cell r="G1599" t="str">
            <v>HELA BOEMBOE RENDANG</v>
          </cell>
          <cell r="H1599" t="str">
            <v>L</v>
          </cell>
          <cell r="I1599">
            <v>67</v>
          </cell>
          <cell r="J1599" t="str">
            <v>OOSTERSE KEUKEN</v>
          </cell>
          <cell r="K1599" t="str">
            <v>HELA THISSEN BV</v>
          </cell>
          <cell r="L1599">
            <v>3</v>
          </cell>
          <cell r="M1599">
            <v>21.9</v>
          </cell>
        </row>
        <row r="1600">
          <cell r="A1600">
            <v>853335</v>
          </cell>
          <cell r="B1600" t="e">
            <v>#N/A</v>
          </cell>
          <cell r="C1600">
            <v>1</v>
          </cell>
          <cell r="D1600" t="str">
            <v>DS</v>
          </cell>
          <cell r="E1600">
            <v>1.5</v>
          </cell>
          <cell r="F1600" t="str">
            <v>KG</v>
          </cell>
          <cell r="G1600" t="str">
            <v>KOMKOMMER SNACK</v>
          </cell>
          <cell r="H1600" t="str">
            <v>L</v>
          </cell>
          <cell r="I1600">
            <v>192</v>
          </cell>
          <cell r="J1600" t="str">
            <v>GROENTEN EN FRUIT DAGVERS</v>
          </cell>
          <cell r="K1600" t="str">
            <v>SMEDING EN ZN BV</v>
          </cell>
          <cell r="L1600">
            <v>2</v>
          </cell>
          <cell r="M1600">
            <v>21.9</v>
          </cell>
        </row>
        <row r="1601">
          <cell r="A1601">
            <v>232610</v>
          </cell>
          <cell r="B1601" t="e">
            <v>#N/A</v>
          </cell>
          <cell r="C1601">
            <v>1</v>
          </cell>
          <cell r="D1601" t="str">
            <v>ST</v>
          </cell>
          <cell r="E1601">
            <v>500</v>
          </cell>
          <cell r="F1601" t="str">
            <v>GR</v>
          </cell>
          <cell r="G1601" t="str">
            <v>GOUDEN BANIER EDELCERVELAAT</v>
          </cell>
          <cell r="H1601" t="str">
            <v>L</v>
          </cell>
          <cell r="I1601">
            <v>122</v>
          </cell>
          <cell r="J1601" t="str">
            <v>DROGE WORST</v>
          </cell>
          <cell r="K1601" t="str">
            <v>SLIGRO</v>
          </cell>
          <cell r="L1601">
            <v>4</v>
          </cell>
          <cell r="M1601">
            <v>21.88</v>
          </cell>
        </row>
        <row r="1602">
          <cell r="A1602">
            <v>130538</v>
          </cell>
          <cell r="B1602" t="e">
            <v>#N/A</v>
          </cell>
          <cell r="C1602">
            <v>1</v>
          </cell>
          <cell r="D1602" t="str">
            <v>BX</v>
          </cell>
          <cell r="E1602">
            <v>1</v>
          </cell>
          <cell r="F1602" t="str">
            <v>KG</v>
          </cell>
          <cell r="G1602" t="str">
            <v>MAGGI GOUDBOUILLON RUNDVLEES      PB 55L</v>
          </cell>
          <cell r="H1602" t="str">
            <v>L</v>
          </cell>
          <cell r="I1602">
            <v>56</v>
          </cell>
          <cell r="J1602" t="str">
            <v>SOEP DROOG &amp; SMAAKVERSTERKERS</v>
          </cell>
          <cell r="K1602" t="str">
            <v>NESTLE NEDERLAND BV (PROF)</v>
          </cell>
          <cell r="L1602">
            <v>1</v>
          </cell>
          <cell r="M1602">
            <v>21.82</v>
          </cell>
        </row>
        <row r="1603">
          <cell r="A1603">
            <v>590568</v>
          </cell>
          <cell r="B1603" t="e">
            <v>#N/A</v>
          </cell>
          <cell r="C1603">
            <v>1</v>
          </cell>
          <cell r="D1603" t="str">
            <v>BL</v>
          </cell>
          <cell r="E1603">
            <v>1.6</v>
          </cell>
          <cell r="F1603" t="str">
            <v>KG</v>
          </cell>
          <cell r="G1603" t="str">
            <v>GOUDEN BANIER HOTDOGS 32X50G</v>
          </cell>
          <cell r="H1603" t="str">
            <v>L</v>
          </cell>
          <cell r="I1603">
            <v>58</v>
          </cell>
          <cell r="J1603" t="str">
            <v>VLEESCONSERVEN</v>
          </cell>
          <cell r="K1603" t="str">
            <v>SLIGRO</v>
          </cell>
          <cell r="L1603">
            <v>2</v>
          </cell>
          <cell r="M1603">
            <v>21.82</v>
          </cell>
        </row>
        <row r="1604">
          <cell r="A1604">
            <v>27276</v>
          </cell>
          <cell r="B1604" t="e">
            <v>#N/A</v>
          </cell>
          <cell r="C1604">
            <v>12</v>
          </cell>
          <cell r="D1604" t="str">
            <v>BL</v>
          </cell>
          <cell r="E1604">
            <v>400</v>
          </cell>
          <cell r="F1604" t="str">
            <v>GR</v>
          </cell>
          <cell r="G1604" t="str">
            <v>UNOX RUNDER KNAKS</v>
          </cell>
          <cell r="H1604" t="str">
            <v>L</v>
          </cell>
          <cell r="I1604">
            <v>58</v>
          </cell>
          <cell r="J1604" t="str">
            <v>VLEESCONSERVEN</v>
          </cell>
          <cell r="K1604" t="str">
            <v>UNILEVER NED BV RETAIL</v>
          </cell>
          <cell r="L1604">
            <v>1</v>
          </cell>
          <cell r="M1604">
            <v>21.79</v>
          </cell>
        </row>
        <row r="1605">
          <cell r="A1605">
            <v>282589</v>
          </cell>
          <cell r="B1605" t="e">
            <v>#N/A</v>
          </cell>
          <cell r="C1605">
            <v>1</v>
          </cell>
          <cell r="D1605" t="str">
            <v>DS</v>
          </cell>
          <cell r="E1605">
            <v>440</v>
          </cell>
          <cell r="F1605" t="str">
            <v>GR</v>
          </cell>
          <cell r="G1605" t="str">
            <v>PICKWICK PROFESSIONAL TEA TOP 10</v>
          </cell>
          <cell r="H1605" t="str">
            <v>L</v>
          </cell>
          <cell r="I1605">
            <v>40</v>
          </cell>
          <cell r="J1605" t="str">
            <v>THEE</v>
          </cell>
          <cell r="K1605" t="str">
            <v>JACOBS DOUWE EGBERTS PRO NL BV BV</v>
          </cell>
          <cell r="L1605">
            <v>1</v>
          </cell>
          <cell r="M1605">
            <v>21.79</v>
          </cell>
        </row>
        <row r="1606">
          <cell r="A1606">
            <v>282589</v>
          </cell>
          <cell r="B1606" t="e">
            <v>#N/A</v>
          </cell>
          <cell r="C1606">
            <v>1</v>
          </cell>
          <cell r="D1606" t="str">
            <v>DS</v>
          </cell>
          <cell r="E1606">
            <v>440</v>
          </cell>
          <cell r="F1606" t="str">
            <v>GR</v>
          </cell>
          <cell r="G1606" t="str">
            <v>PICKWICK PROFESSIONAL TEA TOP 10</v>
          </cell>
          <cell r="H1606" t="str">
            <v>L</v>
          </cell>
          <cell r="I1606">
            <v>40</v>
          </cell>
          <cell r="J1606" t="str">
            <v>THEE</v>
          </cell>
          <cell r="K1606" t="str">
            <v>JACOBS DOUWE EGBERTS PRO NL BV BV</v>
          </cell>
          <cell r="L1606">
            <v>1</v>
          </cell>
          <cell r="M1606">
            <v>21.79</v>
          </cell>
        </row>
        <row r="1607">
          <cell r="A1607">
            <v>45021</v>
          </cell>
          <cell r="B1607" t="e">
            <v>#N/A</v>
          </cell>
          <cell r="C1607">
            <v>1</v>
          </cell>
          <cell r="D1607" t="str">
            <v>ZK</v>
          </cell>
          <cell r="E1607">
            <v>75</v>
          </cell>
          <cell r="F1607" t="str">
            <v>GR</v>
          </cell>
          <cell r="G1607" t="str">
            <v>SLA BABYLEAF RUCOLA</v>
          </cell>
          <cell r="H1607" t="str">
            <v>L</v>
          </cell>
          <cell r="I1607">
            <v>192</v>
          </cell>
          <cell r="J1607" t="str">
            <v>GROENTEN EN FRUIT DAGVERS</v>
          </cell>
          <cell r="K1607" t="str">
            <v>SMEDING EN ZN BV</v>
          </cell>
          <cell r="L1607">
            <v>22</v>
          </cell>
          <cell r="M1607">
            <v>21.78</v>
          </cell>
        </row>
        <row r="1608">
          <cell r="A1608">
            <v>748535</v>
          </cell>
          <cell r="B1608" t="e">
            <v>#N/A</v>
          </cell>
          <cell r="C1608">
            <v>40</v>
          </cell>
          <cell r="D1608" t="str">
            <v>FL</v>
          </cell>
          <cell r="E1608">
            <v>2</v>
          </cell>
          <cell r="F1608" t="str">
            <v>CL</v>
          </cell>
          <cell r="G1608" t="str">
            <v>FLUGEL</v>
          </cell>
          <cell r="H1608" t="str">
            <v>H</v>
          </cell>
          <cell r="I1608">
            <v>206</v>
          </cell>
          <cell r="J1608" t="str">
            <v>GEDISTILLEERD</v>
          </cell>
          <cell r="K1608" t="str">
            <v>BSB (FLS)</v>
          </cell>
          <cell r="L1608">
            <v>1</v>
          </cell>
          <cell r="M1608">
            <v>21.77</v>
          </cell>
        </row>
        <row r="1609">
          <cell r="A1609">
            <v>27615</v>
          </cell>
          <cell r="B1609" t="e">
            <v>#N/A</v>
          </cell>
          <cell r="C1609">
            <v>6</v>
          </cell>
          <cell r="D1609" t="str">
            <v>FL</v>
          </cell>
          <cell r="E1609">
            <v>1</v>
          </cell>
          <cell r="F1609" t="str">
            <v>LT</v>
          </cell>
          <cell r="G1609" t="str">
            <v>G'WOON RODE DRUIVENSAP</v>
          </cell>
          <cell r="H1609" t="str">
            <v>L</v>
          </cell>
          <cell r="I1609">
            <v>125</v>
          </cell>
          <cell r="J1609" t="str">
            <v>SAPPEN &amp; FRUITDRANKEN</v>
          </cell>
          <cell r="K1609" t="str">
            <v>SLIGRO</v>
          </cell>
          <cell r="L1609">
            <v>2</v>
          </cell>
          <cell r="M1609">
            <v>21.72</v>
          </cell>
        </row>
        <row r="1610">
          <cell r="A1610">
            <v>277738</v>
          </cell>
          <cell r="B1610" t="e">
            <v>#N/A</v>
          </cell>
          <cell r="C1610">
            <v>1</v>
          </cell>
          <cell r="D1610" t="str">
            <v>ZK</v>
          </cell>
          <cell r="E1610">
            <v>413</v>
          </cell>
          <cell r="F1610" t="str">
            <v>GR</v>
          </cell>
          <cell r="G1610" t="str">
            <v>LAY'S CHIPS 5 SMAKEN             MIXPACK</v>
          </cell>
          <cell r="H1610" t="str">
            <v>L</v>
          </cell>
          <cell r="I1610">
            <v>16</v>
          </cell>
          <cell r="J1610" t="str">
            <v>CHIPS EN SNACKS</v>
          </cell>
          <cell r="K1610" t="str">
            <v>PEPSICO NEDERLAND BV</v>
          </cell>
          <cell r="L1610">
            <v>7</v>
          </cell>
          <cell r="M1610">
            <v>21.7</v>
          </cell>
        </row>
        <row r="1611">
          <cell r="A1611">
            <v>873827</v>
          </cell>
          <cell r="B1611" t="e">
            <v>#N/A</v>
          </cell>
          <cell r="C1611">
            <v>1</v>
          </cell>
          <cell r="D1611" t="str">
            <v>DS</v>
          </cell>
          <cell r="E1611">
            <v>5</v>
          </cell>
          <cell r="F1611" t="str">
            <v>KG</v>
          </cell>
          <cell r="G1611" t="str">
            <v>CAMPINA  ROOMBOTER KLUIT</v>
          </cell>
          <cell r="H1611" t="str">
            <v>L</v>
          </cell>
          <cell r="I1611">
            <v>176</v>
          </cell>
          <cell r="J1611" t="str">
            <v>BOTER</v>
          </cell>
          <cell r="K1611" t="str">
            <v>FRIESLANDCAMP NL BV ZEEWLD PRF</v>
          </cell>
          <cell r="L1611">
            <v>1</v>
          </cell>
          <cell r="M1611">
            <v>21.7</v>
          </cell>
        </row>
        <row r="1612">
          <cell r="A1612">
            <v>336969</v>
          </cell>
          <cell r="B1612" t="e">
            <v>#N/A</v>
          </cell>
          <cell r="C1612">
            <v>1</v>
          </cell>
          <cell r="D1612" t="str">
            <v>ZK</v>
          </cell>
          <cell r="E1612">
            <v>1</v>
          </cell>
          <cell r="F1612" t="str">
            <v>KG</v>
          </cell>
          <cell r="G1612" t="str">
            <v>M&amp;M'S CHOCO</v>
          </cell>
          <cell r="H1612" t="str">
            <v>L</v>
          </cell>
          <cell r="I1612">
            <v>19</v>
          </cell>
          <cell r="J1612" t="str">
            <v>BARS EN TABLETTEN</v>
          </cell>
          <cell r="K1612" t="str">
            <v>MARS NEDERLAND(MASTERFOODS SNOEP)</v>
          </cell>
          <cell r="L1612">
            <v>3</v>
          </cell>
          <cell r="M1612">
            <v>21.69</v>
          </cell>
        </row>
        <row r="1613">
          <cell r="A1613">
            <v>86331</v>
          </cell>
          <cell r="B1613" t="e">
            <v>#N/A</v>
          </cell>
          <cell r="C1613">
            <v>1</v>
          </cell>
          <cell r="D1613" t="str">
            <v>DS</v>
          </cell>
          <cell r="E1613">
            <v>2.25</v>
          </cell>
          <cell r="F1613" t="str">
            <v>KG</v>
          </cell>
          <cell r="G1613" t="str">
            <v>DOUWE EGBERTS CREAMER 900 STICKS</v>
          </cell>
          <cell r="H1613" t="str">
            <v>L</v>
          </cell>
          <cell r="I1613">
            <v>131</v>
          </cell>
          <cell r="J1613" t="str">
            <v>KOFFIEMELK &amp; CREAMER</v>
          </cell>
          <cell r="K1613" t="str">
            <v>JACOBS DOUWE EGBERTS PRO NL BV BV</v>
          </cell>
          <cell r="L1613">
            <v>1</v>
          </cell>
          <cell r="M1613">
            <v>21.68</v>
          </cell>
        </row>
        <row r="1614">
          <cell r="A1614">
            <v>107056</v>
          </cell>
          <cell r="B1614" t="e">
            <v>#N/A</v>
          </cell>
          <cell r="C1614">
            <v>1</v>
          </cell>
          <cell r="D1614" t="str">
            <v>ZK</v>
          </cell>
          <cell r="E1614">
            <v>400</v>
          </cell>
          <cell r="F1614" t="str">
            <v>GR</v>
          </cell>
          <cell r="G1614" t="str">
            <v>DAENDELS CHINESE PIJNBOOMPITTEN</v>
          </cell>
          <cell r="H1614" t="str">
            <v>L</v>
          </cell>
          <cell r="I1614">
            <v>15</v>
          </cell>
          <cell r="J1614" t="str">
            <v>NOTEN</v>
          </cell>
          <cell r="K1614" t="str">
            <v>SLIGRO</v>
          </cell>
          <cell r="L1614">
            <v>1</v>
          </cell>
          <cell r="M1614">
            <v>21.67</v>
          </cell>
        </row>
        <row r="1615">
          <cell r="A1615">
            <v>19326</v>
          </cell>
          <cell r="B1615">
            <v>8710479380030</v>
          </cell>
          <cell r="C1615">
            <v>1</v>
          </cell>
          <cell r="D1615" t="str">
            <v>ZK</v>
          </cell>
          <cell r="E1615">
            <v>5</v>
          </cell>
          <cell r="F1615" t="str">
            <v>KG</v>
          </cell>
          <cell r="G1615" t="str">
            <v>KOOPMANS PATENTBLOEM AMERIKAANS</v>
          </cell>
          <cell r="H1615" t="str">
            <v>L</v>
          </cell>
          <cell r="I1615">
            <v>94</v>
          </cell>
          <cell r="J1615" t="str">
            <v>BAKPRODUKTEN</v>
          </cell>
          <cell r="K1615" t="str">
            <v>OETKER DR FOOD SERVICE BV</v>
          </cell>
          <cell r="L1615">
            <v>2</v>
          </cell>
          <cell r="M1615">
            <v>21.64</v>
          </cell>
        </row>
        <row r="1616">
          <cell r="A1616">
            <v>19326</v>
          </cell>
          <cell r="B1616">
            <v>8710479380030</v>
          </cell>
          <cell r="C1616">
            <v>1</v>
          </cell>
          <cell r="D1616" t="str">
            <v>ZK</v>
          </cell>
          <cell r="E1616">
            <v>5</v>
          </cell>
          <cell r="F1616" t="str">
            <v>KG</v>
          </cell>
          <cell r="G1616" t="str">
            <v>KOOPMANS PATENTBLOEM AMERIKAANS</v>
          </cell>
          <cell r="H1616" t="str">
            <v>L</v>
          </cell>
          <cell r="I1616">
            <v>94</v>
          </cell>
          <cell r="J1616" t="str">
            <v>BAKPRODUKTEN</v>
          </cell>
          <cell r="K1616" t="str">
            <v>OETKER DR FOOD SERVICE BV</v>
          </cell>
          <cell r="L1616">
            <v>2</v>
          </cell>
          <cell r="M1616">
            <v>21.64</v>
          </cell>
        </row>
        <row r="1617">
          <cell r="A1617">
            <v>71998</v>
          </cell>
          <cell r="B1617" t="e">
            <v>#N/A</v>
          </cell>
          <cell r="C1617">
            <v>1</v>
          </cell>
          <cell r="D1617" t="str">
            <v>DS</v>
          </cell>
          <cell r="E1617">
            <v>100</v>
          </cell>
          <cell r="F1617" t="str">
            <v>GR</v>
          </cell>
          <cell r="G1617" t="str">
            <v>LOOK-O-LOOK CANDY HOTDOG</v>
          </cell>
          <cell r="H1617" t="str">
            <v>L</v>
          </cell>
          <cell r="I1617">
            <v>22</v>
          </cell>
          <cell r="J1617" t="str">
            <v>KINDERSTUKSARTIKELEN</v>
          </cell>
          <cell r="K1617" t="str">
            <v>PERFETTI VAN MELLE BENELUX BV</v>
          </cell>
          <cell r="L1617">
            <v>12</v>
          </cell>
          <cell r="M1617">
            <v>21.6</v>
          </cell>
        </row>
        <row r="1618">
          <cell r="A1618">
            <v>108966</v>
          </cell>
          <cell r="B1618" t="e">
            <v>#N/A</v>
          </cell>
          <cell r="C1618">
            <v>30</v>
          </cell>
          <cell r="D1618" t="str">
            <v>ST</v>
          </cell>
          <cell r="E1618">
            <v>30</v>
          </cell>
          <cell r="F1618" t="str">
            <v>GR</v>
          </cell>
          <cell r="G1618" t="str">
            <v>DE LEKKERSTE STROOPWAFEL</v>
          </cell>
          <cell r="H1618" t="str">
            <v>L</v>
          </cell>
          <cell r="I1618">
            <v>11</v>
          </cell>
          <cell r="J1618" t="str">
            <v>KOEK &amp; BANKET GROOTVERBRUIK</v>
          </cell>
          <cell r="K1618" t="str">
            <v>BANKETGROEP DE BV</v>
          </cell>
          <cell r="L1618">
            <v>4</v>
          </cell>
          <cell r="M1618">
            <v>21.6</v>
          </cell>
        </row>
        <row r="1619">
          <cell r="A1619">
            <v>181623</v>
          </cell>
          <cell r="B1619">
            <v>4008871204158</v>
          </cell>
          <cell r="C1619">
            <v>4</v>
          </cell>
          <cell r="D1619" t="str">
            <v>PK</v>
          </cell>
          <cell r="E1619">
            <v>24</v>
          </cell>
          <cell r="F1619" t="str">
            <v>MT</v>
          </cell>
          <cell r="G1619" t="str">
            <v>TOPPITS ALUMINIUMFOLIE 12.7 - 24M P4</v>
          </cell>
          <cell r="H1619" t="str">
            <v>H</v>
          </cell>
          <cell r="I1619">
            <v>119</v>
          </cell>
          <cell r="J1619" t="str">
            <v>VERPAKKINGSMAT./DISPOS. GROOTV</v>
          </cell>
          <cell r="K1619" t="str">
            <v>MELITTA NEDERLAND BV</v>
          </cell>
          <cell r="L1619">
            <v>2</v>
          </cell>
          <cell r="M1619">
            <v>21.6</v>
          </cell>
        </row>
        <row r="1620">
          <cell r="A1620">
            <v>589957</v>
          </cell>
          <cell r="B1620" t="e">
            <v>#N/A</v>
          </cell>
          <cell r="C1620">
            <v>6</v>
          </cell>
          <cell r="D1620" t="str">
            <v>PF</v>
          </cell>
          <cell r="E1620">
            <v>1.5</v>
          </cell>
          <cell r="F1620" t="str">
            <v>LT</v>
          </cell>
          <cell r="G1620" t="str">
            <v>FANTA ORANGE ZERO, PET-FLES</v>
          </cell>
          <cell r="H1620" t="str">
            <v>L</v>
          </cell>
          <cell r="I1620">
            <v>133</v>
          </cell>
          <cell r="J1620" t="str">
            <v>FRISDRANKEN GROOTVERPAKKING</v>
          </cell>
          <cell r="K1620" t="str">
            <v>COCA-COLA EUROPEAN PARTNERS BV</v>
          </cell>
          <cell r="L1620">
            <v>2</v>
          </cell>
          <cell r="M1620">
            <v>21.6</v>
          </cell>
        </row>
        <row r="1621">
          <cell r="A1621">
            <v>736143</v>
          </cell>
          <cell r="B1621">
            <v>5000112544596</v>
          </cell>
          <cell r="C1621">
            <v>6</v>
          </cell>
          <cell r="D1621" t="str">
            <v>PF</v>
          </cell>
          <cell r="E1621">
            <v>1.5</v>
          </cell>
          <cell r="F1621" t="str">
            <v>LT</v>
          </cell>
          <cell r="G1621" t="str">
            <v>FANTA ORANGE PET</v>
          </cell>
          <cell r="H1621" t="str">
            <v>L</v>
          </cell>
          <cell r="I1621">
            <v>133</v>
          </cell>
          <cell r="J1621" t="str">
            <v>FRISDRANKEN GROOTVERPAKKING</v>
          </cell>
          <cell r="K1621" t="str">
            <v>COCA-COLA EUROPEAN PARTNERS BV</v>
          </cell>
          <cell r="L1621">
            <v>2</v>
          </cell>
          <cell r="M1621">
            <v>21.6</v>
          </cell>
        </row>
        <row r="1622">
          <cell r="A1622">
            <v>736143</v>
          </cell>
          <cell r="B1622">
            <v>5000112544596</v>
          </cell>
          <cell r="C1622">
            <v>6</v>
          </cell>
          <cell r="D1622" t="str">
            <v>PF</v>
          </cell>
          <cell r="E1622">
            <v>1.5</v>
          </cell>
          <cell r="F1622" t="str">
            <v>LT</v>
          </cell>
          <cell r="G1622" t="str">
            <v>FANTA ORANGE PET</v>
          </cell>
          <cell r="H1622" t="str">
            <v>L</v>
          </cell>
          <cell r="I1622">
            <v>133</v>
          </cell>
          <cell r="J1622" t="str">
            <v>FRISDRANKEN GROOTVERPAKKING</v>
          </cell>
          <cell r="K1622" t="str">
            <v>COCA-COLA EUROPEAN PARTNERS BV</v>
          </cell>
          <cell r="L1622">
            <v>2</v>
          </cell>
          <cell r="M1622">
            <v>21.6</v>
          </cell>
        </row>
        <row r="1623">
          <cell r="A1623">
            <v>736143</v>
          </cell>
          <cell r="B1623">
            <v>5000112544596</v>
          </cell>
          <cell r="C1623">
            <v>6</v>
          </cell>
          <cell r="D1623" t="str">
            <v>PF</v>
          </cell>
          <cell r="E1623">
            <v>1.5</v>
          </cell>
          <cell r="F1623" t="str">
            <v>LT</v>
          </cell>
          <cell r="G1623" t="str">
            <v>FANTA ORANGE PET</v>
          </cell>
          <cell r="H1623" t="str">
            <v>L</v>
          </cell>
          <cell r="I1623">
            <v>133</v>
          </cell>
          <cell r="J1623" t="str">
            <v>FRISDRANKEN GROOTVERPAKKING</v>
          </cell>
          <cell r="K1623" t="str">
            <v>COCA-COLA EUROPEAN PARTNERS BV</v>
          </cell>
          <cell r="L1623">
            <v>2</v>
          </cell>
          <cell r="M1623">
            <v>21.6</v>
          </cell>
        </row>
        <row r="1624">
          <cell r="A1624">
            <v>968180</v>
          </cell>
          <cell r="B1624">
            <v>5000112642261</v>
          </cell>
          <cell r="C1624">
            <v>6</v>
          </cell>
          <cell r="D1624" t="str">
            <v>PF</v>
          </cell>
          <cell r="E1624">
            <v>1.5</v>
          </cell>
          <cell r="F1624" t="str">
            <v>LT</v>
          </cell>
          <cell r="G1624" t="str">
            <v>SPRITE REGULAR REFRESH</v>
          </cell>
          <cell r="H1624" t="str">
            <v>L</v>
          </cell>
          <cell r="I1624">
            <v>133</v>
          </cell>
          <cell r="J1624" t="str">
            <v>FRISDRANKEN GROOTVERPAKKING</v>
          </cell>
          <cell r="K1624" t="str">
            <v>COCA-COLA EUROPEAN PARTNERS BV</v>
          </cell>
          <cell r="L1624">
            <v>2</v>
          </cell>
          <cell r="M1624">
            <v>21.6</v>
          </cell>
        </row>
        <row r="1625">
          <cell r="A1625">
            <v>89567</v>
          </cell>
          <cell r="B1625">
            <v>8710401187942</v>
          </cell>
          <cell r="C1625">
            <v>1</v>
          </cell>
          <cell r="D1625" t="str">
            <v>DS</v>
          </cell>
          <cell r="E1625">
            <v>1</v>
          </cell>
          <cell r="F1625" t="str">
            <v>K</v>
          </cell>
          <cell r="G1625" t="str">
            <v>TAKE DIS POLYZAK LDPE 18X4X35CM 20MY</v>
          </cell>
          <cell r="H1625" t="str">
            <v>H</v>
          </cell>
          <cell r="I1625">
            <v>119</v>
          </cell>
          <cell r="J1625" t="str">
            <v>VERPAKKINGSMAT./DISPOS. GROOTV</v>
          </cell>
          <cell r="K1625" t="str">
            <v>SLIGRO</v>
          </cell>
          <cell r="L1625">
            <v>1</v>
          </cell>
          <cell r="M1625">
            <v>21.57</v>
          </cell>
        </row>
        <row r="1626">
          <cell r="A1626">
            <v>170156</v>
          </cell>
          <cell r="B1626" t="e">
            <v>#N/A</v>
          </cell>
          <cell r="C1626">
            <v>1</v>
          </cell>
          <cell r="D1626" t="str">
            <v>CN</v>
          </cell>
          <cell r="E1626">
            <v>3</v>
          </cell>
          <cell r="F1626" t="str">
            <v>LT</v>
          </cell>
          <cell r="G1626" t="str">
            <v>DIAMANT VLB FRITUURVET ORIGINAL</v>
          </cell>
          <cell r="H1626" t="str">
            <v>L</v>
          </cell>
          <cell r="I1626">
            <v>126</v>
          </cell>
          <cell r="J1626" t="str">
            <v>VETTEN</v>
          </cell>
          <cell r="K1626" t="str">
            <v>VANDEMOORTELE NEDERLAND BV</v>
          </cell>
          <cell r="L1626">
            <v>3</v>
          </cell>
          <cell r="M1626">
            <v>21.57</v>
          </cell>
        </row>
        <row r="1627">
          <cell r="A1627">
            <v>365390</v>
          </cell>
          <cell r="B1627" t="e">
            <v>#N/A</v>
          </cell>
          <cell r="C1627">
            <v>1</v>
          </cell>
          <cell r="D1627" t="str">
            <v>ZK</v>
          </cell>
          <cell r="E1627">
            <v>1</v>
          </cell>
          <cell r="F1627" t="str">
            <v>KG</v>
          </cell>
          <cell r="G1627" t="str">
            <v>VENCO SCHOOLKRIJT</v>
          </cell>
          <cell r="H1627" t="str">
            <v>L</v>
          </cell>
          <cell r="I1627">
            <v>23</v>
          </cell>
          <cell r="J1627" t="str">
            <v>WICHTGOED</v>
          </cell>
          <cell r="K1627" t="str">
            <v>CLOETTA HOLLAND BV</v>
          </cell>
          <cell r="L1627">
            <v>5</v>
          </cell>
          <cell r="M1627">
            <v>21.57</v>
          </cell>
        </row>
        <row r="1628">
          <cell r="A1628">
            <v>751185</v>
          </cell>
          <cell r="B1628">
            <v>8710624224950</v>
          </cell>
          <cell r="C1628">
            <v>10</v>
          </cell>
          <cell r="D1628" t="str">
            <v>ZK</v>
          </cell>
          <cell r="E1628">
            <v>1</v>
          </cell>
          <cell r="F1628" t="str">
            <v>KG</v>
          </cell>
          <cell r="G1628" t="str">
            <v>LAARMANS TARWEBLOEM</v>
          </cell>
          <cell r="H1628" t="str">
            <v>L</v>
          </cell>
          <cell r="I1628">
            <v>94</v>
          </cell>
          <cell r="J1628" t="str">
            <v>BAKPRODUKTEN</v>
          </cell>
          <cell r="K1628" t="str">
            <v>SLIGRO</v>
          </cell>
          <cell r="L1628">
            <v>4</v>
          </cell>
          <cell r="M1628">
            <v>21.56</v>
          </cell>
        </row>
        <row r="1629">
          <cell r="A1629">
            <v>751185</v>
          </cell>
          <cell r="B1629">
            <v>8710624224950</v>
          </cell>
          <cell r="C1629">
            <v>10</v>
          </cell>
          <cell r="D1629" t="str">
            <v>ZK</v>
          </cell>
          <cell r="E1629">
            <v>1</v>
          </cell>
          <cell r="F1629" t="str">
            <v>KG</v>
          </cell>
          <cell r="G1629" t="str">
            <v>LAARMANS TARWEBLOEM</v>
          </cell>
          <cell r="H1629" t="str">
            <v>L</v>
          </cell>
          <cell r="I1629">
            <v>94</v>
          </cell>
          <cell r="J1629" t="str">
            <v>BAKPRODUKTEN</v>
          </cell>
          <cell r="K1629" t="str">
            <v>SLIGRO</v>
          </cell>
          <cell r="L1629">
            <v>4</v>
          </cell>
          <cell r="M1629">
            <v>21.56</v>
          </cell>
        </row>
        <row r="1630">
          <cell r="A1630">
            <v>213849</v>
          </cell>
          <cell r="B1630" t="e">
            <v>#N/A</v>
          </cell>
          <cell r="C1630">
            <v>1</v>
          </cell>
          <cell r="D1630" t="str">
            <v>FL</v>
          </cell>
          <cell r="E1630">
            <v>75</v>
          </cell>
          <cell r="F1630" t="str">
            <v>CL</v>
          </cell>
          <cell r="G1630" t="str">
            <v>COSTIERES DE NIMES DOMAINE SAINT ANDRE</v>
          </cell>
          <cell r="H1630" t="str">
            <v>H</v>
          </cell>
          <cell r="I1630">
            <v>208</v>
          </cell>
          <cell r="J1630" t="str">
            <v>WIJNEN</v>
          </cell>
          <cell r="K1630" t="str">
            <v>SLIGRO</v>
          </cell>
          <cell r="L1630">
            <v>6</v>
          </cell>
          <cell r="M1630">
            <v>21.54</v>
          </cell>
        </row>
        <row r="1631">
          <cell r="A1631">
            <v>37261</v>
          </cell>
          <cell r="B1631">
            <v>8710624244798</v>
          </cell>
          <cell r="C1631">
            <v>20</v>
          </cell>
          <cell r="D1631" t="str">
            <v>RP</v>
          </cell>
          <cell r="E1631">
            <v>100</v>
          </cell>
          <cell r="F1631" t="str">
            <v>GR</v>
          </cell>
          <cell r="G1631" t="str">
            <v>G'WOON REEP PUUR</v>
          </cell>
          <cell r="H1631" t="str">
            <v>L</v>
          </cell>
          <cell r="I1631">
            <v>19</v>
          </cell>
          <cell r="J1631" t="str">
            <v>BARS EN TABLETTEN</v>
          </cell>
          <cell r="K1631" t="str">
            <v>SLIGRO</v>
          </cell>
          <cell r="L1631">
            <v>2</v>
          </cell>
          <cell r="M1631">
            <v>21.52</v>
          </cell>
        </row>
        <row r="1632">
          <cell r="A1632">
            <v>37261</v>
          </cell>
          <cell r="B1632">
            <v>8710624244798</v>
          </cell>
          <cell r="C1632">
            <v>20</v>
          </cell>
          <cell r="D1632" t="str">
            <v>RP</v>
          </cell>
          <cell r="E1632">
            <v>100</v>
          </cell>
          <cell r="F1632" t="str">
            <v>GR</v>
          </cell>
          <cell r="G1632" t="str">
            <v>G'WOON REEP PUUR</v>
          </cell>
          <cell r="H1632" t="str">
            <v>L</v>
          </cell>
          <cell r="I1632">
            <v>19</v>
          </cell>
          <cell r="J1632" t="str">
            <v>BARS EN TABLETTEN</v>
          </cell>
          <cell r="K1632" t="str">
            <v>SLIGRO</v>
          </cell>
          <cell r="L1632">
            <v>2</v>
          </cell>
          <cell r="M1632">
            <v>21.52</v>
          </cell>
        </row>
        <row r="1633">
          <cell r="A1633">
            <v>179956</v>
          </cell>
          <cell r="B1633">
            <v>8710654130016</v>
          </cell>
          <cell r="C1633">
            <v>40</v>
          </cell>
          <cell r="D1633" t="str">
            <v>ST</v>
          </cell>
          <cell r="E1633">
            <v>38</v>
          </cell>
          <cell r="F1633" t="str">
            <v>GR</v>
          </cell>
          <cell r="G1633" t="str">
            <v>DE MOLEN' BANKET SPRITSSTUKKEN,APART VER</v>
          </cell>
          <cell r="H1633" t="str">
            <v>L</v>
          </cell>
          <cell r="I1633">
            <v>11</v>
          </cell>
          <cell r="J1633" t="str">
            <v>KOEK &amp; BANKET GROOTVERBRUIK</v>
          </cell>
          <cell r="K1633" t="str">
            <v>DAELMANS BANKET BV</v>
          </cell>
          <cell r="L1633">
            <v>3</v>
          </cell>
          <cell r="M1633">
            <v>21.51</v>
          </cell>
        </row>
        <row r="1634">
          <cell r="A1634">
            <v>930705</v>
          </cell>
          <cell r="B1634" t="e">
            <v>#N/A</v>
          </cell>
          <cell r="C1634">
            <v>1</v>
          </cell>
          <cell r="D1634" t="str">
            <v>ST</v>
          </cell>
          <cell r="E1634">
            <v>1</v>
          </cell>
          <cell r="F1634" t="str">
            <v>ST</v>
          </cell>
          <cell r="G1634" t="str">
            <v>TGFF X-TRA INDUCTIE KOEKENPAN 24CM</v>
          </cell>
          <cell r="H1634" t="str">
            <v>H</v>
          </cell>
          <cell r="I1634">
            <v>273</v>
          </cell>
          <cell r="J1634" t="str">
            <v>PANNEN</v>
          </cell>
          <cell r="K1634" t="str">
            <v>SLIGRO</v>
          </cell>
          <cell r="L1634">
            <v>1</v>
          </cell>
          <cell r="M1634">
            <v>21.5</v>
          </cell>
        </row>
        <row r="1635">
          <cell r="A1635">
            <v>254714</v>
          </cell>
          <cell r="B1635">
            <v>8710401427222</v>
          </cell>
          <cell r="C1635">
            <v>1</v>
          </cell>
          <cell r="D1635" t="str">
            <v>ZK</v>
          </cell>
          <cell r="E1635">
            <v>1</v>
          </cell>
          <cell r="F1635" t="str">
            <v>KG</v>
          </cell>
          <cell r="G1635" t="str">
            <v>ALEX MEIJER ESPRESSOBONEN SANTOS</v>
          </cell>
          <cell r="H1635" t="str">
            <v>L</v>
          </cell>
          <cell r="I1635">
            <v>37</v>
          </cell>
          <cell r="J1635" t="str">
            <v>KOFFIE, CACAO &amp; OPLOSKOFFIE</v>
          </cell>
          <cell r="K1635" t="str">
            <v>SLIGRO</v>
          </cell>
          <cell r="L1635">
            <v>2</v>
          </cell>
          <cell r="M1635">
            <v>21.46</v>
          </cell>
        </row>
        <row r="1636">
          <cell r="A1636">
            <v>254714</v>
          </cell>
          <cell r="B1636">
            <v>8710401427222</v>
          </cell>
          <cell r="C1636">
            <v>1</v>
          </cell>
          <cell r="D1636" t="str">
            <v>ZK</v>
          </cell>
          <cell r="E1636">
            <v>1</v>
          </cell>
          <cell r="F1636" t="str">
            <v>KG</v>
          </cell>
          <cell r="G1636" t="str">
            <v>ALEX MEIJER ESPRESSOBONEN SANTOS</v>
          </cell>
          <cell r="H1636" t="str">
            <v>L</v>
          </cell>
          <cell r="I1636">
            <v>37</v>
          </cell>
          <cell r="J1636" t="str">
            <v>KOFFIE, CACAO &amp; OPLOSKOFFIE</v>
          </cell>
          <cell r="K1636" t="str">
            <v>SLIGRO</v>
          </cell>
          <cell r="L1636">
            <v>2</v>
          </cell>
          <cell r="M1636">
            <v>21.46</v>
          </cell>
        </row>
        <row r="1637">
          <cell r="A1637">
            <v>800620</v>
          </cell>
          <cell r="B1637" t="e">
            <v>#N/A</v>
          </cell>
          <cell r="C1637">
            <v>1</v>
          </cell>
          <cell r="D1637" t="str">
            <v>BK</v>
          </cell>
          <cell r="E1637">
            <v>1.1000000000000001</v>
          </cell>
          <cell r="F1637" t="str">
            <v>KG</v>
          </cell>
          <cell r="G1637" t="str">
            <v>SENA WITTEKAASBLOKJES/OLIE</v>
          </cell>
          <cell r="H1637" t="str">
            <v>L</v>
          </cell>
          <cell r="I1637">
            <v>168</v>
          </cell>
          <cell r="J1637" t="str">
            <v>KAAS BUITENLAND VERPAKT</v>
          </cell>
          <cell r="K1637" t="str">
            <v>OZGAZI HOLDING BV</v>
          </cell>
          <cell r="L1637">
            <v>3</v>
          </cell>
          <cell r="M1637">
            <v>21.42</v>
          </cell>
        </row>
        <row r="1638">
          <cell r="A1638">
            <v>192603</v>
          </cell>
          <cell r="B1638">
            <v>54490000</v>
          </cell>
          <cell r="C1638">
            <v>24</v>
          </cell>
          <cell r="D1638" t="str">
            <v>FL</v>
          </cell>
          <cell r="E1638">
            <v>20</v>
          </cell>
          <cell r="F1638" t="str">
            <v>CL</v>
          </cell>
          <cell r="G1638" t="str">
            <v>COCA-COLA</v>
          </cell>
          <cell r="H1638" t="str">
            <v>L</v>
          </cell>
          <cell r="I1638">
            <v>121</v>
          </cell>
          <cell r="J1638" t="str">
            <v>FRISDRANKEN KLEINVERPAKKING</v>
          </cell>
          <cell r="K1638" t="str">
            <v>COCA-COLA EUROPEAN PARTNERS BV</v>
          </cell>
          <cell r="L1638">
            <v>2</v>
          </cell>
          <cell r="M1638">
            <v>21.4</v>
          </cell>
        </row>
        <row r="1639">
          <cell r="A1639">
            <v>803631</v>
          </cell>
          <cell r="B1639" t="e">
            <v>#N/A</v>
          </cell>
          <cell r="C1639">
            <v>1</v>
          </cell>
          <cell r="D1639" t="str">
            <v>DS</v>
          </cell>
          <cell r="E1639">
            <v>1.68</v>
          </cell>
          <cell r="F1639" t="str">
            <v>KG</v>
          </cell>
          <cell r="G1639" t="str">
            <v>AVG BOURGONDIER RUNDVLEES BITTERBAL OVEN</v>
          </cell>
          <cell r="H1639" t="str">
            <v>L</v>
          </cell>
          <cell r="I1639">
            <v>180</v>
          </cell>
          <cell r="J1639" t="str">
            <v>HORECA DIEPVRIES</v>
          </cell>
          <cell r="K1639" t="str">
            <v>AD VAN GELOVEN BV FOOD SERVICE</v>
          </cell>
          <cell r="L1639">
            <v>1</v>
          </cell>
          <cell r="M1639">
            <v>21.27</v>
          </cell>
        </row>
        <row r="1640">
          <cell r="A1640">
            <v>99285</v>
          </cell>
          <cell r="B1640" t="e">
            <v>#N/A</v>
          </cell>
          <cell r="C1640">
            <v>1</v>
          </cell>
          <cell r="D1640" t="str">
            <v>TR</v>
          </cell>
          <cell r="E1640">
            <v>30</v>
          </cell>
          <cell r="F1640" t="str">
            <v>ST</v>
          </cell>
          <cell r="G1640" t="str">
            <v>DE ROOIE HEN SCHARRELEI WIT M 30ST</v>
          </cell>
          <cell r="H1640" t="str">
            <v>L</v>
          </cell>
          <cell r="I1640">
            <v>167</v>
          </cell>
          <cell r="J1640" t="str">
            <v>EIEREN VERS</v>
          </cell>
          <cell r="K1640" t="str">
            <v>SLIGRO</v>
          </cell>
          <cell r="L1640">
            <v>5</v>
          </cell>
          <cell r="M1640">
            <v>21.25</v>
          </cell>
        </row>
        <row r="1641">
          <cell r="A1641">
            <v>697218</v>
          </cell>
          <cell r="B1641" t="e">
            <v>#N/A</v>
          </cell>
          <cell r="C1641">
            <v>1</v>
          </cell>
          <cell r="D1641" t="str">
            <v>KP</v>
          </cell>
          <cell r="E1641">
            <v>100</v>
          </cell>
          <cell r="F1641" t="str">
            <v>ST</v>
          </cell>
          <cell r="G1641" t="str">
            <v>TAKE DIS SOEPKOMMEN PLASTIC WIT 250CC</v>
          </cell>
          <cell r="H1641" t="str">
            <v>H</v>
          </cell>
          <cell r="I1641">
            <v>119</v>
          </cell>
          <cell r="J1641" t="str">
            <v>VERPAKKINGSMAT./DISPOS. GROOTV</v>
          </cell>
          <cell r="K1641" t="str">
            <v>SLIGRO</v>
          </cell>
          <cell r="L1641">
            <v>4</v>
          </cell>
          <cell r="M1641">
            <v>21.2</v>
          </cell>
        </row>
        <row r="1642">
          <cell r="A1642">
            <v>365057</v>
          </cell>
          <cell r="B1642" t="e">
            <v>#N/A</v>
          </cell>
          <cell r="C1642">
            <v>1</v>
          </cell>
          <cell r="D1642" t="str">
            <v>FL</v>
          </cell>
          <cell r="E1642">
            <v>5</v>
          </cell>
          <cell r="F1642" t="str">
            <v>LT</v>
          </cell>
          <cell r="G1642" t="str">
            <v>OLITALIA ZONNEBLOEM/OLIJFOLIE</v>
          </cell>
          <cell r="H1642" t="str">
            <v>L</v>
          </cell>
          <cell r="I1642">
            <v>132</v>
          </cell>
          <cell r="J1642" t="str">
            <v>OLIEN</v>
          </cell>
          <cell r="K1642" t="str">
            <v>SLIGRO</v>
          </cell>
          <cell r="L1642">
            <v>2</v>
          </cell>
          <cell r="M1642">
            <v>21.18</v>
          </cell>
        </row>
        <row r="1643">
          <cell r="A1643">
            <v>58855</v>
          </cell>
          <cell r="B1643" t="e">
            <v>#N/A</v>
          </cell>
          <cell r="C1643">
            <v>1</v>
          </cell>
          <cell r="D1643" t="str">
            <v>BN</v>
          </cell>
          <cell r="E1643">
            <v>2</v>
          </cell>
          <cell r="F1643" t="str">
            <v>LT</v>
          </cell>
          <cell r="G1643" t="str">
            <v>CAPRI-SUN MULTIVITAMINEN</v>
          </cell>
          <cell r="H1643" t="str">
            <v>L</v>
          </cell>
          <cell r="I1643">
            <v>125</v>
          </cell>
          <cell r="J1643" t="str">
            <v>SAPPEN &amp; FRUITDRANKEN</v>
          </cell>
          <cell r="K1643" t="str">
            <v>COCA-COLA EUROPEAN PARTNERS BV</v>
          </cell>
          <cell r="L1643">
            <v>7</v>
          </cell>
          <cell r="M1643">
            <v>21.14</v>
          </cell>
        </row>
        <row r="1644">
          <cell r="A1644">
            <v>141953</v>
          </cell>
          <cell r="B1644" t="e">
            <v>#N/A</v>
          </cell>
          <cell r="C1644">
            <v>1</v>
          </cell>
          <cell r="D1644" t="str">
            <v>FL</v>
          </cell>
          <cell r="E1644">
            <v>70</v>
          </cell>
          <cell r="F1644" t="str">
            <v>CL</v>
          </cell>
          <cell r="G1644" t="str">
            <v>MONIN SIROOP VLIERBLOESSEM</v>
          </cell>
          <cell r="H1644" t="str">
            <v>L</v>
          </cell>
          <cell r="I1644">
            <v>37</v>
          </cell>
          <cell r="J1644" t="str">
            <v>KOFFIE, CACAO &amp; OPLOSKOFFIE</v>
          </cell>
          <cell r="K1644" t="str">
            <v>BSB MONIN</v>
          </cell>
          <cell r="L1644">
            <v>3</v>
          </cell>
          <cell r="M1644">
            <v>21.12</v>
          </cell>
        </row>
        <row r="1645">
          <cell r="A1645">
            <v>121314</v>
          </cell>
          <cell r="B1645" t="e">
            <v>#N/A</v>
          </cell>
          <cell r="C1645">
            <v>1</v>
          </cell>
          <cell r="D1645" t="str">
            <v>ZK</v>
          </cell>
          <cell r="E1645">
            <v>10</v>
          </cell>
          <cell r="F1645" t="str">
            <v>ST</v>
          </cell>
          <cell r="G1645" t="str">
            <v>TRES BONNE PISTOLET WIT 10 STUKS</v>
          </cell>
          <cell r="H1645" t="str">
            <v>L</v>
          </cell>
          <cell r="I1645">
            <v>202</v>
          </cell>
          <cell r="J1645" t="str">
            <v>BAKE OFF DIEPVRIES</v>
          </cell>
          <cell r="K1645" t="str">
            <v>SLIGRO</v>
          </cell>
          <cell r="L1645">
            <v>10</v>
          </cell>
          <cell r="M1645">
            <v>21.1</v>
          </cell>
        </row>
        <row r="1646">
          <cell r="A1646">
            <v>3753</v>
          </cell>
          <cell r="B1646">
            <v>8718272000667</v>
          </cell>
          <cell r="C1646">
            <v>1</v>
          </cell>
          <cell r="D1646" t="str">
            <v>KG</v>
          </cell>
          <cell r="E1646">
            <v>1</v>
          </cell>
          <cell r="F1646" t="str">
            <v>ST</v>
          </cell>
          <cell r="G1646" t="str">
            <v>RUNDER GEHAKT VOORDEELBAK</v>
          </cell>
          <cell r="H1646" t="str">
            <v>L</v>
          </cell>
          <cell r="I1646">
            <v>162</v>
          </cell>
          <cell r="J1646" t="str">
            <v>VLEES VERS CONC</v>
          </cell>
          <cell r="K1646" t="str">
            <v>KALDENBERG SLAGERIJEN CONCESSIONAIR</v>
          </cell>
          <cell r="L1646">
            <v>3.06</v>
          </cell>
          <cell r="M1646">
            <v>21.08</v>
          </cell>
        </row>
        <row r="1647">
          <cell r="A1647">
            <v>514135</v>
          </cell>
          <cell r="B1647" t="e">
            <v>#N/A</v>
          </cell>
          <cell r="C1647">
            <v>1</v>
          </cell>
          <cell r="D1647" t="str">
            <v>DS</v>
          </cell>
          <cell r="E1647">
            <v>8</v>
          </cell>
          <cell r="F1647" t="str">
            <v>KG</v>
          </cell>
          <cell r="G1647" t="str">
            <v>TRICEL PRO SYSTEM PLUS COLOR WASPOEDER</v>
          </cell>
          <cell r="H1647" t="str">
            <v>H</v>
          </cell>
          <cell r="I1647">
            <v>147</v>
          </cell>
          <cell r="J1647" t="str">
            <v>WASMIDDELEN</v>
          </cell>
          <cell r="K1647" t="str">
            <v>SENZORA BV</v>
          </cell>
          <cell r="L1647">
            <v>1</v>
          </cell>
          <cell r="M1647">
            <v>21.07</v>
          </cell>
        </row>
        <row r="1648">
          <cell r="A1648">
            <v>413444</v>
          </cell>
          <cell r="B1648">
            <v>8712200475060</v>
          </cell>
          <cell r="C1648">
            <v>1</v>
          </cell>
          <cell r="D1648" t="str">
            <v>DS</v>
          </cell>
          <cell r="E1648">
            <v>1.24</v>
          </cell>
          <cell r="F1648" t="str">
            <v>KG</v>
          </cell>
          <cell r="G1648" t="str">
            <v>VERSTEGEN WRAPS 18 STUKS</v>
          </cell>
          <cell r="H1648" t="str">
            <v>L</v>
          </cell>
          <cell r="I1648">
            <v>66</v>
          </cell>
          <cell r="J1648" t="str">
            <v>TEX MEX</v>
          </cell>
          <cell r="K1648" t="str">
            <v>VERSTEGEN SPICES&amp;SAUCES BV(FS)</v>
          </cell>
          <cell r="L1648">
            <v>3</v>
          </cell>
          <cell r="M1648">
            <v>21.06</v>
          </cell>
        </row>
        <row r="1649">
          <cell r="A1649">
            <v>510416</v>
          </cell>
          <cell r="B1649">
            <v>8710466017024</v>
          </cell>
          <cell r="C1649">
            <v>20</v>
          </cell>
          <cell r="D1649" t="str">
            <v>PK</v>
          </cell>
          <cell r="E1649">
            <v>21</v>
          </cell>
          <cell r="F1649" t="str">
            <v>GR</v>
          </cell>
          <cell r="G1649" t="str">
            <v>DR.OETKER GIST -3X7G-</v>
          </cell>
          <cell r="H1649" t="str">
            <v>L</v>
          </cell>
          <cell r="I1649">
            <v>94</v>
          </cell>
          <cell r="J1649" t="str">
            <v>BAKPRODUKTEN</v>
          </cell>
          <cell r="K1649" t="str">
            <v>OETKER DR NEDERLAND BV</v>
          </cell>
          <cell r="L1649">
            <v>2</v>
          </cell>
          <cell r="M1649">
            <v>21.06</v>
          </cell>
        </row>
        <row r="1650">
          <cell r="A1650">
            <v>510416</v>
          </cell>
          <cell r="B1650">
            <v>8710466017024</v>
          </cell>
          <cell r="C1650">
            <v>20</v>
          </cell>
          <cell r="D1650" t="str">
            <v>PK</v>
          </cell>
          <cell r="E1650">
            <v>21</v>
          </cell>
          <cell r="F1650" t="str">
            <v>GR</v>
          </cell>
          <cell r="G1650" t="str">
            <v>DR.OETKER GIST -3X7G-</v>
          </cell>
          <cell r="H1650" t="str">
            <v>L</v>
          </cell>
          <cell r="I1650">
            <v>94</v>
          </cell>
          <cell r="J1650" t="str">
            <v>BAKPRODUKTEN</v>
          </cell>
          <cell r="K1650" t="str">
            <v>OETKER DR NEDERLAND BV</v>
          </cell>
          <cell r="L1650">
            <v>2</v>
          </cell>
          <cell r="M1650">
            <v>21.06</v>
          </cell>
        </row>
        <row r="1651">
          <cell r="A1651">
            <v>855528</v>
          </cell>
          <cell r="B1651">
            <v>8710401166930</v>
          </cell>
          <cell r="C1651">
            <v>1</v>
          </cell>
          <cell r="D1651" t="str">
            <v>PK</v>
          </cell>
          <cell r="E1651">
            <v>1</v>
          </cell>
          <cell r="F1651" t="str">
            <v>KG</v>
          </cell>
          <cell r="G1651" t="str">
            <v>DE ROOIE HEN VLOEIBAAR EIWIT SCHARREL</v>
          </cell>
          <cell r="H1651" t="str">
            <v>L</v>
          </cell>
          <cell r="I1651">
            <v>145</v>
          </cell>
          <cell r="J1651" t="str">
            <v>EIERPRODUCTEN GEKOELD</v>
          </cell>
          <cell r="K1651" t="str">
            <v>SLIGRO</v>
          </cell>
          <cell r="L1651">
            <v>5</v>
          </cell>
          <cell r="M1651">
            <v>21.05</v>
          </cell>
        </row>
        <row r="1652">
          <cell r="A1652">
            <v>414990</v>
          </cell>
          <cell r="B1652" t="e">
            <v>#N/A</v>
          </cell>
          <cell r="C1652">
            <v>1</v>
          </cell>
          <cell r="D1652" t="str">
            <v>BK</v>
          </cell>
          <cell r="E1652">
            <v>1</v>
          </cell>
          <cell r="F1652" t="str">
            <v>LT</v>
          </cell>
          <cell r="G1652" t="str">
            <v>CREME FRAICHE NORMANDE 30%</v>
          </cell>
          <cell r="H1652" t="str">
            <v>L</v>
          </cell>
          <cell r="I1652">
            <v>174</v>
          </cell>
          <cell r="J1652" t="str">
            <v>ROOMPRODUCTEN</v>
          </cell>
          <cell r="K1652" t="str">
            <v>ZIJERVELD &amp; VELDHUYZEN BV</v>
          </cell>
          <cell r="L1652">
            <v>4</v>
          </cell>
          <cell r="M1652">
            <v>21.01</v>
          </cell>
        </row>
        <row r="1653">
          <cell r="A1653">
            <v>25919</v>
          </cell>
          <cell r="B1653">
            <v>8711000367926</v>
          </cell>
          <cell r="C1653">
            <v>1</v>
          </cell>
          <cell r="D1653" t="str">
            <v>PK</v>
          </cell>
          <cell r="E1653">
            <v>200</v>
          </cell>
          <cell r="F1653" t="str">
            <v>GR</v>
          </cell>
          <cell r="G1653" t="str">
            <v>PICKWICK STERRENMUNT TFOC</v>
          </cell>
          <cell r="H1653" t="str">
            <v>L</v>
          </cell>
          <cell r="I1653">
            <v>40</v>
          </cell>
          <cell r="J1653" t="str">
            <v>THEE</v>
          </cell>
          <cell r="K1653" t="str">
            <v>JACOBS DOUWE EGBERTS PRO NL BV BV</v>
          </cell>
          <cell r="L1653">
            <v>4</v>
          </cell>
          <cell r="M1653">
            <v>21</v>
          </cell>
        </row>
        <row r="1654">
          <cell r="A1654">
            <v>50063</v>
          </cell>
          <cell r="B1654" t="e">
            <v>#N/A</v>
          </cell>
          <cell r="C1654">
            <v>6</v>
          </cell>
          <cell r="D1654" t="str">
            <v>PF</v>
          </cell>
          <cell r="E1654">
            <v>1.5</v>
          </cell>
          <cell r="F1654" t="str">
            <v>LT</v>
          </cell>
          <cell r="G1654" t="str">
            <v>CHAUDFONTAINE SPARKLING</v>
          </cell>
          <cell r="H1654" t="str">
            <v>L</v>
          </cell>
          <cell r="I1654">
            <v>135</v>
          </cell>
          <cell r="J1654" t="str">
            <v>WATERS</v>
          </cell>
          <cell r="K1654" t="str">
            <v>COCA-COLA EUROPEAN PARTNERS BV</v>
          </cell>
          <cell r="L1654">
            <v>4</v>
          </cell>
          <cell r="M1654">
            <v>21</v>
          </cell>
        </row>
        <row r="1655">
          <cell r="A1655">
            <v>50452</v>
          </cell>
          <cell r="B1655">
            <v>5410488822240</v>
          </cell>
          <cell r="C1655">
            <v>1</v>
          </cell>
          <cell r="D1655" t="str">
            <v>FL</v>
          </cell>
          <cell r="E1655">
            <v>1</v>
          </cell>
          <cell r="F1655" t="str">
            <v>LT</v>
          </cell>
          <cell r="G1655" t="str">
            <v>DEBIC SLAGROOM ZONDER SUIKER</v>
          </cell>
          <cell r="H1655" t="str">
            <v>L</v>
          </cell>
          <cell r="I1655">
            <v>174</v>
          </cell>
          <cell r="J1655" t="str">
            <v>ROOMPRODUCTEN</v>
          </cell>
          <cell r="K1655" t="str">
            <v>FRIESLANDCAMP NL BV ZEEWLD PRF</v>
          </cell>
          <cell r="L1655">
            <v>5</v>
          </cell>
          <cell r="M1655">
            <v>21</v>
          </cell>
        </row>
        <row r="1656">
          <cell r="A1656">
            <v>50452</v>
          </cell>
          <cell r="B1656">
            <v>5410488822240</v>
          </cell>
          <cell r="C1656">
            <v>1</v>
          </cell>
          <cell r="D1656" t="str">
            <v>FL</v>
          </cell>
          <cell r="E1656">
            <v>1</v>
          </cell>
          <cell r="F1656" t="str">
            <v>LT</v>
          </cell>
          <cell r="G1656" t="str">
            <v>DEBIC SLAGROOM ZONDER SUIKER</v>
          </cell>
          <cell r="H1656" t="str">
            <v>L</v>
          </cell>
          <cell r="I1656">
            <v>174</v>
          </cell>
          <cell r="J1656" t="str">
            <v>ROOMPRODUCTEN</v>
          </cell>
          <cell r="K1656" t="str">
            <v>FRIESLANDCAMP NL BV ZEEWLD PRF</v>
          </cell>
          <cell r="L1656">
            <v>5</v>
          </cell>
          <cell r="M1656">
            <v>21</v>
          </cell>
        </row>
        <row r="1657">
          <cell r="A1657">
            <v>50464</v>
          </cell>
          <cell r="B1657" t="e">
            <v>#N/A</v>
          </cell>
          <cell r="C1657">
            <v>1</v>
          </cell>
          <cell r="D1657" t="str">
            <v>FL</v>
          </cell>
          <cell r="E1657">
            <v>1</v>
          </cell>
          <cell r="F1657" t="str">
            <v>LT</v>
          </cell>
          <cell r="G1657" t="str">
            <v>DEBIC SLAGROOM MET SUIKER</v>
          </cell>
          <cell r="H1657" t="str">
            <v>L</v>
          </cell>
          <cell r="I1657">
            <v>174</v>
          </cell>
          <cell r="J1657" t="str">
            <v>ROOMPRODUCTEN</v>
          </cell>
          <cell r="K1657" t="str">
            <v>FRIESLANDCAMP NL BV ZEEWLD PRF</v>
          </cell>
          <cell r="L1657">
            <v>5</v>
          </cell>
          <cell r="M1657">
            <v>21</v>
          </cell>
        </row>
        <row r="1658">
          <cell r="A1658">
            <v>85800</v>
          </cell>
          <cell r="B1658" t="e">
            <v>#N/A</v>
          </cell>
          <cell r="C1658">
            <v>1</v>
          </cell>
          <cell r="D1658" t="str">
            <v>BS</v>
          </cell>
          <cell r="E1658">
            <v>300</v>
          </cell>
          <cell r="F1658" t="str">
            <v>GR</v>
          </cell>
          <cell r="G1658" t="str">
            <v>VERSTEGEN PURE KRUIDENMIX ITALIAANS</v>
          </cell>
          <cell r="H1658" t="str">
            <v>L</v>
          </cell>
          <cell r="I1658">
            <v>68</v>
          </cell>
          <cell r="J1658" t="str">
            <v>KRUIDEN EN SPECERIJEN</v>
          </cell>
          <cell r="K1658" t="str">
            <v>VERSTEGEN SPICES&amp;SAUCES BV(FS)</v>
          </cell>
          <cell r="L1658">
            <v>2</v>
          </cell>
          <cell r="M1658">
            <v>21</v>
          </cell>
        </row>
        <row r="1659">
          <cell r="A1659">
            <v>85800</v>
          </cell>
          <cell r="B1659" t="e">
            <v>#N/A</v>
          </cell>
          <cell r="C1659">
            <v>1</v>
          </cell>
          <cell r="D1659" t="str">
            <v>BS</v>
          </cell>
          <cell r="E1659">
            <v>300</v>
          </cell>
          <cell r="F1659" t="str">
            <v>GR</v>
          </cell>
          <cell r="G1659" t="str">
            <v>VERSTEGEN PURE KRUIDENMIX ITALIAANS</v>
          </cell>
          <cell r="H1659" t="str">
            <v>L</v>
          </cell>
          <cell r="I1659">
            <v>68</v>
          </cell>
          <cell r="J1659" t="str">
            <v>KRUIDEN EN SPECERIJEN</v>
          </cell>
          <cell r="K1659" t="str">
            <v>VERSTEGEN SPICES&amp;SAUCES BV(FS)</v>
          </cell>
          <cell r="L1659">
            <v>2</v>
          </cell>
          <cell r="M1659">
            <v>21</v>
          </cell>
        </row>
        <row r="1660">
          <cell r="A1660">
            <v>133743</v>
          </cell>
          <cell r="B1660" t="e">
            <v>#N/A</v>
          </cell>
          <cell r="C1660">
            <v>1</v>
          </cell>
          <cell r="D1660" t="str">
            <v>ZK</v>
          </cell>
          <cell r="E1660">
            <v>1</v>
          </cell>
          <cell r="F1660" t="str">
            <v>KG</v>
          </cell>
          <cell r="G1660" t="str">
            <v>HARIBO KINDERMIX</v>
          </cell>
          <cell r="H1660" t="str">
            <v>L</v>
          </cell>
          <cell r="I1660">
            <v>23</v>
          </cell>
          <cell r="J1660" t="str">
            <v>WICHTGOED</v>
          </cell>
          <cell r="K1660" t="str">
            <v>HARIBO THE NETHERLANDS&amp;BELGIUM</v>
          </cell>
          <cell r="L1660">
            <v>4</v>
          </cell>
          <cell r="M1660">
            <v>21</v>
          </cell>
        </row>
        <row r="1661">
          <cell r="A1661">
            <v>212136</v>
          </cell>
          <cell r="B1661" t="e">
            <v>#N/A</v>
          </cell>
          <cell r="C1661">
            <v>1</v>
          </cell>
          <cell r="D1661" t="str">
            <v>PK</v>
          </cell>
          <cell r="E1661">
            <v>25</v>
          </cell>
          <cell r="F1661" t="str">
            <v>ST</v>
          </cell>
          <cell r="G1661" t="str">
            <v>T.D. DRAAGTS PAP I'M LUNCHBAG 22X10X28CM</v>
          </cell>
          <cell r="H1661" t="str">
            <v>H</v>
          </cell>
          <cell r="I1661">
            <v>119</v>
          </cell>
          <cell r="J1661" t="str">
            <v>VERPAKKINGSMAT./DISPOS. GROOTV</v>
          </cell>
          <cell r="K1661" t="str">
            <v>SLIGRO</v>
          </cell>
          <cell r="L1661">
            <v>4</v>
          </cell>
          <cell r="M1661">
            <v>21</v>
          </cell>
        </row>
        <row r="1662">
          <cell r="A1662">
            <v>545429</v>
          </cell>
          <cell r="B1662" t="e">
            <v>#N/A</v>
          </cell>
          <cell r="C1662">
            <v>1</v>
          </cell>
          <cell r="D1662" t="str">
            <v>ST</v>
          </cell>
          <cell r="E1662">
            <v>0</v>
          </cell>
          <cell r="F1662" t="str">
            <v>.</v>
          </cell>
          <cell r="G1662" t="str">
            <v>BAR BOSTON SHAKER</v>
          </cell>
          <cell r="H1662" t="str">
            <v>H</v>
          </cell>
          <cell r="I1662">
            <v>281</v>
          </cell>
          <cell r="J1662" t="str">
            <v>RESTAURANTBENODIGDHEDEN</v>
          </cell>
          <cell r="K1662" t="str">
            <v>TRIPLETTE BV BARPROFESSIONAL</v>
          </cell>
          <cell r="L1662">
            <v>2</v>
          </cell>
          <cell r="M1662">
            <v>21</v>
          </cell>
        </row>
        <row r="1663">
          <cell r="A1663">
            <v>648450</v>
          </cell>
          <cell r="B1663">
            <v>5410228226048</v>
          </cell>
          <cell r="C1663">
            <v>1</v>
          </cell>
          <cell r="D1663" t="str">
            <v>KR</v>
          </cell>
          <cell r="E1663">
            <v>600</v>
          </cell>
          <cell r="F1663" t="str">
            <v>CL</v>
          </cell>
          <cell r="G1663" t="str">
            <v>JUPILER</v>
          </cell>
          <cell r="H1663" t="str">
            <v>H</v>
          </cell>
          <cell r="I1663">
            <v>134</v>
          </cell>
          <cell r="J1663" t="str">
            <v>BIEREN KLEINVERPAKKING</v>
          </cell>
          <cell r="K1663" t="str">
            <v>INBEV NEDERLAND NV</v>
          </cell>
          <cell r="L1663">
            <v>2</v>
          </cell>
          <cell r="M1663">
            <v>21</v>
          </cell>
        </row>
        <row r="1664">
          <cell r="A1664">
            <v>99293</v>
          </cell>
          <cell r="B1664">
            <v>8710401614677</v>
          </cell>
          <cell r="C1664">
            <v>1</v>
          </cell>
          <cell r="D1664" t="str">
            <v>DS</v>
          </cell>
          <cell r="E1664">
            <v>90</v>
          </cell>
          <cell r="F1664" t="str">
            <v>ST</v>
          </cell>
          <cell r="G1664" t="str">
            <v>DRH BL3* BIOLOGISCH EIEREN BR S/M/L 90ST</v>
          </cell>
          <cell r="H1664" t="str">
            <v>L</v>
          </cell>
          <cell r="I1664">
            <v>167</v>
          </cell>
          <cell r="J1664" t="str">
            <v>EIEREN VERS</v>
          </cell>
          <cell r="K1664" t="str">
            <v>SLIGRO</v>
          </cell>
          <cell r="L1664">
            <v>1</v>
          </cell>
          <cell r="M1664">
            <v>20.99</v>
          </cell>
        </row>
        <row r="1665">
          <cell r="A1665">
            <v>118884</v>
          </cell>
          <cell r="B1665" t="e">
            <v>#N/A</v>
          </cell>
          <cell r="C1665">
            <v>1</v>
          </cell>
          <cell r="D1665" t="str">
            <v>FL</v>
          </cell>
          <cell r="E1665">
            <v>1.75</v>
          </cell>
          <cell r="F1665" t="str">
            <v>LT</v>
          </cell>
          <cell r="G1665" t="str">
            <v>SANITOOR DESINFECTERENDE (HAND)REINIGER</v>
          </cell>
          <cell r="H1665" t="str">
            <v>H</v>
          </cell>
          <cell r="I1665">
            <v>343</v>
          </cell>
          <cell r="J1665" t="str">
            <v>COSMETICA</v>
          </cell>
          <cell r="K1665" t="str">
            <v>TOORANK PRODUCTIONS B.V.</v>
          </cell>
          <cell r="L1665">
            <v>1</v>
          </cell>
          <cell r="M1665">
            <v>20.99</v>
          </cell>
        </row>
        <row r="1666">
          <cell r="A1666">
            <v>118884</v>
          </cell>
          <cell r="B1666" t="e">
            <v>#N/A</v>
          </cell>
          <cell r="C1666">
            <v>1</v>
          </cell>
          <cell r="D1666" t="str">
            <v>FL</v>
          </cell>
          <cell r="E1666">
            <v>1.75</v>
          </cell>
          <cell r="F1666" t="str">
            <v>LT</v>
          </cell>
          <cell r="G1666" t="str">
            <v>SANITOOR DESINFECTERENDE (HAND)REINIGER</v>
          </cell>
          <cell r="H1666" t="str">
            <v>H</v>
          </cell>
          <cell r="I1666">
            <v>343</v>
          </cell>
          <cell r="J1666" t="str">
            <v>COSMETICA</v>
          </cell>
          <cell r="K1666" t="str">
            <v>TOORANK PRODUCTIONS B.V.</v>
          </cell>
          <cell r="L1666">
            <v>1</v>
          </cell>
          <cell r="M1666">
            <v>20.99</v>
          </cell>
        </row>
        <row r="1667">
          <cell r="A1667">
            <v>64660</v>
          </cell>
          <cell r="B1667" t="e">
            <v>#N/A</v>
          </cell>
          <cell r="C1667">
            <v>1</v>
          </cell>
          <cell r="D1667" t="str">
            <v>DS</v>
          </cell>
          <cell r="E1667">
            <v>50</v>
          </cell>
          <cell r="F1667" t="str">
            <v>ST</v>
          </cell>
          <cell r="G1667" t="str">
            <v>COOLHANDS BAMBOE VERFRISSINGDOEKJES</v>
          </cell>
          <cell r="H1667" t="str">
            <v>H</v>
          </cell>
          <cell r="I1667">
            <v>120</v>
          </cell>
          <cell r="J1667" t="str">
            <v>PAPIEREN-TAFELBENODIGDHEDEN</v>
          </cell>
          <cell r="K1667" t="str">
            <v>PAARDEKOOPER BV (DEPA 1)</v>
          </cell>
          <cell r="L1667">
            <v>3</v>
          </cell>
          <cell r="M1667">
            <v>20.97</v>
          </cell>
        </row>
        <row r="1668">
          <cell r="A1668">
            <v>99296</v>
          </cell>
          <cell r="B1668" t="e">
            <v>#N/A</v>
          </cell>
          <cell r="C1668">
            <v>1</v>
          </cell>
          <cell r="D1668" t="str">
            <v>TR</v>
          </cell>
          <cell r="E1668">
            <v>1.74</v>
          </cell>
          <cell r="F1668" t="str">
            <v>KG</v>
          </cell>
          <cell r="G1668" t="str">
            <v>DE ROOI HEN BL3* BIOLOG.EI BR S/M/L 30ST</v>
          </cell>
          <cell r="H1668" t="str">
            <v>L</v>
          </cell>
          <cell r="I1668">
            <v>167</v>
          </cell>
          <cell r="J1668" t="str">
            <v>EIEREN VERS</v>
          </cell>
          <cell r="K1668" t="str">
            <v>SLIGRO</v>
          </cell>
          <cell r="L1668">
            <v>3</v>
          </cell>
          <cell r="M1668">
            <v>20.97</v>
          </cell>
        </row>
        <row r="1669">
          <cell r="A1669">
            <v>646555</v>
          </cell>
          <cell r="B1669" t="e">
            <v>#N/A</v>
          </cell>
          <cell r="C1669">
            <v>8</v>
          </cell>
          <cell r="D1669" t="str">
            <v>PT</v>
          </cell>
          <cell r="E1669">
            <v>400</v>
          </cell>
          <cell r="F1669" t="str">
            <v>GR</v>
          </cell>
          <cell r="G1669" t="str">
            <v>LOTUS SPECULOOSPASTA</v>
          </cell>
          <cell r="H1669" t="str">
            <v>L</v>
          </cell>
          <cell r="I1669">
            <v>89</v>
          </cell>
          <cell r="J1669" t="str">
            <v>BOTERHAMARTIKELEN</v>
          </cell>
          <cell r="K1669" t="str">
            <v>PEIJNENBURG S KOEKFABRIEKEN BV</v>
          </cell>
          <cell r="L1669">
            <v>1</v>
          </cell>
          <cell r="M1669">
            <v>20.97</v>
          </cell>
        </row>
        <row r="1670">
          <cell r="A1670">
            <v>855502</v>
          </cell>
          <cell r="B1670">
            <v>8710401640904</v>
          </cell>
          <cell r="C1670">
            <v>1</v>
          </cell>
          <cell r="D1670" t="str">
            <v>PK</v>
          </cell>
          <cell r="E1670">
            <v>1</v>
          </cell>
          <cell r="F1670" t="str">
            <v>KG</v>
          </cell>
          <cell r="G1670" t="str">
            <v>DE ROOIE HEN VLOEIBAAR EIGEEL SCHARREL</v>
          </cell>
          <cell r="H1670" t="str">
            <v>L</v>
          </cell>
          <cell r="I1670">
            <v>145</v>
          </cell>
          <cell r="J1670" t="str">
            <v>EIERPRODUCTEN GEKOELD</v>
          </cell>
          <cell r="K1670" t="str">
            <v>SLIGRO</v>
          </cell>
          <cell r="L1670">
            <v>3</v>
          </cell>
          <cell r="M1670">
            <v>20.97</v>
          </cell>
        </row>
        <row r="1671">
          <cell r="A1671">
            <v>297966</v>
          </cell>
          <cell r="B1671" t="e">
            <v>#N/A</v>
          </cell>
          <cell r="C1671">
            <v>24</v>
          </cell>
          <cell r="D1671" t="str">
            <v>BL</v>
          </cell>
          <cell r="E1671">
            <v>33</v>
          </cell>
          <cell r="F1671" t="str">
            <v>CL</v>
          </cell>
          <cell r="G1671" t="str">
            <v>COCA-COLA REGULAR DEENS, BLIK</v>
          </cell>
          <cell r="H1671" t="str">
            <v>L</v>
          </cell>
          <cell r="I1671">
            <v>121</v>
          </cell>
          <cell r="J1671" t="str">
            <v>FRISDRANKEN KLEINVERPAKKING</v>
          </cell>
          <cell r="K1671" t="str">
            <v>COLMAR BEHEER BV</v>
          </cell>
          <cell r="L1671">
            <v>2</v>
          </cell>
          <cell r="M1671">
            <v>20.9</v>
          </cell>
        </row>
        <row r="1672">
          <cell r="A1672">
            <v>6647</v>
          </cell>
          <cell r="B1672">
            <v>8718272003811</v>
          </cell>
          <cell r="C1672">
            <v>1</v>
          </cell>
          <cell r="D1672" t="str">
            <v>KG</v>
          </cell>
          <cell r="E1672">
            <v>1</v>
          </cell>
          <cell r="F1672" t="str">
            <v>ST</v>
          </cell>
          <cell r="G1672" t="str">
            <v>RUND GEHAKT</v>
          </cell>
          <cell r="H1672" t="str">
            <v>L</v>
          </cell>
          <cell r="I1672">
            <v>162</v>
          </cell>
          <cell r="J1672" t="str">
            <v>VLEES VERS CONC</v>
          </cell>
          <cell r="K1672" t="str">
            <v>KALDENBERG SLAGERIJEN CONCESSIONAIR</v>
          </cell>
          <cell r="L1672">
            <v>3.14</v>
          </cell>
          <cell r="M1672">
            <v>20.88</v>
          </cell>
        </row>
        <row r="1673">
          <cell r="A1673">
            <v>99245</v>
          </cell>
          <cell r="B1673">
            <v>8718366761603</v>
          </cell>
          <cell r="C1673">
            <v>1</v>
          </cell>
          <cell r="D1673" t="str">
            <v>PK</v>
          </cell>
          <cell r="E1673">
            <v>500</v>
          </cell>
          <cell r="F1673" t="str">
            <v>GR</v>
          </cell>
          <cell r="G1673" t="str">
            <v>WITLOF GROF 11-15CM</v>
          </cell>
          <cell r="H1673" t="str">
            <v>L</v>
          </cell>
          <cell r="I1673">
            <v>192</v>
          </cell>
          <cell r="J1673" t="str">
            <v>GROENTEN EN FRUIT DAGVERS</v>
          </cell>
          <cell r="K1673" t="str">
            <v>SMEDING EN ZN BV</v>
          </cell>
          <cell r="L1673">
            <v>14</v>
          </cell>
          <cell r="M1673">
            <v>20.86</v>
          </cell>
        </row>
        <row r="1674">
          <cell r="A1674">
            <v>811838</v>
          </cell>
          <cell r="B1674">
            <v>5000159459228</v>
          </cell>
          <cell r="C1674">
            <v>25</v>
          </cell>
          <cell r="D1674" t="str">
            <v>ST</v>
          </cell>
          <cell r="E1674">
            <v>50</v>
          </cell>
          <cell r="F1674" t="str">
            <v>GR</v>
          </cell>
          <cell r="G1674" t="str">
            <v>TWIX SINGLE</v>
          </cell>
          <cell r="H1674" t="str">
            <v>L</v>
          </cell>
          <cell r="I1674">
            <v>18</v>
          </cell>
          <cell r="J1674" t="str">
            <v>BARS EN TABLETTEN SINGLES</v>
          </cell>
          <cell r="K1674" t="str">
            <v>MARS NEDERLAND(MASTERFOODS SNOEP)</v>
          </cell>
          <cell r="L1674">
            <v>2</v>
          </cell>
          <cell r="M1674">
            <v>20.86</v>
          </cell>
        </row>
        <row r="1675">
          <cell r="A1675">
            <v>811838</v>
          </cell>
          <cell r="B1675">
            <v>5000159459228</v>
          </cell>
          <cell r="C1675">
            <v>25</v>
          </cell>
          <cell r="D1675" t="str">
            <v>ST</v>
          </cell>
          <cell r="E1675">
            <v>50</v>
          </cell>
          <cell r="F1675" t="str">
            <v>GR</v>
          </cell>
          <cell r="G1675" t="str">
            <v>TWIX SINGLE</v>
          </cell>
          <cell r="H1675" t="str">
            <v>L</v>
          </cell>
          <cell r="I1675">
            <v>18</v>
          </cell>
          <cell r="J1675" t="str">
            <v>BARS EN TABLETTEN SINGLES</v>
          </cell>
          <cell r="K1675" t="str">
            <v>MARS NEDERLAND(MASTERFOODS SNOEP)</v>
          </cell>
          <cell r="L1675">
            <v>2</v>
          </cell>
          <cell r="M1675">
            <v>20.86</v>
          </cell>
        </row>
        <row r="1676">
          <cell r="A1676">
            <v>138719</v>
          </cell>
          <cell r="B1676" t="e">
            <v>#N/A</v>
          </cell>
          <cell r="C1676">
            <v>1</v>
          </cell>
          <cell r="D1676" t="str">
            <v>DS</v>
          </cell>
          <cell r="E1676">
            <v>3</v>
          </cell>
          <cell r="F1676" t="str">
            <v>KG</v>
          </cell>
          <cell r="G1676" t="str">
            <v>APPEL GEMENGD</v>
          </cell>
          <cell r="H1676" t="str">
            <v>L</v>
          </cell>
          <cell r="I1676">
            <v>192</v>
          </cell>
          <cell r="J1676" t="str">
            <v>GROENTEN EN FRUIT DAGVERS</v>
          </cell>
          <cell r="K1676" t="str">
            <v>SMEDING EN ZN BV</v>
          </cell>
          <cell r="L1676">
            <v>3</v>
          </cell>
          <cell r="M1676">
            <v>20.85</v>
          </cell>
        </row>
        <row r="1677">
          <cell r="A1677">
            <v>328398</v>
          </cell>
          <cell r="B1677">
            <v>8710624303433</v>
          </cell>
          <cell r="C1677">
            <v>1</v>
          </cell>
          <cell r="D1677" t="str">
            <v>ZK</v>
          </cell>
          <cell r="E1677">
            <v>1</v>
          </cell>
          <cell r="F1677" t="str">
            <v>KG</v>
          </cell>
          <cell r="G1677" t="str">
            <v>BIO WINTERPEEN</v>
          </cell>
          <cell r="H1677" t="str">
            <v>L</v>
          </cell>
          <cell r="I1677">
            <v>192</v>
          </cell>
          <cell r="J1677" t="str">
            <v>GROENTEN EN FRUIT DAGVERS</v>
          </cell>
          <cell r="K1677" t="str">
            <v>SMEDING EN ZN BV</v>
          </cell>
          <cell r="L1677">
            <v>15</v>
          </cell>
          <cell r="M1677">
            <v>20.85</v>
          </cell>
        </row>
        <row r="1678">
          <cell r="A1678">
            <v>328398</v>
          </cell>
          <cell r="B1678">
            <v>8710624303433</v>
          </cell>
          <cell r="C1678">
            <v>1</v>
          </cell>
          <cell r="D1678" t="str">
            <v>ZK</v>
          </cell>
          <cell r="E1678">
            <v>1</v>
          </cell>
          <cell r="F1678" t="str">
            <v>KG</v>
          </cell>
          <cell r="G1678" t="str">
            <v>BIO WINTERPEEN</v>
          </cell>
          <cell r="H1678" t="str">
            <v>L</v>
          </cell>
          <cell r="I1678">
            <v>192</v>
          </cell>
          <cell r="J1678" t="str">
            <v>GROENTEN EN FRUIT DAGVERS</v>
          </cell>
          <cell r="K1678" t="str">
            <v>SMEDING EN ZN BV</v>
          </cell>
          <cell r="L1678">
            <v>15</v>
          </cell>
          <cell r="M1678">
            <v>20.85</v>
          </cell>
        </row>
        <row r="1679">
          <cell r="A1679">
            <v>458973</v>
          </cell>
          <cell r="B1679" t="e">
            <v>#N/A</v>
          </cell>
          <cell r="C1679">
            <v>1</v>
          </cell>
          <cell r="D1679" t="str">
            <v>ZK</v>
          </cell>
          <cell r="E1679">
            <v>1</v>
          </cell>
          <cell r="F1679" t="str">
            <v>KG</v>
          </cell>
          <cell r="G1679" t="str">
            <v>SNIJ AARDAPP.ZOET PLAK 20MM</v>
          </cell>
          <cell r="H1679" t="str">
            <v>L</v>
          </cell>
          <cell r="I1679">
            <v>234</v>
          </cell>
          <cell r="J1679" t="str">
            <v>AGF VOOR 12U BESTELLEN</v>
          </cell>
          <cell r="K1679" t="str">
            <v>SMEDING EN ZN BV</v>
          </cell>
          <cell r="L1679">
            <v>3</v>
          </cell>
          <cell r="M1679">
            <v>20.85</v>
          </cell>
        </row>
        <row r="1680">
          <cell r="A1680">
            <v>804629</v>
          </cell>
          <cell r="B1680" t="e">
            <v>#N/A</v>
          </cell>
          <cell r="C1680">
            <v>1</v>
          </cell>
          <cell r="D1680" t="str">
            <v>DS</v>
          </cell>
          <cell r="E1680">
            <v>50</v>
          </cell>
          <cell r="F1680" t="str">
            <v>ST</v>
          </cell>
          <cell r="G1680" t="str">
            <v>TAKE DIS BOOT HOUT 170X85MM</v>
          </cell>
          <cell r="H1680" t="str">
            <v>H</v>
          </cell>
          <cell r="I1680">
            <v>119</v>
          </cell>
          <cell r="J1680" t="str">
            <v>VERPAKKINGSMAT./DISPOS. GROOTV</v>
          </cell>
          <cell r="K1680" t="str">
            <v>SLIGRO</v>
          </cell>
          <cell r="L1680">
            <v>3</v>
          </cell>
          <cell r="M1680">
            <v>20.82</v>
          </cell>
        </row>
        <row r="1681">
          <cell r="A1681">
            <v>106385</v>
          </cell>
          <cell r="B1681" t="e">
            <v>#N/A</v>
          </cell>
          <cell r="C1681">
            <v>1</v>
          </cell>
          <cell r="D1681" t="str">
            <v>ZK</v>
          </cell>
          <cell r="E1681">
            <v>900</v>
          </cell>
          <cell r="F1681" t="str">
            <v>GR</v>
          </cell>
          <cell r="G1681" t="str">
            <v>DAENDELS HORECA MIX</v>
          </cell>
          <cell r="H1681" t="str">
            <v>L</v>
          </cell>
          <cell r="I1681">
            <v>15</v>
          </cell>
          <cell r="J1681" t="str">
            <v>NOTEN</v>
          </cell>
          <cell r="K1681" t="str">
            <v>SLIGRO</v>
          </cell>
          <cell r="L1681">
            <v>4</v>
          </cell>
          <cell r="M1681">
            <v>20.8</v>
          </cell>
        </row>
        <row r="1682">
          <cell r="A1682">
            <v>10165</v>
          </cell>
          <cell r="B1682" t="e">
            <v>#N/A</v>
          </cell>
          <cell r="C1682">
            <v>1</v>
          </cell>
          <cell r="D1682" t="str">
            <v>DS</v>
          </cell>
          <cell r="E1682">
            <v>1.6</v>
          </cell>
          <cell r="F1682" t="str">
            <v>KG</v>
          </cell>
          <cell r="G1682" t="str">
            <v>ALEX MEIJER STROOPWAFELS MINI 150 STUKS</v>
          </cell>
          <cell r="H1682" t="str">
            <v>L</v>
          </cell>
          <cell r="I1682">
            <v>11</v>
          </cell>
          <cell r="J1682" t="str">
            <v>KOEK &amp; BANKET GROOTVERBRUIK</v>
          </cell>
          <cell r="K1682" t="str">
            <v>SLIGRO</v>
          </cell>
          <cell r="L1682">
            <v>2</v>
          </cell>
          <cell r="M1682">
            <v>20.78</v>
          </cell>
        </row>
        <row r="1683">
          <cell r="A1683">
            <v>316927</v>
          </cell>
          <cell r="B1683" t="e">
            <v>#N/A</v>
          </cell>
          <cell r="C1683">
            <v>1</v>
          </cell>
          <cell r="D1683" t="str">
            <v>DS</v>
          </cell>
          <cell r="E1683">
            <v>2.2400000000000002</v>
          </cell>
          <cell r="F1683" t="str">
            <v>KG</v>
          </cell>
          <cell r="G1683" t="str">
            <v>KERN KROKET 20% RUNDVLEES 32X70G</v>
          </cell>
          <cell r="H1683" t="str">
            <v>L</v>
          </cell>
          <cell r="I1683">
            <v>180</v>
          </cell>
          <cell r="J1683" t="str">
            <v>HORECA DIEPVRIES</v>
          </cell>
          <cell r="K1683" t="str">
            <v>SLIGRO</v>
          </cell>
          <cell r="L1683">
            <v>2</v>
          </cell>
          <cell r="M1683">
            <v>20.7</v>
          </cell>
        </row>
        <row r="1684">
          <cell r="A1684">
            <v>329807</v>
          </cell>
          <cell r="B1684" t="e">
            <v>#N/A</v>
          </cell>
          <cell r="C1684">
            <v>1</v>
          </cell>
          <cell r="D1684" t="str">
            <v>PK</v>
          </cell>
          <cell r="E1684">
            <v>200</v>
          </cell>
          <cell r="F1684" t="str">
            <v>GR</v>
          </cell>
          <cell r="G1684" t="str">
            <v>BOTERGOUD ROOMBOTER BAKKEN &amp; BRADEN</v>
          </cell>
          <cell r="H1684" t="str">
            <v>L</v>
          </cell>
          <cell r="I1684">
            <v>176</v>
          </cell>
          <cell r="J1684" t="str">
            <v>BOTER</v>
          </cell>
          <cell r="K1684" t="str">
            <v>FRIESLANDCAMP NL BV VRS MSD SU</v>
          </cell>
          <cell r="L1684">
            <v>10</v>
          </cell>
          <cell r="M1684">
            <v>20.7</v>
          </cell>
        </row>
        <row r="1685">
          <cell r="A1685">
            <v>897761</v>
          </cell>
          <cell r="B1685">
            <v>7311310312879</v>
          </cell>
          <cell r="C1685">
            <v>1</v>
          </cell>
          <cell r="D1685" t="str">
            <v>ZK</v>
          </cell>
          <cell r="E1685">
            <v>371</v>
          </cell>
          <cell r="F1685" t="str">
            <v>GR</v>
          </cell>
          <cell r="G1685" t="str">
            <v>SANTA MARIA ORIGINAL WRAP TORTILLA</v>
          </cell>
          <cell r="H1685" t="str">
            <v>L</v>
          </cell>
          <cell r="I1685">
            <v>66</v>
          </cell>
          <cell r="J1685" t="str">
            <v>TEX MEX</v>
          </cell>
          <cell r="K1685" t="str">
            <v>SANTA MARIA AB</v>
          </cell>
          <cell r="L1685">
            <v>10</v>
          </cell>
          <cell r="M1685">
            <v>20.7</v>
          </cell>
        </row>
        <row r="1686">
          <cell r="A1686">
            <v>960255</v>
          </cell>
          <cell r="B1686" t="e">
            <v>#N/A</v>
          </cell>
          <cell r="C1686">
            <v>6</v>
          </cell>
          <cell r="D1686" t="str">
            <v>PF</v>
          </cell>
          <cell r="E1686">
            <v>1.5</v>
          </cell>
          <cell r="F1686" t="str">
            <v>LT</v>
          </cell>
          <cell r="G1686" t="str">
            <v>SEVEN-UP REGULAR</v>
          </cell>
          <cell r="H1686" t="str">
            <v>L</v>
          </cell>
          <cell r="I1686">
            <v>133</v>
          </cell>
          <cell r="J1686" t="str">
            <v>FRISDRANKEN GROOTVERPAKKING</v>
          </cell>
          <cell r="K1686" t="str">
            <v>VRUMONA BV</v>
          </cell>
          <cell r="L1686">
            <v>2</v>
          </cell>
          <cell r="M1686">
            <v>20.68</v>
          </cell>
        </row>
        <row r="1687">
          <cell r="A1687">
            <v>471586</v>
          </cell>
          <cell r="B1687">
            <v>5410522513257</v>
          </cell>
          <cell r="C1687">
            <v>1</v>
          </cell>
          <cell r="D1687" t="str">
            <v>PK</v>
          </cell>
          <cell r="E1687">
            <v>2.5</v>
          </cell>
          <cell r="F1687" t="str">
            <v>KG</v>
          </cell>
          <cell r="G1687" t="str">
            <v>CALLEBAUT COUVERTURE CALLETS PUUR</v>
          </cell>
          <cell r="H1687" t="str">
            <v>L</v>
          </cell>
          <cell r="I1687">
            <v>95</v>
          </cell>
          <cell r="J1687" t="str">
            <v>PATISSERIEPRODUKTEN</v>
          </cell>
          <cell r="K1687" t="str">
            <v>BARRY CALLEBAUT BELGIUM NV</v>
          </cell>
          <cell r="L1687">
            <v>1</v>
          </cell>
          <cell r="M1687">
            <v>20.65</v>
          </cell>
        </row>
        <row r="1688">
          <cell r="A1688">
            <v>471586</v>
          </cell>
          <cell r="B1688">
            <v>5410522513257</v>
          </cell>
          <cell r="C1688">
            <v>1</v>
          </cell>
          <cell r="D1688" t="str">
            <v>PK</v>
          </cell>
          <cell r="E1688">
            <v>2.5</v>
          </cell>
          <cell r="F1688" t="str">
            <v>KG</v>
          </cell>
          <cell r="G1688" t="str">
            <v>CALLEBAUT COUVERTURE CALLETS PUUR</v>
          </cell>
          <cell r="H1688" t="str">
            <v>L</v>
          </cell>
          <cell r="I1688">
            <v>95</v>
          </cell>
          <cell r="J1688" t="str">
            <v>PATISSERIEPRODUKTEN</v>
          </cell>
          <cell r="K1688" t="str">
            <v>BARRY CALLEBAUT BELGIUM NV</v>
          </cell>
          <cell r="L1688">
            <v>1</v>
          </cell>
          <cell r="M1688">
            <v>20.65</v>
          </cell>
        </row>
        <row r="1689">
          <cell r="A1689">
            <v>471586</v>
          </cell>
          <cell r="B1689">
            <v>5410522513257</v>
          </cell>
          <cell r="C1689">
            <v>1</v>
          </cell>
          <cell r="D1689" t="str">
            <v>PK</v>
          </cell>
          <cell r="E1689">
            <v>2.5</v>
          </cell>
          <cell r="F1689" t="str">
            <v>KG</v>
          </cell>
          <cell r="G1689" t="str">
            <v>CALLEBAUT COUVERTURE CALLETS PUUR</v>
          </cell>
          <cell r="H1689" t="str">
            <v>L</v>
          </cell>
          <cell r="I1689">
            <v>95</v>
          </cell>
          <cell r="J1689" t="str">
            <v>PATISSERIEPRODUKTEN</v>
          </cell>
          <cell r="K1689" t="str">
            <v>BARRY CALLEBAUT BELGIUM NV</v>
          </cell>
          <cell r="L1689">
            <v>1</v>
          </cell>
          <cell r="M1689">
            <v>20.65</v>
          </cell>
        </row>
        <row r="1690">
          <cell r="A1690">
            <v>104684</v>
          </cell>
          <cell r="B1690" t="e">
            <v>#N/A</v>
          </cell>
          <cell r="C1690">
            <v>1</v>
          </cell>
          <cell r="D1690" t="str">
            <v>ZK</v>
          </cell>
          <cell r="E1690">
            <v>1</v>
          </cell>
          <cell r="F1690" t="str">
            <v>KG</v>
          </cell>
          <cell r="G1690" t="str">
            <v>DAENDELS WITTE AMANDELEN</v>
          </cell>
          <cell r="H1690" t="str">
            <v>L</v>
          </cell>
          <cell r="I1690">
            <v>15</v>
          </cell>
          <cell r="J1690" t="str">
            <v>NOTEN</v>
          </cell>
          <cell r="K1690" t="str">
            <v>SLIGRO</v>
          </cell>
          <cell r="L1690">
            <v>1</v>
          </cell>
          <cell r="M1690">
            <v>20.64</v>
          </cell>
        </row>
        <row r="1691">
          <cell r="A1691">
            <v>133997</v>
          </cell>
          <cell r="B1691" t="e">
            <v>#N/A</v>
          </cell>
          <cell r="C1691">
            <v>1</v>
          </cell>
          <cell r="D1691" t="str">
            <v>PK</v>
          </cell>
          <cell r="E1691">
            <v>7.15</v>
          </cell>
          <cell r="F1691" t="str">
            <v>KG</v>
          </cell>
          <cell r="G1691" t="str">
            <v>ARIEL PGP COLOR 110SC</v>
          </cell>
          <cell r="H1691" t="str">
            <v>H</v>
          </cell>
          <cell r="I1691">
            <v>147</v>
          </cell>
          <cell r="J1691" t="str">
            <v>WASMIDDELEN</v>
          </cell>
          <cell r="K1691" t="str">
            <v>PROCTER &amp; GAMBLE NEDERLAND BV</v>
          </cell>
          <cell r="L1691">
            <v>1</v>
          </cell>
          <cell r="M1691">
            <v>20.64</v>
          </cell>
        </row>
        <row r="1692">
          <cell r="A1692">
            <v>192653</v>
          </cell>
          <cell r="B1692">
            <v>5449000000996</v>
          </cell>
          <cell r="C1692">
            <v>24</v>
          </cell>
          <cell r="D1692" t="str">
            <v>BL</v>
          </cell>
          <cell r="E1692">
            <v>33</v>
          </cell>
          <cell r="F1692" t="str">
            <v>CL</v>
          </cell>
          <cell r="G1692" t="str">
            <v>COCA-COLA BLIK</v>
          </cell>
          <cell r="H1692" t="str">
            <v>L</v>
          </cell>
          <cell r="I1692">
            <v>121</v>
          </cell>
          <cell r="J1692" t="str">
            <v>FRISDRANKEN KLEINVERPAKKING</v>
          </cell>
          <cell r="K1692" t="str">
            <v>COCA-COLA EUROPEAN PARTNERS BV</v>
          </cell>
          <cell r="L1692">
            <v>2</v>
          </cell>
          <cell r="M1692">
            <v>20.64</v>
          </cell>
        </row>
        <row r="1693">
          <cell r="A1693">
            <v>192653</v>
          </cell>
          <cell r="B1693">
            <v>5449000000996</v>
          </cell>
          <cell r="C1693">
            <v>24</v>
          </cell>
          <cell r="D1693" t="str">
            <v>BL</v>
          </cell>
          <cell r="E1693">
            <v>33</v>
          </cell>
          <cell r="F1693" t="str">
            <v>CL</v>
          </cell>
          <cell r="G1693" t="str">
            <v>COCA-COLA BLIK</v>
          </cell>
          <cell r="H1693" t="str">
            <v>L</v>
          </cell>
          <cell r="I1693">
            <v>121</v>
          </cell>
          <cell r="J1693" t="str">
            <v>FRISDRANKEN KLEINVERPAKKING</v>
          </cell>
          <cell r="K1693" t="str">
            <v>COCA-COLA EUROPEAN PARTNERS BV</v>
          </cell>
          <cell r="L1693">
            <v>2</v>
          </cell>
          <cell r="M1693">
            <v>20.64</v>
          </cell>
        </row>
        <row r="1694">
          <cell r="A1694">
            <v>940166</v>
          </cell>
          <cell r="B1694" t="e">
            <v>#N/A</v>
          </cell>
          <cell r="C1694">
            <v>24</v>
          </cell>
          <cell r="D1694" t="str">
            <v>BL</v>
          </cell>
          <cell r="E1694">
            <v>33</v>
          </cell>
          <cell r="F1694" t="str">
            <v>CL</v>
          </cell>
          <cell r="G1694" t="str">
            <v>COCA-COLA ZERO BLIK</v>
          </cell>
          <cell r="H1694" t="str">
            <v>L</v>
          </cell>
          <cell r="I1694">
            <v>121</v>
          </cell>
          <cell r="J1694" t="str">
            <v>FRISDRANKEN KLEINVERPAKKING</v>
          </cell>
          <cell r="K1694" t="str">
            <v>COCA-COLA EUROPEAN PARTNERS BV</v>
          </cell>
          <cell r="L1694">
            <v>2</v>
          </cell>
          <cell r="M1694">
            <v>20.64</v>
          </cell>
        </row>
        <row r="1695">
          <cell r="A1695">
            <v>261928</v>
          </cell>
          <cell r="B1695">
            <v>8710401187027</v>
          </cell>
          <cell r="C1695">
            <v>6</v>
          </cell>
          <cell r="D1695" t="str">
            <v>PT</v>
          </cell>
          <cell r="E1695">
            <v>370</v>
          </cell>
          <cell r="F1695" t="str">
            <v>ML</v>
          </cell>
          <cell r="G1695" t="str">
            <v>GRAND GERARD KERSEN ZONDER PIT OP SIROOP</v>
          </cell>
          <cell r="H1695" t="str">
            <v>L</v>
          </cell>
          <cell r="I1695">
            <v>44</v>
          </cell>
          <cell r="J1695" t="str">
            <v>VRUCHTENCONSERVEN</v>
          </cell>
          <cell r="K1695" t="str">
            <v>SLIGRO</v>
          </cell>
          <cell r="L1695">
            <v>3</v>
          </cell>
          <cell r="M1695">
            <v>20.61</v>
          </cell>
        </row>
        <row r="1696">
          <cell r="A1696">
            <v>397274</v>
          </cell>
          <cell r="B1696">
            <v>8007150000128</v>
          </cell>
          <cell r="C1696">
            <v>1</v>
          </cell>
          <cell r="D1696" t="str">
            <v>FL</v>
          </cell>
          <cell r="E1696">
            <v>1</v>
          </cell>
          <cell r="F1696" t="str">
            <v>LT</v>
          </cell>
          <cell r="G1696" t="str">
            <v>OLITALIA OLIJFOLIE</v>
          </cell>
          <cell r="H1696" t="str">
            <v>L</v>
          </cell>
          <cell r="I1696">
            <v>132</v>
          </cell>
          <cell r="J1696" t="str">
            <v>OLIEN</v>
          </cell>
          <cell r="K1696" t="str">
            <v>SLIGRO</v>
          </cell>
          <cell r="L1696">
            <v>4</v>
          </cell>
          <cell r="M1696">
            <v>20.6</v>
          </cell>
        </row>
        <row r="1697">
          <cell r="A1697">
            <v>397274</v>
          </cell>
          <cell r="B1697">
            <v>8007150000128</v>
          </cell>
          <cell r="C1697">
            <v>1</v>
          </cell>
          <cell r="D1697" t="str">
            <v>FL</v>
          </cell>
          <cell r="E1697">
            <v>1</v>
          </cell>
          <cell r="F1697" t="str">
            <v>LT</v>
          </cell>
          <cell r="G1697" t="str">
            <v>OLITALIA OLIJFOLIE</v>
          </cell>
          <cell r="H1697" t="str">
            <v>L</v>
          </cell>
          <cell r="I1697">
            <v>132</v>
          </cell>
          <cell r="J1697" t="str">
            <v>OLIEN</v>
          </cell>
          <cell r="K1697" t="str">
            <v>SLIGRO</v>
          </cell>
          <cell r="L1697">
            <v>4</v>
          </cell>
          <cell r="M1697">
            <v>20.6</v>
          </cell>
        </row>
        <row r="1698">
          <cell r="A1698">
            <v>397274</v>
          </cell>
          <cell r="B1698">
            <v>8007150000128</v>
          </cell>
          <cell r="C1698">
            <v>1</v>
          </cell>
          <cell r="D1698" t="str">
            <v>FL</v>
          </cell>
          <cell r="E1698">
            <v>1</v>
          </cell>
          <cell r="F1698" t="str">
            <v>LT</v>
          </cell>
          <cell r="G1698" t="str">
            <v>OLITALIA OLIJFOLIE</v>
          </cell>
          <cell r="H1698" t="str">
            <v>L</v>
          </cell>
          <cell r="I1698">
            <v>132</v>
          </cell>
          <cell r="J1698" t="str">
            <v>OLIEN</v>
          </cell>
          <cell r="K1698" t="str">
            <v>SLIGRO</v>
          </cell>
          <cell r="L1698">
            <v>4</v>
          </cell>
          <cell r="M1698">
            <v>20.6</v>
          </cell>
        </row>
        <row r="1699">
          <cell r="A1699">
            <v>556721</v>
          </cell>
          <cell r="B1699" t="e">
            <v>#N/A</v>
          </cell>
          <cell r="C1699">
            <v>8</v>
          </cell>
          <cell r="D1699" t="str">
            <v>ZK</v>
          </cell>
          <cell r="E1699">
            <v>500</v>
          </cell>
          <cell r="F1699" t="str">
            <v>GR</v>
          </cell>
          <cell r="G1699" t="str">
            <v>ANDIJVIE VERPAKT 400/650G</v>
          </cell>
          <cell r="H1699" t="str">
            <v>L</v>
          </cell>
          <cell r="I1699">
            <v>192</v>
          </cell>
          <cell r="J1699" t="str">
            <v>GROENTEN EN FRUIT DAGVERS</v>
          </cell>
          <cell r="K1699" t="str">
            <v>SMEDING EN ZN BV</v>
          </cell>
          <cell r="L1699">
            <v>2</v>
          </cell>
          <cell r="M1699">
            <v>20.58</v>
          </cell>
        </row>
        <row r="1700">
          <cell r="A1700">
            <v>117734</v>
          </cell>
          <cell r="B1700" t="e">
            <v>#N/A</v>
          </cell>
          <cell r="C1700">
            <v>24</v>
          </cell>
          <cell r="D1700" t="str">
            <v>ZK</v>
          </cell>
          <cell r="E1700">
            <v>36</v>
          </cell>
          <cell r="F1700" t="str">
            <v>GR</v>
          </cell>
          <cell r="G1700" t="str">
            <v>M&amp;M'S CRISPY 36 GRAM</v>
          </cell>
          <cell r="H1700" t="str">
            <v>L</v>
          </cell>
          <cell r="I1700">
            <v>18</v>
          </cell>
          <cell r="J1700" t="str">
            <v>BARS EN TABLETTEN SINGLES</v>
          </cell>
          <cell r="K1700" t="str">
            <v>MARS NEDERLAND(MASTERFOODS SNOEP)</v>
          </cell>
          <cell r="L1700">
            <v>2</v>
          </cell>
          <cell r="M1700">
            <v>20.56</v>
          </cell>
        </row>
        <row r="1701">
          <cell r="A1701">
            <v>75118</v>
          </cell>
          <cell r="B1701" t="e">
            <v>#N/A</v>
          </cell>
          <cell r="C1701">
            <v>1</v>
          </cell>
          <cell r="D1701" t="str">
            <v>DS</v>
          </cell>
          <cell r="E1701">
            <v>200</v>
          </cell>
          <cell r="F1701" t="str">
            <v>GR</v>
          </cell>
          <cell r="G1701" t="str">
            <v>ALEX MEIJER THEEZK GROEN CITROEN FT</v>
          </cell>
          <cell r="H1701" t="str">
            <v>L</v>
          </cell>
          <cell r="I1701">
            <v>40</v>
          </cell>
          <cell r="J1701" t="str">
            <v>THEE</v>
          </cell>
          <cell r="K1701" t="str">
            <v>SLIGRO</v>
          </cell>
          <cell r="L1701">
            <v>5</v>
          </cell>
          <cell r="M1701">
            <v>20.55</v>
          </cell>
        </row>
        <row r="1702">
          <cell r="A1702">
            <v>163468</v>
          </cell>
          <cell r="B1702" t="e">
            <v>#N/A</v>
          </cell>
          <cell r="C1702">
            <v>1</v>
          </cell>
          <cell r="D1702" t="str">
            <v>PT</v>
          </cell>
          <cell r="E1702">
            <v>36</v>
          </cell>
          <cell r="F1702" t="str">
            <v>GR</v>
          </cell>
          <cell r="G1702" t="str">
            <v>BUGS LOCUSTA'S (SPRINKHANEN) 35 STUKS</v>
          </cell>
          <cell r="H1702" t="str">
            <v>L</v>
          </cell>
          <cell r="I1702">
            <v>196</v>
          </cell>
          <cell r="J1702" t="str">
            <v>POELIER GEKOELD CONC</v>
          </cell>
          <cell r="K1702" t="str">
            <v>RUIG M. EN ZONEN B.V.</v>
          </cell>
          <cell r="L1702">
            <v>2</v>
          </cell>
          <cell r="M1702">
            <v>20.55</v>
          </cell>
        </row>
        <row r="1703">
          <cell r="A1703">
            <v>199480</v>
          </cell>
          <cell r="B1703" t="e">
            <v>#N/A</v>
          </cell>
          <cell r="C1703">
            <v>1</v>
          </cell>
          <cell r="D1703" t="str">
            <v>DS</v>
          </cell>
          <cell r="E1703">
            <v>100</v>
          </cell>
          <cell r="F1703" t="str">
            <v>ST</v>
          </cell>
          <cell r="G1703" t="str">
            <v>ONEWAY WEGWERPSPUITZAKKEN GROEN 59X28CM</v>
          </cell>
          <cell r="H1703" t="str">
            <v>H</v>
          </cell>
          <cell r="I1703">
            <v>283</v>
          </cell>
          <cell r="J1703" t="str">
            <v>KEUKENGEREEDSCHAPPEN</v>
          </cell>
          <cell r="K1703" t="str">
            <v>INTERHAL BENELUX BV</v>
          </cell>
          <cell r="L1703">
            <v>1</v>
          </cell>
          <cell r="M1703">
            <v>20.55</v>
          </cell>
        </row>
        <row r="1704">
          <cell r="A1704">
            <v>5190</v>
          </cell>
          <cell r="B1704" t="e">
            <v>#N/A</v>
          </cell>
          <cell r="C1704">
            <v>1</v>
          </cell>
          <cell r="D1704" t="str">
            <v>KG</v>
          </cell>
          <cell r="E1704">
            <v>1</v>
          </cell>
          <cell r="F1704" t="str">
            <v>ST</v>
          </cell>
          <cell r="G1704" t="str">
            <v>O'SULLIVAN R PICANHA</v>
          </cell>
          <cell r="H1704" t="str">
            <v>L</v>
          </cell>
          <cell r="I1704">
            <v>162</v>
          </cell>
          <cell r="J1704" t="str">
            <v>VLEES VERS CONC</v>
          </cell>
          <cell r="K1704" t="str">
            <v>SLIGRO</v>
          </cell>
          <cell r="L1704">
            <v>1.37</v>
          </cell>
          <cell r="M1704">
            <v>20.54</v>
          </cell>
        </row>
        <row r="1705">
          <cell r="A1705">
            <v>99734</v>
          </cell>
          <cell r="B1705">
            <v>8710314001113</v>
          </cell>
          <cell r="C1705">
            <v>1</v>
          </cell>
          <cell r="D1705" t="str">
            <v>RL</v>
          </cell>
          <cell r="E1705">
            <v>500</v>
          </cell>
          <cell r="F1705" t="str">
            <v>GR</v>
          </cell>
          <cell r="G1705" t="str">
            <v>BRABANTSE ROOMBOTER ONGEZOUTEN</v>
          </cell>
          <cell r="H1705" t="str">
            <v>L</v>
          </cell>
          <cell r="I1705">
            <v>176</v>
          </cell>
          <cell r="J1705" t="str">
            <v>BOTER</v>
          </cell>
          <cell r="K1705" t="str">
            <v>SUPERUNIE IMPORT</v>
          </cell>
          <cell r="L1705">
            <v>5</v>
          </cell>
          <cell r="M1705">
            <v>20.5</v>
          </cell>
        </row>
        <row r="1706">
          <cell r="A1706">
            <v>880112</v>
          </cell>
          <cell r="B1706" t="e">
            <v>#N/A</v>
          </cell>
          <cell r="C1706">
            <v>1</v>
          </cell>
          <cell r="D1706" t="str">
            <v>DS</v>
          </cell>
          <cell r="E1706">
            <v>1</v>
          </cell>
          <cell r="F1706" t="str">
            <v>K</v>
          </cell>
          <cell r="G1706" t="str">
            <v>BROODZAK ZONDER VENSTER BRUIN 16/26X34CM</v>
          </cell>
          <cell r="H1706" t="str">
            <v>H</v>
          </cell>
          <cell r="I1706">
            <v>119</v>
          </cell>
          <cell r="J1706" t="str">
            <v>VERPAKKINGSMAT./DISPOS. GROOTV</v>
          </cell>
          <cell r="K1706" t="str">
            <v>MULTI PAPIER SANS FIN BV</v>
          </cell>
          <cell r="L1706">
            <v>1</v>
          </cell>
          <cell r="M1706">
            <v>20.5</v>
          </cell>
        </row>
        <row r="1707">
          <cell r="A1707">
            <v>965713</v>
          </cell>
          <cell r="B1707">
            <v>5449000216052</v>
          </cell>
          <cell r="C1707">
            <v>12</v>
          </cell>
          <cell r="D1707" t="str">
            <v>PF</v>
          </cell>
          <cell r="E1707">
            <v>1.25</v>
          </cell>
          <cell r="F1707" t="str">
            <v>LT</v>
          </cell>
          <cell r="G1707" t="str">
            <v>COCA-COLA REGULAR</v>
          </cell>
          <cell r="H1707" t="str">
            <v>L</v>
          </cell>
          <cell r="I1707">
            <v>133</v>
          </cell>
          <cell r="J1707" t="str">
            <v>FRISDRANKEN GROOTVERPAKKING</v>
          </cell>
          <cell r="K1707" t="str">
            <v>COCA-COLA EUROPEAN PARTNERS BV</v>
          </cell>
          <cell r="L1707">
            <v>1</v>
          </cell>
          <cell r="M1707">
            <v>20.5</v>
          </cell>
        </row>
        <row r="1708">
          <cell r="A1708">
            <v>122664</v>
          </cell>
          <cell r="B1708">
            <v>855303008051</v>
          </cell>
          <cell r="C1708">
            <v>1</v>
          </cell>
          <cell r="D1708" t="str">
            <v>DS</v>
          </cell>
          <cell r="E1708">
            <v>100</v>
          </cell>
          <cell r="F1708" t="str">
            <v>ST</v>
          </cell>
          <cell r="G1708" t="str">
            <v>NITRIL HANDSCHOEN MEDIUM</v>
          </cell>
          <cell r="H1708" t="str">
            <v>H</v>
          </cell>
          <cell r="I1708">
            <v>544</v>
          </cell>
          <cell r="J1708" t="str">
            <v>SCHOONMAAKARTIKELEN</v>
          </cell>
          <cell r="K1708" t="str">
            <v>HALMA SOLUTIONS B.V.</v>
          </cell>
          <cell r="L1708">
            <v>1</v>
          </cell>
          <cell r="M1708">
            <v>20.49</v>
          </cell>
        </row>
        <row r="1709">
          <cell r="A1709">
            <v>19732</v>
          </cell>
          <cell r="B1709" t="e">
            <v>#N/A</v>
          </cell>
          <cell r="C1709">
            <v>1</v>
          </cell>
          <cell r="D1709" t="str">
            <v>DS</v>
          </cell>
          <cell r="E1709">
            <v>2</v>
          </cell>
          <cell r="F1709" t="str">
            <v>KG</v>
          </cell>
          <cell r="G1709" t="str">
            <v>ALEX MEIJER CACAO STICKS 100X20G</v>
          </cell>
          <cell r="H1709" t="str">
            <v>L</v>
          </cell>
          <cell r="I1709">
            <v>37</v>
          </cell>
          <cell r="J1709" t="str">
            <v>KOFFIE, CACAO &amp; OPLOSKOFFIE</v>
          </cell>
          <cell r="K1709" t="str">
            <v>SLIGRO</v>
          </cell>
          <cell r="L1709">
            <v>1</v>
          </cell>
          <cell r="M1709">
            <v>20.46</v>
          </cell>
        </row>
        <row r="1710">
          <cell r="A1710">
            <v>38710</v>
          </cell>
          <cell r="B1710" t="e">
            <v>#N/A</v>
          </cell>
          <cell r="C1710">
            <v>1</v>
          </cell>
          <cell r="D1710" t="str">
            <v>ZK</v>
          </cell>
          <cell r="E1710">
            <v>5</v>
          </cell>
          <cell r="F1710" t="str">
            <v>KG</v>
          </cell>
          <cell r="G1710" t="str">
            <v>DR.OETKER EIERPANNENKOEKMIX BIOLOGISCH</v>
          </cell>
          <cell r="H1710" t="str">
            <v>L</v>
          </cell>
          <cell r="I1710">
            <v>94</v>
          </cell>
          <cell r="J1710" t="str">
            <v>BAKPRODUKTEN</v>
          </cell>
          <cell r="K1710" t="str">
            <v>OETKER DR FOOD SERVICE BV</v>
          </cell>
          <cell r="L1710">
            <v>1</v>
          </cell>
          <cell r="M1710">
            <v>20.45</v>
          </cell>
        </row>
        <row r="1711">
          <cell r="A1711">
            <v>375374</v>
          </cell>
          <cell r="B1711" t="e">
            <v>#N/A</v>
          </cell>
          <cell r="C1711">
            <v>1</v>
          </cell>
          <cell r="D1711" t="str">
            <v>BS</v>
          </cell>
          <cell r="E1711">
            <v>950</v>
          </cell>
          <cell r="F1711" t="str">
            <v>GR</v>
          </cell>
          <cell r="G1711" t="str">
            <v>VERSTEGEN GEHAKTKRUIDEN M.ZOUT</v>
          </cell>
          <cell r="H1711" t="str">
            <v>L</v>
          </cell>
          <cell r="I1711">
            <v>68</v>
          </cell>
          <cell r="J1711" t="str">
            <v>KRUIDEN EN SPECERIJEN</v>
          </cell>
          <cell r="K1711" t="str">
            <v>VERSTEGEN SPICES&amp;SAUCES BV(FS)</v>
          </cell>
          <cell r="L1711">
            <v>1</v>
          </cell>
          <cell r="M1711">
            <v>20.45</v>
          </cell>
        </row>
        <row r="1712">
          <cell r="A1712">
            <v>299523</v>
          </cell>
          <cell r="B1712" t="e">
            <v>#N/A</v>
          </cell>
          <cell r="C1712">
            <v>1</v>
          </cell>
          <cell r="D1712" t="str">
            <v>BK</v>
          </cell>
          <cell r="E1712">
            <v>500</v>
          </cell>
          <cell r="F1712" t="str">
            <v>GR</v>
          </cell>
          <cell r="G1712" t="str">
            <v>GRANA PADANO SNIPPERS</v>
          </cell>
          <cell r="H1712" t="str">
            <v>L</v>
          </cell>
          <cell r="I1712">
            <v>168</v>
          </cell>
          <cell r="J1712" t="str">
            <v>KAAS BUITENLAND VERPAKT</v>
          </cell>
          <cell r="K1712" t="str">
            <v>ZIJERVELD &amp; VELDHUYZEN BV</v>
          </cell>
          <cell r="L1712">
            <v>2</v>
          </cell>
          <cell r="M1712">
            <v>20.440000000000001</v>
          </cell>
        </row>
        <row r="1713">
          <cell r="A1713">
            <v>38438</v>
          </cell>
          <cell r="B1713" t="e">
            <v>#N/A</v>
          </cell>
          <cell r="C1713">
            <v>12</v>
          </cell>
          <cell r="D1713" t="str">
            <v>FL</v>
          </cell>
          <cell r="E1713">
            <v>500</v>
          </cell>
          <cell r="F1713" t="str">
            <v>ML</v>
          </cell>
          <cell r="G1713" t="str">
            <v>G'WOON AFWAS CITROEN GECONCENTREERD</v>
          </cell>
          <cell r="H1713" t="str">
            <v>H</v>
          </cell>
          <cell r="I1713">
            <v>148</v>
          </cell>
          <cell r="J1713" t="str">
            <v>AFWAS- &amp; VAATMIDDELEN</v>
          </cell>
          <cell r="K1713" t="str">
            <v>SLIGRO</v>
          </cell>
          <cell r="L1713">
            <v>2</v>
          </cell>
          <cell r="M1713">
            <v>20.399999999999999</v>
          </cell>
        </row>
        <row r="1714">
          <cell r="A1714">
            <v>55448</v>
          </cell>
          <cell r="B1714" t="e">
            <v>#N/A</v>
          </cell>
          <cell r="C1714">
            <v>1</v>
          </cell>
          <cell r="D1714" t="str">
            <v>FL</v>
          </cell>
          <cell r="E1714">
            <v>75</v>
          </cell>
          <cell r="F1714" t="str">
            <v>CL</v>
          </cell>
          <cell r="G1714" t="str">
            <v>ABADIA REAL WHITE VERDEJO VIURA</v>
          </cell>
          <cell r="H1714" t="str">
            <v>H</v>
          </cell>
          <cell r="I1714">
            <v>208</v>
          </cell>
          <cell r="J1714" t="str">
            <v>WIJNEN</v>
          </cell>
          <cell r="K1714" t="str">
            <v>SLIGRO</v>
          </cell>
          <cell r="L1714">
            <v>6</v>
          </cell>
          <cell r="M1714">
            <v>20.399999999999999</v>
          </cell>
        </row>
        <row r="1715">
          <cell r="A1715">
            <v>93289</v>
          </cell>
          <cell r="B1715" t="e">
            <v>#N/A</v>
          </cell>
          <cell r="C1715">
            <v>5</v>
          </cell>
          <cell r="D1715" t="str">
            <v>MP</v>
          </cell>
          <cell r="E1715">
            <v>1.2</v>
          </cell>
          <cell r="F1715" t="str">
            <v>LT</v>
          </cell>
          <cell r="G1715" t="str">
            <v>APPELSIENTJE SINAASAPPELSAP VOLLE SMAAK</v>
          </cell>
          <cell r="H1715" t="str">
            <v>L</v>
          </cell>
          <cell r="I1715">
            <v>125</v>
          </cell>
          <cell r="J1715" t="str">
            <v>SAPPEN &amp; FRUITDRANKEN</v>
          </cell>
          <cell r="K1715" t="str">
            <v>RIEDEL B.V. FSSC</v>
          </cell>
          <cell r="L1715">
            <v>2</v>
          </cell>
          <cell r="M1715">
            <v>20.399999999999999</v>
          </cell>
        </row>
        <row r="1716">
          <cell r="A1716">
            <v>93292</v>
          </cell>
          <cell r="B1716" t="e">
            <v>#N/A</v>
          </cell>
          <cell r="C1716">
            <v>5</v>
          </cell>
          <cell r="D1716" t="str">
            <v>MP</v>
          </cell>
          <cell r="E1716">
            <v>1.2</v>
          </cell>
          <cell r="F1716" t="str">
            <v>LT</v>
          </cell>
          <cell r="G1716" t="str">
            <v>APPELSIENTJE GOUDAPPEL VOLLESMAAK 6P</v>
          </cell>
          <cell r="H1716" t="str">
            <v>L</v>
          </cell>
          <cell r="I1716">
            <v>125</v>
          </cell>
          <cell r="J1716" t="str">
            <v>SAPPEN &amp; FRUITDRANKEN</v>
          </cell>
          <cell r="K1716" t="str">
            <v>RIEDEL B.V. FSSC</v>
          </cell>
          <cell r="L1716">
            <v>2</v>
          </cell>
          <cell r="M1716">
            <v>20.399999999999999</v>
          </cell>
        </row>
        <row r="1717">
          <cell r="A1717">
            <v>415925</v>
          </cell>
          <cell r="B1717" t="e">
            <v>#N/A</v>
          </cell>
          <cell r="C1717">
            <v>1</v>
          </cell>
          <cell r="D1717" t="str">
            <v>ZK</v>
          </cell>
          <cell r="E1717">
            <v>2.5</v>
          </cell>
          <cell r="F1717" t="str">
            <v>KG</v>
          </cell>
          <cell r="G1717" t="str">
            <v>CALLEBAUT COUVERTURE CALLETS EXT.BITTER</v>
          </cell>
          <cell r="H1717" t="str">
            <v>L</v>
          </cell>
          <cell r="I1717">
            <v>95</v>
          </cell>
          <cell r="J1717" t="str">
            <v>PATISSERIEPRODUKTEN</v>
          </cell>
          <cell r="K1717" t="str">
            <v>BARRY CALLEBAUT BELGIUM NV</v>
          </cell>
          <cell r="L1717">
            <v>1</v>
          </cell>
          <cell r="M1717">
            <v>20.399999999999999</v>
          </cell>
        </row>
        <row r="1718">
          <cell r="A1718">
            <v>714138</v>
          </cell>
          <cell r="B1718" t="e">
            <v>#N/A</v>
          </cell>
          <cell r="C1718">
            <v>1</v>
          </cell>
          <cell r="D1718" t="str">
            <v>BS</v>
          </cell>
          <cell r="E1718">
            <v>500</v>
          </cell>
          <cell r="F1718" t="str">
            <v>GR</v>
          </cell>
          <cell r="G1718" t="str">
            <v>VERSTEGEN CITROENRASP</v>
          </cell>
          <cell r="H1718" t="str">
            <v>L</v>
          </cell>
          <cell r="I1718">
            <v>95</v>
          </cell>
          <cell r="J1718" t="str">
            <v>PATISSERIEPRODUKTEN</v>
          </cell>
          <cell r="K1718" t="str">
            <v>VERSTEGEN SPICES&amp;SAUCES BV(FS)</v>
          </cell>
          <cell r="L1718">
            <v>2</v>
          </cell>
          <cell r="M1718">
            <v>20.399999999999999</v>
          </cell>
        </row>
        <row r="1719">
          <cell r="A1719">
            <v>29245</v>
          </cell>
          <cell r="B1719">
            <v>7615400080373</v>
          </cell>
          <cell r="C1719">
            <v>1</v>
          </cell>
          <cell r="D1719" t="str">
            <v>PK</v>
          </cell>
          <cell r="E1719">
            <v>200</v>
          </cell>
          <cell r="F1719" t="str">
            <v>ST</v>
          </cell>
          <cell r="G1719" t="str">
            <v>SUN TABS PROF. ALL IN 1</v>
          </cell>
          <cell r="H1719" t="str">
            <v>H</v>
          </cell>
          <cell r="I1719">
            <v>148</v>
          </cell>
          <cell r="J1719" t="str">
            <v>AFWAS- &amp; VAATMIDDELEN</v>
          </cell>
          <cell r="K1719" t="str">
            <v>DIVERSEY UPRO</v>
          </cell>
          <cell r="L1719">
            <v>1</v>
          </cell>
          <cell r="M1719">
            <v>20.39</v>
          </cell>
        </row>
        <row r="1720">
          <cell r="A1720">
            <v>286339</v>
          </cell>
          <cell r="B1720" t="e">
            <v>#N/A</v>
          </cell>
          <cell r="C1720">
            <v>1</v>
          </cell>
          <cell r="D1720" t="str">
            <v>PK</v>
          </cell>
          <cell r="E1720">
            <v>112.5</v>
          </cell>
          <cell r="F1720" t="str">
            <v>GR</v>
          </cell>
          <cell r="G1720" t="str">
            <v>PICKWICK PROFESSIONAL ROOIB.HONING</v>
          </cell>
          <cell r="H1720" t="str">
            <v>L</v>
          </cell>
          <cell r="I1720">
            <v>40</v>
          </cell>
          <cell r="J1720" t="str">
            <v>THEE</v>
          </cell>
          <cell r="K1720" t="str">
            <v>JACOBS DOUWE EGBERTS PRO NL BV BV</v>
          </cell>
          <cell r="L1720">
            <v>3</v>
          </cell>
          <cell r="M1720">
            <v>20.329999999999998</v>
          </cell>
        </row>
        <row r="1721">
          <cell r="A1721">
            <v>286588</v>
          </cell>
          <cell r="B1721" t="e">
            <v>#N/A</v>
          </cell>
          <cell r="C1721">
            <v>1</v>
          </cell>
          <cell r="D1721" t="str">
            <v>PK</v>
          </cell>
          <cell r="E1721">
            <v>112.5</v>
          </cell>
          <cell r="F1721" t="str">
            <v>GR</v>
          </cell>
          <cell r="G1721" t="str">
            <v>PICKWICK PROFESSIONAL FR.FUSION ANANAS</v>
          </cell>
          <cell r="H1721" t="str">
            <v>L</v>
          </cell>
          <cell r="I1721">
            <v>40</v>
          </cell>
          <cell r="J1721" t="str">
            <v>THEE</v>
          </cell>
          <cell r="K1721" t="str">
            <v>JACOBS DOUWE EGBERTS PRO NL BV BV</v>
          </cell>
          <cell r="L1721">
            <v>3</v>
          </cell>
          <cell r="M1721">
            <v>20.329999999999998</v>
          </cell>
        </row>
        <row r="1722">
          <cell r="A1722">
            <v>772966</v>
          </cell>
          <cell r="B1722" t="e">
            <v>#N/A</v>
          </cell>
          <cell r="C1722">
            <v>1</v>
          </cell>
          <cell r="D1722" t="str">
            <v>ZK</v>
          </cell>
          <cell r="E1722">
            <v>500</v>
          </cell>
          <cell r="F1722" t="str">
            <v>GR</v>
          </cell>
          <cell r="G1722" t="str">
            <v>DAENDELS WASABIBOLLEN</v>
          </cell>
          <cell r="H1722" t="str">
            <v>L</v>
          </cell>
          <cell r="I1722">
            <v>15</v>
          </cell>
          <cell r="J1722" t="str">
            <v>NOTEN</v>
          </cell>
          <cell r="K1722" t="str">
            <v>SLIGRO</v>
          </cell>
          <cell r="L1722">
            <v>4</v>
          </cell>
          <cell r="M1722">
            <v>20.32</v>
          </cell>
        </row>
        <row r="1723">
          <cell r="A1723">
            <v>764777</v>
          </cell>
          <cell r="B1723" t="e">
            <v>#N/A</v>
          </cell>
          <cell r="C1723">
            <v>1</v>
          </cell>
          <cell r="D1723" t="str">
            <v>DS</v>
          </cell>
          <cell r="E1723">
            <v>2</v>
          </cell>
          <cell r="F1723" t="str">
            <v>K</v>
          </cell>
          <cell r="G1723" t="str">
            <v>TAKE DIS ROERSTAAFJE IN DISPENCER 2000ST</v>
          </cell>
          <cell r="H1723" t="str">
            <v>H</v>
          </cell>
          <cell r="I1723">
            <v>119</v>
          </cell>
          <cell r="J1723" t="str">
            <v>VERPAKKINGSMAT./DISPOS. GROOTV</v>
          </cell>
          <cell r="K1723" t="str">
            <v>SLIGRO</v>
          </cell>
          <cell r="L1723">
            <v>3</v>
          </cell>
          <cell r="M1723">
            <v>20.309999999999999</v>
          </cell>
        </row>
        <row r="1724">
          <cell r="A1724">
            <v>320191</v>
          </cell>
          <cell r="B1724" t="e">
            <v>#N/A</v>
          </cell>
          <cell r="C1724">
            <v>1</v>
          </cell>
          <cell r="D1724" t="str">
            <v>LS</v>
          </cell>
          <cell r="E1724">
            <v>1</v>
          </cell>
          <cell r="F1724" t="str">
            <v>ST</v>
          </cell>
          <cell r="G1724" t="str">
            <v>BALLARINI 2802 KOEKENPAN GRANI 32CM</v>
          </cell>
          <cell r="H1724" t="str">
            <v>H</v>
          </cell>
          <cell r="I1724">
            <v>273</v>
          </cell>
          <cell r="J1724" t="str">
            <v>PANNEN</v>
          </cell>
          <cell r="K1724" t="str">
            <v>DEMEYERE COMM. V.</v>
          </cell>
          <cell r="L1724">
            <v>1</v>
          </cell>
          <cell r="M1724">
            <v>20.29</v>
          </cell>
        </row>
        <row r="1725">
          <cell r="A1725">
            <v>851053</v>
          </cell>
          <cell r="B1725" t="e">
            <v>#N/A</v>
          </cell>
          <cell r="C1725">
            <v>1</v>
          </cell>
          <cell r="D1725" t="str">
            <v>FL</v>
          </cell>
          <cell r="E1725">
            <v>1</v>
          </cell>
          <cell r="F1725" t="str">
            <v>LT</v>
          </cell>
          <cell r="G1725" t="str">
            <v>JOSEPH GUY ***</v>
          </cell>
          <cell r="H1725" t="str">
            <v>H</v>
          </cell>
          <cell r="I1725">
            <v>206</v>
          </cell>
          <cell r="J1725" t="str">
            <v>GEDISTILLEERD</v>
          </cell>
          <cell r="K1725" t="str">
            <v>INSPIRITS PREMIUM DRINKS BV</v>
          </cell>
          <cell r="L1725">
            <v>1</v>
          </cell>
          <cell r="M1725">
            <v>20.29</v>
          </cell>
        </row>
        <row r="1726">
          <cell r="A1726">
            <v>551179</v>
          </cell>
          <cell r="B1726" t="e">
            <v>#N/A</v>
          </cell>
          <cell r="C1726">
            <v>1</v>
          </cell>
          <cell r="D1726" t="str">
            <v>ZK</v>
          </cell>
          <cell r="E1726">
            <v>2</v>
          </cell>
          <cell r="F1726" t="str">
            <v>ST</v>
          </cell>
          <cell r="G1726" t="str">
            <v>PAKSOY SHANGHAI</v>
          </cell>
          <cell r="H1726" t="str">
            <v>L</v>
          </cell>
          <cell r="I1726">
            <v>192</v>
          </cell>
          <cell r="J1726" t="str">
            <v>GROENTEN EN FRUIT DAGVERS</v>
          </cell>
          <cell r="K1726" t="str">
            <v>SMEDING EN ZN BV</v>
          </cell>
          <cell r="L1726">
            <v>12</v>
          </cell>
          <cell r="M1726">
            <v>20.28</v>
          </cell>
        </row>
        <row r="1727">
          <cell r="A1727">
            <v>350366</v>
          </cell>
          <cell r="B1727">
            <v>8710739487356</v>
          </cell>
          <cell r="C1727">
            <v>15</v>
          </cell>
          <cell r="D1727" t="str">
            <v>ST</v>
          </cell>
          <cell r="E1727">
            <v>60</v>
          </cell>
          <cell r="F1727" t="str">
            <v>GR</v>
          </cell>
          <cell r="G1727" t="str">
            <v>DE LEKKERSTE CAKEPLAK ROOMBOTER</v>
          </cell>
          <cell r="H1727" t="str">
            <v>L</v>
          </cell>
          <cell r="I1727">
            <v>11</v>
          </cell>
          <cell r="J1727" t="str">
            <v>KOEK &amp; BANKET GROOTVERBRUIK</v>
          </cell>
          <cell r="K1727" t="str">
            <v>BANKETGROEP DE BV</v>
          </cell>
          <cell r="L1727">
            <v>2</v>
          </cell>
          <cell r="M1727">
            <v>20.239999999999998</v>
          </cell>
        </row>
        <row r="1728">
          <cell r="A1728">
            <v>6647</v>
          </cell>
          <cell r="B1728">
            <v>8718272003811</v>
          </cell>
          <cell r="C1728">
            <v>1</v>
          </cell>
          <cell r="D1728" t="str">
            <v>KG</v>
          </cell>
          <cell r="E1728">
            <v>1</v>
          </cell>
          <cell r="F1728" t="str">
            <v>ST</v>
          </cell>
          <cell r="G1728" t="str">
            <v>RUND GEHAKT</v>
          </cell>
          <cell r="H1728" t="str">
            <v>L</v>
          </cell>
          <cell r="I1728">
            <v>162</v>
          </cell>
          <cell r="J1728" t="str">
            <v>VLEES VERS CONC</v>
          </cell>
          <cell r="K1728" t="str">
            <v>KALDENBERG SLAGERIJEN CONCESSIONAIR</v>
          </cell>
          <cell r="L1728">
            <v>3.04</v>
          </cell>
          <cell r="M1728">
            <v>20.22</v>
          </cell>
        </row>
        <row r="1729">
          <cell r="A1729">
            <v>675698</v>
          </cell>
          <cell r="B1729" t="e">
            <v>#N/A</v>
          </cell>
          <cell r="C1729">
            <v>6</v>
          </cell>
          <cell r="D1729" t="str">
            <v>PK</v>
          </cell>
          <cell r="E1729">
            <v>200</v>
          </cell>
          <cell r="F1729" t="str">
            <v>GR</v>
          </cell>
          <cell r="G1729" t="str">
            <v>GOUDEN AAR ROOMBOTERKOEKJES GESORTEERD</v>
          </cell>
          <cell r="H1729" t="str">
            <v>L</v>
          </cell>
          <cell r="I1729">
            <v>10</v>
          </cell>
          <cell r="J1729" t="str">
            <v>KOEK &amp; BANKET RETAIL</v>
          </cell>
          <cell r="K1729" t="str">
            <v>SLIGRO</v>
          </cell>
          <cell r="L1729">
            <v>2</v>
          </cell>
          <cell r="M1729">
            <v>20.21</v>
          </cell>
        </row>
        <row r="1730">
          <cell r="A1730">
            <v>85808</v>
          </cell>
          <cell r="B1730" t="e">
            <v>#N/A</v>
          </cell>
          <cell r="C1730">
            <v>20</v>
          </cell>
          <cell r="D1730" t="str">
            <v>ST</v>
          </cell>
          <cell r="E1730">
            <v>400</v>
          </cell>
          <cell r="F1730" t="str">
            <v>GR</v>
          </cell>
          <cell r="G1730" t="str">
            <v>GWOON WITTE SNELKOOK RIJST</v>
          </cell>
          <cell r="H1730" t="str">
            <v>L</v>
          </cell>
          <cell r="I1730">
            <v>97</v>
          </cell>
          <cell r="J1730" t="str">
            <v>RIJST EN GRANEN</v>
          </cell>
          <cell r="K1730" t="str">
            <v>SLIGRO</v>
          </cell>
          <cell r="L1730">
            <v>2</v>
          </cell>
          <cell r="M1730">
            <v>20.2</v>
          </cell>
        </row>
        <row r="1731">
          <cell r="A1731">
            <v>344904</v>
          </cell>
          <cell r="B1731" t="e">
            <v>#N/A</v>
          </cell>
          <cell r="C1731">
            <v>6</v>
          </cell>
          <cell r="D1731" t="str">
            <v>BL</v>
          </cell>
          <cell r="E1731">
            <v>400</v>
          </cell>
          <cell r="F1731" t="str">
            <v>GR</v>
          </cell>
          <cell r="G1731" t="str">
            <v>GRAND GERARD GEPELDE TOMATEN</v>
          </cell>
          <cell r="H1731" t="str">
            <v>L</v>
          </cell>
          <cell r="I1731">
            <v>98</v>
          </cell>
          <cell r="J1731" t="str">
            <v>TOMATENCONSERVEN</v>
          </cell>
          <cell r="K1731" t="str">
            <v>SLIGRO</v>
          </cell>
          <cell r="L1731">
            <v>5</v>
          </cell>
          <cell r="M1731">
            <v>20.2</v>
          </cell>
        </row>
        <row r="1732">
          <cell r="A1732">
            <v>53844</v>
          </cell>
          <cell r="B1732" t="e">
            <v>#N/A</v>
          </cell>
          <cell r="C1732">
            <v>1</v>
          </cell>
          <cell r="D1732" t="str">
            <v>DS</v>
          </cell>
          <cell r="E1732">
            <v>112.5</v>
          </cell>
          <cell r="F1732" t="str">
            <v>GR</v>
          </cell>
          <cell r="G1732" t="str">
            <v>PICKWICK PROF.GROEN GINGER LEMON TEA 3P</v>
          </cell>
          <cell r="H1732" t="str">
            <v>L</v>
          </cell>
          <cell r="I1732">
            <v>40</v>
          </cell>
          <cell r="J1732" t="str">
            <v>THEE</v>
          </cell>
          <cell r="K1732" t="str">
            <v>JACOBS DOUWE EGBERTS PRO NL BV BV</v>
          </cell>
          <cell r="L1732">
            <v>3</v>
          </cell>
          <cell r="M1732">
            <v>20.14</v>
          </cell>
        </row>
        <row r="1733">
          <cell r="A1733">
            <v>198167</v>
          </cell>
          <cell r="B1733" t="e">
            <v>#N/A</v>
          </cell>
          <cell r="C1733">
            <v>1</v>
          </cell>
          <cell r="D1733" t="str">
            <v>PK</v>
          </cell>
          <cell r="E1733">
            <v>1</v>
          </cell>
          <cell r="F1733" t="str">
            <v>LT</v>
          </cell>
          <cell r="G1733" t="str">
            <v>CAMPINA SLAGROOM 40% ZONDER SUIKER, PAK</v>
          </cell>
          <cell r="H1733" t="str">
            <v>L</v>
          </cell>
          <cell r="I1733">
            <v>177</v>
          </cell>
          <cell r="J1733" t="str">
            <v>MELKPRODUKTEN DAGVERS</v>
          </cell>
          <cell r="K1733" t="str">
            <v>FRIESLANDCAMP NL BV VRS MSD SU</v>
          </cell>
          <cell r="L1733">
            <v>5</v>
          </cell>
          <cell r="M1733">
            <v>20.100000000000001</v>
          </cell>
        </row>
        <row r="1734">
          <cell r="A1734">
            <v>363819</v>
          </cell>
          <cell r="B1734" t="e">
            <v>#N/A</v>
          </cell>
          <cell r="C1734">
            <v>15</v>
          </cell>
          <cell r="D1734" t="str">
            <v>PK</v>
          </cell>
          <cell r="E1734">
            <v>200</v>
          </cell>
          <cell r="F1734" t="str">
            <v>ML</v>
          </cell>
          <cell r="G1734" t="str">
            <v>WHISKAS CATMILK</v>
          </cell>
          <cell r="H1734" t="str">
            <v>H</v>
          </cell>
          <cell r="I1734">
            <v>45</v>
          </cell>
          <cell r="J1734" t="str">
            <v>DIER</v>
          </cell>
          <cell r="K1734" t="str">
            <v>MARS NEDERLAND BV DIERENVOEDING</v>
          </cell>
          <cell r="L1734">
            <v>2</v>
          </cell>
          <cell r="M1734">
            <v>20.100000000000001</v>
          </cell>
        </row>
        <row r="1735">
          <cell r="A1735">
            <v>49171</v>
          </cell>
          <cell r="B1735" t="e">
            <v>#N/A</v>
          </cell>
          <cell r="C1735">
            <v>1</v>
          </cell>
          <cell r="D1735" t="str">
            <v>PK</v>
          </cell>
          <cell r="E1735">
            <v>100</v>
          </cell>
          <cell r="F1735" t="str">
            <v>ST</v>
          </cell>
          <cell r="G1735" t="str">
            <v>FINISH AIO TABS GREASE FIGHTER</v>
          </cell>
          <cell r="H1735" t="str">
            <v>H</v>
          </cell>
          <cell r="I1735">
            <v>148</v>
          </cell>
          <cell r="J1735" t="str">
            <v>AFWAS- &amp; VAATMIDDELEN</v>
          </cell>
          <cell r="K1735" t="str">
            <v>RB HYGIENE HOME NETHERLANDS BV</v>
          </cell>
          <cell r="L1735">
            <v>1</v>
          </cell>
          <cell r="M1735">
            <v>20.05</v>
          </cell>
        </row>
        <row r="1736">
          <cell r="A1736">
            <v>49171</v>
          </cell>
          <cell r="B1736" t="e">
            <v>#N/A</v>
          </cell>
          <cell r="C1736">
            <v>1</v>
          </cell>
          <cell r="D1736" t="str">
            <v>PK</v>
          </cell>
          <cell r="E1736">
            <v>100</v>
          </cell>
          <cell r="F1736" t="str">
            <v>ST</v>
          </cell>
          <cell r="G1736" t="str">
            <v>FINISH AIO TABS GREASE FIGHTER</v>
          </cell>
          <cell r="H1736" t="str">
            <v>H</v>
          </cell>
          <cell r="I1736">
            <v>148</v>
          </cell>
          <cell r="J1736" t="str">
            <v>AFWAS- &amp; VAATMIDDELEN</v>
          </cell>
          <cell r="K1736" t="str">
            <v>RB HYGIENE HOME NETHERLANDS BV</v>
          </cell>
          <cell r="L1736">
            <v>1</v>
          </cell>
          <cell r="M1736">
            <v>20.05</v>
          </cell>
        </row>
        <row r="1737">
          <cell r="A1737">
            <v>869519</v>
          </cell>
          <cell r="B1737" t="e">
            <v>#N/A</v>
          </cell>
          <cell r="C1737">
            <v>12</v>
          </cell>
          <cell r="D1737" t="str">
            <v>ST</v>
          </cell>
          <cell r="E1737">
            <v>65</v>
          </cell>
          <cell r="F1737" t="str">
            <v>GR</v>
          </cell>
          <cell r="G1737" t="str">
            <v>BOOM ROZE CAKE</v>
          </cell>
          <cell r="H1737" t="str">
            <v>L</v>
          </cell>
          <cell r="I1737">
            <v>11</v>
          </cell>
          <cell r="J1737" t="str">
            <v>KOEK &amp; BANKET GROOTVERBRUIK</v>
          </cell>
          <cell r="K1737" t="str">
            <v>AVIATEUR DE BANKETBAKKERIJEN BV</v>
          </cell>
          <cell r="L1737">
            <v>3</v>
          </cell>
          <cell r="M1737">
            <v>20.010000000000002</v>
          </cell>
        </row>
        <row r="1738">
          <cell r="A1738">
            <v>49526</v>
          </cell>
          <cell r="B1738">
            <v>4002468178396</v>
          </cell>
          <cell r="C1738">
            <v>1</v>
          </cell>
          <cell r="D1738" t="str">
            <v>PK</v>
          </cell>
          <cell r="E1738">
            <v>200</v>
          </cell>
          <cell r="F1738" t="str">
            <v>GR</v>
          </cell>
          <cell r="G1738" t="str">
            <v>COUNTRY COW PLAKKEN CHEDDAR</v>
          </cell>
          <cell r="H1738" t="str">
            <v>L</v>
          </cell>
          <cell r="I1738">
            <v>168</v>
          </cell>
          <cell r="J1738" t="str">
            <v>KAAS BUITENLAND VERPAKT</v>
          </cell>
          <cell r="K1738" t="str">
            <v>SUPERUNIE IMPORT</v>
          </cell>
          <cell r="L1738">
            <v>20</v>
          </cell>
          <cell r="M1738">
            <v>20</v>
          </cell>
        </row>
        <row r="1739">
          <cell r="A1739">
            <v>82416</v>
          </cell>
          <cell r="B1739" t="e">
            <v>#N/A</v>
          </cell>
          <cell r="C1739">
            <v>1</v>
          </cell>
          <cell r="D1739" t="str">
            <v>PK</v>
          </cell>
          <cell r="E1739">
            <v>40</v>
          </cell>
          <cell r="F1739" t="str">
            <v>GR</v>
          </cell>
          <cell r="G1739" t="str">
            <v>LIPTON FGS ZWARTE THEE VANILLE</v>
          </cell>
          <cell r="H1739" t="str">
            <v>L</v>
          </cell>
          <cell r="I1739">
            <v>40</v>
          </cell>
          <cell r="J1739" t="str">
            <v>THEE</v>
          </cell>
          <cell r="K1739" t="str">
            <v>UNILEVER NED BV FOOD SOLUTIONS</v>
          </cell>
          <cell r="L1739">
            <v>8</v>
          </cell>
          <cell r="M1739">
            <v>20</v>
          </cell>
        </row>
        <row r="1740">
          <cell r="A1740">
            <v>95032</v>
          </cell>
          <cell r="B1740" t="e">
            <v>#N/A</v>
          </cell>
          <cell r="C1740">
            <v>1</v>
          </cell>
          <cell r="D1740" t="str">
            <v>RL</v>
          </cell>
          <cell r="E1740">
            <v>1</v>
          </cell>
          <cell r="F1740" t="str">
            <v>KG</v>
          </cell>
          <cell r="G1740" t="str">
            <v>LABAN ROOMBOTER ROL</v>
          </cell>
          <cell r="H1740" t="str">
            <v>L</v>
          </cell>
          <cell r="I1740">
            <v>176</v>
          </cell>
          <cell r="J1740" t="str">
            <v>BOTER</v>
          </cell>
          <cell r="K1740" t="str">
            <v>LABAN FOODS BV</v>
          </cell>
          <cell r="L1740">
            <v>4</v>
          </cell>
          <cell r="M1740">
            <v>20</v>
          </cell>
        </row>
        <row r="1741">
          <cell r="A1741">
            <v>27430</v>
          </cell>
          <cell r="B1741" t="e">
            <v>#N/A</v>
          </cell>
          <cell r="C1741">
            <v>1</v>
          </cell>
          <cell r="D1741" t="str">
            <v>DS</v>
          </cell>
          <cell r="E1741">
            <v>100</v>
          </cell>
          <cell r="F1741" t="str">
            <v>ST</v>
          </cell>
          <cell r="G1741" t="str">
            <v>FEL.HANDSCHOEN.LATEX.WIT XL</v>
          </cell>
          <cell r="H1741" t="str">
            <v>H</v>
          </cell>
          <cell r="I1741">
            <v>544</v>
          </cell>
          <cell r="J1741" t="str">
            <v>SCHOONMAAKARTIKELEN</v>
          </cell>
          <cell r="K1741" t="str">
            <v>SLIGRO</v>
          </cell>
          <cell r="L1741">
            <v>1</v>
          </cell>
          <cell r="M1741">
            <v>19.989999999999998</v>
          </cell>
        </row>
        <row r="1742">
          <cell r="A1742">
            <v>87297</v>
          </cell>
          <cell r="B1742" t="e">
            <v>#N/A</v>
          </cell>
          <cell r="C1742">
            <v>1</v>
          </cell>
          <cell r="D1742" t="str">
            <v>DS</v>
          </cell>
          <cell r="E1742">
            <v>1</v>
          </cell>
          <cell r="F1742" t="str">
            <v>ST</v>
          </cell>
          <cell r="G1742" t="str">
            <v>BONFIRE BBQ BRIKETTENHOUDER SET 2</v>
          </cell>
          <cell r="H1742" t="str">
            <v>H</v>
          </cell>
          <cell r="I1742">
            <v>411</v>
          </cell>
          <cell r="J1742" t="str">
            <v>BBQ, BBQ-ACCESSOIRES &amp; HEATERS</v>
          </cell>
          <cell r="K1742" t="str">
            <v>SLIGRO</v>
          </cell>
          <cell r="L1742">
            <v>1</v>
          </cell>
          <cell r="M1742">
            <v>19.989999999999998</v>
          </cell>
        </row>
        <row r="1743">
          <cell r="A1743">
            <v>105083</v>
          </cell>
          <cell r="B1743" t="e">
            <v>#N/A</v>
          </cell>
          <cell r="C1743">
            <v>1</v>
          </cell>
          <cell r="D1743" t="str">
            <v>EM</v>
          </cell>
          <cell r="E1743">
            <v>5</v>
          </cell>
          <cell r="F1743" t="str">
            <v>KG</v>
          </cell>
          <cell r="G1743" t="str">
            <v>DAENDELS PITTIGE BARMIX</v>
          </cell>
          <cell r="H1743" t="str">
            <v>L</v>
          </cell>
          <cell r="I1743">
            <v>15</v>
          </cell>
          <cell r="J1743" t="str">
            <v>NOTEN</v>
          </cell>
          <cell r="K1743" t="str">
            <v>SLIGRO</v>
          </cell>
          <cell r="L1743">
            <v>1</v>
          </cell>
          <cell r="M1743">
            <v>19.989999999999998</v>
          </cell>
        </row>
        <row r="1744">
          <cell r="A1744">
            <v>106411</v>
          </cell>
          <cell r="B1744">
            <v>8710401500802</v>
          </cell>
          <cell r="C1744">
            <v>1</v>
          </cell>
          <cell r="D1744" t="str">
            <v>EM</v>
          </cell>
          <cell r="E1744">
            <v>5</v>
          </cell>
          <cell r="F1744" t="str">
            <v>KG</v>
          </cell>
          <cell r="G1744" t="str">
            <v>DAENDELS HOTMIX</v>
          </cell>
          <cell r="H1744" t="str">
            <v>L</v>
          </cell>
          <cell r="I1744">
            <v>15</v>
          </cell>
          <cell r="J1744" t="str">
            <v>NOTEN</v>
          </cell>
          <cell r="K1744" t="str">
            <v>SLIGRO</v>
          </cell>
          <cell r="L1744">
            <v>1</v>
          </cell>
          <cell r="M1744">
            <v>19.989999999999998</v>
          </cell>
        </row>
        <row r="1745">
          <cell r="A1745">
            <v>122659</v>
          </cell>
          <cell r="B1745">
            <v>855303008020</v>
          </cell>
          <cell r="C1745">
            <v>1</v>
          </cell>
          <cell r="D1745" t="str">
            <v>DS</v>
          </cell>
          <cell r="E1745">
            <v>100</v>
          </cell>
          <cell r="F1745" t="str">
            <v>ST</v>
          </cell>
          <cell r="G1745" t="str">
            <v>VINYL HANDSCHOEN LARGE</v>
          </cell>
          <cell r="H1745" t="str">
            <v>H</v>
          </cell>
          <cell r="I1745">
            <v>544</v>
          </cell>
          <cell r="J1745" t="str">
            <v>SCHOONMAAKARTIKELEN</v>
          </cell>
          <cell r="K1745" t="str">
            <v>HALMA SOLUTIONS B.V.</v>
          </cell>
          <cell r="L1745">
            <v>1</v>
          </cell>
          <cell r="M1745">
            <v>19.989999999999998</v>
          </cell>
        </row>
        <row r="1746">
          <cell r="A1746">
            <v>21124</v>
          </cell>
          <cell r="B1746" t="e">
            <v>#N/A</v>
          </cell>
          <cell r="C1746">
            <v>1</v>
          </cell>
          <cell r="D1746" t="str">
            <v>ST</v>
          </cell>
          <cell r="E1746">
            <v>3</v>
          </cell>
          <cell r="F1746" t="str">
            <v>ST</v>
          </cell>
          <cell r="G1746" t="str">
            <v>FIFO DOSEERFLESSEN</v>
          </cell>
          <cell r="H1746" t="str">
            <v>H</v>
          </cell>
          <cell r="I1746">
            <v>283</v>
          </cell>
          <cell r="J1746" t="str">
            <v>KEUKENGEREEDSCHAPPEN</v>
          </cell>
          <cell r="K1746" t="str">
            <v>LINUM EUROPE BV</v>
          </cell>
          <cell r="L1746">
            <v>2</v>
          </cell>
          <cell r="M1746">
            <v>19.98</v>
          </cell>
        </row>
        <row r="1747">
          <cell r="A1747">
            <v>43410</v>
          </cell>
          <cell r="B1747" t="e">
            <v>#N/A</v>
          </cell>
          <cell r="C1747">
            <v>1</v>
          </cell>
          <cell r="D1747" t="str">
            <v>ST</v>
          </cell>
          <cell r="E1747">
            <v>1</v>
          </cell>
          <cell r="F1747" t="str">
            <v>KG</v>
          </cell>
          <cell r="G1747" t="str">
            <v>BONB. REUZE PAASHAAS MELK+WITTE CHOC</v>
          </cell>
          <cell r="H1747" t="str">
            <v>L</v>
          </cell>
          <cell r="I1747">
            <v>28</v>
          </cell>
          <cell r="J1747" t="str">
            <v>SEIZOEN ZOETWAREN PASEN</v>
          </cell>
          <cell r="K1747" t="str">
            <v>SLIGRO</v>
          </cell>
          <cell r="L1747">
            <v>2</v>
          </cell>
          <cell r="M1747">
            <v>19.98</v>
          </cell>
        </row>
        <row r="1748">
          <cell r="A1748">
            <v>188489</v>
          </cell>
          <cell r="B1748" t="e">
            <v>#N/A</v>
          </cell>
          <cell r="C1748">
            <v>1</v>
          </cell>
          <cell r="D1748" t="str">
            <v>LS</v>
          </cell>
          <cell r="E1748">
            <v>1</v>
          </cell>
          <cell r="F1748" t="str">
            <v>ST</v>
          </cell>
          <cell r="G1748" t="str">
            <v>PRO CHEF BASIC BROODMES</v>
          </cell>
          <cell r="H1748" t="str">
            <v>H</v>
          </cell>
          <cell r="I1748">
            <v>283</v>
          </cell>
          <cell r="J1748" t="str">
            <v>KEUKENGEREEDSCHAPPEN</v>
          </cell>
          <cell r="K1748" t="str">
            <v>SLIGRO</v>
          </cell>
          <cell r="L1748">
            <v>2</v>
          </cell>
          <cell r="M1748">
            <v>19.98</v>
          </cell>
        </row>
        <row r="1749">
          <cell r="A1749">
            <v>192653</v>
          </cell>
          <cell r="B1749">
            <v>5449000000996</v>
          </cell>
          <cell r="C1749">
            <v>24</v>
          </cell>
          <cell r="D1749" t="str">
            <v>BL</v>
          </cell>
          <cell r="E1749">
            <v>33</v>
          </cell>
          <cell r="F1749" t="str">
            <v>CL</v>
          </cell>
          <cell r="G1749" t="str">
            <v>COCA-COLA BLIK</v>
          </cell>
          <cell r="H1749" t="str">
            <v>L</v>
          </cell>
          <cell r="I1749">
            <v>121</v>
          </cell>
          <cell r="J1749" t="str">
            <v>FRISDRANKEN KLEINVERPAKKING</v>
          </cell>
          <cell r="K1749" t="str">
            <v>COCA-COLA EUROPEAN PARTNERS BV</v>
          </cell>
          <cell r="L1749">
            <v>2</v>
          </cell>
          <cell r="M1749">
            <v>19.98</v>
          </cell>
        </row>
        <row r="1750">
          <cell r="A1750">
            <v>255710</v>
          </cell>
          <cell r="B1750">
            <v>5449000011527</v>
          </cell>
          <cell r="C1750">
            <v>24</v>
          </cell>
          <cell r="D1750" t="str">
            <v>BL</v>
          </cell>
          <cell r="E1750">
            <v>33</v>
          </cell>
          <cell r="F1750" t="str">
            <v>CL</v>
          </cell>
          <cell r="G1750" t="str">
            <v>FANTA ORANGE BLIK</v>
          </cell>
          <cell r="H1750" t="str">
            <v>L</v>
          </cell>
          <cell r="I1750">
            <v>121</v>
          </cell>
          <cell r="J1750" t="str">
            <v>FRISDRANKEN KLEINVERPAKKING</v>
          </cell>
          <cell r="K1750" t="str">
            <v>COCA-COLA EUROPEAN PARTNERS BV</v>
          </cell>
          <cell r="L1750">
            <v>2</v>
          </cell>
          <cell r="M1750">
            <v>19.98</v>
          </cell>
        </row>
        <row r="1751">
          <cell r="A1751">
            <v>304873</v>
          </cell>
          <cell r="B1751" t="e">
            <v>#N/A</v>
          </cell>
          <cell r="C1751">
            <v>1</v>
          </cell>
          <cell r="D1751" t="str">
            <v>ZK</v>
          </cell>
          <cell r="E1751">
            <v>900</v>
          </cell>
          <cell r="F1751" t="str">
            <v>GR</v>
          </cell>
          <cell r="G1751" t="str">
            <v>SEA &amp; WE ZALMFILET WILD MSC 140-160G</v>
          </cell>
          <cell r="H1751" t="str">
            <v>L</v>
          </cell>
          <cell r="I1751">
            <v>193</v>
          </cell>
          <cell r="J1751" t="str">
            <v>VIS DIEPVRIES</v>
          </cell>
          <cell r="K1751" t="str">
            <v>SLIGRO</v>
          </cell>
          <cell r="L1751">
            <v>2</v>
          </cell>
          <cell r="M1751">
            <v>19.98</v>
          </cell>
        </row>
        <row r="1752">
          <cell r="A1752">
            <v>385989</v>
          </cell>
          <cell r="B1752">
            <v>8711112783003</v>
          </cell>
          <cell r="C1752">
            <v>1</v>
          </cell>
          <cell r="D1752" t="str">
            <v>ST</v>
          </cell>
          <cell r="E1752">
            <v>1</v>
          </cell>
          <cell r="F1752" t="str">
            <v>ST</v>
          </cell>
          <cell r="G1752" t="str">
            <v>SUNWARE Q-LINE OPBERGBOX 15LTR</v>
          </cell>
          <cell r="H1752" t="str">
            <v>H</v>
          </cell>
          <cell r="I1752">
            <v>266</v>
          </cell>
          <cell r="J1752" t="str">
            <v>OPBERGEN EN AFVALVERZAMELEN</v>
          </cell>
          <cell r="K1752" t="str">
            <v>SUNWARE BV</v>
          </cell>
          <cell r="L1752">
            <v>2</v>
          </cell>
          <cell r="M1752">
            <v>19.98</v>
          </cell>
        </row>
        <row r="1753">
          <cell r="A1753">
            <v>940166</v>
          </cell>
          <cell r="B1753" t="e">
            <v>#N/A</v>
          </cell>
          <cell r="C1753">
            <v>24</v>
          </cell>
          <cell r="D1753" t="str">
            <v>BL</v>
          </cell>
          <cell r="E1753">
            <v>33</v>
          </cell>
          <cell r="F1753" t="str">
            <v>CL</v>
          </cell>
          <cell r="G1753" t="str">
            <v>COCA-COLA ZERO BLIK</v>
          </cell>
          <cell r="H1753" t="str">
            <v>L</v>
          </cell>
          <cell r="I1753">
            <v>121</v>
          </cell>
          <cell r="J1753" t="str">
            <v>FRISDRANKEN KLEINVERPAKKING</v>
          </cell>
          <cell r="K1753" t="str">
            <v>COCA-COLA EUROPEAN PARTNERS BV</v>
          </cell>
          <cell r="L1753">
            <v>2</v>
          </cell>
          <cell r="M1753">
            <v>19.98</v>
          </cell>
        </row>
        <row r="1754">
          <cell r="A1754">
            <v>21548</v>
          </cell>
          <cell r="B1754" t="e">
            <v>#N/A</v>
          </cell>
          <cell r="C1754">
            <v>1</v>
          </cell>
          <cell r="D1754" t="str">
            <v>DS</v>
          </cell>
          <cell r="E1754">
            <v>800</v>
          </cell>
          <cell r="F1754" t="str">
            <v>GR</v>
          </cell>
          <cell r="G1754" t="str">
            <v>AARDBEIEN</v>
          </cell>
          <cell r="H1754" t="str">
            <v>L</v>
          </cell>
          <cell r="I1754">
            <v>192</v>
          </cell>
          <cell r="J1754" t="str">
            <v>GROENTEN EN FRUIT DAGVERS</v>
          </cell>
          <cell r="K1754" t="str">
            <v>SMEDING EN ZN BV</v>
          </cell>
          <cell r="L1754">
            <v>4</v>
          </cell>
          <cell r="M1754">
            <v>19.96</v>
          </cell>
        </row>
        <row r="1755">
          <cell r="A1755">
            <v>99103</v>
          </cell>
          <cell r="B1755" t="e">
            <v>#N/A</v>
          </cell>
          <cell r="C1755">
            <v>1</v>
          </cell>
          <cell r="D1755" t="str">
            <v>PK</v>
          </cell>
          <cell r="E1755">
            <v>24</v>
          </cell>
          <cell r="F1755" t="str">
            <v>RL</v>
          </cell>
          <cell r="G1755" t="str">
            <v>PROPIA TOILETPAPIER 3LGS 250VEL</v>
          </cell>
          <cell r="H1755" t="str">
            <v>H</v>
          </cell>
          <cell r="I1755">
            <v>152</v>
          </cell>
          <cell r="J1755" t="str">
            <v>TOILET- &amp; KEUKENPAPIER</v>
          </cell>
          <cell r="K1755" t="str">
            <v>SLIGRO</v>
          </cell>
          <cell r="L1755">
            <v>4</v>
          </cell>
          <cell r="M1755">
            <v>19.96</v>
          </cell>
        </row>
        <row r="1756">
          <cell r="A1756">
            <v>99280</v>
          </cell>
          <cell r="B1756">
            <v>8710401620807</v>
          </cell>
          <cell r="C1756">
            <v>1</v>
          </cell>
          <cell r="D1756" t="str">
            <v>TR</v>
          </cell>
          <cell r="E1756">
            <v>1.74</v>
          </cell>
          <cell r="F1756" t="str">
            <v>KG</v>
          </cell>
          <cell r="G1756" t="str">
            <v>DE ROOIE HEN SCHARRELEIEREN BRUIN M 30ST</v>
          </cell>
          <cell r="H1756" t="str">
            <v>L</v>
          </cell>
          <cell r="I1756">
            <v>167</v>
          </cell>
          <cell r="J1756" t="str">
            <v>EIEREN VERS</v>
          </cell>
          <cell r="K1756" t="str">
            <v>SLIGRO</v>
          </cell>
          <cell r="L1756">
            <v>4</v>
          </cell>
          <cell r="M1756">
            <v>19.96</v>
          </cell>
        </row>
        <row r="1757">
          <cell r="A1757">
            <v>50031</v>
          </cell>
          <cell r="B1757" t="e">
            <v>#N/A</v>
          </cell>
          <cell r="C1757">
            <v>1</v>
          </cell>
          <cell r="D1757" t="str">
            <v>KP</v>
          </cell>
          <cell r="E1757">
            <v>1.5</v>
          </cell>
          <cell r="F1757" t="str">
            <v>KG</v>
          </cell>
          <cell r="G1757" t="str">
            <v>DIFORTI CANNOLI CITROEN</v>
          </cell>
          <cell r="H1757" t="str">
            <v>L</v>
          </cell>
          <cell r="I1757">
            <v>34</v>
          </cell>
          <cell r="J1757" t="str">
            <v>BROOD HOUDBAAR</v>
          </cell>
          <cell r="K1757" t="str">
            <v>MERCATO ITALIANO</v>
          </cell>
          <cell r="L1757">
            <v>1</v>
          </cell>
          <cell r="M1757">
            <v>19.95</v>
          </cell>
        </row>
        <row r="1758">
          <cell r="A1758">
            <v>50032</v>
          </cell>
          <cell r="B1758" t="e">
            <v>#N/A</v>
          </cell>
          <cell r="C1758">
            <v>1</v>
          </cell>
          <cell r="D1758" t="str">
            <v>KP</v>
          </cell>
          <cell r="E1758">
            <v>1.5</v>
          </cell>
          <cell r="F1758" t="str">
            <v>KG</v>
          </cell>
          <cell r="G1758" t="str">
            <v>DIFORTI CANNOLI PISTACHE</v>
          </cell>
          <cell r="H1758" t="str">
            <v>L</v>
          </cell>
          <cell r="I1758">
            <v>34</v>
          </cell>
          <cell r="J1758" t="str">
            <v>BROOD HOUDBAAR</v>
          </cell>
          <cell r="K1758" t="str">
            <v>MERCATO ITALIANO</v>
          </cell>
          <cell r="L1758">
            <v>1</v>
          </cell>
          <cell r="M1758">
            <v>19.95</v>
          </cell>
        </row>
        <row r="1759">
          <cell r="A1759">
            <v>54932</v>
          </cell>
          <cell r="B1759" t="e">
            <v>#N/A</v>
          </cell>
          <cell r="C1759">
            <v>1</v>
          </cell>
          <cell r="D1759" t="str">
            <v>MP</v>
          </cell>
          <cell r="E1759">
            <v>40</v>
          </cell>
          <cell r="F1759" t="str">
            <v>ST</v>
          </cell>
          <cell r="G1759" t="str">
            <v>GP SUPER ALKALINE AAA 40ST</v>
          </cell>
          <cell r="H1759" t="str">
            <v>H</v>
          </cell>
          <cell r="I1759">
            <v>341</v>
          </cell>
          <cell r="J1759" t="str">
            <v>BEDRIJFSBENODIGDHEDEN</v>
          </cell>
          <cell r="K1759" t="str">
            <v>BRANDS NEDERLAND BV</v>
          </cell>
          <cell r="L1759">
            <v>1</v>
          </cell>
          <cell r="M1759">
            <v>19.95</v>
          </cell>
        </row>
        <row r="1760">
          <cell r="A1760">
            <v>694707</v>
          </cell>
          <cell r="B1760" t="e">
            <v>#N/A</v>
          </cell>
          <cell r="C1760">
            <v>1</v>
          </cell>
          <cell r="D1760" t="str">
            <v>LS</v>
          </cell>
          <cell r="E1760">
            <v>1</v>
          </cell>
          <cell r="F1760" t="str">
            <v>ST</v>
          </cell>
          <cell r="G1760" t="str">
            <v>ROLSTOK / PIZZAROLLER 47CM</v>
          </cell>
          <cell r="H1760" t="str">
            <v>H</v>
          </cell>
          <cell r="I1760">
            <v>283</v>
          </cell>
          <cell r="J1760" t="str">
            <v>KEUKENGEREEDSCHAPPEN</v>
          </cell>
          <cell r="K1760" t="str">
            <v>KLAWE G GMBH</v>
          </cell>
          <cell r="L1760">
            <v>5</v>
          </cell>
          <cell r="M1760">
            <v>19.95</v>
          </cell>
        </row>
        <row r="1761">
          <cell r="A1761">
            <v>393877</v>
          </cell>
          <cell r="B1761" t="e">
            <v>#N/A</v>
          </cell>
          <cell r="C1761">
            <v>6</v>
          </cell>
          <cell r="D1761" t="str">
            <v>FL</v>
          </cell>
          <cell r="E1761">
            <v>1</v>
          </cell>
          <cell r="F1761" t="str">
            <v>LT</v>
          </cell>
          <cell r="G1761" t="str">
            <v>PROMINENT SINAASAPPELSAP</v>
          </cell>
          <cell r="H1761" t="str">
            <v>L</v>
          </cell>
          <cell r="I1761">
            <v>125</v>
          </cell>
          <cell r="J1761" t="str">
            <v>SAPPEN &amp; FRUITDRANKEN</v>
          </cell>
          <cell r="K1761" t="str">
            <v>SLIGRO</v>
          </cell>
          <cell r="L1761">
            <v>2</v>
          </cell>
          <cell r="M1761">
            <v>19.940000000000001</v>
          </cell>
        </row>
        <row r="1762">
          <cell r="A1762">
            <v>393877</v>
          </cell>
          <cell r="B1762" t="e">
            <v>#N/A</v>
          </cell>
          <cell r="C1762">
            <v>6</v>
          </cell>
          <cell r="D1762" t="str">
            <v>FL</v>
          </cell>
          <cell r="E1762">
            <v>1</v>
          </cell>
          <cell r="F1762" t="str">
            <v>LT</v>
          </cell>
          <cell r="G1762" t="str">
            <v>PROMINENT SINAASAPPELSAP</v>
          </cell>
          <cell r="H1762" t="str">
            <v>L</v>
          </cell>
          <cell r="I1762">
            <v>125</v>
          </cell>
          <cell r="J1762" t="str">
            <v>SAPPEN &amp; FRUITDRANKEN</v>
          </cell>
          <cell r="K1762" t="str">
            <v>SLIGRO</v>
          </cell>
          <cell r="L1762">
            <v>2</v>
          </cell>
          <cell r="M1762">
            <v>19.940000000000001</v>
          </cell>
        </row>
        <row r="1763">
          <cell r="A1763">
            <v>32894</v>
          </cell>
          <cell r="B1763" t="e">
            <v>#N/A</v>
          </cell>
          <cell r="C1763">
            <v>3</v>
          </cell>
          <cell r="D1763" t="str">
            <v>FL</v>
          </cell>
          <cell r="E1763">
            <v>300</v>
          </cell>
          <cell r="F1763" t="str">
            <v>ML</v>
          </cell>
          <cell r="G1763" t="str">
            <v>SOAPY HANDZEEP MOISTURIZING POMP</v>
          </cell>
          <cell r="H1763" t="str">
            <v>H</v>
          </cell>
          <cell r="I1763">
            <v>343</v>
          </cell>
          <cell r="J1763" t="str">
            <v>COSMETICA</v>
          </cell>
          <cell r="K1763" t="str">
            <v>BOLTON NEDERLAND BV</v>
          </cell>
          <cell r="L1763">
            <v>4</v>
          </cell>
          <cell r="M1763">
            <v>19.920000000000002</v>
          </cell>
        </row>
        <row r="1764">
          <cell r="A1764">
            <v>98451</v>
          </cell>
          <cell r="B1764">
            <v>8720165967063</v>
          </cell>
          <cell r="C1764">
            <v>1</v>
          </cell>
          <cell r="D1764" t="str">
            <v>ZK</v>
          </cell>
          <cell r="E1764">
            <v>500</v>
          </cell>
          <cell r="F1764" t="str">
            <v>GR</v>
          </cell>
          <cell r="G1764" t="str">
            <v>SPERZIEBONEN</v>
          </cell>
          <cell r="H1764" t="str">
            <v>L</v>
          </cell>
          <cell r="I1764">
            <v>192</v>
          </cell>
          <cell r="J1764" t="str">
            <v>GROENTEN EN FRUIT DAGVERS</v>
          </cell>
          <cell r="K1764" t="str">
            <v>SMEDING EN ZN BV</v>
          </cell>
          <cell r="L1764">
            <v>8</v>
          </cell>
          <cell r="M1764">
            <v>19.920000000000002</v>
          </cell>
        </row>
        <row r="1765">
          <cell r="A1765">
            <v>84371</v>
          </cell>
          <cell r="B1765" t="e">
            <v>#N/A</v>
          </cell>
          <cell r="C1765">
            <v>1</v>
          </cell>
          <cell r="D1765" t="str">
            <v>BS</v>
          </cell>
          <cell r="E1765">
            <v>560</v>
          </cell>
          <cell r="F1765" t="str">
            <v>GR</v>
          </cell>
          <cell r="G1765" t="str">
            <v>VERSTEGEN SESAMZAAD</v>
          </cell>
          <cell r="H1765" t="str">
            <v>L</v>
          </cell>
          <cell r="I1765">
            <v>68</v>
          </cell>
          <cell r="J1765" t="str">
            <v>KRUIDEN EN SPECERIJEN</v>
          </cell>
          <cell r="K1765" t="str">
            <v>VERSTEGEN SPICES&amp;SAUCES BV(FS)</v>
          </cell>
          <cell r="L1765">
            <v>2</v>
          </cell>
          <cell r="M1765">
            <v>19.899999999999999</v>
          </cell>
        </row>
        <row r="1766">
          <cell r="A1766">
            <v>114286</v>
          </cell>
          <cell r="B1766" t="e">
            <v>#N/A</v>
          </cell>
          <cell r="C1766">
            <v>1</v>
          </cell>
          <cell r="D1766" t="str">
            <v>PK</v>
          </cell>
          <cell r="E1766">
            <v>12</v>
          </cell>
          <cell r="F1766" t="str">
            <v>ST</v>
          </cell>
          <cell r="G1766" t="str">
            <v>SLIMLINE THEEDOEK RUIT 65X65 ROOD</v>
          </cell>
          <cell r="H1766" t="str">
            <v>H</v>
          </cell>
          <cell r="I1766">
            <v>529</v>
          </cell>
          <cell r="J1766" t="str">
            <v>KEUKENTEXTIEL</v>
          </cell>
          <cell r="K1766" t="str">
            <v>SLIGRO</v>
          </cell>
          <cell r="L1766">
            <v>2</v>
          </cell>
          <cell r="M1766">
            <v>19.899999999999999</v>
          </cell>
        </row>
        <row r="1767">
          <cell r="A1767">
            <v>415925</v>
          </cell>
          <cell r="B1767" t="e">
            <v>#N/A</v>
          </cell>
          <cell r="C1767">
            <v>1</v>
          </cell>
          <cell r="D1767" t="str">
            <v>ZK</v>
          </cell>
          <cell r="E1767">
            <v>2.5</v>
          </cell>
          <cell r="F1767" t="str">
            <v>KG</v>
          </cell>
          <cell r="G1767" t="str">
            <v>CALLEBAUT COUVERTURE CALLETS EXT.BITTER</v>
          </cell>
          <cell r="H1767" t="str">
            <v>L</v>
          </cell>
          <cell r="I1767">
            <v>95</v>
          </cell>
          <cell r="J1767" t="str">
            <v>PATISSERIEPRODUKTEN</v>
          </cell>
          <cell r="K1767" t="str">
            <v>BARRY CALLEBAUT BELGIUM NV</v>
          </cell>
          <cell r="L1767">
            <v>1</v>
          </cell>
          <cell r="M1767">
            <v>19.899999999999999</v>
          </cell>
        </row>
        <row r="1768">
          <cell r="A1768">
            <v>415925</v>
          </cell>
          <cell r="B1768" t="e">
            <v>#N/A</v>
          </cell>
          <cell r="C1768">
            <v>1</v>
          </cell>
          <cell r="D1768" t="str">
            <v>ZK</v>
          </cell>
          <cell r="E1768">
            <v>2.5</v>
          </cell>
          <cell r="F1768" t="str">
            <v>KG</v>
          </cell>
          <cell r="G1768" t="str">
            <v>CALLEBAUT COUVERTURE CALLETS EXT.BITTER</v>
          </cell>
          <cell r="H1768" t="str">
            <v>L</v>
          </cell>
          <cell r="I1768">
            <v>95</v>
          </cell>
          <cell r="J1768" t="str">
            <v>PATISSERIEPRODUKTEN</v>
          </cell>
          <cell r="K1768" t="str">
            <v>BARRY CALLEBAUT BELGIUM NV</v>
          </cell>
          <cell r="L1768">
            <v>1</v>
          </cell>
          <cell r="M1768">
            <v>19.899999999999999</v>
          </cell>
        </row>
        <row r="1769">
          <cell r="A1769">
            <v>588545</v>
          </cell>
          <cell r="B1769" t="e">
            <v>#N/A</v>
          </cell>
          <cell r="C1769">
            <v>1</v>
          </cell>
          <cell r="D1769" t="str">
            <v>ZK</v>
          </cell>
          <cell r="E1769">
            <v>5</v>
          </cell>
          <cell r="F1769" t="str">
            <v>KG</v>
          </cell>
          <cell r="G1769" t="str">
            <v>SJALOTTEN BANAAN</v>
          </cell>
          <cell r="H1769" t="str">
            <v>L</v>
          </cell>
          <cell r="I1769">
            <v>192</v>
          </cell>
          <cell r="J1769" t="str">
            <v>GROENTEN EN FRUIT DAGVERS</v>
          </cell>
          <cell r="K1769" t="str">
            <v>SMEDING EN ZN BV</v>
          </cell>
          <cell r="L1769">
            <v>2</v>
          </cell>
          <cell r="M1769">
            <v>19.899999999999999</v>
          </cell>
        </row>
        <row r="1770">
          <cell r="A1770">
            <v>876189</v>
          </cell>
          <cell r="B1770" t="e">
            <v>#N/A</v>
          </cell>
          <cell r="C1770">
            <v>1</v>
          </cell>
          <cell r="D1770" t="str">
            <v>ST</v>
          </cell>
          <cell r="E1770">
            <v>1</v>
          </cell>
          <cell r="F1770" t="str">
            <v>ST</v>
          </cell>
          <cell r="G1770" t="str">
            <v>PRO CHEF ETAGERE GLAS/RVS</v>
          </cell>
          <cell r="H1770" t="str">
            <v>H</v>
          </cell>
          <cell r="I1770">
            <v>281</v>
          </cell>
          <cell r="J1770" t="str">
            <v>RESTAURANTBENODIGDHEDEN</v>
          </cell>
          <cell r="K1770" t="str">
            <v>SLIGRO</v>
          </cell>
          <cell r="L1770">
            <v>2</v>
          </cell>
          <cell r="M1770">
            <v>19.899999999999999</v>
          </cell>
        </row>
        <row r="1771">
          <cell r="A1771">
            <v>896574</v>
          </cell>
          <cell r="B1771" t="e">
            <v>#N/A</v>
          </cell>
          <cell r="C1771">
            <v>1</v>
          </cell>
          <cell r="D1771" t="str">
            <v>ZK</v>
          </cell>
          <cell r="E1771">
            <v>10</v>
          </cell>
          <cell r="F1771" t="str">
            <v>KG</v>
          </cell>
          <cell r="G1771" t="str">
            <v>AARDAPPELEN FRIET BONK 10KG</v>
          </cell>
          <cell r="H1771" t="str">
            <v>L</v>
          </cell>
          <cell r="I1771">
            <v>192</v>
          </cell>
          <cell r="J1771" t="str">
            <v>GROENTEN EN FRUIT DAGVERS</v>
          </cell>
          <cell r="K1771" t="str">
            <v>SMEDING EN ZN BV</v>
          </cell>
          <cell r="L1771">
            <v>2</v>
          </cell>
          <cell r="M1771">
            <v>19.899999999999999</v>
          </cell>
        </row>
        <row r="1772">
          <cell r="A1772">
            <v>19939</v>
          </cell>
          <cell r="B1772" t="e">
            <v>#N/A</v>
          </cell>
          <cell r="C1772">
            <v>1</v>
          </cell>
          <cell r="D1772" t="str">
            <v>DS</v>
          </cell>
          <cell r="E1772">
            <v>300</v>
          </cell>
          <cell r="F1772" t="str">
            <v>ST</v>
          </cell>
          <cell r="G1772" t="str">
            <v>TAKE DIS BLOKBODEMTAS 32X17X27CM BRUIN</v>
          </cell>
          <cell r="H1772" t="str">
            <v>H</v>
          </cell>
          <cell r="I1772">
            <v>119</v>
          </cell>
          <cell r="J1772" t="str">
            <v>VERPAKKINGSMAT./DISPOS. GROOTV</v>
          </cell>
          <cell r="K1772" t="str">
            <v>SLIGRO</v>
          </cell>
          <cell r="L1772">
            <v>1</v>
          </cell>
          <cell r="M1772">
            <v>19.87</v>
          </cell>
        </row>
        <row r="1773">
          <cell r="A1773">
            <v>45148</v>
          </cell>
          <cell r="B1773">
            <v>5411718155008</v>
          </cell>
          <cell r="C1773">
            <v>1</v>
          </cell>
          <cell r="D1773" t="str">
            <v>FL</v>
          </cell>
          <cell r="E1773">
            <v>75</v>
          </cell>
          <cell r="F1773" t="str">
            <v>CL</v>
          </cell>
          <cell r="G1773" t="str">
            <v>STASSEN DEGRE ZERO FRUITS DES BOIS</v>
          </cell>
          <cell r="H1773" t="str">
            <v>L</v>
          </cell>
          <cell r="I1773">
            <v>139</v>
          </cell>
          <cell r="J1773" t="str">
            <v>BIEREN SPECIAAL EN CIDERS</v>
          </cell>
          <cell r="K1773" t="str">
            <v>GOESSENS WIJNEN</v>
          </cell>
          <cell r="L1773">
            <v>6</v>
          </cell>
          <cell r="M1773">
            <v>19.86</v>
          </cell>
        </row>
        <row r="1774">
          <cell r="A1774">
            <v>88283</v>
          </cell>
          <cell r="B1774">
            <v>8710624277383</v>
          </cell>
          <cell r="C1774">
            <v>5</v>
          </cell>
          <cell r="D1774" t="str">
            <v>MP</v>
          </cell>
          <cell r="E1774">
            <v>1.2</v>
          </cell>
          <cell r="F1774" t="str">
            <v>LT</v>
          </cell>
          <cell r="G1774" t="str">
            <v>G'WOON RFA SINAASAPPELSAP</v>
          </cell>
          <cell r="H1774" t="str">
            <v>L</v>
          </cell>
          <cell r="I1774">
            <v>125</v>
          </cell>
          <cell r="J1774" t="str">
            <v>SAPPEN &amp; FRUITDRANKEN</v>
          </cell>
          <cell r="K1774" t="str">
            <v>SLIGRO</v>
          </cell>
          <cell r="L1774">
            <v>2</v>
          </cell>
          <cell r="M1774">
            <v>19.84</v>
          </cell>
        </row>
        <row r="1775">
          <cell r="A1775">
            <v>120957</v>
          </cell>
          <cell r="B1775">
            <v>8714983000019</v>
          </cell>
          <cell r="C1775">
            <v>1</v>
          </cell>
          <cell r="D1775" t="str">
            <v>ZK</v>
          </cell>
          <cell r="E1775">
            <v>25</v>
          </cell>
          <cell r="F1775" t="str">
            <v>KG</v>
          </cell>
          <cell r="G1775" t="str">
            <v>MENEBA EDELWEISS TARWEBLOEM</v>
          </cell>
          <cell r="H1775" t="str">
            <v>L</v>
          </cell>
          <cell r="I1775">
            <v>94</v>
          </cell>
          <cell r="J1775" t="str">
            <v>BAKPRODUKTEN</v>
          </cell>
          <cell r="K1775" t="str">
            <v>DC BEKO ZUID</v>
          </cell>
          <cell r="L1775">
            <v>1</v>
          </cell>
          <cell r="M1775">
            <v>19.84</v>
          </cell>
        </row>
        <row r="1776">
          <cell r="A1776">
            <v>76777</v>
          </cell>
          <cell r="B1776" t="e">
            <v>#N/A</v>
          </cell>
          <cell r="C1776">
            <v>1</v>
          </cell>
          <cell r="D1776" t="str">
            <v>KG</v>
          </cell>
          <cell r="E1776">
            <v>1</v>
          </cell>
          <cell r="F1776" t="str">
            <v>ST</v>
          </cell>
          <cell r="G1776" t="str">
            <v>R-SHORT RIB AUS MEAT</v>
          </cell>
          <cell r="H1776" t="str">
            <v>L</v>
          </cell>
          <cell r="I1776">
            <v>162</v>
          </cell>
          <cell r="J1776" t="str">
            <v>VLEES VERS CONC</v>
          </cell>
          <cell r="K1776" t="str">
            <v>MANDERS SLAGER CONCESSIONAIR</v>
          </cell>
          <cell r="L1776">
            <v>1.17</v>
          </cell>
          <cell r="M1776">
            <v>19.829999999999998</v>
          </cell>
        </row>
        <row r="1777">
          <cell r="A1777">
            <v>45145</v>
          </cell>
          <cell r="B1777">
            <v>5411718153004</v>
          </cell>
          <cell r="C1777">
            <v>1</v>
          </cell>
          <cell r="D1777" t="str">
            <v>FL</v>
          </cell>
          <cell r="E1777">
            <v>75</v>
          </cell>
          <cell r="F1777" t="str">
            <v>CL</v>
          </cell>
          <cell r="G1777" t="str">
            <v>STASSEN DEGRE ZERO PECHE</v>
          </cell>
          <cell r="H1777" t="str">
            <v>L</v>
          </cell>
          <cell r="I1777">
            <v>139</v>
          </cell>
          <cell r="J1777" t="str">
            <v>BIEREN SPECIAAL EN CIDERS</v>
          </cell>
          <cell r="K1777" t="str">
            <v>GOESSENS WIJNEN</v>
          </cell>
          <cell r="L1777">
            <v>6</v>
          </cell>
          <cell r="M1777">
            <v>19.8</v>
          </cell>
        </row>
        <row r="1778">
          <cell r="A1778">
            <v>54945</v>
          </cell>
          <cell r="B1778" t="e">
            <v>#N/A</v>
          </cell>
          <cell r="C1778">
            <v>1</v>
          </cell>
          <cell r="D1778" t="str">
            <v>ST</v>
          </cell>
          <cell r="E1778">
            <v>4</v>
          </cell>
          <cell r="F1778" t="str">
            <v>ST</v>
          </cell>
          <cell r="G1778" t="str">
            <v>GP ALKALINE KNOOPCEL 76A 4ST</v>
          </cell>
          <cell r="H1778" t="str">
            <v>H</v>
          </cell>
          <cell r="I1778">
            <v>341</v>
          </cell>
          <cell r="J1778" t="str">
            <v>BEDRIJFSBENODIGDHEDEN</v>
          </cell>
          <cell r="K1778" t="str">
            <v>BRANDS NEDERLAND BV</v>
          </cell>
          <cell r="L1778">
            <v>4</v>
          </cell>
          <cell r="M1778">
            <v>19.8</v>
          </cell>
        </row>
        <row r="1779">
          <cell r="A1779">
            <v>60327</v>
          </cell>
          <cell r="B1779" t="e">
            <v>#N/A</v>
          </cell>
          <cell r="C1779">
            <v>1</v>
          </cell>
          <cell r="D1779" t="str">
            <v>BS</v>
          </cell>
          <cell r="E1779">
            <v>600</v>
          </cell>
          <cell r="F1779" t="str">
            <v>ML</v>
          </cell>
          <cell r="G1779" t="str">
            <v>OETKER BAKSPRAY</v>
          </cell>
          <cell r="H1779" t="str">
            <v>L</v>
          </cell>
          <cell r="I1779">
            <v>95</v>
          </cell>
          <cell r="J1779" t="str">
            <v>PATISSERIEPRODUKTEN</v>
          </cell>
          <cell r="K1779" t="str">
            <v>OETKER DR FOOD SERVICE BV</v>
          </cell>
          <cell r="L1779">
            <v>4</v>
          </cell>
          <cell r="M1779">
            <v>19.8</v>
          </cell>
        </row>
        <row r="1780">
          <cell r="A1780">
            <v>64936</v>
          </cell>
          <cell r="B1780" t="e">
            <v>#N/A</v>
          </cell>
          <cell r="C1780">
            <v>1</v>
          </cell>
          <cell r="D1780" t="str">
            <v>PK</v>
          </cell>
          <cell r="E1780">
            <v>50</v>
          </cell>
          <cell r="F1780" t="str">
            <v>ST</v>
          </cell>
          <cell r="G1780" t="str">
            <v>TAKE DIS ALUMINIUM SCHALEN ROND 20CM</v>
          </cell>
          <cell r="H1780" t="str">
            <v>H</v>
          </cell>
          <cell r="I1780">
            <v>119</v>
          </cell>
          <cell r="J1780" t="str">
            <v>VERPAKKINGSMAT./DISPOS. GROOTV</v>
          </cell>
          <cell r="K1780" t="str">
            <v>SLIGRO</v>
          </cell>
          <cell r="L1780">
            <v>2</v>
          </cell>
          <cell r="M1780">
            <v>19.8</v>
          </cell>
        </row>
        <row r="1781">
          <cell r="A1781">
            <v>174532</v>
          </cell>
          <cell r="B1781">
            <v>6714823467035</v>
          </cell>
          <cell r="C1781">
            <v>1</v>
          </cell>
          <cell r="D1781" t="str">
            <v>DS</v>
          </cell>
          <cell r="E1781">
            <v>3</v>
          </cell>
          <cell r="F1781" t="str">
            <v>KG</v>
          </cell>
          <cell r="G1781" t="str">
            <v>APPEL GOUDREINET 75/85</v>
          </cell>
          <cell r="H1781" t="str">
            <v>L</v>
          </cell>
          <cell r="I1781">
            <v>192</v>
          </cell>
          <cell r="J1781" t="str">
            <v>GROENTEN EN FRUIT DAGVERS</v>
          </cell>
          <cell r="K1781" t="str">
            <v>SMEDING EN ZN BV</v>
          </cell>
          <cell r="L1781">
            <v>4</v>
          </cell>
          <cell r="M1781">
            <v>19.8</v>
          </cell>
        </row>
        <row r="1782">
          <cell r="A1782">
            <v>577926</v>
          </cell>
          <cell r="B1782" t="e">
            <v>#N/A</v>
          </cell>
          <cell r="C1782">
            <v>1</v>
          </cell>
          <cell r="D1782" t="str">
            <v>ZK</v>
          </cell>
          <cell r="E1782">
            <v>300</v>
          </cell>
          <cell r="F1782" t="str">
            <v>GR</v>
          </cell>
          <cell r="G1782" t="str">
            <v>WITTE PUNTJES 6 STUKS</v>
          </cell>
          <cell r="H1782" t="str">
            <v>L</v>
          </cell>
          <cell r="I1782">
            <v>107</v>
          </cell>
          <cell r="J1782" t="str">
            <v>BROOD VERS CONCESSIONAIR</v>
          </cell>
          <cell r="K1782" t="str">
            <v>BAKKERIJ REMMERSWAAL</v>
          </cell>
          <cell r="L1782">
            <v>12</v>
          </cell>
          <cell r="M1782">
            <v>19.8</v>
          </cell>
        </row>
        <row r="1783">
          <cell r="A1783">
            <v>542159</v>
          </cell>
          <cell r="B1783" t="e">
            <v>#N/A</v>
          </cell>
          <cell r="C1783">
            <v>1</v>
          </cell>
          <cell r="D1783" t="str">
            <v>PK</v>
          </cell>
          <cell r="E1783">
            <v>50</v>
          </cell>
          <cell r="F1783" t="str">
            <v>ST</v>
          </cell>
          <cell r="G1783" t="str">
            <v>DEPA PIZZADOOS WIT AMERICANO 33X34X4</v>
          </cell>
          <cell r="H1783" t="str">
            <v>H</v>
          </cell>
          <cell r="I1783">
            <v>119</v>
          </cell>
          <cell r="J1783" t="str">
            <v>VERPAKKINGSMAT./DISPOS. GROOTV</v>
          </cell>
          <cell r="K1783" t="str">
            <v>PAARDEKOOPER BV (DEPA 1)</v>
          </cell>
          <cell r="L1783">
            <v>1</v>
          </cell>
          <cell r="M1783">
            <v>19.79</v>
          </cell>
        </row>
        <row r="1784">
          <cell r="A1784">
            <v>222296</v>
          </cell>
          <cell r="B1784">
            <v>4000007066579</v>
          </cell>
          <cell r="C1784">
            <v>12</v>
          </cell>
          <cell r="D1784" t="str">
            <v>ST</v>
          </cell>
          <cell r="E1784">
            <v>375</v>
          </cell>
          <cell r="F1784" t="str">
            <v>GR</v>
          </cell>
          <cell r="G1784" t="str">
            <v>KOMKOMMER 35/40</v>
          </cell>
          <cell r="H1784" t="str">
            <v>L</v>
          </cell>
          <cell r="I1784">
            <v>192</v>
          </cell>
          <cell r="J1784" t="str">
            <v>GROENTEN EN FRUIT DAGVERS</v>
          </cell>
          <cell r="K1784" t="str">
            <v>SMEDING EN ZN BV</v>
          </cell>
          <cell r="L1784">
            <v>2</v>
          </cell>
          <cell r="M1784">
            <v>19.760000000000002</v>
          </cell>
        </row>
        <row r="1785">
          <cell r="A1785">
            <v>522581</v>
          </cell>
          <cell r="B1785">
            <v>8711112161023</v>
          </cell>
          <cell r="C1785">
            <v>1</v>
          </cell>
          <cell r="D1785" t="str">
            <v>LS</v>
          </cell>
          <cell r="E1785">
            <v>1</v>
          </cell>
          <cell r="F1785" t="str">
            <v>ST</v>
          </cell>
          <cell r="G1785" t="str">
            <v>SUNWARE WATER LINE WASBAK ROND ZILV 9LTR</v>
          </cell>
          <cell r="H1785" t="str">
            <v>H</v>
          </cell>
          <cell r="I1785">
            <v>544</v>
          </cell>
          <cell r="J1785" t="str">
            <v>SCHOONMAAKARTIKELEN</v>
          </cell>
          <cell r="K1785" t="str">
            <v>SUNWARE BV</v>
          </cell>
          <cell r="L1785">
            <v>5</v>
          </cell>
          <cell r="M1785">
            <v>19.7</v>
          </cell>
        </row>
        <row r="1786">
          <cell r="A1786">
            <v>47001</v>
          </cell>
          <cell r="B1786" t="e">
            <v>#N/A</v>
          </cell>
          <cell r="C1786">
            <v>12</v>
          </cell>
          <cell r="D1786" t="str">
            <v>FL</v>
          </cell>
          <cell r="E1786">
            <v>500</v>
          </cell>
          <cell r="F1786" t="str">
            <v>ML</v>
          </cell>
          <cell r="G1786" t="str">
            <v>BLUE BAND VLOEIBAAR</v>
          </cell>
          <cell r="H1786" t="str">
            <v>L</v>
          </cell>
          <cell r="I1786">
            <v>127</v>
          </cell>
          <cell r="J1786" t="str">
            <v>MARGARINE</v>
          </cell>
          <cell r="K1786" t="str">
            <v>UPFIELD NEDERLAND B.V. S.U.</v>
          </cell>
          <cell r="L1786">
            <v>1</v>
          </cell>
          <cell r="M1786">
            <v>19.63</v>
          </cell>
        </row>
        <row r="1787">
          <cell r="A1787">
            <v>37139</v>
          </cell>
          <cell r="B1787" t="e">
            <v>#N/A</v>
          </cell>
          <cell r="C1787">
            <v>1</v>
          </cell>
          <cell r="D1787" t="str">
            <v>DS</v>
          </cell>
          <cell r="E1787">
            <v>90</v>
          </cell>
          <cell r="F1787" t="str">
            <v>ST</v>
          </cell>
          <cell r="G1787" t="str">
            <v>DE ROOIE HEN SCHARRELEIEREN BRUIN S 90ST</v>
          </cell>
          <cell r="H1787" t="str">
            <v>L</v>
          </cell>
          <cell r="I1787">
            <v>167</v>
          </cell>
          <cell r="J1787" t="str">
            <v>EIEREN VERS</v>
          </cell>
          <cell r="K1787" t="str">
            <v>SLIGRO</v>
          </cell>
          <cell r="L1787">
            <v>2</v>
          </cell>
          <cell r="M1787">
            <v>19.62</v>
          </cell>
        </row>
        <row r="1788">
          <cell r="A1788">
            <v>6813</v>
          </cell>
          <cell r="B1788" t="e">
            <v>#N/A</v>
          </cell>
          <cell r="C1788">
            <v>1</v>
          </cell>
          <cell r="D1788" t="str">
            <v>KG</v>
          </cell>
          <cell r="E1788">
            <v>1</v>
          </cell>
          <cell r="F1788" t="str">
            <v>ST</v>
          </cell>
          <cell r="G1788" t="str">
            <v>GEGAARDE VARKENS BBQ WORST MEXICAANS</v>
          </cell>
          <cell r="H1788" t="str">
            <v>L</v>
          </cell>
          <cell r="I1788">
            <v>163</v>
          </cell>
          <cell r="J1788" t="str">
            <v>VLEES BEREID CONV 2300 CONC</v>
          </cell>
          <cell r="K1788" t="str">
            <v>KALDENBERG SLAGERIJEN CONCESSIONAIR</v>
          </cell>
          <cell r="L1788">
            <v>2.56</v>
          </cell>
          <cell r="M1788">
            <v>19.600000000000001</v>
          </cell>
        </row>
        <row r="1789">
          <cell r="A1789">
            <v>33061</v>
          </cell>
          <cell r="B1789">
            <v>8710401033065</v>
          </cell>
          <cell r="C1789">
            <v>1</v>
          </cell>
          <cell r="D1789" t="str">
            <v>ZK</v>
          </cell>
          <cell r="E1789">
            <v>1</v>
          </cell>
          <cell r="F1789" t="str">
            <v>KG</v>
          </cell>
          <cell r="G1789" t="str">
            <v>DE GOUDSCHE WAEGH GERASPTE BELEGEN</v>
          </cell>
          <cell r="H1789" t="str">
            <v>L</v>
          </cell>
          <cell r="I1789">
            <v>221</v>
          </cell>
          <cell r="J1789" t="str">
            <v>KAAS HOLLAND VERS VOORVERPAKT</v>
          </cell>
          <cell r="K1789" t="str">
            <v>SLIGRO</v>
          </cell>
          <cell r="L1789">
            <v>2</v>
          </cell>
          <cell r="M1789">
            <v>19.600000000000001</v>
          </cell>
        </row>
        <row r="1790">
          <cell r="A1790">
            <v>669273</v>
          </cell>
          <cell r="B1790" t="e">
            <v>#N/A</v>
          </cell>
          <cell r="C1790">
            <v>24</v>
          </cell>
          <cell r="D1790" t="str">
            <v>PK</v>
          </cell>
          <cell r="E1790">
            <v>43</v>
          </cell>
          <cell r="F1790" t="str">
            <v>GR</v>
          </cell>
          <cell r="G1790" t="str">
            <v>SULTANA APPEL</v>
          </cell>
          <cell r="H1790" t="str">
            <v>L</v>
          </cell>
          <cell r="I1790">
            <v>33</v>
          </cell>
          <cell r="J1790" t="str">
            <v>TUSSENDOORTJES</v>
          </cell>
          <cell r="K1790" t="str">
            <v>VERKADE PLADIS</v>
          </cell>
          <cell r="L1790">
            <v>2</v>
          </cell>
          <cell r="M1790">
            <v>19.600000000000001</v>
          </cell>
        </row>
        <row r="1791">
          <cell r="A1791">
            <v>407838</v>
          </cell>
          <cell r="B1791" t="e">
            <v>#N/A</v>
          </cell>
          <cell r="C1791">
            <v>1</v>
          </cell>
          <cell r="D1791" t="str">
            <v>ST</v>
          </cell>
          <cell r="E1791">
            <v>200</v>
          </cell>
          <cell r="F1791" t="str">
            <v>GR</v>
          </cell>
          <cell r="G1791" t="str">
            <v>AUBERGINES</v>
          </cell>
          <cell r="H1791" t="str">
            <v>L</v>
          </cell>
          <cell r="I1791">
            <v>192</v>
          </cell>
          <cell r="J1791" t="str">
            <v>GROENTEN EN FRUIT DAGVERS</v>
          </cell>
          <cell r="K1791" t="str">
            <v>SMEDING EN ZN BV</v>
          </cell>
          <cell r="L1791">
            <v>22</v>
          </cell>
          <cell r="M1791">
            <v>19.579999999999998</v>
          </cell>
        </row>
        <row r="1792">
          <cell r="A1792">
            <v>1570</v>
          </cell>
          <cell r="B1792" t="e">
            <v>#N/A</v>
          </cell>
          <cell r="C1792">
            <v>1</v>
          </cell>
          <cell r="D1792" t="str">
            <v>KG</v>
          </cell>
          <cell r="E1792">
            <v>1</v>
          </cell>
          <cell r="F1792" t="str">
            <v>ST</v>
          </cell>
          <cell r="G1792" t="str">
            <v>GOUDEN BANIER SALAMI BL1*</v>
          </cell>
          <cell r="H1792" t="str">
            <v>L</v>
          </cell>
          <cell r="I1792">
            <v>154</v>
          </cell>
          <cell r="J1792" t="str">
            <v>VLEESWAREN BULK</v>
          </cell>
          <cell r="K1792" t="str">
            <v>SLIGRO</v>
          </cell>
          <cell r="L1792">
            <v>2.59</v>
          </cell>
          <cell r="M1792">
            <v>19.55</v>
          </cell>
        </row>
        <row r="1793">
          <cell r="A1793">
            <v>101932</v>
          </cell>
          <cell r="B1793" t="e">
            <v>#N/A</v>
          </cell>
          <cell r="C1793">
            <v>1</v>
          </cell>
          <cell r="D1793" t="str">
            <v>ZK</v>
          </cell>
          <cell r="E1793">
            <v>2.5</v>
          </cell>
          <cell r="F1793" t="str">
            <v>KG</v>
          </cell>
          <cell r="G1793" t="str">
            <v>ARDO FRAMBOZEN</v>
          </cell>
          <cell r="H1793" t="str">
            <v>L</v>
          </cell>
          <cell r="I1793">
            <v>187</v>
          </cell>
          <cell r="J1793" t="str">
            <v>GROEN&amp;FRUIT DIEPVR. FOODSERVIC</v>
          </cell>
          <cell r="K1793" t="str">
            <v>ARDO BV FOODSERVICE</v>
          </cell>
          <cell r="L1793">
            <v>1</v>
          </cell>
          <cell r="M1793">
            <v>19.55</v>
          </cell>
        </row>
        <row r="1794">
          <cell r="A1794">
            <v>58376</v>
          </cell>
          <cell r="B1794" t="e">
            <v>#N/A</v>
          </cell>
          <cell r="C1794">
            <v>10</v>
          </cell>
          <cell r="D1794" t="str">
            <v>RP</v>
          </cell>
          <cell r="E1794">
            <v>40</v>
          </cell>
          <cell r="F1794" t="str">
            <v>GR</v>
          </cell>
          <cell r="G1794" t="str">
            <v>BOLLETJE NOTEN&amp;GR. REEP HAZELNOOT&amp;SPEL</v>
          </cell>
          <cell r="H1794" t="str">
            <v>L</v>
          </cell>
          <cell r="I1794">
            <v>33</v>
          </cell>
          <cell r="J1794" t="str">
            <v>TUSSENDOORTJES</v>
          </cell>
          <cell r="K1794" t="str">
            <v>BOLLETJE BV</v>
          </cell>
          <cell r="L1794">
            <v>2</v>
          </cell>
          <cell r="M1794">
            <v>19.54</v>
          </cell>
        </row>
        <row r="1795">
          <cell r="A1795">
            <v>58377</v>
          </cell>
          <cell r="B1795" t="e">
            <v>#N/A</v>
          </cell>
          <cell r="C1795">
            <v>10</v>
          </cell>
          <cell r="D1795" t="str">
            <v>RP</v>
          </cell>
          <cell r="E1795">
            <v>40</v>
          </cell>
          <cell r="F1795" t="str">
            <v>GR</v>
          </cell>
          <cell r="G1795" t="str">
            <v>BOLLETJE NOT/GRANEN  AMANDEL &amp; HAVERMOUT</v>
          </cell>
          <cell r="H1795" t="str">
            <v>L</v>
          </cell>
          <cell r="I1795">
            <v>33</v>
          </cell>
          <cell r="J1795" t="str">
            <v>TUSSENDOORTJES</v>
          </cell>
          <cell r="K1795" t="str">
            <v>BOLLETJE BV</v>
          </cell>
          <cell r="L1795">
            <v>2</v>
          </cell>
          <cell r="M1795">
            <v>19.54</v>
          </cell>
        </row>
        <row r="1796">
          <cell r="A1796">
            <v>557955</v>
          </cell>
          <cell r="B1796" t="e">
            <v>#N/A</v>
          </cell>
          <cell r="C1796">
            <v>15</v>
          </cell>
          <cell r="D1796" t="str">
            <v>ZK</v>
          </cell>
          <cell r="E1796">
            <v>225</v>
          </cell>
          <cell r="F1796" t="str">
            <v>GR</v>
          </cell>
          <cell r="G1796" t="str">
            <v>LAY'S CHIPS NATUREL</v>
          </cell>
          <cell r="H1796" t="str">
            <v>L</v>
          </cell>
          <cell r="I1796">
            <v>16</v>
          </cell>
          <cell r="J1796" t="str">
            <v>CHIPS EN SNACKS</v>
          </cell>
          <cell r="K1796" t="str">
            <v>PEPSICO NEDERLAND BV</v>
          </cell>
          <cell r="L1796">
            <v>1</v>
          </cell>
          <cell r="M1796">
            <v>19.54</v>
          </cell>
        </row>
        <row r="1797">
          <cell r="A1797">
            <v>743268</v>
          </cell>
          <cell r="B1797" t="e">
            <v>#N/A</v>
          </cell>
          <cell r="C1797">
            <v>1</v>
          </cell>
          <cell r="D1797" t="str">
            <v>PK</v>
          </cell>
          <cell r="E1797">
            <v>250</v>
          </cell>
          <cell r="F1797" t="str">
            <v>ST</v>
          </cell>
          <cell r="G1797" t="str">
            <v>TAKE DIS SERVET 2-LGS 33X33CM KIWI</v>
          </cell>
          <cell r="H1797" t="str">
            <v>H</v>
          </cell>
          <cell r="I1797">
            <v>120</v>
          </cell>
          <cell r="J1797" t="str">
            <v>PAPIEREN-TAFELBENODIGDHEDEN</v>
          </cell>
          <cell r="K1797" t="str">
            <v>SLIGRO</v>
          </cell>
          <cell r="L1797">
            <v>7</v>
          </cell>
          <cell r="M1797">
            <v>19.54</v>
          </cell>
        </row>
        <row r="1798">
          <cell r="A1798">
            <v>919288</v>
          </cell>
          <cell r="B1798" t="e">
            <v>#N/A</v>
          </cell>
          <cell r="C1798">
            <v>8</v>
          </cell>
          <cell r="D1798" t="str">
            <v>PK</v>
          </cell>
          <cell r="E1798">
            <v>80</v>
          </cell>
          <cell r="F1798" t="str">
            <v>GR</v>
          </cell>
          <cell r="G1798" t="str">
            <v>DR.OETKER VANILLESUIKER, 10X8G</v>
          </cell>
          <cell r="H1798" t="str">
            <v>L</v>
          </cell>
          <cell r="I1798">
            <v>95</v>
          </cell>
          <cell r="J1798" t="str">
            <v>PATISSERIEPRODUKTEN</v>
          </cell>
          <cell r="K1798" t="str">
            <v>OETKER DR NEDERLAND BV</v>
          </cell>
          <cell r="L1798">
            <v>4</v>
          </cell>
          <cell r="M1798">
            <v>19.52</v>
          </cell>
        </row>
        <row r="1799">
          <cell r="A1799">
            <v>43249</v>
          </cell>
          <cell r="B1799" t="e">
            <v>#N/A</v>
          </cell>
          <cell r="C1799">
            <v>1</v>
          </cell>
          <cell r="D1799" t="str">
            <v>ZK</v>
          </cell>
          <cell r="E1799">
            <v>500</v>
          </cell>
          <cell r="F1799" t="str">
            <v>GR</v>
          </cell>
          <cell r="G1799" t="str">
            <v>SPUITZAK ROOMKAAS/ ANANAS</v>
          </cell>
          <cell r="H1799" t="str">
            <v>L</v>
          </cell>
          <cell r="I1799">
            <v>221</v>
          </cell>
          <cell r="J1799" t="str">
            <v>KAAS HOLLAND VERS VOORVERPAKT</v>
          </cell>
          <cell r="K1799" t="str">
            <v>LEBO KAAS BV</v>
          </cell>
          <cell r="L1799">
            <v>3</v>
          </cell>
          <cell r="M1799">
            <v>19.5</v>
          </cell>
        </row>
        <row r="1800">
          <cell r="A1800">
            <v>54941</v>
          </cell>
          <cell r="B1800">
            <v>4891199162381</v>
          </cell>
          <cell r="C1800">
            <v>1</v>
          </cell>
          <cell r="D1800" t="str">
            <v>ST</v>
          </cell>
          <cell r="E1800">
            <v>4</v>
          </cell>
          <cell r="F1800" t="str">
            <v>ST</v>
          </cell>
          <cell r="G1800" t="str">
            <v>GP LITHIUM KNOOPCEL CR2032 4ST</v>
          </cell>
          <cell r="H1800" t="str">
            <v>H</v>
          </cell>
          <cell r="I1800">
            <v>341</v>
          </cell>
          <cell r="J1800" t="str">
            <v>BEDRIJFSBENODIGDHEDEN</v>
          </cell>
          <cell r="K1800" t="str">
            <v>BRANDS NEDERLAND BV</v>
          </cell>
          <cell r="L1800">
            <v>3</v>
          </cell>
          <cell r="M1800">
            <v>19.5</v>
          </cell>
        </row>
        <row r="1801">
          <cell r="A1801">
            <v>188219</v>
          </cell>
          <cell r="B1801" t="e">
            <v>#N/A</v>
          </cell>
          <cell r="C1801">
            <v>6</v>
          </cell>
          <cell r="D1801" t="str">
            <v>PF</v>
          </cell>
          <cell r="E1801">
            <v>1</v>
          </cell>
          <cell r="F1801" t="str">
            <v>LT</v>
          </cell>
          <cell r="G1801" t="str">
            <v>COCA-COLA PET</v>
          </cell>
          <cell r="H1801" t="str">
            <v>L</v>
          </cell>
          <cell r="I1801">
            <v>133</v>
          </cell>
          <cell r="J1801" t="str">
            <v>FRISDRANKEN GROOTVERPAKKING</v>
          </cell>
          <cell r="K1801" t="str">
            <v>COCA-COLA EUROPEAN PARTNERS BV</v>
          </cell>
          <cell r="L1801">
            <v>2</v>
          </cell>
          <cell r="M1801">
            <v>19.5</v>
          </cell>
        </row>
        <row r="1802">
          <cell r="A1802">
            <v>188243</v>
          </cell>
          <cell r="B1802" t="e">
            <v>#N/A</v>
          </cell>
          <cell r="C1802">
            <v>6</v>
          </cell>
          <cell r="D1802" t="str">
            <v>PF</v>
          </cell>
          <cell r="E1802">
            <v>1</v>
          </cell>
          <cell r="F1802" t="str">
            <v>LT</v>
          </cell>
          <cell r="G1802" t="str">
            <v>COCA-COLA ZERO</v>
          </cell>
          <cell r="H1802" t="str">
            <v>L</v>
          </cell>
          <cell r="I1802">
            <v>133</v>
          </cell>
          <cell r="J1802" t="str">
            <v>FRISDRANKEN GROOTVERPAKKING</v>
          </cell>
          <cell r="K1802" t="str">
            <v>SLIGRO</v>
          </cell>
          <cell r="L1802">
            <v>2</v>
          </cell>
          <cell r="M1802">
            <v>19.5</v>
          </cell>
        </row>
        <row r="1803">
          <cell r="A1803">
            <v>220511</v>
          </cell>
          <cell r="B1803" t="e">
            <v>#N/A</v>
          </cell>
          <cell r="C1803">
            <v>1</v>
          </cell>
          <cell r="D1803" t="str">
            <v>DS</v>
          </cell>
          <cell r="E1803">
            <v>3</v>
          </cell>
          <cell r="F1803" t="str">
            <v>KG</v>
          </cell>
          <cell r="G1803" t="str">
            <v>BECKERS HAMBURGERS 30ST</v>
          </cell>
          <cell r="H1803" t="str">
            <v>L</v>
          </cell>
          <cell r="I1803">
            <v>180</v>
          </cell>
          <cell r="J1803" t="str">
            <v>HORECA DIEPVRIES</v>
          </cell>
          <cell r="K1803" t="str">
            <v>IZICO NEDERLAND BV</v>
          </cell>
          <cell r="L1803">
            <v>1</v>
          </cell>
          <cell r="M1803">
            <v>19.5</v>
          </cell>
        </row>
        <row r="1804">
          <cell r="A1804">
            <v>433245</v>
          </cell>
          <cell r="B1804">
            <v>5410013108009</v>
          </cell>
          <cell r="C1804">
            <v>24</v>
          </cell>
          <cell r="D1804" t="str">
            <v>PF</v>
          </cell>
          <cell r="E1804">
            <v>50</v>
          </cell>
          <cell r="F1804" t="str">
            <v>CL</v>
          </cell>
          <cell r="G1804" t="str">
            <v>SPA REINE PET</v>
          </cell>
          <cell r="H1804" t="str">
            <v>L</v>
          </cell>
          <cell r="I1804">
            <v>135</v>
          </cell>
          <cell r="J1804" t="str">
            <v>WATERS</v>
          </cell>
          <cell r="K1804" t="str">
            <v>SPADEL NEDERLAND BV</v>
          </cell>
          <cell r="L1804">
            <v>2</v>
          </cell>
          <cell r="M1804">
            <v>19.5</v>
          </cell>
        </row>
        <row r="1805">
          <cell r="A1805">
            <v>757351</v>
          </cell>
          <cell r="B1805" t="e">
            <v>#N/A</v>
          </cell>
          <cell r="C1805">
            <v>1</v>
          </cell>
          <cell r="D1805" t="str">
            <v>DS</v>
          </cell>
          <cell r="E1805">
            <v>336</v>
          </cell>
          <cell r="F1805" t="str">
            <v>GR</v>
          </cell>
          <cell r="G1805" t="str">
            <v>UNOX CUP-A-SOUP TOSC.TOMAATM 21 ZAKJES</v>
          </cell>
          <cell r="H1805" t="str">
            <v>L</v>
          </cell>
          <cell r="I1805">
            <v>56</v>
          </cell>
          <cell r="J1805" t="str">
            <v>SOEP DROOG &amp; SMAAKVERSTERKERS</v>
          </cell>
          <cell r="K1805" t="str">
            <v>UNILEVER NED FOODS FACT BV SUR IMP.</v>
          </cell>
          <cell r="L1805">
            <v>3</v>
          </cell>
          <cell r="M1805">
            <v>19.5</v>
          </cell>
        </row>
        <row r="1806">
          <cell r="A1806">
            <v>50467</v>
          </cell>
          <cell r="B1806" t="e">
            <v>#N/A</v>
          </cell>
          <cell r="C1806">
            <v>1</v>
          </cell>
          <cell r="D1806" t="str">
            <v>FL</v>
          </cell>
          <cell r="E1806">
            <v>5</v>
          </cell>
          <cell r="F1806" t="str">
            <v>LT</v>
          </cell>
          <cell r="G1806" t="str">
            <v>DEBIC SLAGROOM MET SUIKER</v>
          </cell>
          <cell r="H1806" t="str">
            <v>L</v>
          </cell>
          <cell r="I1806">
            <v>174</v>
          </cell>
          <cell r="J1806" t="str">
            <v>ROOMPRODUCTEN</v>
          </cell>
          <cell r="K1806" t="str">
            <v>FRIESLANDCAMP NL BV ZEEWLD PRF</v>
          </cell>
          <cell r="L1806">
            <v>1</v>
          </cell>
          <cell r="M1806">
            <v>19.489999999999998</v>
          </cell>
        </row>
        <row r="1807">
          <cell r="A1807">
            <v>756509</v>
          </cell>
          <cell r="B1807" t="e">
            <v>#N/A</v>
          </cell>
          <cell r="C1807">
            <v>5</v>
          </cell>
          <cell r="D1807" t="str">
            <v>PK</v>
          </cell>
          <cell r="E1807">
            <v>100</v>
          </cell>
          <cell r="F1807" t="str">
            <v>GR</v>
          </cell>
          <cell r="G1807" t="str">
            <v>SMELIK KAASSTENGELS</v>
          </cell>
          <cell r="H1807" t="str">
            <v>L</v>
          </cell>
          <cell r="I1807">
            <v>16</v>
          </cell>
          <cell r="J1807" t="str">
            <v>CHIPS EN SNACKS</v>
          </cell>
          <cell r="K1807" t="str">
            <v>EURO PATISSERIE PROD TWELLO BV</v>
          </cell>
          <cell r="L1807">
            <v>3</v>
          </cell>
          <cell r="M1807">
            <v>19.47</v>
          </cell>
        </row>
        <row r="1808">
          <cell r="A1808">
            <v>120957</v>
          </cell>
          <cell r="B1808">
            <v>8714983000019</v>
          </cell>
          <cell r="C1808">
            <v>1</v>
          </cell>
          <cell r="D1808" t="str">
            <v>ZK</v>
          </cell>
          <cell r="E1808">
            <v>25</v>
          </cell>
          <cell r="F1808" t="str">
            <v>KG</v>
          </cell>
          <cell r="G1808" t="str">
            <v>MENEBA EDELWEISS TARWEBLOEM</v>
          </cell>
          <cell r="H1808" t="str">
            <v>L</v>
          </cell>
          <cell r="I1808">
            <v>94</v>
          </cell>
          <cell r="J1808" t="str">
            <v>BAKPRODUKTEN</v>
          </cell>
          <cell r="K1808" t="str">
            <v>DC BEKO ZUID</v>
          </cell>
          <cell r="L1808">
            <v>1</v>
          </cell>
          <cell r="M1808">
            <v>19.45</v>
          </cell>
        </row>
        <row r="1809">
          <cell r="A1809">
            <v>50463</v>
          </cell>
          <cell r="B1809" t="e">
            <v>#N/A</v>
          </cell>
          <cell r="C1809">
            <v>1</v>
          </cell>
          <cell r="D1809" t="str">
            <v>FL</v>
          </cell>
          <cell r="E1809">
            <v>5</v>
          </cell>
          <cell r="F1809" t="str">
            <v>LT</v>
          </cell>
          <cell r="G1809" t="str">
            <v>DEBIC SLAGROOM ZONDER SUIKER</v>
          </cell>
          <cell r="H1809" t="str">
            <v>L</v>
          </cell>
          <cell r="I1809">
            <v>174</v>
          </cell>
          <cell r="J1809" t="str">
            <v>ROOMPRODUCTEN</v>
          </cell>
          <cell r="K1809" t="str">
            <v>FRIESLANDCAMP NL BV ZEEWLD PRF</v>
          </cell>
          <cell r="L1809">
            <v>1</v>
          </cell>
          <cell r="M1809">
            <v>19.440000000000001</v>
          </cell>
        </row>
        <row r="1810">
          <cell r="A1810">
            <v>94042</v>
          </cell>
          <cell r="B1810" t="e">
            <v>#N/A</v>
          </cell>
          <cell r="C1810">
            <v>12</v>
          </cell>
          <cell r="D1810" t="str">
            <v>PK</v>
          </cell>
          <cell r="E1810">
            <v>33</v>
          </cell>
          <cell r="F1810" t="str">
            <v>CL</v>
          </cell>
          <cell r="G1810" t="str">
            <v>EARTH WATER TETRA PAK</v>
          </cell>
          <cell r="H1810" t="str">
            <v>L</v>
          </cell>
          <cell r="I1810">
            <v>135</v>
          </cell>
          <cell r="J1810" t="str">
            <v>WATERS</v>
          </cell>
          <cell r="K1810" t="str">
            <v>EARTH CONCEPTS BV</v>
          </cell>
          <cell r="L1810">
            <v>3</v>
          </cell>
          <cell r="M1810">
            <v>19.41</v>
          </cell>
        </row>
        <row r="1811">
          <cell r="A1811">
            <v>310887</v>
          </cell>
          <cell r="B1811" t="e">
            <v>#N/A</v>
          </cell>
          <cell r="C1811">
            <v>1</v>
          </cell>
          <cell r="D1811" t="str">
            <v>FL</v>
          </cell>
          <cell r="E1811">
            <v>75</v>
          </cell>
          <cell r="F1811" t="str">
            <v>CL</v>
          </cell>
          <cell r="G1811" t="str">
            <v>LEFFE BLOND</v>
          </cell>
          <cell r="H1811" t="str">
            <v>H</v>
          </cell>
          <cell r="I1811">
            <v>139</v>
          </cell>
          <cell r="J1811" t="str">
            <v>BIEREN SPECIAAL EN CIDERS</v>
          </cell>
          <cell r="K1811" t="str">
            <v>INBEV NEDERLAND NV</v>
          </cell>
          <cell r="L1811">
            <v>5</v>
          </cell>
          <cell r="M1811">
            <v>19.399999999999999</v>
          </cell>
        </row>
        <row r="1812">
          <cell r="A1812">
            <v>442545</v>
          </cell>
          <cell r="B1812" t="e">
            <v>#N/A</v>
          </cell>
          <cell r="C1812">
            <v>1</v>
          </cell>
          <cell r="D1812" t="str">
            <v>FL</v>
          </cell>
          <cell r="E1812">
            <v>1</v>
          </cell>
          <cell r="F1812" t="str">
            <v>LT</v>
          </cell>
          <cell r="G1812" t="str">
            <v>WYKO DRESSING KRUIDEN</v>
          </cell>
          <cell r="H1812" t="str">
            <v>L</v>
          </cell>
          <cell r="I1812">
            <v>84</v>
          </cell>
          <cell r="J1812" t="str">
            <v>AZIJN EN DRESSINGS</v>
          </cell>
          <cell r="K1812" t="str">
            <v>HEINZ H J BV (FOODSERVICE)</v>
          </cell>
          <cell r="L1812">
            <v>4</v>
          </cell>
          <cell r="M1812">
            <v>19.32</v>
          </cell>
        </row>
        <row r="1813">
          <cell r="A1813">
            <v>59581</v>
          </cell>
          <cell r="B1813" t="e">
            <v>#N/A</v>
          </cell>
          <cell r="C1813">
            <v>12</v>
          </cell>
          <cell r="D1813" t="str">
            <v>ZK</v>
          </cell>
          <cell r="E1813">
            <v>85</v>
          </cell>
          <cell r="F1813" t="str">
            <v>GR</v>
          </cell>
          <cell r="G1813" t="str">
            <v>DORITOS NACHO CHEESE</v>
          </cell>
          <cell r="H1813" t="str">
            <v>L</v>
          </cell>
          <cell r="I1813">
            <v>16</v>
          </cell>
          <cell r="J1813" t="str">
            <v>CHIPS EN SNACKS</v>
          </cell>
          <cell r="K1813" t="str">
            <v>PEPSICO NEDERLAND BV</v>
          </cell>
          <cell r="L1813">
            <v>2</v>
          </cell>
          <cell r="M1813">
            <v>19.3</v>
          </cell>
        </row>
        <row r="1814">
          <cell r="A1814">
            <v>590110</v>
          </cell>
          <cell r="B1814" t="e">
            <v>#N/A</v>
          </cell>
          <cell r="C1814">
            <v>2</v>
          </cell>
          <cell r="D1814" t="str">
            <v>FL</v>
          </cell>
          <cell r="E1814">
            <v>1</v>
          </cell>
          <cell r="F1814" t="str">
            <v>LT</v>
          </cell>
          <cell r="G1814" t="str">
            <v>FELICIA AFWASMIDDEL CITROEN</v>
          </cell>
          <cell r="H1814" t="str">
            <v>H</v>
          </cell>
          <cell r="I1814">
            <v>148</v>
          </cell>
          <cell r="J1814" t="str">
            <v>AFWAS- &amp; VAATMIDDELEN</v>
          </cell>
          <cell r="K1814" t="str">
            <v>SLIGRO</v>
          </cell>
          <cell r="L1814">
            <v>5</v>
          </cell>
          <cell r="M1814">
            <v>19.3</v>
          </cell>
        </row>
        <row r="1815">
          <cell r="A1815">
            <v>831553</v>
          </cell>
          <cell r="B1815" t="e">
            <v>#N/A</v>
          </cell>
          <cell r="C1815">
            <v>8</v>
          </cell>
          <cell r="D1815" t="str">
            <v>PK</v>
          </cell>
          <cell r="E1815">
            <v>1.5</v>
          </cell>
          <cell r="F1815" t="str">
            <v>LT</v>
          </cell>
          <cell r="G1815" t="str">
            <v>DUBBELFRISSS APPEL PERZIK</v>
          </cell>
          <cell r="H1815" t="str">
            <v>L</v>
          </cell>
          <cell r="I1815">
            <v>125</v>
          </cell>
          <cell r="J1815" t="str">
            <v>SAPPEN &amp; FRUITDRANKEN</v>
          </cell>
          <cell r="K1815" t="str">
            <v>RIEDEL B.V. FSSC</v>
          </cell>
          <cell r="L1815">
            <v>2</v>
          </cell>
          <cell r="M1815">
            <v>19.3</v>
          </cell>
        </row>
        <row r="1816">
          <cell r="A1816">
            <v>863181</v>
          </cell>
          <cell r="B1816" t="e">
            <v>#N/A</v>
          </cell>
          <cell r="C1816">
            <v>1</v>
          </cell>
          <cell r="D1816" t="str">
            <v>DS</v>
          </cell>
          <cell r="E1816">
            <v>3</v>
          </cell>
          <cell r="F1816" t="str">
            <v>KG</v>
          </cell>
          <cell r="G1816" t="str">
            <v>KNORR COLL.ITALIANA LASAGNE(VOORGEKOOKT)</v>
          </cell>
          <cell r="H1816" t="str">
            <v>L</v>
          </cell>
          <cell r="I1816">
            <v>96</v>
          </cell>
          <cell r="J1816" t="str">
            <v>PASTA EN PASTASAUZEN</v>
          </cell>
          <cell r="K1816" t="str">
            <v>UNILEVER NED BV FOOD SOLUTIONS</v>
          </cell>
          <cell r="L1816">
            <v>1</v>
          </cell>
          <cell r="M1816">
            <v>19.3</v>
          </cell>
        </row>
        <row r="1817">
          <cell r="A1817">
            <v>123989</v>
          </cell>
          <cell r="B1817" t="e">
            <v>#N/A</v>
          </cell>
          <cell r="C1817">
            <v>1</v>
          </cell>
          <cell r="D1817" t="str">
            <v>BK</v>
          </cell>
          <cell r="E1817">
            <v>500</v>
          </cell>
          <cell r="F1817" t="str">
            <v>GR</v>
          </cell>
          <cell r="G1817" t="str">
            <v>LEBO ROOMKAAS NATUREL 500G</v>
          </cell>
          <cell r="H1817" t="str">
            <v>L</v>
          </cell>
          <cell r="I1817">
            <v>221</v>
          </cell>
          <cell r="J1817" t="str">
            <v>KAAS HOLLAND VERS VOORVERPAKT</v>
          </cell>
          <cell r="K1817" t="str">
            <v>LEBO KAAS BV</v>
          </cell>
          <cell r="L1817">
            <v>3</v>
          </cell>
          <cell r="M1817">
            <v>19.260000000000002</v>
          </cell>
        </row>
        <row r="1818">
          <cell r="A1818">
            <v>758077</v>
          </cell>
          <cell r="B1818" t="e">
            <v>#N/A</v>
          </cell>
          <cell r="C1818">
            <v>15</v>
          </cell>
          <cell r="D1818" t="str">
            <v>PK</v>
          </cell>
          <cell r="E1818">
            <v>80</v>
          </cell>
          <cell r="F1818" t="str">
            <v>GR</v>
          </cell>
          <cell r="G1818" t="str">
            <v>KANJERS STROOPWAFELS</v>
          </cell>
          <cell r="H1818" t="str">
            <v>L</v>
          </cell>
          <cell r="I1818">
            <v>11</v>
          </cell>
          <cell r="J1818" t="str">
            <v>KOEK &amp; BANKET GROOTVERBRUIK</v>
          </cell>
          <cell r="K1818" t="str">
            <v>BANKETGROEP DE BV</v>
          </cell>
          <cell r="L1818">
            <v>3</v>
          </cell>
          <cell r="M1818">
            <v>19.23</v>
          </cell>
        </row>
        <row r="1819">
          <cell r="A1819">
            <v>817711</v>
          </cell>
          <cell r="B1819" t="e">
            <v>#N/A</v>
          </cell>
          <cell r="C1819">
            <v>1</v>
          </cell>
          <cell r="D1819" t="str">
            <v>CN</v>
          </cell>
          <cell r="E1819">
            <v>5</v>
          </cell>
          <cell r="F1819" t="str">
            <v>LT</v>
          </cell>
          <cell r="G1819" t="str">
            <v>OMO PROF.ACTIVE WIT</v>
          </cell>
          <cell r="H1819" t="str">
            <v>H</v>
          </cell>
          <cell r="I1819">
            <v>147</v>
          </cell>
          <cell r="J1819" t="str">
            <v>WASMIDDELEN</v>
          </cell>
          <cell r="K1819" t="str">
            <v>DIVERSEY UPRO</v>
          </cell>
          <cell r="L1819">
            <v>1</v>
          </cell>
          <cell r="M1819">
            <v>19.190000000000001</v>
          </cell>
        </row>
        <row r="1820">
          <cell r="A1820">
            <v>140148</v>
          </cell>
          <cell r="B1820" t="e">
            <v>#N/A</v>
          </cell>
          <cell r="C1820">
            <v>8</v>
          </cell>
          <cell r="D1820" t="str">
            <v>FL</v>
          </cell>
          <cell r="E1820">
            <v>25</v>
          </cell>
          <cell r="F1820" t="str">
            <v>CL</v>
          </cell>
          <cell r="G1820" t="str">
            <v>LIEFMANS FRUITESSE</v>
          </cell>
          <cell r="H1820" t="str">
            <v>H</v>
          </cell>
          <cell r="I1820">
            <v>139</v>
          </cell>
          <cell r="J1820" t="str">
            <v>BIEREN SPECIAAL EN CIDERS</v>
          </cell>
          <cell r="K1820" t="str">
            <v>BSB (DUVEL KLEINVERPAKKING)</v>
          </cell>
          <cell r="L1820">
            <v>2</v>
          </cell>
          <cell r="M1820">
            <v>19.18</v>
          </cell>
        </row>
        <row r="1821">
          <cell r="A1821">
            <v>491887</v>
          </cell>
          <cell r="B1821" t="e">
            <v>#N/A</v>
          </cell>
          <cell r="C1821">
            <v>1</v>
          </cell>
          <cell r="D1821" t="str">
            <v>KP</v>
          </cell>
          <cell r="E1821">
            <v>50</v>
          </cell>
          <cell r="F1821" t="str">
            <v>ST</v>
          </cell>
          <cell r="G1821" t="str">
            <v>TAKE DIS IJSBEKER COMBI 120ML</v>
          </cell>
          <cell r="H1821" t="str">
            <v>H</v>
          </cell>
          <cell r="I1821">
            <v>119</v>
          </cell>
          <cell r="J1821" t="str">
            <v>VERPAKKINGSMAT./DISPOS. GROOTV</v>
          </cell>
          <cell r="K1821" t="str">
            <v>SLIGRO</v>
          </cell>
          <cell r="L1821">
            <v>6</v>
          </cell>
          <cell r="M1821">
            <v>19.14</v>
          </cell>
        </row>
        <row r="1822">
          <cell r="A1822">
            <v>729400</v>
          </cell>
          <cell r="B1822" t="e">
            <v>#N/A</v>
          </cell>
          <cell r="C1822">
            <v>1</v>
          </cell>
          <cell r="D1822" t="str">
            <v>ZK</v>
          </cell>
          <cell r="E1822">
            <v>375</v>
          </cell>
          <cell r="F1822" t="str">
            <v>GR</v>
          </cell>
          <cell r="G1822" t="str">
            <v>MOZZARELLA 3X125G</v>
          </cell>
          <cell r="H1822" t="str">
            <v>L</v>
          </cell>
          <cell r="I1822">
            <v>168</v>
          </cell>
          <cell r="J1822" t="str">
            <v>KAAS BUITENLAND VERPAKT</v>
          </cell>
          <cell r="K1822" t="str">
            <v>ZIJERVELD &amp; VELDHUYZEN BV</v>
          </cell>
          <cell r="L1822">
            <v>6</v>
          </cell>
          <cell r="M1822">
            <v>19.14</v>
          </cell>
        </row>
        <row r="1823">
          <cell r="A1823">
            <v>391642</v>
          </cell>
          <cell r="B1823" t="e">
            <v>#N/A</v>
          </cell>
          <cell r="C1823">
            <v>1</v>
          </cell>
          <cell r="D1823" t="str">
            <v>ZK</v>
          </cell>
          <cell r="E1823">
            <v>2</v>
          </cell>
          <cell r="F1823" t="str">
            <v>KG</v>
          </cell>
          <cell r="G1823" t="str">
            <v>CHEF'S BAKERY MIX WITBROOD</v>
          </cell>
          <cell r="H1823" t="str">
            <v>L</v>
          </cell>
          <cell r="I1823">
            <v>94</v>
          </cell>
          <cell r="J1823" t="str">
            <v>BAKPRODUKTEN</v>
          </cell>
          <cell r="K1823" t="str">
            <v>SLIGRO</v>
          </cell>
          <cell r="L1823">
            <v>4</v>
          </cell>
          <cell r="M1823">
            <v>19.12</v>
          </cell>
        </row>
        <row r="1824">
          <cell r="A1824">
            <v>536344</v>
          </cell>
          <cell r="B1824" t="e">
            <v>#N/A</v>
          </cell>
          <cell r="C1824">
            <v>1</v>
          </cell>
          <cell r="D1824" t="str">
            <v>BS</v>
          </cell>
          <cell r="E1824">
            <v>1.1599999999999999</v>
          </cell>
          <cell r="F1824" t="str">
            <v>KG</v>
          </cell>
          <cell r="G1824" t="str">
            <v>HONIG RUNDVLEESBOUILLON PB58L</v>
          </cell>
          <cell r="H1824" t="str">
            <v>L</v>
          </cell>
          <cell r="I1824">
            <v>56</v>
          </cell>
          <cell r="J1824" t="str">
            <v>SOEP DROOG &amp; SMAAKVERSTERKERS</v>
          </cell>
          <cell r="K1824" t="str">
            <v>HEINZ H J BV (FOODSERVICE)</v>
          </cell>
          <cell r="L1824">
            <v>1</v>
          </cell>
          <cell r="M1824">
            <v>19.12</v>
          </cell>
        </row>
        <row r="1825">
          <cell r="A1825">
            <v>794243</v>
          </cell>
          <cell r="B1825" t="e">
            <v>#N/A</v>
          </cell>
          <cell r="C1825">
            <v>1</v>
          </cell>
          <cell r="D1825" t="str">
            <v>LS</v>
          </cell>
          <cell r="E1825">
            <v>1</v>
          </cell>
          <cell r="F1825" t="str">
            <v>ST</v>
          </cell>
          <cell r="G1825" t="str">
            <v>TGFF FORTE INDUCTIE KOEKENPAN 28CM</v>
          </cell>
          <cell r="H1825" t="str">
            <v>H</v>
          </cell>
          <cell r="I1825">
            <v>273</v>
          </cell>
          <cell r="J1825" t="str">
            <v>PANNEN</v>
          </cell>
          <cell r="K1825" t="str">
            <v>SLIGRO</v>
          </cell>
          <cell r="L1825">
            <v>1</v>
          </cell>
          <cell r="M1825">
            <v>19.12</v>
          </cell>
        </row>
        <row r="1826">
          <cell r="A1826">
            <v>698785</v>
          </cell>
          <cell r="B1826" t="e">
            <v>#N/A</v>
          </cell>
          <cell r="C1826">
            <v>1</v>
          </cell>
          <cell r="D1826" t="str">
            <v>BX</v>
          </cell>
          <cell r="E1826">
            <v>12</v>
          </cell>
          <cell r="F1826" t="str">
            <v>ST</v>
          </cell>
          <cell r="G1826" t="str">
            <v>KAROX MEIERIJ THEELEPEL</v>
          </cell>
          <cell r="H1826" t="str">
            <v>H</v>
          </cell>
          <cell r="I1826">
            <v>280</v>
          </cell>
          <cell r="J1826" t="str">
            <v>BESTEKKEN</v>
          </cell>
          <cell r="K1826" t="str">
            <v>SLIGRO</v>
          </cell>
          <cell r="L1826">
            <v>3</v>
          </cell>
          <cell r="M1826">
            <v>19.079999999999998</v>
          </cell>
        </row>
        <row r="1827">
          <cell r="A1827">
            <v>53118</v>
          </cell>
          <cell r="B1827">
            <v>8710654160006</v>
          </cell>
          <cell r="C1827">
            <v>30</v>
          </cell>
          <cell r="D1827" t="str">
            <v>ST</v>
          </cell>
          <cell r="E1827">
            <v>50</v>
          </cell>
          <cell r="F1827" t="str">
            <v>GR</v>
          </cell>
          <cell r="G1827" t="str">
            <v>DE MOLEN'S BANKET APPELKOEKEN,APART VERP</v>
          </cell>
          <cell r="H1827" t="str">
            <v>L</v>
          </cell>
          <cell r="I1827">
            <v>11</v>
          </cell>
          <cell r="J1827" t="str">
            <v>KOEK &amp; BANKET GROOTVERBRUIK</v>
          </cell>
          <cell r="K1827" t="str">
            <v>DAELMANS BANKET BV</v>
          </cell>
          <cell r="L1827">
            <v>3</v>
          </cell>
          <cell r="M1827">
            <v>19.05</v>
          </cell>
        </row>
        <row r="1828">
          <cell r="A1828">
            <v>109367</v>
          </cell>
          <cell r="B1828" t="e">
            <v>#N/A</v>
          </cell>
          <cell r="C1828">
            <v>1</v>
          </cell>
          <cell r="D1828" t="str">
            <v>ZK</v>
          </cell>
          <cell r="E1828">
            <v>2</v>
          </cell>
          <cell r="F1828" t="str">
            <v>KG</v>
          </cell>
          <cell r="G1828" t="str">
            <v>DAENDELS ROZIJNEN SULTANA</v>
          </cell>
          <cell r="H1828" t="str">
            <v>L</v>
          </cell>
          <cell r="I1828">
            <v>17</v>
          </cell>
          <cell r="J1828" t="str">
            <v>ZUIDVRUCHTEN</v>
          </cell>
          <cell r="K1828" t="str">
            <v>SLIGRO</v>
          </cell>
          <cell r="L1828">
            <v>1</v>
          </cell>
          <cell r="M1828">
            <v>19.05</v>
          </cell>
        </row>
        <row r="1829">
          <cell r="A1829">
            <v>109367</v>
          </cell>
          <cell r="B1829" t="e">
            <v>#N/A</v>
          </cell>
          <cell r="C1829">
            <v>1</v>
          </cell>
          <cell r="D1829" t="str">
            <v>ZK</v>
          </cell>
          <cell r="E1829">
            <v>2</v>
          </cell>
          <cell r="F1829" t="str">
            <v>KG</v>
          </cell>
          <cell r="G1829" t="str">
            <v>DAENDELS ROZIJNEN SULTANA</v>
          </cell>
          <cell r="H1829" t="str">
            <v>L</v>
          </cell>
          <cell r="I1829">
            <v>17</v>
          </cell>
          <cell r="J1829" t="str">
            <v>ZUIDVRUCHTEN</v>
          </cell>
          <cell r="K1829" t="str">
            <v>SLIGRO</v>
          </cell>
          <cell r="L1829">
            <v>1</v>
          </cell>
          <cell r="M1829">
            <v>19.05</v>
          </cell>
        </row>
        <row r="1830">
          <cell r="A1830">
            <v>123056</v>
          </cell>
          <cell r="B1830" t="e">
            <v>#N/A</v>
          </cell>
          <cell r="C1830">
            <v>1</v>
          </cell>
          <cell r="D1830" t="str">
            <v>DS</v>
          </cell>
          <cell r="E1830">
            <v>30</v>
          </cell>
          <cell r="F1830" t="str">
            <v>ST</v>
          </cell>
          <cell r="G1830" t="str">
            <v>VINGERCONDOOM TEXTIEL</v>
          </cell>
          <cell r="H1830" t="str">
            <v>L</v>
          </cell>
          <cell r="I1830">
            <v>343</v>
          </cell>
          <cell r="J1830" t="str">
            <v>COSMETICA</v>
          </cell>
          <cell r="K1830" t="str">
            <v>MEDISCORE</v>
          </cell>
          <cell r="L1830">
            <v>1</v>
          </cell>
          <cell r="M1830">
            <v>19.03</v>
          </cell>
        </row>
        <row r="1831">
          <cell r="A1831">
            <v>2975</v>
          </cell>
          <cell r="B1831" t="e">
            <v>#N/A</v>
          </cell>
          <cell r="C1831">
            <v>1</v>
          </cell>
          <cell r="D1831" t="str">
            <v>KG</v>
          </cell>
          <cell r="E1831">
            <v>1</v>
          </cell>
          <cell r="F1831" t="str">
            <v>ST</v>
          </cell>
          <cell r="G1831" t="str">
            <v>GEROOKT VARKENS DOBBELSTEEN SPEK BL1*</v>
          </cell>
          <cell r="H1831" t="str">
            <v>L</v>
          </cell>
          <cell r="I1831">
            <v>163</v>
          </cell>
          <cell r="J1831" t="str">
            <v>VLEES BEREID CONV 2300 CONC</v>
          </cell>
          <cell r="K1831" t="str">
            <v>KALDENBERG SLAGERIJEN CONCESSIONAIR</v>
          </cell>
          <cell r="L1831">
            <v>2</v>
          </cell>
          <cell r="M1831">
            <v>19</v>
          </cell>
        </row>
        <row r="1832">
          <cell r="A1832">
            <v>2975</v>
          </cell>
          <cell r="B1832" t="e">
            <v>#N/A</v>
          </cell>
          <cell r="C1832">
            <v>1</v>
          </cell>
          <cell r="D1832" t="str">
            <v>KG</v>
          </cell>
          <cell r="E1832">
            <v>1</v>
          </cell>
          <cell r="F1832" t="str">
            <v>ST</v>
          </cell>
          <cell r="G1832" t="str">
            <v>GEROOKT VARKENS DOBBELSTEEN SPEK BL1*</v>
          </cell>
          <cell r="H1832" t="str">
            <v>L</v>
          </cell>
          <cell r="I1832">
            <v>163</v>
          </cell>
          <cell r="J1832" t="str">
            <v>VLEES BEREID CONV 2300 CONC</v>
          </cell>
          <cell r="K1832" t="str">
            <v>KALDENBERG SLAGERIJEN CONCESSIONAIR</v>
          </cell>
          <cell r="L1832">
            <v>2</v>
          </cell>
          <cell r="M1832">
            <v>19</v>
          </cell>
        </row>
        <row r="1833">
          <cell r="A1833">
            <v>45983</v>
          </cell>
          <cell r="B1833">
            <v>8711155443681</v>
          </cell>
          <cell r="C1833">
            <v>1</v>
          </cell>
          <cell r="D1833" t="str">
            <v>DS</v>
          </cell>
          <cell r="E1833">
            <v>6</v>
          </cell>
          <cell r="F1833" t="str">
            <v>ST</v>
          </cell>
          <cell r="G1833" t="str">
            <v>AMEFA OXFORD ZWART TAFELLEPELS</v>
          </cell>
          <cell r="H1833" t="str">
            <v>H</v>
          </cell>
          <cell r="I1833">
            <v>280</v>
          </cell>
          <cell r="J1833" t="str">
            <v>BESTEKKEN</v>
          </cell>
          <cell r="K1833" t="str">
            <v>AMEFA B.V.</v>
          </cell>
          <cell r="L1833">
            <v>1</v>
          </cell>
          <cell r="M1833">
            <v>19</v>
          </cell>
        </row>
        <row r="1834">
          <cell r="A1834">
            <v>898602</v>
          </cell>
          <cell r="B1834">
            <v>8716401810569</v>
          </cell>
          <cell r="C1834">
            <v>1</v>
          </cell>
          <cell r="D1834" t="str">
            <v>ZK</v>
          </cell>
          <cell r="E1834">
            <v>5</v>
          </cell>
          <cell r="F1834" t="str">
            <v>KG</v>
          </cell>
          <cell r="G1834" t="str">
            <v>AARDAPPELEN VASTKOKEND</v>
          </cell>
          <cell r="H1834" t="str">
            <v>L</v>
          </cell>
          <cell r="I1834">
            <v>192</v>
          </cell>
          <cell r="J1834" t="str">
            <v>GROENTEN EN FRUIT DAGVERS</v>
          </cell>
          <cell r="K1834" t="str">
            <v>SMEDING EN ZN BV</v>
          </cell>
          <cell r="L1834">
            <v>4</v>
          </cell>
          <cell r="M1834">
            <v>19</v>
          </cell>
        </row>
        <row r="1835">
          <cell r="A1835">
            <v>632789</v>
          </cell>
          <cell r="B1835">
            <v>8710401106431</v>
          </cell>
          <cell r="C1835">
            <v>1</v>
          </cell>
          <cell r="D1835" t="str">
            <v>DS</v>
          </cell>
          <cell r="E1835">
            <v>10</v>
          </cell>
          <cell r="F1835" t="str">
            <v>KG</v>
          </cell>
          <cell r="G1835" t="str">
            <v>KERN PLANTENMAGARINE 4X2,5KG</v>
          </cell>
          <cell r="H1835" t="str">
            <v>L</v>
          </cell>
          <cell r="I1835">
            <v>127</v>
          </cell>
          <cell r="J1835" t="str">
            <v>MARGARINE</v>
          </cell>
          <cell r="K1835" t="str">
            <v>SLIGRO</v>
          </cell>
          <cell r="L1835">
            <v>1</v>
          </cell>
          <cell r="M1835">
            <v>18.989999999999998</v>
          </cell>
        </row>
        <row r="1836">
          <cell r="A1836">
            <v>290430</v>
          </cell>
          <cell r="B1836" t="e">
            <v>#N/A</v>
          </cell>
          <cell r="C1836">
            <v>1</v>
          </cell>
          <cell r="D1836" t="str">
            <v>PK</v>
          </cell>
          <cell r="E1836">
            <v>50</v>
          </cell>
          <cell r="F1836" t="str">
            <v>ST</v>
          </cell>
          <cell r="G1836" t="str">
            <v>TAKE DIS SUIKERRIET BORD ROND 26CM 3VAKS</v>
          </cell>
          <cell r="H1836" t="str">
            <v>H</v>
          </cell>
          <cell r="I1836">
            <v>119</v>
          </cell>
          <cell r="J1836" t="str">
            <v>VERPAKKINGSMAT./DISPOS. GROOTV</v>
          </cell>
          <cell r="K1836" t="str">
            <v>SLIGRO</v>
          </cell>
          <cell r="L1836">
            <v>2</v>
          </cell>
          <cell r="M1836">
            <v>18.96</v>
          </cell>
        </row>
        <row r="1837">
          <cell r="A1837">
            <v>400190</v>
          </cell>
          <cell r="B1837" t="e">
            <v>#N/A</v>
          </cell>
          <cell r="C1837">
            <v>1</v>
          </cell>
          <cell r="D1837" t="str">
            <v>DS</v>
          </cell>
          <cell r="E1837">
            <v>1</v>
          </cell>
          <cell r="F1837" t="str">
            <v>KG</v>
          </cell>
          <cell r="G1837" t="str">
            <v>LEKKERNIJEN KIPNUGGETS, 50 ST</v>
          </cell>
          <cell r="H1837" t="str">
            <v>L</v>
          </cell>
          <cell r="I1837">
            <v>179</v>
          </cell>
          <cell r="J1837" t="str">
            <v>MINISNACKS BORRELHAPJES</v>
          </cell>
          <cell r="K1837" t="str">
            <v>SLIGRO</v>
          </cell>
          <cell r="L1837">
            <v>3</v>
          </cell>
          <cell r="M1837">
            <v>18.96</v>
          </cell>
        </row>
        <row r="1838">
          <cell r="A1838">
            <v>65246</v>
          </cell>
          <cell r="B1838" t="e">
            <v>#N/A</v>
          </cell>
          <cell r="C1838">
            <v>1</v>
          </cell>
          <cell r="D1838" t="str">
            <v>PK</v>
          </cell>
          <cell r="E1838">
            <v>500</v>
          </cell>
          <cell r="F1838" t="str">
            <v>ST</v>
          </cell>
          <cell r="G1838" t="str">
            <v>TAKE DIS ALU SCHAAL RECHTHOEKIG 10X16CM</v>
          </cell>
          <cell r="H1838" t="str">
            <v>H</v>
          </cell>
          <cell r="I1838">
            <v>119</v>
          </cell>
          <cell r="J1838" t="str">
            <v>VERPAKKINGSMAT./DISPOS. GROOTV</v>
          </cell>
          <cell r="K1838" t="str">
            <v>SLIGRO</v>
          </cell>
          <cell r="L1838">
            <v>1</v>
          </cell>
          <cell r="M1838">
            <v>18.95</v>
          </cell>
        </row>
        <row r="1839">
          <cell r="A1839">
            <v>216897</v>
          </cell>
          <cell r="B1839" t="e">
            <v>#N/A</v>
          </cell>
          <cell r="C1839">
            <v>1</v>
          </cell>
          <cell r="D1839" t="str">
            <v>ZK</v>
          </cell>
          <cell r="E1839">
            <v>1.5</v>
          </cell>
          <cell r="F1839" t="str">
            <v>LT</v>
          </cell>
          <cell r="G1839" t="str">
            <v>GILS SPUITZAK MOUSSE CHOCO</v>
          </cell>
          <cell r="H1839" t="str">
            <v>L</v>
          </cell>
          <cell r="I1839">
            <v>182</v>
          </cell>
          <cell r="J1839" t="str">
            <v>IJS EN PUDDING</v>
          </cell>
          <cell r="K1839" t="str">
            <v>GILS VAN DISTRIBUTIE NV</v>
          </cell>
          <cell r="L1839">
            <v>4</v>
          </cell>
          <cell r="M1839">
            <v>18.920000000000002</v>
          </cell>
        </row>
        <row r="1840">
          <cell r="A1840">
            <v>632789</v>
          </cell>
          <cell r="B1840">
            <v>8710401106431</v>
          </cell>
          <cell r="C1840">
            <v>1</v>
          </cell>
          <cell r="D1840" t="str">
            <v>DS</v>
          </cell>
          <cell r="E1840">
            <v>10</v>
          </cell>
          <cell r="F1840" t="str">
            <v>KG</v>
          </cell>
          <cell r="G1840" t="str">
            <v>KERN PLANTENMAGARINE 4X2,5KG</v>
          </cell>
          <cell r="H1840" t="str">
            <v>L</v>
          </cell>
          <cell r="I1840">
            <v>127</v>
          </cell>
          <cell r="J1840" t="str">
            <v>MARGARINE</v>
          </cell>
          <cell r="K1840" t="str">
            <v>SLIGRO</v>
          </cell>
          <cell r="L1840">
            <v>1</v>
          </cell>
          <cell r="M1840">
            <v>18.899999999999999</v>
          </cell>
        </row>
        <row r="1841">
          <cell r="A1841">
            <v>632789</v>
          </cell>
          <cell r="B1841">
            <v>8710401106431</v>
          </cell>
          <cell r="C1841">
            <v>1</v>
          </cell>
          <cell r="D1841" t="str">
            <v>DS</v>
          </cell>
          <cell r="E1841">
            <v>10</v>
          </cell>
          <cell r="F1841" t="str">
            <v>KG</v>
          </cell>
          <cell r="G1841" t="str">
            <v>KERN PLANTENMAGARINE 4X2,5KG</v>
          </cell>
          <cell r="H1841" t="str">
            <v>L</v>
          </cell>
          <cell r="I1841">
            <v>127</v>
          </cell>
          <cell r="J1841" t="str">
            <v>MARGARINE</v>
          </cell>
          <cell r="K1841" t="str">
            <v>SLIGRO</v>
          </cell>
          <cell r="L1841">
            <v>1</v>
          </cell>
          <cell r="M1841">
            <v>18.899999999999999</v>
          </cell>
        </row>
        <row r="1842">
          <cell r="A1842">
            <v>632789</v>
          </cell>
          <cell r="B1842">
            <v>8710401106431</v>
          </cell>
          <cell r="C1842">
            <v>1</v>
          </cell>
          <cell r="D1842" t="str">
            <v>DS</v>
          </cell>
          <cell r="E1842">
            <v>10</v>
          </cell>
          <cell r="F1842" t="str">
            <v>KG</v>
          </cell>
          <cell r="G1842" t="str">
            <v>KERN PLANTENMAGARINE 4X2,5KG</v>
          </cell>
          <cell r="H1842" t="str">
            <v>L</v>
          </cell>
          <cell r="I1842">
            <v>127</v>
          </cell>
          <cell r="J1842" t="str">
            <v>MARGARINE</v>
          </cell>
          <cell r="K1842" t="str">
            <v>SLIGRO</v>
          </cell>
          <cell r="L1842">
            <v>1</v>
          </cell>
          <cell r="M1842">
            <v>18.899999999999999</v>
          </cell>
        </row>
        <row r="1843">
          <cell r="A1843">
            <v>815052</v>
          </cell>
          <cell r="B1843" t="e">
            <v>#N/A</v>
          </cell>
          <cell r="C1843">
            <v>1</v>
          </cell>
          <cell r="D1843" t="str">
            <v>ST</v>
          </cell>
          <cell r="E1843">
            <v>1.5</v>
          </cell>
          <cell r="F1843" t="str">
            <v>LT</v>
          </cell>
          <cell r="G1843" t="str">
            <v>FRUSCO CARAMEL BLOKJES</v>
          </cell>
          <cell r="H1843" t="str">
            <v>L</v>
          </cell>
          <cell r="I1843">
            <v>77</v>
          </cell>
          <cell r="J1843" t="str">
            <v>IJSBENODIGDHEDEN</v>
          </cell>
          <cell r="K1843" t="str">
            <v>NIC NEDERLAND BV</v>
          </cell>
          <cell r="L1843">
            <v>1</v>
          </cell>
          <cell r="M1843">
            <v>18.899999999999999</v>
          </cell>
        </row>
        <row r="1844">
          <cell r="A1844">
            <v>64923</v>
          </cell>
          <cell r="B1844" t="e">
            <v>#N/A</v>
          </cell>
          <cell r="C1844">
            <v>1</v>
          </cell>
          <cell r="D1844" t="str">
            <v>PK</v>
          </cell>
          <cell r="E1844">
            <v>100</v>
          </cell>
          <cell r="F1844" t="str">
            <v>ST</v>
          </cell>
          <cell r="G1844" t="str">
            <v>TAKE DIS ALUMINIUM SCHAALTJE ROND   12CM</v>
          </cell>
          <cell r="H1844" t="str">
            <v>H</v>
          </cell>
          <cell r="I1844">
            <v>119</v>
          </cell>
          <cell r="J1844" t="str">
            <v>VERPAKKINGSMAT./DISPOS. GROOTV</v>
          </cell>
          <cell r="K1844" t="str">
            <v>SLIGRO</v>
          </cell>
          <cell r="L1844">
            <v>4</v>
          </cell>
          <cell r="M1844">
            <v>18.88</v>
          </cell>
        </row>
        <row r="1845">
          <cell r="A1845">
            <v>915093</v>
          </cell>
          <cell r="B1845" t="e">
            <v>#N/A</v>
          </cell>
          <cell r="C1845">
            <v>1</v>
          </cell>
          <cell r="D1845" t="str">
            <v>PK</v>
          </cell>
          <cell r="E1845">
            <v>500</v>
          </cell>
          <cell r="F1845" t="str">
            <v>GR</v>
          </cell>
          <cell r="G1845" t="str">
            <v>LUCULLUS RIJST VERMICELLI</v>
          </cell>
          <cell r="H1845" t="str">
            <v>L</v>
          </cell>
          <cell r="I1845">
            <v>67</v>
          </cell>
          <cell r="J1845" t="str">
            <v>OOSTERSE KEUKEN</v>
          </cell>
          <cell r="K1845" t="str">
            <v>LUCULLUS BV</v>
          </cell>
          <cell r="L1845">
            <v>8</v>
          </cell>
          <cell r="M1845">
            <v>18.88</v>
          </cell>
        </row>
        <row r="1846">
          <cell r="A1846">
            <v>901044</v>
          </cell>
          <cell r="B1846" t="e">
            <v>#N/A</v>
          </cell>
          <cell r="C1846">
            <v>35</v>
          </cell>
          <cell r="D1846" t="str">
            <v>ST</v>
          </cell>
          <cell r="E1846">
            <v>100</v>
          </cell>
          <cell r="F1846" t="str">
            <v>GR</v>
          </cell>
          <cell r="G1846" t="str">
            <v>MOLCO PYRAMIDE WALDKORN</v>
          </cell>
          <cell r="H1846" t="str">
            <v>L</v>
          </cell>
          <cell r="I1846">
            <v>202</v>
          </cell>
          <cell r="J1846" t="str">
            <v>BAKE OFF DIEPVRIES</v>
          </cell>
          <cell r="K1846" t="str">
            <v>CSM BENELUX BV</v>
          </cell>
          <cell r="L1846">
            <v>1</v>
          </cell>
          <cell r="M1846">
            <v>18.86</v>
          </cell>
        </row>
        <row r="1847">
          <cell r="A1847">
            <v>587175</v>
          </cell>
          <cell r="B1847" t="e">
            <v>#N/A</v>
          </cell>
          <cell r="C1847">
            <v>24</v>
          </cell>
          <cell r="D1847" t="str">
            <v>PF</v>
          </cell>
          <cell r="E1847">
            <v>25</v>
          </cell>
          <cell r="F1847" t="str">
            <v>CL</v>
          </cell>
          <cell r="G1847" t="str">
            <v>APPELSIENTJE SINAASAPPEL PET</v>
          </cell>
          <cell r="H1847" t="str">
            <v>L</v>
          </cell>
          <cell r="I1847">
            <v>125</v>
          </cell>
          <cell r="J1847" t="str">
            <v>SAPPEN &amp; FRUITDRANKEN</v>
          </cell>
          <cell r="K1847" t="str">
            <v>RIEDEL B.V. FSSC</v>
          </cell>
          <cell r="L1847">
            <v>1</v>
          </cell>
          <cell r="M1847">
            <v>18.850000000000001</v>
          </cell>
        </row>
        <row r="1848">
          <cell r="A1848">
            <v>882839</v>
          </cell>
          <cell r="B1848">
            <v>8716447500455</v>
          </cell>
          <cell r="C1848">
            <v>1</v>
          </cell>
          <cell r="D1848" t="str">
            <v>ZK</v>
          </cell>
          <cell r="E1848">
            <v>5</v>
          </cell>
          <cell r="F1848" t="str">
            <v>KG</v>
          </cell>
          <cell r="G1848" t="str">
            <v>AARDAPPELEN VOORDEELZAK</v>
          </cell>
          <cell r="H1848" t="str">
            <v>L</v>
          </cell>
          <cell r="I1848">
            <v>192</v>
          </cell>
          <cell r="J1848" t="str">
            <v>GROENTEN EN FRUIT DAGVERS</v>
          </cell>
          <cell r="K1848" t="str">
            <v>SMEDING EN ZN BV</v>
          </cell>
          <cell r="L1848">
            <v>5</v>
          </cell>
          <cell r="M1848">
            <v>18.850000000000001</v>
          </cell>
        </row>
        <row r="1849">
          <cell r="A1849">
            <v>74033</v>
          </cell>
          <cell r="B1849" t="e">
            <v>#N/A</v>
          </cell>
          <cell r="C1849">
            <v>1</v>
          </cell>
          <cell r="D1849" t="str">
            <v>PK</v>
          </cell>
          <cell r="E1849">
            <v>4</v>
          </cell>
          <cell r="F1849" t="str">
            <v>ST</v>
          </cell>
          <cell r="G1849" t="str">
            <v>FELICIA VISCOSESPONS</v>
          </cell>
          <cell r="H1849" t="str">
            <v>H</v>
          </cell>
          <cell r="I1849">
            <v>544</v>
          </cell>
          <cell r="J1849" t="str">
            <v>SCHOONMAAKARTIKELEN</v>
          </cell>
          <cell r="K1849" t="str">
            <v>SLIGRO</v>
          </cell>
          <cell r="L1849">
            <v>4</v>
          </cell>
          <cell r="M1849">
            <v>18.8</v>
          </cell>
        </row>
        <row r="1850">
          <cell r="A1850">
            <v>95582</v>
          </cell>
          <cell r="B1850" t="e">
            <v>#N/A</v>
          </cell>
          <cell r="C1850">
            <v>1</v>
          </cell>
          <cell r="D1850" t="str">
            <v>BS</v>
          </cell>
          <cell r="E1850">
            <v>110</v>
          </cell>
          <cell r="F1850" t="str">
            <v>GR</v>
          </cell>
          <cell r="G1850" t="str">
            <v>APOLLO ITALIAANSE KRUIDEN FIJN</v>
          </cell>
          <cell r="H1850" t="str">
            <v>L</v>
          </cell>
          <cell r="I1850">
            <v>68</v>
          </cell>
          <cell r="J1850" t="str">
            <v>KRUIDEN EN SPECERIJEN</v>
          </cell>
          <cell r="K1850" t="str">
            <v>SOLINA NETHERLANDS BV</v>
          </cell>
          <cell r="L1850">
            <v>4</v>
          </cell>
          <cell r="M1850">
            <v>18.8</v>
          </cell>
        </row>
        <row r="1851">
          <cell r="A1851">
            <v>975962</v>
          </cell>
          <cell r="B1851" t="e">
            <v>#N/A</v>
          </cell>
          <cell r="C1851">
            <v>36</v>
          </cell>
          <cell r="D1851" t="str">
            <v>ST</v>
          </cell>
          <cell r="E1851">
            <v>39</v>
          </cell>
          <cell r="F1851" t="str">
            <v>GR</v>
          </cell>
          <cell r="G1851" t="str">
            <v>DAELMANS STROOPWAFELS JUMBO</v>
          </cell>
          <cell r="H1851" t="str">
            <v>L</v>
          </cell>
          <cell r="I1851">
            <v>11</v>
          </cell>
          <cell r="J1851" t="str">
            <v>KOEK &amp; BANKET GROOTVERBRUIK</v>
          </cell>
          <cell r="K1851" t="str">
            <v>DAELMANS BANKET BV</v>
          </cell>
          <cell r="L1851">
            <v>2</v>
          </cell>
          <cell r="M1851">
            <v>18.8</v>
          </cell>
        </row>
        <row r="1852">
          <cell r="A1852">
            <v>414990</v>
          </cell>
          <cell r="B1852" t="e">
            <v>#N/A</v>
          </cell>
          <cell r="C1852">
            <v>1</v>
          </cell>
          <cell r="D1852" t="str">
            <v>BK</v>
          </cell>
          <cell r="E1852">
            <v>1</v>
          </cell>
          <cell r="F1852" t="str">
            <v>LT</v>
          </cell>
          <cell r="G1852" t="str">
            <v>CREME FRAICHE NORMANDE 30%</v>
          </cell>
          <cell r="H1852" t="str">
            <v>L</v>
          </cell>
          <cell r="I1852">
            <v>174</v>
          </cell>
          <cell r="J1852" t="str">
            <v>ROOMPRODUCTEN</v>
          </cell>
          <cell r="K1852" t="str">
            <v>ZIJERVELD &amp; VELDHUYZEN BV</v>
          </cell>
          <cell r="L1852">
            <v>4</v>
          </cell>
          <cell r="M1852">
            <v>18.760000000000002</v>
          </cell>
        </row>
        <row r="1853">
          <cell r="A1853">
            <v>976879</v>
          </cell>
          <cell r="B1853" t="e">
            <v>#N/A</v>
          </cell>
          <cell r="C1853">
            <v>1</v>
          </cell>
          <cell r="D1853" t="str">
            <v>PK</v>
          </cell>
          <cell r="E1853">
            <v>3</v>
          </cell>
          <cell r="F1853" t="str">
            <v>ST</v>
          </cell>
          <cell r="G1853" t="str">
            <v>HOMECO SCHILMESJES RVS</v>
          </cell>
          <cell r="H1853" t="str">
            <v>H</v>
          </cell>
          <cell r="I1853">
            <v>283</v>
          </cell>
          <cell r="J1853" t="str">
            <v>KEUKENGEREEDSCHAPPEN</v>
          </cell>
          <cell r="K1853" t="str">
            <v>HOMEIJ NEDERLAND BV</v>
          </cell>
          <cell r="L1853">
            <v>5</v>
          </cell>
          <cell r="M1853">
            <v>18.75</v>
          </cell>
        </row>
        <row r="1854">
          <cell r="A1854">
            <v>121878</v>
          </cell>
          <cell r="B1854" t="e">
            <v>#N/A</v>
          </cell>
          <cell r="C1854">
            <v>1</v>
          </cell>
          <cell r="D1854" t="str">
            <v>PF</v>
          </cell>
          <cell r="E1854">
            <v>12.5</v>
          </cell>
          <cell r="F1854" t="str">
            <v>CL</v>
          </cell>
          <cell r="G1854" t="str">
            <v>LEMON PLUS CITROENSAP</v>
          </cell>
          <cell r="H1854" t="str">
            <v>L</v>
          </cell>
          <cell r="I1854">
            <v>95</v>
          </cell>
          <cell r="J1854" t="str">
            <v>PATISSERIEPRODUKTEN</v>
          </cell>
          <cell r="K1854" t="str">
            <v>SUPERUNIE IMPORT</v>
          </cell>
          <cell r="L1854">
            <v>48</v>
          </cell>
          <cell r="M1854">
            <v>18.72</v>
          </cell>
        </row>
        <row r="1855">
          <cell r="A1855">
            <v>165075</v>
          </cell>
          <cell r="B1855" t="e">
            <v>#N/A</v>
          </cell>
          <cell r="C1855">
            <v>20</v>
          </cell>
          <cell r="D1855" t="str">
            <v>ST</v>
          </cell>
          <cell r="E1855">
            <v>37</v>
          </cell>
          <cell r="F1855" t="str">
            <v>GR</v>
          </cell>
          <cell r="G1855" t="str">
            <v>BALISTO MUESLI 20ST</v>
          </cell>
          <cell r="H1855" t="str">
            <v>L</v>
          </cell>
          <cell r="I1855">
            <v>18</v>
          </cell>
          <cell r="J1855" t="str">
            <v>BARS EN TABLETTEN SINGLES</v>
          </cell>
          <cell r="K1855" t="str">
            <v>MARS NEDERLAND(MASTERFOODS SNOEP)</v>
          </cell>
          <cell r="L1855">
            <v>2</v>
          </cell>
          <cell r="M1855">
            <v>18.7</v>
          </cell>
        </row>
        <row r="1856">
          <cell r="A1856">
            <v>756287</v>
          </cell>
          <cell r="B1856" t="e">
            <v>#N/A</v>
          </cell>
          <cell r="C1856">
            <v>1</v>
          </cell>
          <cell r="D1856" t="str">
            <v>KR</v>
          </cell>
          <cell r="E1856">
            <v>12</v>
          </cell>
          <cell r="F1856" t="str">
            <v>ST</v>
          </cell>
          <cell r="G1856" t="str">
            <v>SCHILMESJE RVS/PP</v>
          </cell>
          <cell r="H1856" t="str">
            <v>H</v>
          </cell>
          <cell r="I1856">
            <v>283</v>
          </cell>
          <cell r="J1856" t="str">
            <v>KEUKENGEREEDSCHAPPEN</v>
          </cell>
          <cell r="K1856" t="str">
            <v>HOMEIJ NEDERLAND BV</v>
          </cell>
          <cell r="L1856">
            <v>2</v>
          </cell>
          <cell r="M1856">
            <v>18.7</v>
          </cell>
        </row>
        <row r="1857">
          <cell r="A1857">
            <v>756287</v>
          </cell>
          <cell r="B1857" t="e">
            <v>#N/A</v>
          </cell>
          <cell r="C1857">
            <v>1</v>
          </cell>
          <cell r="D1857" t="str">
            <v>KR</v>
          </cell>
          <cell r="E1857">
            <v>12</v>
          </cell>
          <cell r="F1857" t="str">
            <v>ST</v>
          </cell>
          <cell r="G1857" t="str">
            <v>SCHILMESJE RVS/PP</v>
          </cell>
          <cell r="H1857" t="str">
            <v>H</v>
          </cell>
          <cell r="I1857">
            <v>283</v>
          </cell>
          <cell r="J1857" t="str">
            <v>KEUKENGEREEDSCHAPPEN</v>
          </cell>
          <cell r="K1857" t="str">
            <v>HOMEIJ NEDERLAND BV</v>
          </cell>
          <cell r="L1857">
            <v>2</v>
          </cell>
          <cell r="M1857">
            <v>18.7</v>
          </cell>
        </row>
        <row r="1858">
          <cell r="A1858">
            <v>885565</v>
          </cell>
          <cell r="B1858" t="e">
            <v>#N/A</v>
          </cell>
          <cell r="C1858">
            <v>1</v>
          </cell>
          <cell r="D1858" t="str">
            <v>DS</v>
          </cell>
          <cell r="E1858">
            <v>100</v>
          </cell>
          <cell r="F1858" t="str">
            <v>ST</v>
          </cell>
          <cell r="G1858" t="str">
            <v>DISP.SCHORTEN WIT MEDIUM 76X122CM 25MY</v>
          </cell>
          <cell r="H1858" t="str">
            <v>H</v>
          </cell>
          <cell r="I1858">
            <v>119</v>
          </cell>
          <cell r="J1858" t="str">
            <v>VERPAKKINGSMAT./DISPOS. GROOTV</v>
          </cell>
          <cell r="K1858" t="str">
            <v>PDB CLEANING SOLUTIONS</v>
          </cell>
          <cell r="L1858">
            <v>1</v>
          </cell>
          <cell r="M1858">
            <v>18.7</v>
          </cell>
        </row>
        <row r="1859">
          <cell r="A1859">
            <v>943850</v>
          </cell>
          <cell r="B1859" t="e">
            <v>#N/A</v>
          </cell>
          <cell r="C1859">
            <v>8</v>
          </cell>
          <cell r="D1859" t="str">
            <v>PK</v>
          </cell>
          <cell r="E1859">
            <v>1.5</v>
          </cell>
          <cell r="F1859" t="str">
            <v>LT</v>
          </cell>
          <cell r="G1859" t="str">
            <v>APPELSIENTJE SINAASAPPEL</v>
          </cell>
          <cell r="H1859" t="str">
            <v>L</v>
          </cell>
          <cell r="I1859">
            <v>125</v>
          </cell>
          <cell r="J1859" t="str">
            <v>SAPPEN &amp; FRUITDRANKEN</v>
          </cell>
          <cell r="K1859" t="str">
            <v>RIEDEL B.V. FSSC</v>
          </cell>
          <cell r="L1859">
            <v>1</v>
          </cell>
          <cell r="M1859">
            <v>18.7</v>
          </cell>
        </row>
        <row r="1860">
          <cell r="A1860">
            <v>29680</v>
          </cell>
          <cell r="B1860" t="e">
            <v>#N/A</v>
          </cell>
          <cell r="C1860">
            <v>1</v>
          </cell>
          <cell r="D1860" t="str">
            <v>PK</v>
          </cell>
          <cell r="E1860">
            <v>20</v>
          </cell>
          <cell r="F1860" t="str">
            <v>ST</v>
          </cell>
          <cell r="G1860" t="str">
            <v>DUNESS NAPPERONS 80X80CM DONKERBLAUW</v>
          </cell>
          <cell r="H1860" t="str">
            <v>H</v>
          </cell>
          <cell r="I1860">
            <v>120</v>
          </cell>
          <cell r="J1860" t="str">
            <v>PAPIEREN-TAFELBENODIGDHEDEN</v>
          </cell>
          <cell r="K1860" t="str">
            <v>DUNI BENELUX BV FOOD SERVICE</v>
          </cell>
          <cell r="L1860">
            <v>1</v>
          </cell>
          <cell r="M1860">
            <v>18.63</v>
          </cell>
        </row>
        <row r="1861">
          <cell r="A1861">
            <v>165088</v>
          </cell>
          <cell r="B1861" t="e">
            <v>#N/A</v>
          </cell>
          <cell r="C1861">
            <v>20</v>
          </cell>
          <cell r="D1861" t="str">
            <v>ST</v>
          </cell>
          <cell r="E1861">
            <v>37</v>
          </cell>
          <cell r="F1861" t="str">
            <v>GR</v>
          </cell>
          <cell r="G1861" t="str">
            <v>BALISTO YOBERRY</v>
          </cell>
          <cell r="H1861" t="str">
            <v>L</v>
          </cell>
          <cell r="I1861">
            <v>18</v>
          </cell>
          <cell r="J1861" t="str">
            <v>BARS EN TABLETTEN SINGLES</v>
          </cell>
          <cell r="K1861" t="str">
            <v>MARS NEDERLAND(MASTERFOODS SNOEP)</v>
          </cell>
          <cell r="L1861">
            <v>2</v>
          </cell>
          <cell r="M1861">
            <v>18.600000000000001</v>
          </cell>
        </row>
        <row r="1862">
          <cell r="A1862">
            <v>211083</v>
          </cell>
          <cell r="B1862">
            <v>8710401211081</v>
          </cell>
          <cell r="C1862">
            <v>1</v>
          </cell>
          <cell r="D1862" t="str">
            <v>ZK</v>
          </cell>
          <cell r="E1862">
            <v>1</v>
          </cell>
          <cell r="F1862" t="str">
            <v>KG</v>
          </cell>
          <cell r="G1862" t="str">
            <v>DE GOUDSCHE WAEGH GERASPTE JONG BELEGEN</v>
          </cell>
          <cell r="H1862" t="str">
            <v>L</v>
          </cell>
          <cell r="I1862">
            <v>221</v>
          </cell>
          <cell r="J1862" t="str">
            <v>KAAS HOLLAND VERS VOORVERPAKT</v>
          </cell>
          <cell r="K1862" t="str">
            <v>SLIGRO</v>
          </cell>
          <cell r="L1862">
            <v>2</v>
          </cell>
          <cell r="M1862">
            <v>18.600000000000001</v>
          </cell>
        </row>
        <row r="1863">
          <cell r="A1863">
            <v>949539</v>
          </cell>
          <cell r="B1863" t="e">
            <v>#N/A</v>
          </cell>
          <cell r="C1863">
            <v>1</v>
          </cell>
          <cell r="D1863" t="str">
            <v>ST</v>
          </cell>
          <cell r="E1863">
            <v>300</v>
          </cell>
          <cell r="F1863" t="str">
            <v>GR</v>
          </cell>
          <cell r="G1863" t="str">
            <v>COURGETTE GROEN</v>
          </cell>
          <cell r="H1863" t="str">
            <v>L</v>
          </cell>
          <cell r="I1863">
            <v>192</v>
          </cell>
          <cell r="J1863" t="str">
            <v>GROENTEN EN FRUIT DAGVERS</v>
          </cell>
          <cell r="K1863" t="str">
            <v>SMEDING EN ZN BV</v>
          </cell>
          <cell r="L1863">
            <v>23</v>
          </cell>
          <cell r="M1863">
            <v>18.579999999999998</v>
          </cell>
        </row>
        <row r="1864">
          <cell r="A1864">
            <v>290422</v>
          </cell>
          <cell r="B1864" t="e">
            <v>#N/A</v>
          </cell>
          <cell r="C1864">
            <v>1</v>
          </cell>
          <cell r="D1864" t="str">
            <v>PK</v>
          </cell>
          <cell r="E1864">
            <v>50</v>
          </cell>
          <cell r="F1864" t="str">
            <v>ST</v>
          </cell>
          <cell r="G1864" t="str">
            <v>TAKE DIS SUIKERRIET BORD ROND 24CM</v>
          </cell>
          <cell r="H1864" t="str">
            <v>H</v>
          </cell>
          <cell r="I1864">
            <v>119</v>
          </cell>
          <cell r="J1864" t="str">
            <v>VERPAKKINGSMAT./DISPOS. GROOTV</v>
          </cell>
          <cell r="K1864" t="str">
            <v>SLIGRO</v>
          </cell>
          <cell r="L1864">
            <v>2</v>
          </cell>
          <cell r="M1864">
            <v>18.559999999999999</v>
          </cell>
        </row>
        <row r="1865">
          <cell r="A1865">
            <v>290422</v>
          </cell>
          <cell r="B1865" t="e">
            <v>#N/A</v>
          </cell>
          <cell r="C1865">
            <v>1</v>
          </cell>
          <cell r="D1865" t="str">
            <v>PK</v>
          </cell>
          <cell r="E1865">
            <v>50</v>
          </cell>
          <cell r="F1865" t="str">
            <v>ST</v>
          </cell>
          <cell r="G1865" t="str">
            <v>TAKE DIS SUIKERRIET BORD ROND 24CM</v>
          </cell>
          <cell r="H1865" t="str">
            <v>H</v>
          </cell>
          <cell r="I1865">
            <v>119</v>
          </cell>
          <cell r="J1865" t="str">
            <v>VERPAKKINGSMAT./DISPOS. GROOTV</v>
          </cell>
          <cell r="K1865" t="str">
            <v>SLIGRO</v>
          </cell>
          <cell r="L1865">
            <v>2</v>
          </cell>
          <cell r="M1865">
            <v>18.559999999999999</v>
          </cell>
        </row>
        <row r="1866">
          <cell r="A1866">
            <v>110033</v>
          </cell>
          <cell r="B1866" t="e">
            <v>#N/A</v>
          </cell>
          <cell r="C1866">
            <v>1</v>
          </cell>
          <cell r="D1866" t="str">
            <v>FL</v>
          </cell>
          <cell r="E1866">
            <v>1</v>
          </cell>
          <cell r="F1866" t="str">
            <v>LT</v>
          </cell>
          <cell r="G1866" t="str">
            <v>CONIMEX KETJAP MANIS</v>
          </cell>
          <cell r="H1866" t="str">
            <v>L</v>
          </cell>
          <cell r="I1866">
            <v>67</v>
          </cell>
          <cell r="J1866" t="str">
            <v>OOSTERSE KEUKEN</v>
          </cell>
          <cell r="K1866" t="str">
            <v>UNILEVER NED BV RETAIL</v>
          </cell>
          <cell r="L1866">
            <v>4</v>
          </cell>
          <cell r="M1866">
            <v>18.52</v>
          </cell>
        </row>
        <row r="1867">
          <cell r="A1867">
            <v>223852</v>
          </cell>
          <cell r="B1867" t="e">
            <v>#N/A</v>
          </cell>
          <cell r="C1867">
            <v>1</v>
          </cell>
          <cell r="D1867" t="str">
            <v>DS</v>
          </cell>
          <cell r="E1867">
            <v>3</v>
          </cell>
          <cell r="F1867" t="str">
            <v>KG</v>
          </cell>
          <cell r="G1867" t="str">
            <v>KB KAASSOUFFLE 50ST</v>
          </cell>
          <cell r="H1867" t="str">
            <v>L</v>
          </cell>
          <cell r="I1867">
            <v>180</v>
          </cell>
          <cell r="J1867" t="str">
            <v>HORECA DIEPVRIES</v>
          </cell>
          <cell r="K1867" t="str">
            <v>AD VAN GELOVEN BV FOOD SERVICE</v>
          </cell>
          <cell r="L1867">
            <v>1</v>
          </cell>
          <cell r="M1867">
            <v>18.510000000000002</v>
          </cell>
        </row>
        <row r="1868">
          <cell r="A1868">
            <v>277607</v>
          </cell>
          <cell r="B1868" t="e">
            <v>#N/A</v>
          </cell>
          <cell r="C1868">
            <v>1</v>
          </cell>
          <cell r="D1868" t="str">
            <v>BX</v>
          </cell>
          <cell r="E1868">
            <v>1.4</v>
          </cell>
          <cell r="F1868" t="str">
            <v>KG</v>
          </cell>
          <cell r="G1868" t="str">
            <v>SANISSIMO KARAMELBLOKJES</v>
          </cell>
          <cell r="H1868" t="str">
            <v>L</v>
          </cell>
          <cell r="I1868">
            <v>77</v>
          </cell>
          <cell r="J1868" t="str">
            <v>IJSBENODIGDHEDEN</v>
          </cell>
          <cell r="K1868" t="str">
            <v>SLIGRO</v>
          </cell>
          <cell r="L1868">
            <v>1</v>
          </cell>
          <cell r="M1868">
            <v>18.5</v>
          </cell>
        </row>
        <row r="1869">
          <cell r="A1869">
            <v>747416</v>
          </cell>
          <cell r="B1869" t="e">
            <v>#N/A</v>
          </cell>
          <cell r="C1869">
            <v>1</v>
          </cell>
          <cell r="D1869" t="str">
            <v>DS</v>
          </cell>
          <cell r="E1869">
            <v>1.6</v>
          </cell>
          <cell r="F1869" t="str">
            <v>KG</v>
          </cell>
          <cell r="G1869" t="str">
            <v>OORDT PANNENKOEKSTROOP 80 CUPS</v>
          </cell>
          <cell r="H1869" t="str">
            <v>L</v>
          </cell>
          <cell r="I1869">
            <v>89</v>
          </cell>
          <cell r="J1869" t="str">
            <v>BOTERHAMARTIKELEN</v>
          </cell>
          <cell r="K1869" t="str">
            <v>OORDT VAN THE PORTION COMPANY</v>
          </cell>
          <cell r="L1869">
            <v>2</v>
          </cell>
          <cell r="M1869">
            <v>18.5</v>
          </cell>
        </row>
        <row r="1870">
          <cell r="A1870">
            <v>75424</v>
          </cell>
          <cell r="B1870" t="e">
            <v>#N/A</v>
          </cell>
          <cell r="C1870">
            <v>1</v>
          </cell>
          <cell r="D1870" t="str">
            <v>ZK</v>
          </cell>
          <cell r="E1870">
            <v>1</v>
          </cell>
          <cell r="F1870" t="str">
            <v>KG</v>
          </cell>
          <cell r="G1870" t="str">
            <v>PEEN WINTER</v>
          </cell>
          <cell r="H1870" t="str">
            <v>L</v>
          </cell>
          <cell r="I1870">
            <v>192</v>
          </cell>
          <cell r="J1870" t="str">
            <v>GROENTEN EN FRUIT DAGVERS</v>
          </cell>
          <cell r="K1870" t="str">
            <v>SMEDING EN ZN BV</v>
          </cell>
          <cell r="L1870">
            <v>21</v>
          </cell>
          <cell r="M1870">
            <v>18.489999999999998</v>
          </cell>
        </row>
        <row r="1871">
          <cell r="A1871">
            <v>651796</v>
          </cell>
          <cell r="B1871">
            <v>8413997510063</v>
          </cell>
          <cell r="C1871">
            <v>1</v>
          </cell>
          <cell r="D1871" t="str">
            <v>RL</v>
          </cell>
          <cell r="E1871">
            <v>50</v>
          </cell>
          <cell r="F1871" t="str">
            <v>ST</v>
          </cell>
          <cell r="G1871" t="str">
            <v>CUP-A-SOUP BEKER KARTON 175ML</v>
          </cell>
          <cell r="H1871" t="str">
            <v>H</v>
          </cell>
          <cell r="I1871">
            <v>56</v>
          </cell>
          <cell r="J1871" t="str">
            <v>SOEP DROOG &amp; SMAAKVERSTERKERS</v>
          </cell>
          <cell r="K1871" t="str">
            <v>UNILEVER NED FOODS FACT BV SUR IMP.</v>
          </cell>
          <cell r="L1871">
            <v>8</v>
          </cell>
          <cell r="M1871">
            <v>18.48</v>
          </cell>
        </row>
        <row r="1872">
          <cell r="A1872">
            <v>651796</v>
          </cell>
          <cell r="B1872">
            <v>8413997510063</v>
          </cell>
          <cell r="C1872">
            <v>1</v>
          </cell>
          <cell r="D1872" t="str">
            <v>RL</v>
          </cell>
          <cell r="E1872">
            <v>50</v>
          </cell>
          <cell r="F1872" t="str">
            <v>ST</v>
          </cell>
          <cell r="G1872" t="str">
            <v>CUP-A-SOUP BEKER KARTON 175ML</v>
          </cell>
          <cell r="H1872" t="str">
            <v>H</v>
          </cell>
          <cell r="I1872">
            <v>56</v>
          </cell>
          <cell r="J1872" t="str">
            <v>SOEP DROOG &amp; SMAAKVERSTERKERS</v>
          </cell>
          <cell r="K1872" t="str">
            <v>UNILEVER NED FOODS FACT BV SUR IMP.</v>
          </cell>
          <cell r="L1872">
            <v>8</v>
          </cell>
          <cell r="M1872">
            <v>18.48</v>
          </cell>
        </row>
        <row r="1873">
          <cell r="A1873">
            <v>651796</v>
          </cell>
          <cell r="B1873">
            <v>8413997510063</v>
          </cell>
          <cell r="C1873">
            <v>1</v>
          </cell>
          <cell r="D1873" t="str">
            <v>RL</v>
          </cell>
          <cell r="E1873">
            <v>50</v>
          </cell>
          <cell r="F1873" t="str">
            <v>ST</v>
          </cell>
          <cell r="G1873" t="str">
            <v>CUP-A-SOUP BEKER KARTON 175ML</v>
          </cell>
          <cell r="H1873" t="str">
            <v>H</v>
          </cell>
          <cell r="I1873">
            <v>56</v>
          </cell>
          <cell r="J1873" t="str">
            <v>SOEP DROOG &amp; SMAAKVERSTERKERS</v>
          </cell>
          <cell r="K1873" t="str">
            <v>UNILEVER NED FOODS FACT BV SUR IMP.</v>
          </cell>
          <cell r="L1873">
            <v>8</v>
          </cell>
          <cell r="M1873">
            <v>18.48</v>
          </cell>
        </row>
        <row r="1874">
          <cell r="A1874">
            <v>461586</v>
          </cell>
          <cell r="B1874">
            <v>8714689500516</v>
          </cell>
          <cell r="C1874">
            <v>1</v>
          </cell>
          <cell r="D1874" t="str">
            <v>BK</v>
          </cell>
          <cell r="E1874">
            <v>1</v>
          </cell>
          <cell r="F1874" t="str">
            <v>KG</v>
          </cell>
          <cell r="G1874" t="str">
            <v>VERSE ROOMKAAS KRUIDEN</v>
          </cell>
          <cell r="H1874" t="str">
            <v>L</v>
          </cell>
          <cell r="I1874">
            <v>221</v>
          </cell>
          <cell r="J1874" t="str">
            <v>KAAS HOLLAND VERS VOORVERPAKT</v>
          </cell>
          <cell r="K1874" t="str">
            <v>WINDMOLENKAAS BV</v>
          </cell>
          <cell r="L1874">
            <v>2</v>
          </cell>
          <cell r="M1874">
            <v>18.46</v>
          </cell>
        </row>
        <row r="1875">
          <cell r="A1875">
            <v>163557</v>
          </cell>
          <cell r="B1875" t="e">
            <v>#N/A</v>
          </cell>
          <cell r="C1875">
            <v>1</v>
          </cell>
          <cell r="D1875" t="str">
            <v>PT</v>
          </cell>
          <cell r="E1875">
            <v>50</v>
          </cell>
          <cell r="F1875" t="str">
            <v>GR</v>
          </cell>
          <cell r="G1875" t="str">
            <v>BUGS TRIBOLO'S (MEELWORMEN) 50 GR</v>
          </cell>
          <cell r="H1875" t="str">
            <v>L</v>
          </cell>
          <cell r="I1875">
            <v>196</v>
          </cell>
          <cell r="J1875" t="str">
            <v>POELIER GEKOELD CONC</v>
          </cell>
          <cell r="K1875" t="str">
            <v>RUIG M. EN ZONEN B.V.</v>
          </cell>
          <cell r="L1875">
            <v>4</v>
          </cell>
          <cell r="M1875">
            <v>18.45</v>
          </cell>
        </row>
        <row r="1876">
          <cell r="A1876">
            <v>416057</v>
          </cell>
          <cell r="B1876" t="e">
            <v>#N/A</v>
          </cell>
          <cell r="C1876">
            <v>1</v>
          </cell>
          <cell r="D1876" t="str">
            <v>PK</v>
          </cell>
          <cell r="E1876">
            <v>175</v>
          </cell>
          <cell r="F1876" t="str">
            <v>GR</v>
          </cell>
          <cell r="G1876" t="str">
            <v>HVB SCHOUDERHAM 10 PLAKS</v>
          </cell>
          <cell r="H1876" t="str">
            <v>L</v>
          </cell>
          <cell r="I1876">
            <v>160</v>
          </cell>
          <cell r="J1876" t="str">
            <v>VLEESWAREN/KAAS (ELEKTRONISCH)</v>
          </cell>
          <cell r="K1876" t="str">
            <v>AARNINK VLEESWAREN HVB (FS)</v>
          </cell>
          <cell r="L1876">
            <v>5</v>
          </cell>
          <cell r="M1876">
            <v>18.45</v>
          </cell>
        </row>
        <row r="1877">
          <cell r="A1877">
            <v>37966</v>
          </cell>
          <cell r="B1877">
            <v>8710683008003</v>
          </cell>
          <cell r="C1877">
            <v>1</v>
          </cell>
          <cell r="D1877" t="str">
            <v>PK</v>
          </cell>
          <cell r="E1877">
            <v>450</v>
          </cell>
          <cell r="F1877" t="str">
            <v>GR</v>
          </cell>
          <cell r="G1877" t="str">
            <v>KOOPMANS BLADERDEEG</v>
          </cell>
          <cell r="H1877" t="str">
            <v>L</v>
          </cell>
          <cell r="I1877">
            <v>183</v>
          </cell>
          <cell r="J1877" t="str">
            <v>MAALTIJD,SOEP,PASTA DIEPVRIES</v>
          </cell>
          <cell r="K1877" t="str">
            <v>OETKER DR NEDERLAND BV</v>
          </cell>
          <cell r="L1877">
            <v>20</v>
          </cell>
          <cell r="M1877">
            <v>18.399999999999999</v>
          </cell>
        </row>
        <row r="1878">
          <cell r="A1878">
            <v>37966</v>
          </cell>
          <cell r="B1878">
            <v>8710683008003</v>
          </cell>
          <cell r="C1878">
            <v>1</v>
          </cell>
          <cell r="D1878" t="str">
            <v>PK</v>
          </cell>
          <cell r="E1878">
            <v>450</v>
          </cell>
          <cell r="F1878" t="str">
            <v>GR</v>
          </cell>
          <cell r="G1878" t="str">
            <v>KOOPMANS BLADERDEEG</v>
          </cell>
          <cell r="H1878" t="str">
            <v>L</v>
          </cell>
          <cell r="I1878">
            <v>183</v>
          </cell>
          <cell r="J1878" t="str">
            <v>MAALTIJD,SOEP,PASTA DIEPVRIES</v>
          </cell>
          <cell r="K1878" t="str">
            <v>OETKER DR NEDERLAND BV</v>
          </cell>
          <cell r="L1878">
            <v>20</v>
          </cell>
          <cell r="M1878">
            <v>18.399999999999999</v>
          </cell>
        </row>
        <row r="1879">
          <cell r="A1879">
            <v>37966</v>
          </cell>
          <cell r="B1879">
            <v>8710683008003</v>
          </cell>
          <cell r="C1879">
            <v>1</v>
          </cell>
          <cell r="D1879" t="str">
            <v>PK</v>
          </cell>
          <cell r="E1879">
            <v>450</v>
          </cell>
          <cell r="F1879" t="str">
            <v>GR</v>
          </cell>
          <cell r="G1879" t="str">
            <v>KOOPMANS BLADERDEEG</v>
          </cell>
          <cell r="H1879" t="str">
            <v>L</v>
          </cell>
          <cell r="I1879">
            <v>183</v>
          </cell>
          <cell r="J1879" t="str">
            <v>MAALTIJD,SOEP,PASTA DIEPVRIES</v>
          </cell>
          <cell r="K1879" t="str">
            <v>OETKER DR NEDERLAND BV</v>
          </cell>
          <cell r="L1879">
            <v>20</v>
          </cell>
          <cell r="M1879">
            <v>18.399999999999999</v>
          </cell>
        </row>
        <row r="1880">
          <cell r="A1880">
            <v>37966</v>
          </cell>
          <cell r="B1880">
            <v>8710683008003</v>
          </cell>
          <cell r="C1880">
            <v>1</v>
          </cell>
          <cell r="D1880" t="str">
            <v>PK</v>
          </cell>
          <cell r="E1880">
            <v>450</v>
          </cell>
          <cell r="F1880" t="str">
            <v>GR</v>
          </cell>
          <cell r="G1880" t="str">
            <v>KOOPMANS BLADERDEEG</v>
          </cell>
          <cell r="H1880" t="str">
            <v>L</v>
          </cell>
          <cell r="I1880">
            <v>183</v>
          </cell>
          <cell r="J1880" t="str">
            <v>MAALTIJD,SOEP,PASTA DIEPVRIES</v>
          </cell>
          <cell r="K1880" t="str">
            <v>OETKER DR NEDERLAND BV</v>
          </cell>
          <cell r="L1880">
            <v>20</v>
          </cell>
          <cell r="M1880">
            <v>18.399999999999999</v>
          </cell>
        </row>
        <row r="1881">
          <cell r="A1881">
            <v>82478</v>
          </cell>
          <cell r="B1881">
            <v>8710401537020</v>
          </cell>
          <cell r="C1881">
            <v>45</v>
          </cell>
          <cell r="D1881" t="str">
            <v>ST</v>
          </cell>
          <cell r="E1881">
            <v>55</v>
          </cell>
          <cell r="F1881" t="str">
            <v>ML</v>
          </cell>
          <cell r="G1881" t="str">
            <v>SANISSIMO TITAN</v>
          </cell>
          <cell r="H1881" t="str">
            <v>L</v>
          </cell>
          <cell r="I1881">
            <v>182</v>
          </cell>
          <cell r="J1881" t="str">
            <v>IJS EN PUDDING</v>
          </cell>
          <cell r="K1881" t="str">
            <v>SLIGRO</v>
          </cell>
          <cell r="L1881">
            <v>2</v>
          </cell>
          <cell r="M1881">
            <v>18.399999999999999</v>
          </cell>
        </row>
        <row r="1882">
          <cell r="A1882">
            <v>232610</v>
          </cell>
          <cell r="B1882" t="e">
            <v>#N/A</v>
          </cell>
          <cell r="C1882">
            <v>1</v>
          </cell>
          <cell r="D1882" t="str">
            <v>ST</v>
          </cell>
          <cell r="E1882">
            <v>500</v>
          </cell>
          <cell r="F1882" t="str">
            <v>GR</v>
          </cell>
          <cell r="G1882" t="str">
            <v>GOUDEN BANIER EDELCERVELAAT</v>
          </cell>
          <cell r="H1882" t="str">
            <v>L</v>
          </cell>
          <cell r="I1882">
            <v>122</v>
          </cell>
          <cell r="J1882" t="str">
            <v>DROGE WORST</v>
          </cell>
          <cell r="K1882" t="str">
            <v>SLIGRO</v>
          </cell>
          <cell r="L1882">
            <v>4</v>
          </cell>
          <cell r="M1882">
            <v>18.399999999999999</v>
          </cell>
        </row>
        <row r="1883">
          <cell r="A1883">
            <v>310777</v>
          </cell>
          <cell r="B1883" t="e">
            <v>#N/A</v>
          </cell>
          <cell r="C1883">
            <v>1</v>
          </cell>
          <cell r="D1883" t="str">
            <v>FL</v>
          </cell>
          <cell r="E1883">
            <v>75</v>
          </cell>
          <cell r="F1883" t="str">
            <v>CL</v>
          </cell>
          <cell r="G1883" t="str">
            <v>LEFFE TRIPEL</v>
          </cell>
          <cell r="H1883" t="str">
            <v>H</v>
          </cell>
          <cell r="I1883">
            <v>139</v>
          </cell>
          <cell r="J1883" t="str">
            <v>BIEREN SPECIAAL EN CIDERS</v>
          </cell>
          <cell r="K1883" t="str">
            <v>INBEV NEDERLAND NV</v>
          </cell>
          <cell r="L1883">
            <v>4</v>
          </cell>
          <cell r="M1883">
            <v>18.399999999999999</v>
          </cell>
        </row>
        <row r="1884">
          <cell r="A1884">
            <v>316820</v>
          </cell>
          <cell r="B1884" t="e">
            <v>#N/A</v>
          </cell>
          <cell r="C1884">
            <v>1</v>
          </cell>
          <cell r="D1884" t="str">
            <v>DS</v>
          </cell>
          <cell r="E1884">
            <v>2</v>
          </cell>
          <cell r="F1884" t="str">
            <v>KG</v>
          </cell>
          <cell r="G1884" t="str">
            <v>KERN BITTERBAL 20% VLEES 100X20G</v>
          </cell>
          <cell r="H1884" t="str">
            <v>L</v>
          </cell>
          <cell r="I1884">
            <v>180</v>
          </cell>
          <cell r="J1884" t="str">
            <v>HORECA DIEPVRIES</v>
          </cell>
          <cell r="K1884" t="str">
            <v>SLIGRO</v>
          </cell>
          <cell r="L1884">
            <v>2</v>
          </cell>
          <cell r="M1884">
            <v>18.399999999999999</v>
          </cell>
        </row>
        <row r="1885">
          <cell r="A1885">
            <v>365824</v>
          </cell>
          <cell r="B1885" t="e">
            <v>#N/A</v>
          </cell>
          <cell r="C1885">
            <v>1</v>
          </cell>
          <cell r="D1885" t="str">
            <v>ZK</v>
          </cell>
          <cell r="E1885">
            <v>1</v>
          </cell>
          <cell r="F1885" t="str">
            <v>KG</v>
          </cell>
          <cell r="G1885" t="str">
            <v>BOND.ROERBAK BROC-CHAMP / FORESTIERE</v>
          </cell>
          <cell r="H1885" t="str">
            <v>L</v>
          </cell>
          <cell r="I1885">
            <v>187</v>
          </cell>
          <cell r="J1885" t="str">
            <v>GROEN&amp;FRUIT DIEPVR. FOODSERVIC</v>
          </cell>
          <cell r="K1885" t="str">
            <v>BONDUELLE NEDERLAND BV (DV)</v>
          </cell>
          <cell r="L1885">
            <v>4</v>
          </cell>
          <cell r="M1885">
            <v>18.399999999999999</v>
          </cell>
        </row>
        <row r="1886">
          <cell r="A1886">
            <v>497207</v>
          </cell>
          <cell r="B1886" t="e">
            <v>#N/A</v>
          </cell>
          <cell r="C1886">
            <v>1</v>
          </cell>
          <cell r="D1886" t="str">
            <v>BL</v>
          </cell>
          <cell r="E1886">
            <v>400</v>
          </cell>
          <cell r="F1886" t="str">
            <v>ML</v>
          </cell>
          <cell r="G1886" t="str">
            <v>FTO KOKOSMELK</v>
          </cell>
          <cell r="H1886" t="str">
            <v>L</v>
          </cell>
          <cell r="I1886">
            <v>67</v>
          </cell>
          <cell r="J1886" t="str">
            <v>OOSTERSE KEUKEN</v>
          </cell>
          <cell r="K1886" t="str">
            <v>FAIRTRADE ORIGINAL B.V.</v>
          </cell>
          <cell r="L1886">
            <v>8</v>
          </cell>
          <cell r="M1886">
            <v>18.399999999999999</v>
          </cell>
        </row>
        <row r="1887">
          <cell r="A1887">
            <v>835421</v>
          </cell>
          <cell r="B1887">
            <v>5411683221043</v>
          </cell>
          <cell r="C1887">
            <v>1</v>
          </cell>
          <cell r="D1887" t="str">
            <v>ZK</v>
          </cell>
          <cell r="E1887">
            <v>1</v>
          </cell>
          <cell r="F1887" t="str">
            <v>KG</v>
          </cell>
          <cell r="G1887" t="str">
            <v>PINGUIN AARDBEIEN</v>
          </cell>
          <cell r="H1887" t="str">
            <v>L</v>
          </cell>
          <cell r="I1887">
            <v>187</v>
          </cell>
          <cell r="J1887" t="str">
            <v>GROEN&amp;FRUIT DIEPVR. FOODSERVIC</v>
          </cell>
          <cell r="K1887" t="str">
            <v>SLIGRO</v>
          </cell>
          <cell r="L1887">
            <v>4</v>
          </cell>
          <cell r="M1887">
            <v>18.399999999999999</v>
          </cell>
        </row>
        <row r="1888">
          <cell r="A1888">
            <v>882839</v>
          </cell>
          <cell r="B1888">
            <v>8716447500455</v>
          </cell>
          <cell r="C1888">
            <v>1</v>
          </cell>
          <cell r="D1888" t="str">
            <v>ZK</v>
          </cell>
          <cell r="E1888">
            <v>5</v>
          </cell>
          <cell r="F1888" t="str">
            <v>KG</v>
          </cell>
          <cell r="G1888" t="str">
            <v>AARDAPPELEN VOORDEELZAK</v>
          </cell>
          <cell r="H1888" t="str">
            <v>L</v>
          </cell>
          <cell r="I1888">
            <v>192</v>
          </cell>
          <cell r="J1888" t="str">
            <v>GROENTEN EN FRUIT DAGVERS</v>
          </cell>
          <cell r="K1888" t="str">
            <v>SMEDING EN ZN BV</v>
          </cell>
          <cell r="L1888">
            <v>5</v>
          </cell>
          <cell r="M1888">
            <v>18.399999999999999</v>
          </cell>
        </row>
        <row r="1889">
          <cell r="A1889">
            <v>377758</v>
          </cell>
          <cell r="B1889" t="e">
            <v>#N/A</v>
          </cell>
          <cell r="C1889">
            <v>1</v>
          </cell>
          <cell r="D1889" t="str">
            <v>BS</v>
          </cell>
          <cell r="E1889">
            <v>525</v>
          </cell>
          <cell r="F1889" t="str">
            <v>GR</v>
          </cell>
          <cell r="G1889" t="str">
            <v>VERSTEGEN SHOARMAKRUIDEN M.ZOUT</v>
          </cell>
          <cell r="H1889" t="str">
            <v>L</v>
          </cell>
          <cell r="I1889">
            <v>68</v>
          </cell>
          <cell r="J1889" t="str">
            <v>KRUIDEN EN SPECERIJEN</v>
          </cell>
          <cell r="K1889" t="str">
            <v>VERSTEGEN SPICES&amp;SAUCES BV(FS)</v>
          </cell>
          <cell r="L1889">
            <v>1</v>
          </cell>
          <cell r="M1889">
            <v>18.38</v>
          </cell>
        </row>
        <row r="1890">
          <cell r="A1890">
            <v>676144</v>
          </cell>
          <cell r="B1890" t="e">
            <v>#N/A</v>
          </cell>
          <cell r="C1890">
            <v>12</v>
          </cell>
          <cell r="D1890" t="str">
            <v>DS</v>
          </cell>
          <cell r="E1890">
            <v>35</v>
          </cell>
          <cell r="F1890" t="str">
            <v>GR</v>
          </cell>
          <cell r="G1890" t="str">
            <v>SMINT CLEAN BREATH PEPPERMINT XL TIN</v>
          </cell>
          <cell r="H1890" t="str">
            <v>L</v>
          </cell>
          <cell r="I1890">
            <v>32</v>
          </cell>
          <cell r="J1890" t="str">
            <v>SUIKERWERK SINGLES</v>
          </cell>
          <cell r="K1890" t="str">
            <v>PERFETTI VAN MELLE BENELUX BV</v>
          </cell>
          <cell r="L1890">
            <v>1</v>
          </cell>
          <cell r="M1890">
            <v>18.38</v>
          </cell>
        </row>
        <row r="1891">
          <cell r="A1891">
            <v>461617</v>
          </cell>
          <cell r="B1891" t="e">
            <v>#N/A</v>
          </cell>
          <cell r="C1891">
            <v>1</v>
          </cell>
          <cell r="D1891" t="str">
            <v>RL</v>
          </cell>
          <cell r="E1891">
            <v>2</v>
          </cell>
          <cell r="F1891" t="str">
            <v>KG</v>
          </cell>
          <cell r="G1891" t="str">
            <v>VERSE ROOMKAAS NATUREL</v>
          </cell>
          <cell r="H1891" t="str">
            <v>L</v>
          </cell>
          <cell r="I1891">
            <v>221</v>
          </cell>
          <cell r="J1891" t="str">
            <v>KAAS HOLLAND VERS VOORVERPAKT</v>
          </cell>
          <cell r="K1891" t="str">
            <v>WINDMOLENKAAS BV</v>
          </cell>
          <cell r="L1891">
            <v>1</v>
          </cell>
          <cell r="M1891">
            <v>18.350000000000001</v>
          </cell>
        </row>
        <row r="1892">
          <cell r="A1892">
            <v>678976</v>
          </cell>
          <cell r="B1892" t="e">
            <v>#N/A</v>
          </cell>
          <cell r="C1892">
            <v>10</v>
          </cell>
          <cell r="D1892" t="str">
            <v>PK</v>
          </cell>
          <cell r="E1892">
            <v>1</v>
          </cell>
          <cell r="F1892" t="str">
            <v>KG</v>
          </cell>
          <cell r="G1892" t="str">
            <v>VAN GILSE GELEISUIKER</v>
          </cell>
          <cell r="H1892" t="str">
            <v>L</v>
          </cell>
          <cell r="I1892">
            <v>140</v>
          </cell>
          <cell r="J1892" t="str">
            <v>SUIKER &amp; ZOETSTOFFEN</v>
          </cell>
          <cell r="K1892" t="str">
            <v>COSUN BEET COMPANY</v>
          </cell>
          <cell r="L1892">
            <v>1</v>
          </cell>
          <cell r="M1892">
            <v>18.34</v>
          </cell>
        </row>
        <row r="1893">
          <cell r="A1893">
            <v>678976</v>
          </cell>
          <cell r="B1893" t="e">
            <v>#N/A</v>
          </cell>
          <cell r="C1893">
            <v>10</v>
          </cell>
          <cell r="D1893" t="str">
            <v>PK</v>
          </cell>
          <cell r="E1893">
            <v>1</v>
          </cell>
          <cell r="F1893" t="str">
            <v>KG</v>
          </cell>
          <cell r="G1893" t="str">
            <v>VAN GILSE GELEISUIKER</v>
          </cell>
          <cell r="H1893" t="str">
            <v>L</v>
          </cell>
          <cell r="I1893">
            <v>140</v>
          </cell>
          <cell r="J1893" t="str">
            <v>SUIKER &amp; ZOETSTOFFEN</v>
          </cell>
          <cell r="K1893" t="str">
            <v>COSUN BEET COMPANY</v>
          </cell>
          <cell r="L1893">
            <v>1</v>
          </cell>
          <cell r="M1893">
            <v>18.34</v>
          </cell>
        </row>
        <row r="1894">
          <cell r="A1894">
            <v>678976</v>
          </cell>
          <cell r="B1894" t="e">
            <v>#N/A</v>
          </cell>
          <cell r="C1894">
            <v>10</v>
          </cell>
          <cell r="D1894" t="str">
            <v>PK</v>
          </cell>
          <cell r="E1894">
            <v>1</v>
          </cell>
          <cell r="F1894" t="str">
            <v>KG</v>
          </cell>
          <cell r="G1894" t="str">
            <v>VAN GILSE GELEISUIKER</v>
          </cell>
          <cell r="H1894" t="str">
            <v>L</v>
          </cell>
          <cell r="I1894">
            <v>140</v>
          </cell>
          <cell r="J1894" t="str">
            <v>SUIKER &amp; ZOETSTOFFEN</v>
          </cell>
          <cell r="K1894" t="str">
            <v>COSUN BEET COMPANY</v>
          </cell>
          <cell r="L1894">
            <v>1</v>
          </cell>
          <cell r="M1894">
            <v>18.34</v>
          </cell>
        </row>
        <row r="1895">
          <cell r="A1895">
            <v>678976</v>
          </cell>
          <cell r="B1895" t="e">
            <v>#N/A</v>
          </cell>
          <cell r="C1895">
            <v>10</v>
          </cell>
          <cell r="D1895" t="str">
            <v>PK</v>
          </cell>
          <cell r="E1895">
            <v>1</v>
          </cell>
          <cell r="F1895" t="str">
            <v>KG</v>
          </cell>
          <cell r="G1895" t="str">
            <v>VAN GILSE GELEISUIKER</v>
          </cell>
          <cell r="H1895" t="str">
            <v>L</v>
          </cell>
          <cell r="I1895">
            <v>140</v>
          </cell>
          <cell r="J1895" t="str">
            <v>SUIKER &amp; ZOETSTOFFEN</v>
          </cell>
          <cell r="K1895" t="str">
            <v>COSUN BEET COMPANY</v>
          </cell>
          <cell r="L1895">
            <v>1</v>
          </cell>
          <cell r="M1895">
            <v>18.34</v>
          </cell>
        </row>
        <row r="1896">
          <cell r="A1896">
            <v>110215</v>
          </cell>
          <cell r="B1896">
            <v>8710401567157</v>
          </cell>
          <cell r="C1896">
            <v>1</v>
          </cell>
          <cell r="D1896" t="str">
            <v>BK</v>
          </cell>
          <cell r="E1896">
            <v>360</v>
          </cell>
          <cell r="F1896" t="str">
            <v>GR</v>
          </cell>
          <cell r="G1896" t="str">
            <v>GOUDEN BANIER KIPFILET GEBR.BL1* CA20PL</v>
          </cell>
          <cell r="H1896" t="str">
            <v>L</v>
          </cell>
          <cell r="I1896">
            <v>155</v>
          </cell>
          <cell r="J1896" t="str">
            <v>VLEESWAREN VERPAKT</v>
          </cell>
          <cell r="K1896" t="str">
            <v>SLIGRO</v>
          </cell>
          <cell r="L1896">
            <v>3</v>
          </cell>
          <cell r="M1896">
            <v>18.329999999999998</v>
          </cell>
        </row>
        <row r="1897">
          <cell r="A1897">
            <v>99593</v>
          </cell>
          <cell r="B1897" t="e">
            <v>#N/A</v>
          </cell>
          <cell r="C1897">
            <v>6</v>
          </cell>
          <cell r="D1897" t="str">
            <v>PF</v>
          </cell>
          <cell r="E1897">
            <v>33</v>
          </cell>
          <cell r="F1897" t="str">
            <v>CL</v>
          </cell>
          <cell r="G1897" t="str">
            <v>SOURCY BLAUW PET</v>
          </cell>
          <cell r="H1897" t="str">
            <v>L</v>
          </cell>
          <cell r="I1897">
            <v>135</v>
          </cell>
          <cell r="J1897" t="str">
            <v>WATERS</v>
          </cell>
          <cell r="K1897" t="str">
            <v>VRUMONA BV</v>
          </cell>
          <cell r="L1897">
            <v>8</v>
          </cell>
          <cell r="M1897">
            <v>18.32</v>
          </cell>
        </row>
        <row r="1898">
          <cell r="A1898">
            <v>32597</v>
          </cell>
          <cell r="B1898" t="e">
            <v>#N/A</v>
          </cell>
          <cell r="C1898">
            <v>4</v>
          </cell>
          <cell r="D1898" t="str">
            <v>MP</v>
          </cell>
          <cell r="E1898">
            <v>1.98</v>
          </cell>
          <cell r="F1898" t="str">
            <v>LT</v>
          </cell>
          <cell r="G1898" t="str">
            <v>HEINEKEN 0.0% 6 BLIKKEN</v>
          </cell>
          <cell r="H1898" t="str">
            <v>L</v>
          </cell>
          <cell r="I1898">
            <v>139</v>
          </cell>
          <cell r="J1898" t="str">
            <v>BIEREN SPECIAAL EN CIDERS</v>
          </cell>
          <cell r="K1898" t="str">
            <v>HEINEKEN NL BV (SU)</v>
          </cell>
          <cell r="L1898">
            <v>1</v>
          </cell>
          <cell r="M1898">
            <v>18.309999999999999</v>
          </cell>
        </row>
        <row r="1899">
          <cell r="A1899">
            <v>4373</v>
          </cell>
          <cell r="B1899" t="e">
            <v>#N/A</v>
          </cell>
          <cell r="C1899">
            <v>1</v>
          </cell>
          <cell r="D1899" t="str">
            <v>KG</v>
          </cell>
          <cell r="E1899">
            <v>1</v>
          </cell>
          <cell r="F1899" t="str">
            <v>ST</v>
          </cell>
          <cell r="G1899" t="str">
            <v>VOSKUILEN BL1* BALLETJES NATUREL</v>
          </cell>
          <cell r="H1899" t="str">
            <v>L</v>
          </cell>
          <cell r="I1899">
            <v>178</v>
          </cell>
          <cell r="J1899" t="str">
            <v>MAALTIJDEN &amp; -COMPONENTEN KOEL</v>
          </cell>
          <cell r="K1899" t="str">
            <v>GROUP OF BUTCHERS</v>
          </cell>
          <cell r="L1899">
            <v>2.36</v>
          </cell>
          <cell r="M1899">
            <v>18.3</v>
          </cell>
        </row>
        <row r="1900">
          <cell r="A1900">
            <v>28522</v>
          </cell>
          <cell r="B1900" t="e">
            <v>#N/A</v>
          </cell>
          <cell r="C1900">
            <v>1</v>
          </cell>
          <cell r="D1900" t="str">
            <v>TB</v>
          </cell>
          <cell r="E1900">
            <v>230</v>
          </cell>
          <cell r="F1900" t="str">
            <v>GR</v>
          </cell>
          <cell r="G1900" t="str">
            <v>PATURAIN KRUIDEN</v>
          </cell>
          <cell r="H1900" t="str">
            <v>L</v>
          </cell>
          <cell r="I1900">
            <v>168</v>
          </cell>
          <cell r="J1900" t="str">
            <v>KAAS BUITENLAND VERPAKT</v>
          </cell>
          <cell r="K1900" t="str">
            <v>SUPERUNIE IMPORT</v>
          </cell>
          <cell r="L1900">
            <v>6</v>
          </cell>
          <cell r="M1900">
            <v>18.3</v>
          </cell>
        </row>
        <row r="1901">
          <cell r="A1901">
            <v>75617</v>
          </cell>
          <cell r="B1901" t="e">
            <v>#N/A</v>
          </cell>
          <cell r="C1901">
            <v>1</v>
          </cell>
          <cell r="D1901" t="str">
            <v>PK</v>
          </cell>
          <cell r="E1901">
            <v>25</v>
          </cell>
          <cell r="F1901" t="str">
            <v>ST</v>
          </cell>
          <cell r="G1901" t="str">
            <v>TAKE DIS KRT SOEPBEKER+DEKS BRUIN 360CC</v>
          </cell>
          <cell r="H1901" t="str">
            <v>H</v>
          </cell>
          <cell r="I1901">
            <v>119</v>
          </cell>
          <cell r="J1901" t="str">
            <v>VERPAKKINGSMAT./DISPOS. GROOTV</v>
          </cell>
          <cell r="K1901" t="str">
            <v>SLIGRO</v>
          </cell>
          <cell r="L1901">
            <v>2</v>
          </cell>
          <cell r="M1901">
            <v>18.3</v>
          </cell>
        </row>
        <row r="1902">
          <cell r="A1902">
            <v>134540</v>
          </cell>
          <cell r="B1902" t="e">
            <v>#N/A</v>
          </cell>
          <cell r="C1902">
            <v>1</v>
          </cell>
          <cell r="D1902" t="str">
            <v>FL</v>
          </cell>
          <cell r="E1902">
            <v>75</v>
          </cell>
          <cell r="F1902" t="str">
            <v>CL</v>
          </cell>
          <cell r="G1902" t="str">
            <v>JOS. VIN DE PAYS CHARDONNAY-TERRET BLANC</v>
          </cell>
          <cell r="H1902" t="str">
            <v>H</v>
          </cell>
          <cell r="I1902">
            <v>208</v>
          </cell>
          <cell r="J1902" t="str">
            <v>WIJNEN</v>
          </cell>
          <cell r="K1902" t="str">
            <v>SLIGRO</v>
          </cell>
          <cell r="L1902">
            <v>6</v>
          </cell>
          <cell r="M1902">
            <v>18.3</v>
          </cell>
        </row>
        <row r="1903">
          <cell r="A1903">
            <v>374611</v>
          </cell>
          <cell r="B1903" t="e">
            <v>#N/A</v>
          </cell>
          <cell r="C1903">
            <v>12</v>
          </cell>
          <cell r="D1903" t="str">
            <v>PT</v>
          </cell>
          <cell r="E1903">
            <v>200</v>
          </cell>
          <cell r="F1903" t="str">
            <v>ST</v>
          </cell>
          <cell r="G1903" t="str">
            <v>TAKE DIS COCKTAILPRIKKER 6,5CM</v>
          </cell>
          <cell r="H1903" t="str">
            <v>H</v>
          </cell>
          <cell r="I1903">
            <v>119</v>
          </cell>
          <cell r="J1903" t="str">
            <v>VERPAKKINGSMAT./DISPOS. GROOTV</v>
          </cell>
          <cell r="K1903" t="str">
            <v>SLIGRO</v>
          </cell>
          <cell r="L1903">
            <v>3</v>
          </cell>
          <cell r="M1903">
            <v>18.3</v>
          </cell>
        </row>
        <row r="1904">
          <cell r="A1904">
            <v>376736</v>
          </cell>
          <cell r="B1904" t="e">
            <v>#N/A</v>
          </cell>
          <cell r="C1904">
            <v>1</v>
          </cell>
          <cell r="D1904" t="str">
            <v>BS</v>
          </cell>
          <cell r="E1904">
            <v>120</v>
          </cell>
          <cell r="F1904" t="str">
            <v>GR</v>
          </cell>
          <cell r="G1904" t="str">
            <v>VERSTEGEN OREGANO                   HEEL</v>
          </cell>
          <cell r="H1904" t="str">
            <v>L</v>
          </cell>
          <cell r="I1904">
            <v>68</v>
          </cell>
          <cell r="J1904" t="str">
            <v>KRUIDEN EN SPECERIJEN</v>
          </cell>
          <cell r="K1904" t="str">
            <v>VERSTEGEN SPICES&amp;SAUCES BV(FS)</v>
          </cell>
          <cell r="L1904">
            <v>2</v>
          </cell>
          <cell r="M1904">
            <v>18.3</v>
          </cell>
        </row>
        <row r="1905">
          <cell r="A1905">
            <v>678044</v>
          </cell>
          <cell r="B1905" t="e">
            <v>#N/A</v>
          </cell>
          <cell r="C1905">
            <v>1</v>
          </cell>
          <cell r="D1905" t="str">
            <v>ZK</v>
          </cell>
          <cell r="E1905">
            <v>1</v>
          </cell>
          <cell r="F1905" t="str">
            <v>KG</v>
          </cell>
          <cell r="G1905" t="str">
            <v>CHEDDAR ROOD GERASPT</v>
          </cell>
          <cell r="H1905" t="str">
            <v>L</v>
          </cell>
          <cell r="I1905">
            <v>168</v>
          </cell>
          <cell r="J1905" t="str">
            <v>KAAS BUITENLAND VERPAKT</v>
          </cell>
          <cell r="K1905" t="str">
            <v>ZIJERVELD &amp; VELDHUYZEN BV</v>
          </cell>
          <cell r="L1905">
            <v>2</v>
          </cell>
          <cell r="M1905">
            <v>18.28</v>
          </cell>
        </row>
        <row r="1906">
          <cell r="A1906">
            <v>149309</v>
          </cell>
          <cell r="B1906" t="e">
            <v>#N/A</v>
          </cell>
          <cell r="C1906">
            <v>1</v>
          </cell>
          <cell r="D1906" t="str">
            <v>PK</v>
          </cell>
          <cell r="E1906">
            <v>160</v>
          </cell>
          <cell r="F1906" t="str">
            <v>GR</v>
          </cell>
          <cell r="G1906" t="str">
            <v>LIPTON FEEL GOOD SEL.GROEN MUNT 100X1,6G</v>
          </cell>
          <cell r="H1906" t="str">
            <v>L</v>
          </cell>
          <cell r="I1906">
            <v>40</v>
          </cell>
          <cell r="J1906" t="str">
            <v>THEE</v>
          </cell>
          <cell r="K1906" t="str">
            <v>UNILEVER NED BV FOOD SOLUTIONS</v>
          </cell>
          <cell r="L1906">
            <v>3</v>
          </cell>
          <cell r="M1906">
            <v>18.21</v>
          </cell>
        </row>
        <row r="1907">
          <cell r="A1907">
            <v>202623</v>
          </cell>
          <cell r="B1907" t="e">
            <v>#N/A</v>
          </cell>
          <cell r="C1907">
            <v>1</v>
          </cell>
          <cell r="D1907" t="str">
            <v>ZK</v>
          </cell>
          <cell r="E1907">
            <v>100</v>
          </cell>
          <cell r="F1907" t="str">
            <v>ST</v>
          </cell>
          <cell r="G1907" t="str">
            <v>SMIKKELBEER FRUIT LOLLY</v>
          </cell>
          <cell r="H1907" t="str">
            <v>L</v>
          </cell>
          <cell r="I1907">
            <v>22</v>
          </cell>
          <cell r="J1907" t="str">
            <v>KINDERSTUKSARTIKELEN</v>
          </cell>
          <cell r="K1907" t="str">
            <v>SLIGRO</v>
          </cell>
          <cell r="L1907">
            <v>4</v>
          </cell>
          <cell r="M1907">
            <v>18.2</v>
          </cell>
        </row>
        <row r="1908">
          <cell r="A1908">
            <v>620119</v>
          </cell>
          <cell r="B1908">
            <v>5413848530724</v>
          </cell>
          <cell r="C1908">
            <v>1</v>
          </cell>
          <cell r="D1908" t="str">
            <v>BK</v>
          </cell>
          <cell r="E1908">
            <v>500</v>
          </cell>
          <cell r="F1908" t="str">
            <v>GR</v>
          </cell>
          <cell r="G1908" t="str">
            <v>G.B.BL1* TOSTI SCHOUDERHAM    ±26PL</v>
          </cell>
          <cell r="H1908" t="str">
            <v>L</v>
          </cell>
          <cell r="I1908">
            <v>155</v>
          </cell>
          <cell r="J1908" t="str">
            <v>VLEESWAREN VERPAKT</v>
          </cell>
          <cell r="K1908" t="str">
            <v>SLIGRO</v>
          </cell>
          <cell r="L1908">
            <v>2</v>
          </cell>
          <cell r="M1908">
            <v>18.2</v>
          </cell>
        </row>
        <row r="1909">
          <cell r="A1909">
            <v>595526</v>
          </cell>
          <cell r="B1909" t="e">
            <v>#N/A</v>
          </cell>
          <cell r="C1909">
            <v>1</v>
          </cell>
          <cell r="D1909" t="str">
            <v>DS</v>
          </cell>
          <cell r="E1909">
            <v>5</v>
          </cell>
          <cell r="F1909" t="str">
            <v>K</v>
          </cell>
          <cell r="G1909" t="str">
            <v>LUNCHZK.LDPE TRANSP.10/4X27CM18MY 1000ST</v>
          </cell>
          <cell r="H1909" t="str">
            <v>H</v>
          </cell>
          <cell r="I1909">
            <v>119</v>
          </cell>
          <cell r="J1909" t="str">
            <v>VERPAKKINGSMAT./DISPOS. GROOTV</v>
          </cell>
          <cell r="K1909" t="str">
            <v>WINDT VD VERPAKKINGEN BV</v>
          </cell>
          <cell r="L1909">
            <v>2</v>
          </cell>
          <cell r="M1909">
            <v>18.18</v>
          </cell>
        </row>
        <row r="1910">
          <cell r="A1910">
            <v>185818</v>
          </cell>
          <cell r="B1910" t="e">
            <v>#N/A</v>
          </cell>
          <cell r="C1910">
            <v>1</v>
          </cell>
          <cell r="D1910" t="str">
            <v>BS</v>
          </cell>
          <cell r="E1910">
            <v>1.22</v>
          </cell>
          <cell r="F1910" t="str">
            <v>KG</v>
          </cell>
          <cell r="G1910" t="str">
            <v>KNORR HOLLANDAISE SAUS             PB11L</v>
          </cell>
          <cell r="H1910" t="str">
            <v>L</v>
          </cell>
          <cell r="I1910">
            <v>86</v>
          </cell>
          <cell r="J1910" t="str">
            <v>VLEES- VIS EN GROENTESAUZEN</v>
          </cell>
          <cell r="K1910" t="str">
            <v>UNILEVER NED BV FOOD SOLUTIONS</v>
          </cell>
          <cell r="L1910">
            <v>1</v>
          </cell>
          <cell r="M1910">
            <v>18.149999999999999</v>
          </cell>
        </row>
        <row r="1911">
          <cell r="A1911">
            <v>111546</v>
          </cell>
          <cell r="B1911" t="e">
            <v>#N/A</v>
          </cell>
          <cell r="C1911">
            <v>1</v>
          </cell>
          <cell r="D1911" t="str">
            <v>ZK</v>
          </cell>
          <cell r="E1911">
            <v>372</v>
          </cell>
          <cell r="F1911" t="str">
            <v>GR</v>
          </cell>
          <cell r="G1911" t="str">
            <v>NESTLE MINI MIX</v>
          </cell>
          <cell r="H1911" t="str">
            <v>L</v>
          </cell>
          <cell r="I1911">
            <v>19</v>
          </cell>
          <cell r="J1911" t="str">
            <v>BARS EN TABLETTEN</v>
          </cell>
          <cell r="K1911" t="str">
            <v>NESTLE NEDERLAND BV (CONS)</v>
          </cell>
          <cell r="L1911">
            <v>5</v>
          </cell>
          <cell r="M1911">
            <v>18.100000000000001</v>
          </cell>
        </row>
        <row r="1912">
          <cell r="A1912">
            <v>154736</v>
          </cell>
          <cell r="B1912" t="e">
            <v>#N/A</v>
          </cell>
          <cell r="C1912">
            <v>1</v>
          </cell>
          <cell r="D1912" t="str">
            <v>DS</v>
          </cell>
          <cell r="E1912">
            <v>1.26</v>
          </cell>
          <cell r="F1912" t="str">
            <v>KG</v>
          </cell>
          <cell r="G1912" t="str">
            <v>TOPKING VLAMMETJES CLASSIC 72 ST</v>
          </cell>
          <cell r="H1912" t="str">
            <v>L</v>
          </cell>
          <cell r="I1912">
            <v>179</v>
          </cell>
          <cell r="J1912" t="str">
            <v>MINISNACKS BORRELHAPJES</v>
          </cell>
          <cell r="K1912" t="str">
            <v>TOPKING FINGERFOOD BV</v>
          </cell>
          <cell r="L1912">
            <v>1</v>
          </cell>
          <cell r="M1912">
            <v>18.100000000000001</v>
          </cell>
        </row>
        <row r="1913">
          <cell r="A1913">
            <v>474788</v>
          </cell>
          <cell r="B1913" t="e">
            <v>#N/A</v>
          </cell>
          <cell r="C1913">
            <v>1</v>
          </cell>
          <cell r="D1913" t="str">
            <v>ST</v>
          </cell>
          <cell r="E1913">
            <v>1</v>
          </cell>
          <cell r="F1913" t="str">
            <v>KG</v>
          </cell>
          <cell r="G1913" t="str">
            <v>MOZZARELLA STAAF</v>
          </cell>
          <cell r="H1913" t="str">
            <v>L</v>
          </cell>
          <cell r="I1913">
            <v>168</v>
          </cell>
          <cell r="J1913" t="str">
            <v>KAAS BUITENLAND VERPAKT</v>
          </cell>
          <cell r="K1913" t="str">
            <v>ZIJERVELD &amp; VELDHUYZEN BV</v>
          </cell>
          <cell r="L1913">
            <v>2</v>
          </cell>
          <cell r="M1913">
            <v>18.079999999999998</v>
          </cell>
        </row>
        <row r="1914">
          <cell r="A1914">
            <v>15801</v>
          </cell>
          <cell r="B1914" t="e">
            <v>#N/A</v>
          </cell>
          <cell r="C1914">
            <v>24</v>
          </cell>
          <cell r="D1914" t="str">
            <v>PK</v>
          </cell>
          <cell r="E1914">
            <v>250</v>
          </cell>
          <cell r="F1914" t="str">
            <v>GR</v>
          </cell>
          <cell r="G1914" t="str">
            <v>BEBO PLANTENMARGARINE ONGEZOUTEN, PAKJE</v>
          </cell>
          <cell r="H1914" t="str">
            <v>L</v>
          </cell>
          <cell r="I1914">
            <v>127</v>
          </cell>
          <cell r="J1914" t="str">
            <v>MARGARINE</v>
          </cell>
          <cell r="K1914" t="str">
            <v>SMILDE FOODS (ROMI) BV</v>
          </cell>
          <cell r="L1914">
            <v>1</v>
          </cell>
          <cell r="M1914">
            <v>18.03</v>
          </cell>
        </row>
        <row r="1915">
          <cell r="A1915">
            <v>95582</v>
          </cell>
          <cell r="B1915" t="e">
            <v>#N/A</v>
          </cell>
          <cell r="C1915">
            <v>1</v>
          </cell>
          <cell r="D1915" t="str">
            <v>BS</v>
          </cell>
          <cell r="E1915">
            <v>110</v>
          </cell>
          <cell r="F1915" t="str">
            <v>GR</v>
          </cell>
          <cell r="G1915" t="str">
            <v>APOLLO ITALIAANSE KRUIDEN FIJN</v>
          </cell>
          <cell r="H1915" t="str">
            <v>L</v>
          </cell>
          <cell r="I1915">
            <v>68</v>
          </cell>
          <cell r="J1915" t="str">
            <v>KRUIDEN EN SPECERIJEN</v>
          </cell>
          <cell r="K1915" t="str">
            <v>SOLINA NETHERLANDS BV</v>
          </cell>
          <cell r="L1915">
            <v>4</v>
          </cell>
          <cell r="M1915">
            <v>18</v>
          </cell>
        </row>
        <row r="1916">
          <cell r="A1916">
            <v>183125</v>
          </cell>
          <cell r="B1916" t="e">
            <v>#N/A</v>
          </cell>
          <cell r="C1916">
            <v>1</v>
          </cell>
          <cell r="D1916" t="str">
            <v>ZK</v>
          </cell>
          <cell r="E1916">
            <v>500</v>
          </cell>
          <cell r="F1916" t="str">
            <v>GR</v>
          </cell>
          <cell r="G1916" t="str">
            <v>THEHA GEMALEN KOKOS</v>
          </cell>
          <cell r="H1916" t="str">
            <v>L</v>
          </cell>
          <cell r="I1916">
            <v>67</v>
          </cell>
          <cell r="J1916" t="str">
            <v>OOSTERSE KEUKEN</v>
          </cell>
          <cell r="K1916" t="str">
            <v>THEHA BV</v>
          </cell>
          <cell r="L1916">
            <v>10</v>
          </cell>
          <cell r="M1916">
            <v>18</v>
          </cell>
        </row>
        <row r="1917">
          <cell r="A1917">
            <v>397245</v>
          </cell>
          <cell r="B1917" t="e">
            <v>#N/A</v>
          </cell>
          <cell r="C1917">
            <v>1</v>
          </cell>
          <cell r="D1917" t="str">
            <v>FL</v>
          </cell>
          <cell r="E1917">
            <v>1</v>
          </cell>
          <cell r="F1917" t="str">
            <v>LT</v>
          </cell>
          <cell r="G1917" t="str">
            <v>OLITALIA OLIJFOLIE EXTRA VERGINE</v>
          </cell>
          <cell r="H1917" t="str">
            <v>L</v>
          </cell>
          <cell r="I1917">
            <v>132</v>
          </cell>
          <cell r="J1917" t="str">
            <v>OLIEN</v>
          </cell>
          <cell r="K1917" t="str">
            <v>SLIGRO</v>
          </cell>
          <cell r="L1917">
            <v>4</v>
          </cell>
          <cell r="M1917">
            <v>18</v>
          </cell>
        </row>
        <row r="1918">
          <cell r="A1918">
            <v>690009</v>
          </cell>
          <cell r="B1918" t="e">
            <v>#N/A</v>
          </cell>
          <cell r="C1918">
            <v>1</v>
          </cell>
          <cell r="D1918" t="str">
            <v>DS</v>
          </cell>
          <cell r="E1918">
            <v>1.25</v>
          </cell>
          <cell r="F1918" t="str">
            <v>KG</v>
          </cell>
          <cell r="G1918" t="str">
            <v>KWEKKEBOOM OVEN BITTERBAL 50X25G</v>
          </cell>
          <cell r="H1918" t="str">
            <v>L</v>
          </cell>
          <cell r="I1918">
            <v>180</v>
          </cell>
          <cell r="J1918" t="str">
            <v>HORECA DIEPVRIES</v>
          </cell>
          <cell r="K1918" t="str">
            <v>NEWFORREST BV FOOD SERVICE</v>
          </cell>
          <cell r="L1918">
            <v>1</v>
          </cell>
          <cell r="M1918">
            <v>18</v>
          </cell>
        </row>
        <row r="1919">
          <cell r="A1919">
            <v>123284</v>
          </cell>
          <cell r="B1919" t="e">
            <v>#N/A</v>
          </cell>
          <cell r="C1919">
            <v>1</v>
          </cell>
          <cell r="D1919" t="str">
            <v>DS</v>
          </cell>
          <cell r="E1919">
            <v>1</v>
          </cell>
          <cell r="F1919" t="str">
            <v>ST</v>
          </cell>
          <cell r="G1919" t="str">
            <v>IJSEMMER 10 L TRANSPARANT</v>
          </cell>
          <cell r="H1919" t="str">
            <v>H</v>
          </cell>
          <cell r="I1919">
            <v>281</v>
          </cell>
          <cell r="J1919" t="str">
            <v>RESTAURANTBENODIGDHEDEN</v>
          </cell>
          <cell r="K1919" t="str">
            <v>BILLIET VANLAERE NV BVT</v>
          </cell>
          <cell r="L1919">
            <v>1</v>
          </cell>
          <cell r="M1919">
            <v>17.989999999999998</v>
          </cell>
        </row>
        <row r="1920">
          <cell r="A1920">
            <v>123284</v>
          </cell>
          <cell r="B1920" t="e">
            <v>#N/A</v>
          </cell>
          <cell r="C1920">
            <v>1</v>
          </cell>
          <cell r="D1920" t="str">
            <v>DS</v>
          </cell>
          <cell r="E1920">
            <v>1</v>
          </cell>
          <cell r="F1920" t="str">
            <v>ST</v>
          </cell>
          <cell r="G1920" t="str">
            <v>IJSEMMER 10 L TRANSPARANT</v>
          </cell>
          <cell r="H1920" t="str">
            <v>H</v>
          </cell>
          <cell r="I1920">
            <v>281</v>
          </cell>
          <cell r="J1920" t="str">
            <v>RESTAURANTBENODIGDHEDEN</v>
          </cell>
          <cell r="K1920" t="str">
            <v>BILLIET VANLAERE NV BVT</v>
          </cell>
          <cell r="L1920">
            <v>1</v>
          </cell>
          <cell r="M1920">
            <v>17.989999999999998</v>
          </cell>
        </row>
        <row r="1921">
          <cell r="A1921">
            <v>471586</v>
          </cell>
          <cell r="B1921">
            <v>5410522513257</v>
          </cell>
          <cell r="C1921">
            <v>1</v>
          </cell>
          <cell r="D1921" t="str">
            <v>PK</v>
          </cell>
          <cell r="E1921">
            <v>2.5</v>
          </cell>
          <cell r="F1921" t="str">
            <v>KG</v>
          </cell>
          <cell r="G1921" t="str">
            <v>CALLEBAUT COUVERTURE CALLETS PUUR</v>
          </cell>
          <cell r="H1921" t="str">
            <v>L</v>
          </cell>
          <cell r="I1921">
            <v>95</v>
          </cell>
          <cell r="J1921" t="str">
            <v>PATISSERIEPRODUKTEN</v>
          </cell>
          <cell r="K1921" t="str">
            <v>BARRY CALLEBAUT BELGIUM NV</v>
          </cell>
          <cell r="L1921">
            <v>1</v>
          </cell>
          <cell r="M1921">
            <v>17.989999999999998</v>
          </cell>
        </row>
        <row r="1922">
          <cell r="A1922">
            <v>940807</v>
          </cell>
          <cell r="B1922">
            <v>5410522513530</v>
          </cell>
          <cell r="C1922">
            <v>1</v>
          </cell>
          <cell r="D1922" t="str">
            <v>PK</v>
          </cell>
          <cell r="E1922">
            <v>2.5</v>
          </cell>
          <cell r="F1922" t="str">
            <v>KG</v>
          </cell>
          <cell r="G1922" t="str">
            <v>CALLEBAUT COUVERTURE CALLETS MELK</v>
          </cell>
          <cell r="H1922" t="str">
            <v>L</v>
          </cell>
          <cell r="I1922">
            <v>95</v>
          </cell>
          <cell r="J1922" t="str">
            <v>PATISSERIEPRODUKTEN</v>
          </cell>
          <cell r="K1922" t="str">
            <v>BARRY CALLEBAUT BELGIUM NV</v>
          </cell>
          <cell r="L1922">
            <v>1</v>
          </cell>
          <cell r="M1922">
            <v>17.989999999999998</v>
          </cell>
        </row>
        <row r="1923">
          <cell r="A1923">
            <v>940815</v>
          </cell>
          <cell r="B1923">
            <v>5410522515435</v>
          </cell>
          <cell r="C1923">
            <v>1</v>
          </cell>
          <cell r="D1923" t="str">
            <v>PK</v>
          </cell>
          <cell r="E1923">
            <v>2.5</v>
          </cell>
          <cell r="F1923" t="str">
            <v>KG</v>
          </cell>
          <cell r="G1923" t="str">
            <v>CALLEBAUT COUVERTURE CALLETS WIT</v>
          </cell>
          <cell r="H1923" t="str">
            <v>L</v>
          </cell>
          <cell r="I1923">
            <v>95</v>
          </cell>
          <cell r="J1923" t="str">
            <v>PATISSERIEPRODUKTEN</v>
          </cell>
          <cell r="K1923" t="str">
            <v>BARRY CALLEBAUT BELGIUM NV</v>
          </cell>
          <cell r="L1923">
            <v>1</v>
          </cell>
          <cell r="M1923">
            <v>17.989999999999998</v>
          </cell>
        </row>
        <row r="1924">
          <cell r="A1924">
            <v>108542</v>
          </cell>
          <cell r="B1924" t="e">
            <v>#N/A</v>
          </cell>
          <cell r="C1924">
            <v>1</v>
          </cell>
          <cell r="D1924" t="str">
            <v>PK</v>
          </cell>
          <cell r="E1924">
            <v>50</v>
          </cell>
          <cell r="F1924" t="str">
            <v>ST</v>
          </cell>
          <cell r="G1924" t="str">
            <v>FELICIA SCHOONMAAKDOEK VISCOSE GROEN</v>
          </cell>
          <cell r="H1924" t="str">
            <v>H</v>
          </cell>
          <cell r="I1924">
            <v>544</v>
          </cell>
          <cell r="J1924" t="str">
            <v>SCHOONMAAKARTIKELEN</v>
          </cell>
          <cell r="K1924" t="str">
            <v>SLIGRO</v>
          </cell>
          <cell r="L1924">
            <v>2</v>
          </cell>
          <cell r="M1924">
            <v>17.98</v>
          </cell>
        </row>
        <row r="1925">
          <cell r="A1925">
            <v>362465</v>
          </cell>
          <cell r="B1925" t="e">
            <v>#N/A</v>
          </cell>
          <cell r="C1925">
            <v>1</v>
          </cell>
          <cell r="D1925" t="str">
            <v>DS</v>
          </cell>
          <cell r="E1925">
            <v>275</v>
          </cell>
          <cell r="F1925" t="str">
            <v>GR</v>
          </cell>
          <cell r="G1925" t="str">
            <v>CANDEREL STEVIA 250 STICKS</v>
          </cell>
          <cell r="H1925" t="str">
            <v>L</v>
          </cell>
          <cell r="I1925">
            <v>140</v>
          </cell>
          <cell r="J1925" t="str">
            <v>SUIKER &amp; ZOETSTOFFEN</v>
          </cell>
          <cell r="K1925" t="str">
            <v>OORDT VAN THE PORTION COMPANY</v>
          </cell>
          <cell r="L1925">
            <v>2</v>
          </cell>
          <cell r="M1925">
            <v>17.98</v>
          </cell>
        </row>
        <row r="1926">
          <cell r="A1926">
            <v>376736</v>
          </cell>
          <cell r="B1926" t="e">
            <v>#N/A</v>
          </cell>
          <cell r="C1926">
            <v>1</v>
          </cell>
          <cell r="D1926" t="str">
            <v>BS</v>
          </cell>
          <cell r="E1926">
            <v>120</v>
          </cell>
          <cell r="F1926" t="str">
            <v>GR</v>
          </cell>
          <cell r="G1926" t="str">
            <v>VERSTEGEN OREGANO                   HEEL</v>
          </cell>
          <cell r="H1926" t="str">
            <v>L</v>
          </cell>
          <cell r="I1926">
            <v>68</v>
          </cell>
          <cell r="J1926" t="str">
            <v>KRUIDEN EN SPECERIJEN</v>
          </cell>
          <cell r="K1926" t="str">
            <v>VERSTEGEN SPICES&amp;SAUCES BV(FS)</v>
          </cell>
          <cell r="L1926">
            <v>2</v>
          </cell>
          <cell r="M1926">
            <v>17.98</v>
          </cell>
        </row>
        <row r="1927">
          <cell r="A1927">
            <v>524101</v>
          </cell>
          <cell r="B1927" t="e">
            <v>#N/A</v>
          </cell>
          <cell r="C1927">
            <v>1</v>
          </cell>
          <cell r="D1927" t="str">
            <v>FL</v>
          </cell>
          <cell r="E1927">
            <v>70</v>
          </cell>
          <cell r="F1927" t="str">
            <v>CL</v>
          </cell>
          <cell r="G1927" t="str">
            <v>HELENAS OUZO</v>
          </cell>
          <cell r="H1927" t="str">
            <v>H</v>
          </cell>
          <cell r="I1927">
            <v>206</v>
          </cell>
          <cell r="J1927" t="str">
            <v>GEDISTILLEERD</v>
          </cell>
          <cell r="K1927" t="str">
            <v>MONNIK DRANKEN DE</v>
          </cell>
          <cell r="L1927">
            <v>2</v>
          </cell>
          <cell r="M1927">
            <v>17.98</v>
          </cell>
        </row>
        <row r="1928">
          <cell r="A1928">
            <v>99280</v>
          </cell>
          <cell r="B1928">
            <v>8710401620807</v>
          </cell>
          <cell r="C1928">
            <v>1</v>
          </cell>
          <cell r="D1928" t="str">
            <v>TR</v>
          </cell>
          <cell r="E1928">
            <v>1.74</v>
          </cell>
          <cell r="F1928" t="str">
            <v>KG</v>
          </cell>
          <cell r="G1928" t="str">
            <v>DE ROOIE HEN SCHARRELEIEREN BRUIN M 30ST</v>
          </cell>
          <cell r="H1928" t="str">
            <v>L</v>
          </cell>
          <cell r="I1928">
            <v>167</v>
          </cell>
          <cell r="J1928" t="str">
            <v>EIEREN VERS</v>
          </cell>
          <cell r="K1928" t="str">
            <v>SLIGRO</v>
          </cell>
          <cell r="L1928">
            <v>4</v>
          </cell>
          <cell r="M1928">
            <v>17.96</v>
          </cell>
        </row>
        <row r="1929">
          <cell r="A1929">
            <v>19562</v>
          </cell>
          <cell r="B1929" t="e">
            <v>#N/A</v>
          </cell>
          <cell r="C1929">
            <v>12</v>
          </cell>
          <cell r="D1929" t="str">
            <v>BS</v>
          </cell>
          <cell r="E1929">
            <v>450</v>
          </cell>
          <cell r="F1929" t="str">
            <v>GR</v>
          </cell>
          <cell r="G1929" t="str">
            <v>JOZO BEWUST 50KI (NATRIUMARM ZOUT)</v>
          </cell>
          <cell r="H1929" t="str">
            <v>L</v>
          </cell>
          <cell r="I1929">
            <v>141</v>
          </cell>
          <cell r="J1929" t="str">
            <v>ZOUT</v>
          </cell>
          <cell r="K1929" t="str">
            <v>GRANFOOD BV INZAKE NOURYON</v>
          </cell>
          <cell r="L1929">
            <v>1</v>
          </cell>
          <cell r="M1929">
            <v>17.95</v>
          </cell>
        </row>
        <row r="1930">
          <cell r="A1930">
            <v>28522</v>
          </cell>
          <cell r="B1930" t="e">
            <v>#N/A</v>
          </cell>
          <cell r="C1930">
            <v>1</v>
          </cell>
          <cell r="D1930" t="str">
            <v>TB</v>
          </cell>
          <cell r="E1930">
            <v>230</v>
          </cell>
          <cell r="F1930" t="str">
            <v>GR</v>
          </cell>
          <cell r="G1930" t="str">
            <v>PATURAIN KRUIDEN</v>
          </cell>
          <cell r="H1930" t="str">
            <v>L</v>
          </cell>
          <cell r="I1930">
            <v>168</v>
          </cell>
          <cell r="J1930" t="str">
            <v>KAAS BUITENLAND VERPAKT</v>
          </cell>
          <cell r="K1930" t="str">
            <v>SUPERUNIE IMPORT</v>
          </cell>
          <cell r="L1930">
            <v>6</v>
          </cell>
          <cell r="M1930">
            <v>17.940000000000001</v>
          </cell>
        </row>
        <row r="1931">
          <cell r="A1931">
            <v>66577</v>
          </cell>
          <cell r="B1931" t="e">
            <v>#N/A</v>
          </cell>
          <cell r="C1931">
            <v>1</v>
          </cell>
          <cell r="D1931" t="str">
            <v>ZK</v>
          </cell>
          <cell r="E1931">
            <v>1</v>
          </cell>
          <cell r="F1931" t="str">
            <v>KG</v>
          </cell>
          <cell r="G1931" t="str">
            <v>PAPRIKA ROOD ONGESORTEERD</v>
          </cell>
          <cell r="H1931" t="str">
            <v>L</v>
          </cell>
          <cell r="I1931">
            <v>192</v>
          </cell>
          <cell r="J1931" t="str">
            <v>GROENTEN EN FRUIT DAGVERS</v>
          </cell>
          <cell r="K1931" t="str">
            <v>SMEDING EN ZN BV</v>
          </cell>
          <cell r="L1931">
            <v>6</v>
          </cell>
          <cell r="M1931">
            <v>17.940000000000001</v>
          </cell>
        </row>
        <row r="1932">
          <cell r="A1932">
            <v>98225</v>
          </cell>
          <cell r="B1932" t="e">
            <v>#N/A</v>
          </cell>
          <cell r="C1932">
            <v>1</v>
          </cell>
          <cell r="D1932" t="str">
            <v>TT</v>
          </cell>
          <cell r="E1932">
            <v>180</v>
          </cell>
          <cell r="F1932" t="str">
            <v>GR</v>
          </cell>
          <cell r="G1932" t="str">
            <v>TONY'S CHOCOLADE REEP PUUR MERINGUE KERS</v>
          </cell>
          <cell r="H1932" t="str">
            <v>L</v>
          </cell>
          <cell r="I1932">
            <v>19</v>
          </cell>
          <cell r="J1932" t="str">
            <v>BARS EN TABLETTEN</v>
          </cell>
          <cell r="K1932" t="str">
            <v>TONY S CHOCOLONELY</v>
          </cell>
          <cell r="L1932">
            <v>6</v>
          </cell>
          <cell r="M1932">
            <v>17.940000000000001</v>
          </cell>
        </row>
        <row r="1933">
          <cell r="A1933">
            <v>237408</v>
          </cell>
          <cell r="B1933" t="e">
            <v>#N/A</v>
          </cell>
          <cell r="C1933">
            <v>1</v>
          </cell>
          <cell r="D1933" t="str">
            <v>LS</v>
          </cell>
          <cell r="E1933">
            <v>1</v>
          </cell>
          <cell r="F1933" t="str">
            <v>ST</v>
          </cell>
          <cell r="G1933" t="str">
            <v>PRO CHEF GARDE RVS 20CM</v>
          </cell>
          <cell r="H1933" t="str">
            <v>H</v>
          </cell>
          <cell r="I1933">
            <v>283</v>
          </cell>
          <cell r="J1933" t="str">
            <v>KEUKENGEREEDSCHAPPEN</v>
          </cell>
          <cell r="K1933" t="str">
            <v>SLIGRO</v>
          </cell>
          <cell r="L1933">
            <v>6</v>
          </cell>
          <cell r="M1933">
            <v>17.940000000000001</v>
          </cell>
        </row>
        <row r="1934">
          <cell r="A1934">
            <v>745841</v>
          </cell>
          <cell r="B1934">
            <v>5425003611421</v>
          </cell>
          <cell r="C1934">
            <v>1</v>
          </cell>
          <cell r="D1934" t="str">
            <v>ZK</v>
          </cell>
          <cell r="E1934">
            <v>1</v>
          </cell>
          <cell r="F1934" t="str">
            <v>KG</v>
          </cell>
          <cell r="G1934" t="str">
            <v>BANAAN CHIQUITA RFA</v>
          </cell>
          <cell r="H1934" t="str">
            <v>L</v>
          </cell>
          <cell r="I1934">
            <v>192</v>
          </cell>
          <cell r="J1934" t="str">
            <v>GROENTEN EN FRUIT DAGVERS</v>
          </cell>
          <cell r="K1934" t="str">
            <v>SMEDING EN ZN BV</v>
          </cell>
          <cell r="L1934">
            <v>9</v>
          </cell>
          <cell r="M1934">
            <v>17.91</v>
          </cell>
        </row>
        <row r="1935">
          <cell r="A1935">
            <v>6541</v>
          </cell>
          <cell r="B1935" t="e">
            <v>#N/A</v>
          </cell>
          <cell r="C1935">
            <v>1</v>
          </cell>
          <cell r="D1935" t="str">
            <v>KG</v>
          </cell>
          <cell r="E1935">
            <v>1</v>
          </cell>
          <cell r="F1935" t="str">
            <v>ST</v>
          </cell>
          <cell r="G1935" t="str">
            <v>VARKENS SPEKBLOKJES DOORREGEN BL1*</v>
          </cell>
          <cell r="H1935" t="str">
            <v>L</v>
          </cell>
          <cell r="I1935">
            <v>162</v>
          </cell>
          <cell r="J1935" t="str">
            <v>VLEES VERS CONC</v>
          </cell>
          <cell r="K1935" t="str">
            <v>KALDENBERG SLAGERIJEN CONCESSIONAIR</v>
          </cell>
          <cell r="L1935">
            <v>2</v>
          </cell>
          <cell r="M1935">
            <v>17.899999999999999</v>
          </cell>
        </row>
        <row r="1936">
          <cell r="A1936">
            <v>27433</v>
          </cell>
          <cell r="B1936">
            <v>8710401383863</v>
          </cell>
          <cell r="C1936">
            <v>1</v>
          </cell>
          <cell r="D1936" t="str">
            <v>DS</v>
          </cell>
          <cell r="E1936">
            <v>100</v>
          </cell>
          <cell r="F1936" t="str">
            <v>ST</v>
          </cell>
          <cell r="G1936" t="str">
            <v>FEL.HANDSCHOEN.LATEX.BLAUW L</v>
          </cell>
          <cell r="H1936" t="str">
            <v>H</v>
          </cell>
          <cell r="I1936">
            <v>544</v>
          </cell>
          <cell r="J1936" t="str">
            <v>SCHOONMAAKARTIKELEN</v>
          </cell>
          <cell r="K1936" t="str">
            <v>SLIGRO</v>
          </cell>
          <cell r="L1936">
            <v>2</v>
          </cell>
          <cell r="M1936">
            <v>17.899999999999999</v>
          </cell>
        </row>
        <row r="1937">
          <cell r="A1937">
            <v>83370</v>
          </cell>
          <cell r="B1937">
            <v>8715817011706</v>
          </cell>
          <cell r="C1937">
            <v>1</v>
          </cell>
          <cell r="D1937" t="str">
            <v>BK</v>
          </cell>
          <cell r="E1937">
            <v>500</v>
          </cell>
          <cell r="F1937" t="str">
            <v>GR</v>
          </cell>
          <cell r="G1937" t="str">
            <v>TOMAAT C</v>
          </cell>
          <cell r="H1937" t="str">
            <v>L</v>
          </cell>
          <cell r="I1937">
            <v>192</v>
          </cell>
          <cell r="J1937" t="str">
            <v>GROENTEN EN FRUIT DAGVERS</v>
          </cell>
          <cell r="K1937" t="str">
            <v>SMEDING EN ZN BV</v>
          </cell>
          <cell r="L1937">
            <v>10</v>
          </cell>
          <cell r="M1937">
            <v>17.899999999999999</v>
          </cell>
        </row>
        <row r="1938">
          <cell r="A1938">
            <v>750647</v>
          </cell>
          <cell r="B1938" t="e">
            <v>#N/A</v>
          </cell>
          <cell r="C1938">
            <v>1</v>
          </cell>
          <cell r="D1938" t="str">
            <v>KR</v>
          </cell>
          <cell r="E1938">
            <v>7</v>
          </cell>
          <cell r="F1938" t="str">
            <v>KG</v>
          </cell>
          <cell r="G1938" t="str">
            <v>APPEL JONAGOLD 80/85</v>
          </cell>
          <cell r="H1938" t="str">
            <v>L</v>
          </cell>
          <cell r="I1938">
            <v>192</v>
          </cell>
          <cell r="J1938" t="str">
            <v>GROENTEN EN FRUIT DAGVERS</v>
          </cell>
          <cell r="K1938" t="str">
            <v>SMEDING EN ZN BV</v>
          </cell>
          <cell r="L1938">
            <v>2</v>
          </cell>
          <cell r="M1938">
            <v>17.899999999999999</v>
          </cell>
        </row>
        <row r="1939">
          <cell r="A1939">
            <v>925593</v>
          </cell>
          <cell r="B1939" t="e">
            <v>#N/A</v>
          </cell>
          <cell r="C1939">
            <v>24</v>
          </cell>
          <cell r="D1939" t="str">
            <v>ST</v>
          </cell>
          <cell r="E1939">
            <v>115</v>
          </cell>
          <cell r="F1939" t="str">
            <v>GR</v>
          </cell>
          <cell r="G1939" t="str">
            <v>OSCH GEPANEERDE HAMBURGER</v>
          </cell>
          <cell r="H1939" t="str">
            <v>L</v>
          </cell>
          <cell r="I1939">
            <v>180</v>
          </cell>
          <cell r="J1939" t="str">
            <v>HORECA DIEPVRIES</v>
          </cell>
          <cell r="K1939" t="str">
            <v>OSCH VAN SNACKS BV</v>
          </cell>
          <cell r="L1939">
            <v>1</v>
          </cell>
          <cell r="M1939">
            <v>17.899999999999999</v>
          </cell>
        </row>
        <row r="1940">
          <cell r="A1940">
            <v>327054</v>
          </cell>
          <cell r="B1940" t="e">
            <v>#N/A</v>
          </cell>
          <cell r="C1940">
            <v>12</v>
          </cell>
          <cell r="D1940" t="str">
            <v>PK</v>
          </cell>
          <cell r="E1940">
            <v>30</v>
          </cell>
          <cell r="F1940" t="str">
            <v>GR</v>
          </cell>
          <cell r="G1940" t="str">
            <v>PICKWICK HARMONY ROOIBOS ORIG 20X1,5G</v>
          </cell>
          <cell r="H1940" t="str">
            <v>L</v>
          </cell>
          <cell r="I1940">
            <v>40</v>
          </cell>
          <cell r="J1940" t="str">
            <v>THEE</v>
          </cell>
          <cell r="K1940" t="str">
            <v>JACOBS DOUWE EGBERTS NL BV</v>
          </cell>
          <cell r="L1940">
            <v>1</v>
          </cell>
          <cell r="M1940">
            <v>17.89</v>
          </cell>
        </row>
        <row r="1941">
          <cell r="A1941">
            <v>475284</v>
          </cell>
          <cell r="B1941" t="e">
            <v>#N/A</v>
          </cell>
          <cell r="C1941">
            <v>6</v>
          </cell>
          <cell r="D1941" t="str">
            <v>ST</v>
          </cell>
          <cell r="E1941">
            <v>700</v>
          </cell>
          <cell r="F1941" t="str">
            <v>GR</v>
          </cell>
          <cell r="G1941" t="str">
            <v>BLEEKSELDERIJ</v>
          </cell>
          <cell r="H1941" t="str">
            <v>L</v>
          </cell>
          <cell r="I1941">
            <v>192</v>
          </cell>
          <cell r="J1941" t="str">
            <v>GROENTEN EN FRUIT DAGVERS</v>
          </cell>
          <cell r="K1941" t="str">
            <v>SMEDING EN ZN BV</v>
          </cell>
          <cell r="L1941">
            <v>2</v>
          </cell>
          <cell r="M1941">
            <v>17.88</v>
          </cell>
        </row>
        <row r="1942">
          <cell r="A1942">
            <v>557874</v>
          </cell>
          <cell r="B1942" t="e">
            <v>#N/A</v>
          </cell>
          <cell r="C1942">
            <v>8</v>
          </cell>
          <cell r="D1942" t="str">
            <v>ZK</v>
          </cell>
          <cell r="E1942">
            <v>175</v>
          </cell>
          <cell r="F1942" t="str">
            <v>GR</v>
          </cell>
          <cell r="G1942" t="str">
            <v>LAY'S CHIPS PAPRIKA</v>
          </cell>
          <cell r="H1942" t="str">
            <v>L</v>
          </cell>
          <cell r="I1942">
            <v>16</v>
          </cell>
          <cell r="J1942" t="str">
            <v>CHIPS EN SNACKS</v>
          </cell>
          <cell r="K1942" t="str">
            <v>PEPSICO NEDERLAND BV</v>
          </cell>
          <cell r="L1942">
            <v>2</v>
          </cell>
          <cell r="M1942">
            <v>17.88</v>
          </cell>
        </row>
        <row r="1943">
          <cell r="A1943">
            <v>557882</v>
          </cell>
          <cell r="B1943" t="e">
            <v>#N/A</v>
          </cell>
          <cell r="C1943">
            <v>8</v>
          </cell>
          <cell r="D1943" t="str">
            <v>ZK</v>
          </cell>
          <cell r="E1943">
            <v>175</v>
          </cell>
          <cell r="F1943" t="str">
            <v>GR</v>
          </cell>
          <cell r="G1943" t="str">
            <v>LAY'S CHIPS NATUREL</v>
          </cell>
          <cell r="H1943" t="str">
            <v>L</v>
          </cell>
          <cell r="I1943">
            <v>16</v>
          </cell>
          <cell r="J1943" t="str">
            <v>CHIPS EN SNACKS</v>
          </cell>
          <cell r="K1943" t="str">
            <v>PEPSICO NEDERLAND BV</v>
          </cell>
          <cell r="L1943">
            <v>2</v>
          </cell>
          <cell r="M1943">
            <v>17.88</v>
          </cell>
        </row>
        <row r="1944">
          <cell r="A1944">
            <v>77796</v>
          </cell>
          <cell r="B1944" t="e">
            <v>#N/A</v>
          </cell>
          <cell r="C1944">
            <v>6</v>
          </cell>
          <cell r="D1944" t="str">
            <v>PK</v>
          </cell>
          <cell r="E1944">
            <v>1</v>
          </cell>
          <cell r="F1944" t="str">
            <v>LT</v>
          </cell>
          <cell r="G1944" t="str">
            <v>BIO+ HALFVOLLE MELK</v>
          </cell>
          <cell r="H1944" t="str">
            <v>L</v>
          </cell>
          <cell r="I1944">
            <v>130</v>
          </cell>
          <cell r="J1944" t="str">
            <v>ZUIVEL HOUDBAAR</v>
          </cell>
          <cell r="K1944" t="str">
            <v>GLOBEMILK BV</v>
          </cell>
          <cell r="L1944">
            <v>3</v>
          </cell>
          <cell r="M1944">
            <v>17.850000000000001</v>
          </cell>
        </row>
        <row r="1945">
          <cell r="A1945">
            <v>82600</v>
          </cell>
          <cell r="B1945" t="e">
            <v>#N/A</v>
          </cell>
          <cell r="C1945">
            <v>1</v>
          </cell>
          <cell r="D1945" t="str">
            <v>PK</v>
          </cell>
          <cell r="E1945">
            <v>350</v>
          </cell>
          <cell r="F1945" t="str">
            <v>GR</v>
          </cell>
          <cell r="G1945" t="str">
            <v>HOY BORRELSALAMI</v>
          </cell>
          <cell r="H1945" t="str">
            <v>L</v>
          </cell>
          <cell r="I1945">
            <v>122</v>
          </cell>
          <cell r="J1945" t="str">
            <v>DROGE WORST</v>
          </cell>
          <cell r="K1945" t="str">
            <v>ZWANENBERG FOOD GROUP BV HULS</v>
          </cell>
          <cell r="L1945">
            <v>3</v>
          </cell>
          <cell r="M1945">
            <v>17.850000000000001</v>
          </cell>
        </row>
        <row r="1946">
          <cell r="A1946">
            <v>556250</v>
          </cell>
          <cell r="B1946">
            <v>8713893472039</v>
          </cell>
          <cell r="C1946">
            <v>1</v>
          </cell>
          <cell r="D1946" t="str">
            <v>DS</v>
          </cell>
          <cell r="E1946">
            <v>3</v>
          </cell>
          <cell r="F1946" t="str">
            <v>KG</v>
          </cell>
          <cell r="G1946" t="str">
            <v>APPEL JONAGOLD 75/85</v>
          </cell>
          <cell r="H1946" t="str">
            <v>L</v>
          </cell>
          <cell r="I1946">
            <v>192</v>
          </cell>
          <cell r="J1946" t="str">
            <v>GROENTEN EN FRUIT DAGVERS</v>
          </cell>
          <cell r="K1946" t="str">
            <v>SMEDING EN ZN BV</v>
          </cell>
          <cell r="L1946">
            <v>3</v>
          </cell>
          <cell r="M1946">
            <v>17.850000000000001</v>
          </cell>
        </row>
        <row r="1947">
          <cell r="A1947">
            <v>557447</v>
          </cell>
          <cell r="B1947" t="e">
            <v>#N/A</v>
          </cell>
          <cell r="C1947">
            <v>1</v>
          </cell>
          <cell r="D1947" t="str">
            <v>DS</v>
          </cell>
          <cell r="E1947">
            <v>3</v>
          </cell>
          <cell r="F1947" t="str">
            <v>KG</v>
          </cell>
          <cell r="G1947" t="str">
            <v>PEREN DOY DU COMICE 75/80 12ST 3KG</v>
          </cell>
          <cell r="H1947" t="str">
            <v>L</v>
          </cell>
          <cell r="I1947">
            <v>192</v>
          </cell>
          <cell r="J1947" t="str">
            <v>GROENTEN EN FRUIT DAGVERS</v>
          </cell>
          <cell r="K1947" t="str">
            <v>SMEDING EN ZN BV</v>
          </cell>
          <cell r="L1947">
            <v>3</v>
          </cell>
          <cell r="M1947">
            <v>17.850000000000001</v>
          </cell>
        </row>
        <row r="1948">
          <cell r="A1948">
            <v>720338</v>
          </cell>
          <cell r="B1948" t="e">
            <v>#N/A</v>
          </cell>
          <cell r="C1948">
            <v>1</v>
          </cell>
          <cell r="D1948" t="str">
            <v>DS</v>
          </cell>
          <cell r="E1948">
            <v>100</v>
          </cell>
          <cell r="F1948" t="str">
            <v>ST</v>
          </cell>
          <cell r="G1948" t="str">
            <v>TAKE DIS BOOT HOUT 115X70MM</v>
          </cell>
          <cell r="H1948" t="str">
            <v>H</v>
          </cell>
          <cell r="I1948">
            <v>119</v>
          </cell>
          <cell r="J1948" t="str">
            <v>VERPAKKINGSMAT./DISPOS. GROOTV</v>
          </cell>
          <cell r="K1948" t="str">
            <v>SLIGRO</v>
          </cell>
          <cell r="L1948">
            <v>3</v>
          </cell>
          <cell r="M1948">
            <v>17.850000000000001</v>
          </cell>
        </row>
        <row r="1949">
          <cell r="A1949">
            <v>836150</v>
          </cell>
          <cell r="B1949" t="e">
            <v>#N/A</v>
          </cell>
          <cell r="C1949">
            <v>1</v>
          </cell>
          <cell r="D1949" t="str">
            <v>ZK</v>
          </cell>
          <cell r="E1949">
            <v>1</v>
          </cell>
          <cell r="F1949" t="str">
            <v>KG</v>
          </cell>
          <cell r="G1949" t="str">
            <v>ANTA FLU KEELPASTILLES CLASSIC</v>
          </cell>
          <cell r="H1949" t="str">
            <v>L</v>
          </cell>
          <cell r="I1949">
            <v>23</v>
          </cell>
          <cell r="J1949" t="str">
            <v>WICHTGOED</v>
          </cell>
          <cell r="K1949" t="str">
            <v>PERVASCO BV</v>
          </cell>
          <cell r="L1949">
            <v>4</v>
          </cell>
          <cell r="M1949">
            <v>17.84</v>
          </cell>
        </row>
        <row r="1950">
          <cell r="A1950">
            <v>166181</v>
          </cell>
          <cell r="B1950" t="e">
            <v>#N/A</v>
          </cell>
          <cell r="C1950">
            <v>20</v>
          </cell>
          <cell r="D1950" t="str">
            <v>PK</v>
          </cell>
          <cell r="E1950">
            <v>250</v>
          </cell>
          <cell r="F1950" t="str">
            <v>GR</v>
          </cell>
          <cell r="G1950" t="str">
            <v>HONIG VERMICELLI KRUL MIDDEL</v>
          </cell>
          <cell r="H1950" t="str">
            <v>L</v>
          </cell>
          <cell r="I1950">
            <v>57</v>
          </cell>
          <cell r="J1950" t="str">
            <v>SOEPBENODIGDHEDEN</v>
          </cell>
          <cell r="K1950" t="str">
            <v>HEINZ H J BV RETAIL</v>
          </cell>
          <cell r="L1950">
            <v>1</v>
          </cell>
          <cell r="M1950">
            <v>17.829999999999998</v>
          </cell>
        </row>
        <row r="1951">
          <cell r="A1951">
            <v>924055</v>
          </cell>
          <cell r="B1951" t="e">
            <v>#N/A</v>
          </cell>
          <cell r="C1951">
            <v>1</v>
          </cell>
          <cell r="D1951" t="str">
            <v>BK</v>
          </cell>
          <cell r="E1951">
            <v>500</v>
          </cell>
          <cell r="F1951" t="str">
            <v>GR</v>
          </cell>
          <cell r="G1951" t="str">
            <v>MELKAN GRIEKSE STIJL YOGHURT 10%</v>
          </cell>
          <cell r="H1951" t="str">
            <v>L</v>
          </cell>
          <cell r="I1951">
            <v>177</v>
          </cell>
          <cell r="J1951" t="str">
            <v>MELKPRODUKTEN DAGVERS</v>
          </cell>
          <cell r="K1951" t="str">
            <v>SLIGRO</v>
          </cell>
          <cell r="L1951">
            <v>18</v>
          </cell>
          <cell r="M1951">
            <v>17.82</v>
          </cell>
        </row>
        <row r="1952">
          <cell r="A1952">
            <v>437215</v>
          </cell>
          <cell r="B1952" t="e">
            <v>#N/A</v>
          </cell>
          <cell r="C1952">
            <v>1</v>
          </cell>
          <cell r="D1952" t="str">
            <v>BL</v>
          </cell>
          <cell r="E1952">
            <v>3</v>
          </cell>
          <cell r="F1952" t="str">
            <v>LT</v>
          </cell>
          <cell r="G1952" t="str">
            <v>GRAND GERARD APPELMOES</v>
          </cell>
          <cell r="H1952" t="str">
            <v>L</v>
          </cell>
          <cell r="I1952">
            <v>43</v>
          </cell>
          <cell r="J1952" t="str">
            <v>GROENTECONSERVEN, PEULVRUCHTEN</v>
          </cell>
          <cell r="K1952" t="str">
            <v>SLIGRO</v>
          </cell>
          <cell r="L1952">
            <v>4</v>
          </cell>
          <cell r="M1952">
            <v>17.8</v>
          </cell>
        </row>
        <row r="1953">
          <cell r="A1953">
            <v>592311</v>
          </cell>
          <cell r="B1953">
            <v>3265776108009</v>
          </cell>
          <cell r="C1953">
            <v>1</v>
          </cell>
          <cell r="D1953" t="str">
            <v>BK</v>
          </cell>
          <cell r="E1953">
            <v>500</v>
          </cell>
          <cell r="F1953" t="str">
            <v>GR</v>
          </cell>
          <cell r="G1953" t="str">
            <v>CREME FRAICHE MONTEBOURG</v>
          </cell>
          <cell r="H1953" t="str">
            <v>L</v>
          </cell>
          <cell r="I1953">
            <v>174</v>
          </cell>
          <cell r="J1953" t="str">
            <v>ROOMPRODUCTEN</v>
          </cell>
          <cell r="K1953" t="str">
            <v>ZIJERVELD &amp; VELDHUYZEN BV</v>
          </cell>
          <cell r="L1953">
            <v>4</v>
          </cell>
          <cell r="M1953">
            <v>17.8</v>
          </cell>
        </row>
        <row r="1954">
          <cell r="A1954">
            <v>32605</v>
          </cell>
          <cell r="B1954" t="e">
            <v>#N/A</v>
          </cell>
          <cell r="C1954">
            <v>6</v>
          </cell>
          <cell r="D1954" t="str">
            <v>PK</v>
          </cell>
          <cell r="E1954">
            <v>250</v>
          </cell>
          <cell r="F1954" t="str">
            <v>GR</v>
          </cell>
          <cell r="G1954" t="str">
            <v>DOUWE EGBERTS ROODMERK GROVE MALING</v>
          </cell>
          <cell r="H1954" t="str">
            <v>L</v>
          </cell>
          <cell r="I1954">
            <v>37</v>
          </cell>
          <cell r="J1954" t="str">
            <v>KOFFIE, CACAO &amp; OPLOSKOFFIE</v>
          </cell>
          <cell r="K1954" t="str">
            <v>JACOBS DOUWE EGBERTS NL BV</v>
          </cell>
          <cell r="L1954">
            <v>1</v>
          </cell>
          <cell r="M1954">
            <v>17.78</v>
          </cell>
        </row>
        <row r="1955">
          <cell r="A1955">
            <v>587450</v>
          </cell>
          <cell r="B1955" t="e">
            <v>#N/A</v>
          </cell>
          <cell r="C1955">
            <v>24</v>
          </cell>
          <cell r="D1955" t="str">
            <v>PF</v>
          </cell>
          <cell r="E1955">
            <v>25</v>
          </cell>
          <cell r="F1955" t="str">
            <v>CL</v>
          </cell>
          <cell r="G1955" t="str">
            <v>APPELSIENTJE GOUDAPPEL PET</v>
          </cell>
          <cell r="H1955" t="str">
            <v>L</v>
          </cell>
          <cell r="I1955">
            <v>125</v>
          </cell>
          <cell r="J1955" t="str">
            <v>SAPPEN &amp; FRUITDRANKEN</v>
          </cell>
          <cell r="K1955" t="str">
            <v>RIEDEL B.V. FSSC</v>
          </cell>
          <cell r="L1955">
            <v>1</v>
          </cell>
          <cell r="M1955">
            <v>17.75</v>
          </cell>
        </row>
        <row r="1956">
          <cell r="A1956">
            <v>545628</v>
          </cell>
          <cell r="B1956" t="e">
            <v>#N/A</v>
          </cell>
          <cell r="C1956">
            <v>1</v>
          </cell>
          <cell r="D1956" t="str">
            <v>BS</v>
          </cell>
          <cell r="E1956">
            <v>750</v>
          </cell>
          <cell r="F1956" t="str">
            <v>GR</v>
          </cell>
          <cell r="G1956" t="str">
            <v>DR. OETKER BOURBON VANILLE SUIKER</v>
          </cell>
          <cell r="H1956" t="str">
            <v>L</v>
          </cell>
          <cell r="I1956">
            <v>95</v>
          </cell>
          <cell r="J1956" t="str">
            <v>PATISSERIEPRODUKTEN</v>
          </cell>
          <cell r="K1956" t="str">
            <v>OETKER DR FOOD SERVICE BV</v>
          </cell>
          <cell r="L1956">
            <v>2</v>
          </cell>
          <cell r="M1956">
            <v>17.739999999999998</v>
          </cell>
        </row>
        <row r="1957">
          <cell r="A1957">
            <v>424160</v>
          </cell>
          <cell r="B1957" t="e">
            <v>#N/A</v>
          </cell>
          <cell r="C1957">
            <v>1</v>
          </cell>
          <cell r="D1957" t="str">
            <v>BL</v>
          </cell>
          <cell r="E1957">
            <v>2.9</v>
          </cell>
          <cell r="F1957" t="str">
            <v>LT</v>
          </cell>
          <cell r="G1957" t="str">
            <v>NUTCO KOKOSMELK</v>
          </cell>
          <cell r="H1957" t="str">
            <v>L</v>
          </cell>
          <cell r="I1957">
            <v>67</v>
          </cell>
          <cell r="J1957" t="str">
            <v>OOSTERSE KEUKEN</v>
          </cell>
          <cell r="K1957" t="str">
            <v>VANKA KAWAT BV</v>
          </cell>
          <cell r="L1957">
            <v>3</v>
          </cell>
          <cell r="M1957">
            <v>17.73</v>
          </cell>
        </row>
        <row r="1958">
          <cell r="A1958">
            <v>742657</v>
          </cell>
          <cell r="B1958" t="e">
            <v>#N/A</v>
          </cell>
          <cell r="C1958">
            <v>8</v>
          </cell>
          <cell r="D1958" t="str">
            <v>PK</v>
          </cell>
          <cell r="E1958">
            <v>200</v>
          </cell>
          <cell r="F1958" t="str">
            <v>GR</v>
          </cell>
          <cell r="G1958" t="str">
            <v>JEURGENS LANGE VINGERS</v>
          </cell>
          <cell r="H1958" t="str">
            <v>L</v>
          </cell>
          <cell r="I1958">
            <v>10</v>
          </cell>
          <cell r="J1958" t="str">
            <v>KOEK &amp; BANKET RETAIL</v>
          </cell>
          <cell r="K1958" t="str">
            <v>JEURGENS BANKET BISCUIT CHOCOLADE</v>
          </cell>
          <cell r="L1958">
            <v>3</v>
          </cell>
          <cell r="M1958">
            <v>17.73</v>
          </cell>
        </row>
        <row r="1959">
          <cell r="A1959">
            <v>4424</v>
          </cell>
          <cell r="B1959" t="e">
            <v>#N/A</v>
          </cell>
          <cell r="C1959">
            <v>1</v>
          </cell>
          <cell r="D1959" t="str">
            <v>KG</v>
          </cell>
          <cell r="E1959">
            <v>1</v>
          </cell>
          <cell r="F1959" t="str">
            <v>ST</v>
          </cell>
          <cell r="G1959" t="str">
            <v>SCHARREL KIP DIJ VLEES 1* BS</v>
          </cell>
          <cell r="H1959" t="str">
            <v>L</v>
          </cell>
          <cell r="I1959">
            <v>195</v>
          </cell>
          <cell r="J1959" t="str">
            <v>POELIER VERS ONBEWERKT CONC</v>
          </cell>
          <cell r="K1959" t="str">
            <v>RUIG M. EN ZONEN B.V.</v>
          </cell>
          <cell r="L1959">
            <v>1.98</v>
          </cell>
          <cell r="M1959">
            <v>17.72</v>
          </cell>
        </row>
        <row r="1960">
          <cell r="A1960">
            <v>508464</v>
          </cell>
          <cell r="B1960" t="e">
            <v>#N/A</v>
          </cell>
          <cell r="C1960">
            <v>15</v>
          </cell>
          <cell r="D1960" t="str">
            <v>PT</v>
          </cell>
          <cell r="E1960">
            <v>50</v>
          </cell>
          <cell r="F1960" t="str">
            <v>GR</v>
          </cell>
          <cell r="G1960" t="str">
            <v>BONNE MAMAN AARDBEIEN CONFITURE</v>
          </cell>
          <cell r="H1960" t="str">
            <v>L</v>
          </cell>
          <cell r="I1960">
            <v>89</v>
          </cell>
          <cell r="J1960" t="str">
            <v>BOTERHAMARTIKELEN</v>
          </cell>
          <cell r="K1960" t="str">
            <v>ANDROS NEDERLAND BV</v>
          </cell>
          <cell r="L1960">
            <v>2</v>
          </cell>
          <cell r="M1960">
            <v>17.68</v>
          </cell>
        </row>
        <row r="1961">
          <cell r="A1961">
            <v>620258</v>
          </cell>
          <cell r="B1961">
            <v>5413848530762</v>
          </cell>
          <cell r="C1961">
            <v>1</v>
          </cell>
          <cell r="D1961" t="str">
            <v>BK</v>
          </cell>
          <cell r="E1961">
            <v>500</v>
          </cell>
          <cell r="F1961" t="str">
            <v>GR</v>
          </cell>
          <cell r="G1961" t="str">
            <v>GOUDEN BANIER BL1* TOSTI ACHTERHAM ±26PL</v>
          </cell>
          <cell r="H1961" t="str">
            <v>L</v>
          </cell>
          <cell r="I1961">
            <v>155</v>
          </cell>
          <cell r="J1961" t="str">
            <v>VLEESWAREN VERPAKT</v>
          </cell>
          <cell r="K1961" t="str">
            <v>SLIGRO</v>
          </cell>
          <cell r="L1961">
            <v>2</v>
          </cell>
          <cell r="M1961">
            <v>17.68</v>
          </cell>
        </row>
        <row r="1962">
          <cell r="A1962">
            <v>27444</v>
          </cell>
          <cell r="B1962" t="e">
            <v>#N/A</v>
          </cell>
          <cell r="C1962">
            <v>1</v>
          </cell>
          <cell r="D1962" t="str">
            <v>DS</v>
          </cell>
          <cell r="E1962">
            <v>100</v>
          </cell>
          <cell r="F1962" t="str">
            <v>ST</v>
          </cell>
          <cell r="G1962" t="str">
            <v>FEL.HANDSCHOEN.NITRIL.BLAUW M</v>
          </cell>
          <cell r="H1962" t="str">
            <v>H</v>
          </cell>
          <cell r="I1962">
            <v>544</v>
          </cell>
          <cell r="J1962" t="str">
            <v>SCHOONMAAKARTIKELEN</v>
          </cell>
          <cell r="K1962" t="str">
            <v>SLIGRO</v>
          </cell>
          <cell r="L1962">
            <v>2</v>
          </cell>
          <cell r="M1962">
            <v>17.66</v>
          </cell>
        </row>
        <row r="1963">
          <cell r="A1963">
            <v>27522</v>
          </cell>
          <cell r="B1963" t="e">
            <v>#N/A</v>
          </cell>
          <cell r="C1963">
            <v>1</v>
          </cell>
          <cell r="D1963" t="str">
            <v>DS</v>
          </cell>
          <cell r="E1963">
            <v>100</v>
          </cell>
          <cell r="F1963" t="str">
            <v>ST</v>
          </cell>
          <cell r="G1963" t="str">
            <v>FEL.HANDSCHOEN.NITRIL.BLAUW L</v>
          </cell>
          <cell r="H1963" t="str">
            <v>H</v>
          </cell>
          <cell r="I1963">
            <v>544</v>
          </cell>
          <cell r="J1963" t="str">
            <v>SCHOONMAAKARTIKELEN</v>
          </cell>
          <cell r="K1963" t="str">
            <v>SLIGRO</v>
          </cell>
          <cell r="L1963">
            <v>2</v>
          </cell>
          <cell r="M1963">
            <v>17.66</v>
          </cell>
        </row>
        <row r="1964">
          <cell r="A1964">
            <v>228438</v>
          </cell>
          <cell r="B1964" t="e">
            <v>#N/A</v>
          </cell>
          <cell r="C1964">
            <v>1</v>
          </cell>
          <cell r="D1964" t="str">
            <v>ST</v>
          </cell>
          <cell r="E1964">
            <v>1</v>
          </cell>
          <cell r="F1964" t="str">
            <v>KG</v>
          </cell>
          <cell r="G1964" t="str">
            <v>KIPS LEVERWORST</v>
          </cell>
          <cell r="H1964" t="str">
            <v>L</v>
          </cell>
          <cell r="I1964">
            <v>155</v>
          </cell>
          <cell r="J1964" t="str">
            <v>VLEESWAREN VERPAKT</v>
          </cell>
          <cell r="K1964" t="str">
            <v>BERKHOUT LANGEVELD (FS)</v>
          </cell>
          <cell r="L1964">
            <v>3</v>
          </cell>
          <cell r="M1964">
            <v>17.64</v>
          </cell>
        </row>
        <row r="1965">
          <cell r="A1965">
            <v>894292</v>
          </cell>
          <cell r="B1965" t="e">
            <v>#N/A</v>
          </cell>
          <cell r="C1965">
            <v>1</v>
          </cell>
          <cell r="D1965" t="str">
            <v>PK</v>
          </cell>
          <cell r="E1965">
            <v>10</v>
          </cell>
          <cell r="F1965" t="str">
            <v>ST</v>
          </cell>
          <cell r="G1965" t="str">
            <v>TOPKING VLAM-PANINI'S</v>
          </cell>
          <cell r="H1965" t="str">
            <v>L</v>
          </cell>
          <cell r="I1965">
            <v>180</v>
          </cell>
          <cell r="J1965" t="str">
            <v>HORECA DIEPVRIES</v>
          </cell>
          <cell r="K1965" t="str">
            <v>TOPKING FINGERFOOD BV</v>
          </cell>
          <cell r="L1965">
            <v>1</v>
          </cell>
          <cell r="M1965">
            <v>17.59</v>
          </cell>
        </row>
        <row r="1966">
          <cell r="A1966">
            <v>7707</v>
          </cell>
          <cell r="B1966" t="e">
            <v>#N/A</v>
          </cell>
          <cell r="C1966">
            <v>1</v>
          </cell>
          <cell r="D1966" t="str">
            <v>KG</v>
          </cell>
          <cell r="E1966">
            <v>1</v>
          </cell>
          <cell r="F1966" t="str">
            <v>ST</v>
          </cell>
          <cell r="G1966" t="str">
            <v>VEGGIE HAMBURGER DOOS 10X100 DV</v>
          </cell>
          <cell r="H1966" t="str">
            <v>L</v>
          </cell>
          <cell r="I1966">
            <v>161</v>
          </cell>
          <cell r="J1966" t="str">
            <v>VLEES DIEPVRIES SLAGERIJ CONC</v>
          </cell>
          <cell r="K1966" t="str">
            <v>KALDENBERG SLAGERIJEN CONCESSIONAIR</v>
          </cell>
          <cell r="L1966">
            <v>1.76</v>
          </cell>
          <cell r="M1966">
            <v>17.579999999999998</v>
          </cell>
        </row>
        <row r="1967">
          <cell r="A1967">
            <v>159320</v>
          </cell>
          <cell r="B1967" t="e">
            <v>#N/A</v>
          </cell>
          <cell r="C1967">
            <v>4</v>
          </cell>
          <cell r="D1967" t="str">
            <v>BK</v>
          </cell>
          <cell r="E1967">
            <v>2.5</v>
          </cell>
          <cell r="F1967" t="str">
            <v>KG</v>
          </cell>
          <cell r="G1967" t="str">
            <v>KERN RESTAURANTMARGARINE BULK</v>
          </cell>
          <cell r="H1967" t="str">
            <v>L</v>
          </cell>
          <cell r="I1967">
            <v>127</v>
          </cell>
          <cell r="J1967" t="str">
            <v>MARGARINE</v>
          </cell>
          <cell r="K1967" t="str">
            <v>SLIGRO</v>
          </cell>
          <cell r="L1967">
            <v>1</v>
          </cell>
          <cell r="M1967">
            <v>17.57</v>
          </cell>
        </row>
        <row r="1968">
          <cell r="A1968">
            <v>159320</v>
          </cell>
          <cell r="B1968" t="e">
            <v>#N/A</v>
          </cell>
          <cell r="C1968">
            <v>4</v>
          </cell>
          <cell r="D1968" t="str">
            <v>BK</v>
          </cell>
          <cell r="E1968">
            <v>2.5</v>
          </cell>
          <cell r="F1968" t="str">
            <v>KG</v>
          </cell>
          <cell r="G1968" t="str">
            <v>KERN RESTAURANTMARGARINE BULK</v>
          </cell>
          <cell r="H1968" t="str">
            <v>L</v>
          </cell>
          <cell r="I1968">
            <v>127</v>
          </cell>
          <cell r="J1968" t="str">
            <v>MARGARINE</v>
          </cell>
          <cell r="K1968" t="str">
            <v>SLIGRO</v>
          </cell>
          <cell r="L1968">
            <v>1</v>
          </cell>
          <cell r="M1968">
            <v>17.57</v>
          </cell>
        </row>
        <row r="1969">
          <cell r="A1969">
            <v>27432</v>
          </cell>
          <cell r="B1969">
            <v>8710401383849</v>
          </cell>
          <cell r="C1969">
            <v>1</v>
          </cell>
          <cell r="D1969" t="str">
            <v>DS</v>
          </cell>
          <cell r="E1969">
            <v>100</v>
          </cell>
          <cell r="F1969" t="str">
            <v>ST</v>
          </cell>
          <cell r="G1969" t="str">
            <v>FEL.HANDSCHOEN.LATEX.BLAUW M</v>
          </cell>
          <cell r="H1969" t="str">
            <v>H</v>
          </cell>
          <cell r="I1969">
            <v>544</v>
          </cell>
          <cell r="J1969" t="str">
            <v>SCHOONMAAKARTIKELEN</v>
          </cell>
          <cell r="K1969" t="str">
            <v>SLIGRO</v>
          </cell>
          <cell r="L1969">
            <v>2</v>
          </cell>
          <cell r="M1969">
            <v>17.559999999999999</v>
          </cell>
        </row>
        <row r="1970">
          <cell r="A1970">
            <v>969178</v>
          </cell>
          <cell r="B1970" t="e">
            <v>#N/A</v>
          </cell>
          <cell r="C1970">
            <v>1</v>
          </cell>
          <cell r="D1970" t="str">
            <v>DS</v>
          </cell>
          <cell r="E1970">
            <v>336</v>
          </cell>
          <cell r="F1970" t="str">
            <v>GR</v>
          </cell>
          <cell r="G1970" t="str">
            <v>UNOX CUP-A-SOUP OFFICE PACK KERRIE</v>
          </cell>
          <cell r="H1970" t="str">
            <v>L</v>
          </cell>
          <cell r="I1970">
            <v>56</v>
          </cell>
          <cell r="J1970" t="str">
            <v>SOEP DROOG &amp; SMAAKVERSTERKERS</v>
          </cell>
          <cell r="K1970" t="str">
            <v>UNILEVER NED FOODS FACT BV SUR IMP.</v>
          </cell>
          <cell r="L1970">
            <v>2</v>
          </cell>
          <cell r="M1970">
            <v>17.55</v>
          </cell>
        </row>
        <row r="1971">
          <cell r="A1971">
            <v>104757</v>
          </cell>
          <cell r="B1971" t="e">
            <v>#N/A</v>
          </cell>
          <cell r="C1971">
            <v>1</v>
          </cell>
          <cell r="D1971" t="str">
            <v>ZK</v>
          </cell>
          <cell r="E1971">
            <v>1</v>
          </cell>
          <cell r="F1971" t="str">
            <v>KG</v>
          </cell>
          <cell r="G1971" t="str">
            <v>DAENDELS AMANDELPOEDER</v>
          </cell>
          <cell r="H1971" t="str">
            <v>L</v>
          </cell>
          <cell r="I1971">
            <v>15</v>
          </cell>
          <cell r="J1971" t="str">
            <v>NOTEN</v>
          </cell>
          <cell r="K1971" t="str">
            <v>SLIGRO</v>
          </cell>
          <cell r="L1971">
            <v>1</v>
          </cell>
          <cell r="M1971">
            <v>17.53</v>
          </cell>
        </row>
        <row r="1972">
          <cell r="A1972">
            <v>99245</v>
          </cell>
          <cell r="B1972">
            <v>8718366761603</v>
          </cell>
          <cell r="C1972">
            <v>1</v>
          </cell>
          <cell r="D1972" t="str">
            <v>PK</v>
          </cell>
          <cell r="E1972">
            <v>500</v>
          </cell>
          <cell r="F1972" t="str">
            <v>GR</v>
          </cell>
          <cell r="G1972" t="str">
            <v>WITLOF GROF 11-15CM</v>
          </cell>
          <cell r="H1972" t="str">
            <v>L</v>
          </cell>
          <cell r="I1972">
            <v>192</v>
          </cell>
          <cell r="J1972" t="str">
            <v>GROENTEN EN FRUIT DAGVERS</v>
          </cell>
          <cell r="K1972" t="str">
            <v>SMEDING EN ZN BV</v>
          </cell>
          <cell r="L1972">
            <v>10</v>
          </cell>
          <cell r="M1972">
            <v>17.5</v>
          </cell>
        </row>
        <row r="1973">
          <cell r="A1973">
            <v>109878</v>
          </cell>
          <cell r="B1973" t="e">
            <v>#N/A</v>
          </cell>
          <cell r="C1973">
            <v>1</v>
          </cell>
          <cell r="D1973" t="str">
            <v>DS</v>
          </cell>
          <cell r="E1973">
            <v>960</v>
          </cell>
          <cell r="F1973" t="str">
            <v>GR</v>
          </cell>
          <cell r="G1973" t="str">
            <v>DUO PENOTTI HAZELNOOT</v>
          </cell>
          <cell r="H1973" t="str">
            <v>L</v>
          </cell>
          <cell r="I1973">
            <v>89</v>
          </cell>
          <cell r="J1973" t="str">
            <v>BOTERHAMARTIKELEN</v>
          </cell>
          <cell r="K1973" t="str">
            <v>WILHELM REUSS B.V</v>
          </cell>
          <cell r="L1973">
            <v>1</v>
          </cell>
          <cell r="M1973">
            <v>17.5</v>
          </cell>
        </row>
        <row r="1974">
          <cell r="A1974">
            <v>274670</v>
          </cell>
          <cell r="B1974">
            <v>4260248990037</v>
          </cell>
          <cell r="C1974">
            <v>1</v>
          </cell>
          <cell r="D1974" t="str">
            <v>DS</v>
          </cell>
          <cell r="E1974">
            <v>100</v>
          </cell>
          <cell r="F1974" t="str">
            <v>ST</v>
          </cell>
          <cell r="G1974" t="str">
            <v>SAGA KOOK/BAKPAPIER 33X42CM</v>
          </cell>
          <cell r="H1974" t="str">
            <v>H</v>
          </cell>
          <cell r="I1974">
            <v>283</v>
          </cell>
          <cell r="J1974" t="str">
            <v>KEUKENGEREEDSCHAPPEN</v>
          </cell>
          <cell r="K1974" t="str">
            <v>PAARDEKOOPER BV (DEPA 1)</v>
          </cell>
          <cell r="L1974">
            <v>2</v>
          </cell>
          <cell r="M1974">
            <v>17.5</v>
          </cell>
        </row>
        <row r="1975">
          <cell r="A1975">
            <v>274670</v>
          </cell>
          <cell r="B1975">
            <v>4260248990037</v>
          </cell>
          <cell r="C1975">
            <v>1</v>
          </cell>
          <cell r="D1975" t="str">
            <v>DS</v>
          </cell>
          <cell r="E1975">
            <v>100</v>
          </cell>
          <cell r="F1975" t="str">
            <v>ST</v>
          </cell>
          <cell r="G1975" t="str">
            <v>SAGA KOOK/BAKPAPIER 33X42CM</v>
          </cell>
          <cell r="H1975" t="str">
            <v>H</v>
          </cell>
          <cell r="I1975">
            <v>283</v>
          </cell>
          <cell r="J1975" t="str">
            <v>KEUKENGEREEDSCHAPPEN</v>
          </cell>
          <cell r="K1975" t="str">
            <v>PAARDEKOOPER BV (DEPA 1)</v>
          </cell>
          <cell r="L1975">
            <v>2</v>
          </cell>
          <cell r="M1975">
            <v>17.5</v>
          </cell>
        </row>
        <row r="1976">
          <cell r="A1976">
            <v>322208</v>
          </cell>
          <cell r="B1976" t="e">
            <v>#N/A</v>
          </cell>
          <cell r="C1976">
            <v>1</v>
          </cell>
          <cell r="D1976" t="str">
            <v>DS</v>
          </cell>
          <cell r="E1976">
            <v>2.2000000000000002</v>
          </cell>
          <cell r="F1976" t="str">
            <v>KG</v>
          </cell>
          <cell r="G1976" t="str">
            <v>TOPKING VLAMTOSTI'S 20ST</v>
          </cell>
          <cell r="H1976" t="str">
            <v>L</v>
          </cell>
          <cell r="I1976">
            <v>180</v>
          </cell>
          <cell r="J1976" t="str">
            <v>HORECA DIEPVRIES</v>
          </cell>
          <cell r="K1976" t="str">
            <v>TOPKING FINGERFOOD BV</v>
          </cell>
          <cell r="L1976">
            <v>1</v>
          </cell>
          <cell r="M1976">
            <v>17.5</v>
          </cell>
        </row>
        <row r="1977">
          <cell r="A1977">
            <v>395251</v>
          </cell>
          <cell r="B1977" t="e">
            <v>#N/A</v>
          </cell>
          <cell r="C1977">
            <v>1</v>
          </cell>
          <cell r="D1977" t="str">
            <v>LS</v>
          </cell>
          <cell r="E1977">
            <v>1</v>
          </cell>
          <cell r="F1977" t="str">
            <v>ST</v>
          </cell>
          <cell r="G1977" t="str">
            <v>NON-FOOD 0.60 TOT 1.00</v>
          </cell>
          <cell r="H1977" t="str">
            <v>H</v>
          </cell>
          <cell r="I1977">
            <v>553</v>
          </cell>
          <cell r="J1977" t="str">
            <v>UITPRIJZING NON FOOD</v>
          </cell>
          <cell r="K1977" t="str">
            <v>SLIGRO</v>
          </cell>
          <cell r="L1977">
            <v>35</v>
          </cell>
          <cell r="M1977">
            <v>17.5</v>
          </cell>
        </row>
        <row r="1978">
          <cell r="A1978">
            <v>463198</v>
          </cell>
          <cell r="B1978">
            <v>8715477372193</v>
          </cell>
          <cell r="C1978">
            <v>1</v>
          </cell>
          <cell r="D1978" t="str">
            <v>KT</v>
          </cell>
          <cell r="E1978">
            <v>1</v>
          </cell>
          <cell r="F1978" t="str">
            <v>KG</v>
          </cell>
          <cell r="G1978" t="str">
            <v>TOMAAT ROND</v>
          </cell>
          <cell r="H1978" t="str">
            <v>L</v>
          </cell>
          <cell r="I1978">
            <v>192</v>
          </cell>
          <cell r="J1978" t="str">
            <v>GROENTEN EN FRUIT DAGVERS</v>
          </cell>
          <cell r="K1978" t="str">
            <v>SMEDING EN ZN BV</v>
          </cell>
          <cell r="L1978">
            <v>7</v>
          </cell>
          <cell r="M1978">
            <v>17.5</v>
          </cell>
        </row>
        <row r="1979">
          <cell r="A1979">
            <v>754308</v>
          </cell>
          <cell r="B1979">
            <v>8719481591571</v>
          </cell>
          <cell r="C1979">
            <v>1</v>
          </cell>
          <cell r="D1979" t="str">
            <v>PK</v>
          </cell>
          <cell r="E1979">
            <v>3</v>
          </cell>
          <cell r="F1979" t="str">
            <v>ST</v>
          </cell>
          <cell r="G1979" t="str">
            <v>PAPRIKA STOPLICHT 3 KLEUR</v>
          </cell>
          <cell r="H1979" t="str">
            <v>L</v>
          </cell>
          <cell r="I1979">
            <v>192</v>
          </cell>
          <cell r="J1979" t="str">
            <v>GROENTEN EN FRUIT DAGVERS</v>
          </cell>
          <cell r="K1979" t="str">
            <v>SMEDING EN ZN BV</v>
          </cell>
          <cell r="L1979">
            <v>10</v>
          </cell>
          <cell r="M1979">
            <v>17.5</v>
          </cell>
        </row>
        <row r="1980">
          <cell r="A1980">
            <v>882839</v>
          </cell>
          <cell r="B1980">
            <v>8716447500455</v>
          </cell>
          <cell r="C1980">
            <v>1</v>
          </cell>
          <cell r="D1980" t="str">
            <v>ZK</v>
          </cell>
          <cell r="E1980">
            <v>5</v>
          </cell>
          <cell r="F1980" t="str">
            <v>KG</v>
          </cell>
          <cell r="G1980" t="str">
            <v>AARDAPPELEN VOORDEELZAK</v>
          </cell>
          <cell r="H1980" t="str">
            <v>L</v>
          </cell>
          <cell r="I1980">
            <v>192</v>
          </cell>
          <cell r="J1980" t="str">
            <v>GROENTEN EN FRUIT DAGVERS</v>
          </cell>
          <cell r="K1980" t="str">
            <v>SMEDING EN ZN BV</v>
          </cell>
          <cell r="L1980">
            <v>5</v>
          </cell>
          <cell r="M1980">
            <v>17.5</v>
          </cell>
        </row>
        <row r="1981">
          <cell r="A1981">
            <v>167572</v>
          </cell>
          <cell r="B1981" t="e">
            <v>#N/A</v>
          </cell>
          <cell r="C1981">
            <v>1</v>
          </cell>
          <cell r="D1981" t="str">
            <v>FL</v>
          </cell>
          <cell r="E1981">
            <v>70</v>
          </cell>
          <cell r="F1981" t="str">
            <v>CL</v>
          </cell>
          <cell r="G1981" t="str">
            <v>VILLA MASSA LIMONCELLO</v>
          </cell>
          <cell r="H1981" t="str">
            <v>H</v>
          </cell>
          <cell r="I1981">
            <v>206</v>
          </cell>
          <cell r="J1981" t="str">
            <v>GEDISTILLEERD</v>
          </cell>
          <cell r="K1981" t="str">
            <v>MAXXIUM NEDERLAND BV</v>
          </cell>
          <cell r="L1981">
            <v>1</v>
          </cell>
          <cell r="M1981">
            <v>17.489999999999998</v>
          </cell>
        </row>
        <row r="1982">
          <cell r="A1982">
            <v>518508</v>
          </cell>
          <cell r="B1982" t="e">
            <v>#N/A</v>
          </cell>
          <cell r="C1982">
            <v>1</v>
          </cell>
          <cell r="D1982" t="str">
            <v>RL</v>
          </cell>
          <cell r="E1982">
            <v>1</v>
          </cell>
          <cell r="F1982" t="str">
            <v>RL</v>
          </cell>
          <cell r="G1982" t="str">
            <v>TAKE DIS DAMASTROL 50X1,2M ZWART</v>
          </cell>
          <cell r="H1982" t="str">
            <v>H</v>
          </cell>
          <cell r="I1982">
            <v>120</v>
          </cell>
          <cell r="J1982" t="str">
            <v>PAPIEREN-TAFELBENODIGDHEDEN</v>
          </cell>
          <cell r="K1982" t="str">
            <v>SLIGRO</v>
          </cell>
          <cell r="L1982">
            <v>1</v>
          </cell>
          <cell r="M1982">
            <v>17.489999999999998</v>
          </cell>
        </row>
        <row r="1983">
          <cell r="A1983">
            <v>36164</v>
          </cell>
          <cell r="B1983" t="e">
            <v>#N/A</v>
          </cell>
          <cell r="C1983">
            <v>12</v>
          </cell>
          <cell r="D1983" t="str">
            <v>ZK</v>
          </cell>
          <cell r="E1983">
            <v>80</v>
          </cell>
          <cell r="F1983" t="str">
            <v>GR</v>
          </cell>
          <cell r="G1983" t="str">
            <v>OETKER BAKPOEDER BACKIN 5X16G</v>
          </cell>
          <cell r="H1983" t="str">
            <v>L</v>
          </cell>
          <cell r="I1983">
            <v>94</v>
          </cell>
          <cell r="J1983" t="str">
            <v>BAKPRODUKTEN</v>
          </cell>
          <cell r="K1983" t="str">
            <v>OETKER DR NEDERLAND BV</v>
          </cell>
          <cell r="L1983">
            <v>2</v>
          </cell>
          <cell r="M1983">
            <v>17.48</v>
          </cell>
        </row>
        <row r="1984">
          <cell r="A1984">
            <v>192409</v>
          </cell>
          <cell r="B1984" t="e">
            <v>#N/A</v>
          </cell>
          <cell r="C1984">
            <v>12</v>
          </cell>
          <cell r="D1984" t="str">
            <v>PK</v>
          </cell>
          <cell r="E1984">
            <v>1</v>
          </cell>
          <cell r="F1984" t="str">
            <v>LT</v>
          </cell>
          <cell r="G1984" t="str">
            <v>LANDHOF VOLLE MELK, PAK</v>
          </cell>
          <cell r="H1984" t="str">
            <v>L</v>
          </cell>
          <cell r="I1984">
            <v>130</v>
          </cell>
          <cell r="J1984" t="str">
            <v>ZUIVEL HOUDBAAR</v>
          </cell>
          <cell r="K1984" t="str">
            <v>SLIGRO</v>
          </cell>
          <cell r="L1984">
            <v>2</v>
          </cell>
          <cell r="M1984">
            <v>17.48</v>
          </cell>
        </row>
        <row r="1985">
          <cell r="A1985">
            <v>192409</v>
          </cell>
          <cell r="B1985" t="e">
            <v>#N/A</v>
          </cell>
          <cell r="C1985">
            <v>12</v>
          </cell>
          <cell r="D1985" t="str">
            <v>PK</v>
          </cell>
          <cell r="E1985">
            <v>1</v>
          </cell>
          <cell r="F1985" t="str">
            <v>LT</v>
          </cell>
          <cell r="G1985" t="str">
            <v>LANDHOF VOLLE MELK, PAK</v>
          </cell>
          <cell r="H1985" t="str">
            <v>L</v>
          </cell>
          <cell r="I1985">
            <v>130</v>
          </cell>
          <cell r="J1985" t="str">
            <v>ZUIVEL HOUDBAAR</v>
          </cell>
          <cell r="K1985" t="str">
            <v>SLIGRO</v>
          </cell>
          <cell r="L1985">
            <v>2</v>
          </cell>
          <cell r="M1985">
            <v>17.48</v>
          </cell>
        </row>
        <row r="1986">
          <cell r="A1986">
            <v>290391</v>
          </cell>
          <cell r="B1986">
            <v>8710401441211</v>
          </cell>
          <cell r="C1986">
            <v>1</v>
          </cell>
          <cell r="D1986" t="str">
            <v>PK</v>
          </cell>
          <cell r="E1986">
            <v>50</v>
          </cell>
          <cell r="F1986" t="str">
            <v>ST</v>
          </cell>
          <cell r="G1986" t="str">
            <v>TAKE DIS SUIKERRIET BORD ROND 22CM</v>
          </cell>
          <cell r="H1986" t="str">
            <v>H</v>
          </cell>
          <cell r="I1986">
            <v>119</v>
          </cell>
          <cell r="J1986" t="str">
            <v>VERPAKKINGSMAT./DISPOS. GROOTV</v>
          </cell>
          <cell r="K1986" t="str">
            <v>SLIGRO</v>
          </cell>
          <cell r="L1986">
            <v>2</v>
          </cell>
          <cell r="M1986">
            <v>17.48</v>
          </cell>
        </row>
        <row r="1987">
          <cell r="A1987">
            <v>290391</v>
          </cell>
          <cell r="B1987">
            <v>8710401441211</v>
          </cell>
          <cell r="C1987">
            <v>1</v>
          </cell>
          <cell r="D1987" t="str">
            <v>PK</v>
          </cell>
          <cell r="E1987">
            <v>50</v>
          </cell>
          <cell r="F1987" t="str">
            <v>ST</v>
          </cell>
          <cell r="G1987" t="str">
            <v>TAKE DIS SUIKERRIET BORD ROND 22CM</v>
          </cell>
          <cell r="H1987" t="str">
            <v>H</v>
          </cell>
          <cell r="I1987">
            <v>119</v>
          </cell>
          <cell r="J1987" t="str">
            <v>VERPAKKINGSMAT./DISPOS. GROOTV</v>
          </cell>
          <cell r="K1987" t="str">
            <v>SLIGRO</v>
          </cell>
          <cell r="L1987">
            <v>2</v>
          </cell>
          <cell r="M1987">
            <v>17.48</v>
          </cell>
        </row>
        <row r="1988">
          <cell r="A1988">
            <v>965488</v>
          </cell>
          <cell r="B1988" t="e">
            <v>#N/A</v>
          </cell>
          <cell r="C1988">
            <v>1</v>
          </cell>
          <cell r="D1988" t="str">
            <v>PK</v>
          </cell>
          <cell r="E1988">
            <v>100</v>
          </cell>
          <cell r="F1988" t="str">
            <v>ST</v>
          </cell>
          <cell r="G1988" t="str">
            <v>VACUUMZAKKEN 25X35CM 70C</v>
          </cell>
          <cell r="H1988" t="str">
            <v>H</v>
          </cell>
          <cell r="I1988">
            <v>119</v>
          </cell>
          <cell r="J1988" t="str">
            <v>VERPAKKINGSMAT./DISPOS. GROOTV</v>
          </cell>
          <cell r="K1988" t="str">
            <v>HEVEL VACUUM BV</v>
          </cell>
          <cell r="L1988">
            <v>1</v>
          </cell>
          <cell r="M1988">
            <v>17.48</v>
          </cell>
        </row>
        <row r="1989">
          <cell r="A1989">
            <v>264829</v>
          </cell>
          <cell r="B1989" t="e">
            <v>#N/A</v>
          </cell>
          <cell r="C1989">
            <v>3</v>
          </cell>
          <cell r="D1989" t="str">
            <v>PT</v>
          </cell>
          <cell r="E1989">
            <v>143</v>
          </cell>
          <cell r="F1989" t="str">
            <v>ML</v>
          </cell>
          <cell r="G1989" t="str">
            <v>TORESANO PESTO ALLA GENOVESE</v>
          </cell>
          <cell r="H1989" t="str">
            <v>L</v>
          </cell>
          <cell r="I1989">
            <v>83</v>
          </cell>
          <cell r="J1989" t="str">
            <v>OLIJVEN EN ANTIPASTI</v>
          </cell>
          <cell r="K1989" t="str">
            <v>SLIGRO</v>
          </cell>
          <cell r="L1989">
            <v>4</v>
          </cell>
          <cell r="M1989">
            <v>17.440000000000001</v>
          </cell>
        </row>
        <row r="1990">
          <cell r="A1990">
            <v>747979</v>
          </cell>
          <cell r="B1990">
            <v>8710401747979</v>
          </cell>
          <cell r="C1990">
            <v>1</v>
          </cell>
          <cell r="D1990" t="str">
            <v>ZK</v>
          </cell>
          <cell r="E1990">
            <v>3</v>
          </cell>
          <cell r="F1990" t="str">
            <v>KG</v>
          </cell>
          <cell r="G1990" t="str">
            <v>DE GOUDSCHE WAEGH PIZZAMIX</v>
          </cell>
          <cell r="H1990" t="str">
            <v>L</v>
          </cell>
          <cell r="I1990">
            <v>221</v>
          </cell>
          <cell r="J1990" t="str">
            <v>KAAS HOLLAND VERS VOORVERPAKT</v>
          </cell>
          <cell r="K1990" t="str">
            <v>SLIGRO</v>
          </cell>
          <cell r="L1990">
            <v>1</v>
          </cell>
          <cell r="M1990">
            <v>17.440000000000001</v>
          </cell>
        </row>
        <row r="1991">
          <cell r="A1991">
            <v>45726</v>
          </cell>
          <cell r="B1991" t="e">
            <v>#N/A</v>
          </cell>
          <cell r="C1991">
            <v>1</v>
          </cell>
          <cell r="D1991" t="str">
            <v>PT</v>
          </cell>
          <cell r="E1991">
            <v>1</v>
          </cell>
          <cell r="F1991" t="str">
            <v>KG</v>
          </cell>
          <cell r="G1991" t="str">
            <v>MAISON LOISY MANGOPUREE</v>
          </cell>
          <cell r="H1991" t="str">
            <v>L</v>
          </cell>
          <cell r="I1991">
            <v>95</v>
          </cell>
          <cell r="J1991" t="str">
            <v>PATISSERIEPRODUKTEN</v>
          </cell>
          <cell r="K1991" t="str">
            <v>BERGFOOD</v>
          </cell>
          <cell r="L1991">
            <v>2</v>
          </cell>
          <cell r="M1991">
            <v>17.399999999999999</v>
          </cell>
        </row>
        <row r="1992">
          <cell r="A1992">
            <v>105884</v>
          </cell>
          <cell r="B1992" t="e">
            <v>#N/A</v>
          </cell>
          <cell r="C1992">
            <v>1</v>
          </cell>
          <cell r="D1992" t="str">
            <v>ZK</v>
          </cell>
          <cell r="E1992">
            <v>500</v>
          </cell>
          <cell r="F1992" t="str">
            <v>GR</v>
          </cell>
          <cell r="G1992" t="str">
            <v>DAENDELS GEMALEN KOKOS</v>
          </cell>
          <cell r="H1992" t="str">
            <v>L</v>
          </cell>
          <cell r="I1992">
            <v>17</v>
          </cell>
          <cell r="J1992" t="str">
            <v>ZUIDVRUCHTEN</v>
          </cell>
          <cell r="K1992" t="str">
            <v>SLIGRO</v>
          </cell>
          <cell r="L1992">
            <v>3</v>
          </cell>
          <cell r="M1992">
            <v>17.399999999999999</v>
          </cell>
        </row>
        <row r="1993">
          <cell r="A1993">
            <v>347622</v>
          </cell>
          <cell r="B1993" t="e">
            <v>#N/A</v>
          </cell>
          <cell r="C1993">
            <v>4</v>
          </cell>
          <cell r="D1993" t="str">
            <v>MP</v>
          </cell>
          <cell r="E1993">
            <v>198</v>
          </cell>
          <cell r="F1993" t="str">
            <v>CL</v>
          </cell>
          <cell r="G1993" t="str">
            <v>BAVARIA 0.0% FRUITY ROSE 6 BLIKKEN</v>
          </cell>
          <cell r="H1993" t="str">
            <v>L</v>
          </cell>
          <cell r="I1993">
            <v>139</v>
          </cell>
          <cell r="J1993" t="str">
            <v>BIEREN SPECIAAL EN CIDERS</v>
          </cell>
          <cell r="K1993" t="str">
            <v>SWINKELS FAMILY BREWERS</v>
          </cell>
          <cell r="L1993">
            <v>1</v>
          </cell>
          <cell r="M1993">
            <v>17.399999999999999</v>
          </cell>
        </row>
        <row r="1994">
          <cell r="A1994">
            <v>736177</v>
          </cell>
          <cell r="B1994">
            <v>5000112544633</v>
          </cell>
          <cell r="C1994">
            <v>6</v>
          </cell>
          <cell r="D1994" t="str">
            <v>PF</v>
          </cell>
          <cell r="E1994">
            <v>1.5</v>
          </cell>
          <cell r="F1994" t="str">
            <v>LT</v>
          </cell>
          <cell r="G1994" t="str">
            <v>COCA-COLA PET</v>
          </cell>
          <cell r="H1994" t="str">
            <v>L</v>
          </cell>
          <cell r="I1994">
            <v>133</v>
          </cell>
          <cell r="J1994" t="str">
            <v>FRISDRANKEN GROOTVERPAKKING</v>
          </cell>
          <cell r="K1994" t="str">
            <v>COCA-COLA EUROPEAN PARTNERS BV</v>
          </cell>
          <cell r="L1994">
            <v>2</v>
          </cell>
          <cell r="M1994">
            <v>17.399999999999999</v>
          </cell>
        </row>
        <row r="1995">
          <cell r="A1995">
            <v>106217</v>
          </cell>
          <cell r="B1995" t="e">
            <v>#N/A</v>
          </cell>
          <cell r="C1995">
            <v>1</v>
          </cell>
          <cell r="D1995" t="str">
            <v>ZK</v>
          </cell>
          <cell r="E1995">
            <v>900</v>
          </cell>
          <cell r="F1995" t="str">
            <v>GR</v>
          </cell>
          <cell r="G1995" t="str">
            <v>DAENDELS TURKSE BRUINE HAZELNOTEN</v>
          </cell>
          <cell r="H1995" t="str">
            <v>L</v>
          </cell>
          <cell r="I1995">
            <v>15</v>
          </cell>
          <cell r="J1995" t="str">
            <v>NOTEN</v>
          </cell>
          <cell r="K1995" t="str">
            <v>SLIGRO</v>
          </cell>
          <cell r="L1995">
            <v>1</v>
          </cell>
          <cell r="M1995">
            <v>17.37</v>
          </cell>
        </row>
        <row r="1996">
          <cell r="A1996">
            <v>273420</v>
          </cell>
          <cell r="B1996" t="e">
            <v>#N/A</v>
          </cell>
          <cell r="C1996">
            <v>1</v>
          </cell>
          <cell r="D1996" t="str">
            <v>PT</v>
          </cell>
          <cell r="E1996">
            <v>700</v>
          </cell>
          <cell r="F1996" t="str">
            <v>GR</v>
          </cell>
          <cell r="G1996" t="str">
            <v>ISFI KNOFLOOKPOEDER</v>
          </cell>
          <cell r="H1996" t="str">
            <v>L</v>
          </cell>
          <cell r="I1996">
            <v>68</v>
          </cell>
          <cell r="J1996" t="str">
            <v>KRUIDEN EN SPECERIJEN</v>
          </cell>
          <cell r="K1996" t="str">
            <v>ISFI</v>
          </cell>
          <cell r="L1996">
            <v>1</v>
          </cell>
          <cell r="M1996">
            <v>17.37</v>
          </cell>
        </row>
        <row r="1997">
          <cell r="A1997">
            <v>541145</v>
          </cell>
          <cell r="B1997">
            <v>8710401211227</v>
          </cell>
          <cell r="C1997">
            <v>1</v>
          </cell>
          <cell r="D1997" t="str">
            <v>PK</v>
          </cell>
          <cell r="E1997">
            <v>50</v>
          </cell>
          <cell r="F1997" t="str">
            <v>ST</v>
          </cell>
          <cell r="G1997" t="str">
            <v>TAKE DIS DEKSEL MAGNETRON BAK</v>
          </cell>
          <cell r="H1997" t="str">
            <v>H</v>
          </cell>
          <cell r="I1997">
            <v>119</v>
          </cell>
          <cell r="J1997" t="str">
            <v>VERPAKKINGSMAT./DISPOS. GROOTV</v>
          </cell>
          <cell r="K1997" t="str">
            <v>SLIGRO</v>
          </cell>
          <cell r="L1997">
            <v>4</v>
          </cell>
          <cell r="M1997">
            <v>17.36</v>
          </cell>
        </row>
        <row r="1998">
          <cell r="A1998">
            <v>50517</v>
          </cell>
          <cell r="B1998" t="e">
            <v>#N/A</v>
          </cell>
          <cell r="C1998">
            <v>1</v>
          </cell>
          <cell r="D1998" t="str">
            <v>FL</v>
          </cell>
          <cell r="E1998">
            <v>4.95</v>
          </cell>
          <cell r="F1998" t="str">
            <v>LT</v>
          </cell>
          <cell r="G1998" t="str">
            <v>ARIEL PGP VLB REGULAR 90 SC 4,95L</v>
          </cell>
          <cell r="H1998" t="str">
            <v>H</v>
          </cell>
          <cell r="I1998">
            <v>147</v>
          </cell>
          <cell r="J1998" t="str">
            <v>WASMIDDELEN</v>
          </cell>
          <cell r="K1998" t="str">
            <v>PROCTER &amp; GAMBLE NEDERLAND BV</v>
          </cell>
          <cell r="L1998">
            <v>1</v>
          </cell>
          <cell r="M1998">
            <v>17.34</v>
          </cell>
        </row>
        <row r="1999">
          <cell r="A1999">
            <v>658235</v>
          </cell>
          <cell r="B1999" t="e">
            <v>#N/A</v>
          </cell>
          <cell r="C1999">
            <v>1</v>
          </cell>
          <cell r="D1999" t="str">
            <v>ZK</v>
          </cell>
          <cell r="E1999">
            <v>1</v>
          </cell>
          <cell r="F1999" t="str">
            <v>KG</v>
          </cell>
          <cell r="G1999" t="str">
            <v>MANDARIJN ZAK/NET 3/4</v>
          </cell>
          <cell r="H1999" t="str">
            <v>L</v>
          </cell>
          <cell r="I1999">
            <v>192</v>
          </cell>
          <cell r="J1999" t="str">
            <v>GROENTEN EN FRUIT DAGVERS</v>
          </cell>
          <cell r="K1999" t="str">
            <v>SLIGRO</v>
          </cell>
          <cell r="L1999">
            <v>7</v>
          </cell>
          <cell r="M1999">
            <v>17.329999999999998</v>
          </cell>
        </row>
        <row r="2000">
          <cell r="A2000">
            <v>64910</v>
          </cell>
          <cell r="B2000" t="e">
            <v>#N/A</v>
          </cell>
          <cell r="C2000">
            <v>1</v>
          </cell>
          <cell r="D2000" t="str">
            <v>PK</v>
          </cell>
          <cell r="E2000">
            <v>1</v>
          </cell>
          <cell r="F2000" t="str">
            <v>PK</v>
          </cell>
          <cell r="G2000" t="str">
            <v>TAKE DIS ALU SCHAAL ROND 7CM      1000ST</v>
          </cell>
          <cell r="H2000" t="str">
            <v>H</v>
          </cell>
          <cell r="I2000">
            <v>119</v>
          </cell>
          <cell r="J2000" t="str">
            <v>VERPAKKINGSMAT./DISPOS. GROOTV</v>
          </cell>
          <cell r="K2000" t="str">
            <v>SLIGRO</v>
          </cell>
          <cell r="L2000">
            <v>1</v>
          </cell>
          <cell r="M2000">
            <v>17.32</v>
          </cell>
        </row>
        <row r="2001">
          <cell r="A2001">
            <v>650460</v>
          </cell>
          <cell r="B2001" t="e">
            <v>#N/A</v>
          </cell>
          <cell r="C2001">
            <v>1</v>
          </cell>
          <cell r="D2001" t="str">
            <v>ZK</v>
          </cell>
          <cell r="E2001">
            <v>1</v>
          </cell>
          <cell r="F2001" t="str">
            <v>KG</v>
          </cell>
          <cell r="G2001" t="str">
            <v>KOOPMANS EIERPANNENK.MIX GLUT./LACT.VRIJ</v>
          </cell>
          <cell r="H2001" t="str">
            <v>L</v>
          </cell>
          <cell r="I2001">
            <v>94</v>
          </cell>
          <cell r="J2001" t="str">
            <v>BAKPRODUKTEN</v>
          </cell>
          <cell r="K2001" t="str">
            <v>OETKER DR FOOD SERVICE BV</v>
          </cell>
          <cell r="L2001">
            <v>2</v>
          </cell>
          <cell r="M2001">
            <v>17.32</v>
          </cell>
        </row>
        <row r="2002">
          <cell r="A2002">
            <v>156241</v>
          </cell>
          <cell r="B2002" t="e">
            <v>#N/A</v>
          </cell>
          <cell r="C2002">
            <v>6</v>
          </cell>
          <cell r="D2002" t="str">
            <v>FL</v>
          </cell>
          <cell r="E2002">
            <v>1</v>
          </cell>
          <cell r="F2002" t="str">
            <v>LT</v>
          </cell>
          <cell r="G2002" t="str">
            <v>SPA REINE</v>
          </cell>
          <cell r="H2002" t="str">
            <v>L</v>
          </cell>
          <cell r="I2002">
            <v>135</v>
          </cell>
          <cell r="J2002" t="str">
            <v>WATERS</v>
          </cell>
          <cell r="K2002" t="str">
            <v>SPADEL NEDERLAND BV</v>
          </cell>
          <cell r="L2002">
            <v>5</v>
          </cell>
          <cell r="M2002">
            <v>17.3</v>
          </cell>
        </row>
        <row r="2003">
          <cell r="A2003">
            <v>247238</v>
          </cell>
          <cell r="B2003" t="e">
            <v>#N/A</v>
          </cell>
          <cell r="C2003">
            <v>24</v>
          </cell>
          <cell r="D2003" t="str">
            <v>BL</v>
          </cell>
          <cell r="E2003">
            <v>33</v>
          </cell>
          <cell r="F2003" t="str">
            <v>CL</v>
          </cell>
          <cell r="G2003" t="str">
            <v>LIPTON ICE TEA LEMON NO BUBBLES</v>
          </cell>
          <cell r="H2003" t="str">
            <v>L</v>
          </cell>
          <cell r="I2003">
            <v>121</v>
          </cell>
          <cell r="J2003" t="str">
            <v>FRISDRANKEN KLEINVERPAKKING</v>
          </cell>
          <cell r="K2003" t="str">
            <v>UNILEVER NED FOODS FACT BV SUR IMP.</v>
          </cell>
          <cell r="L2003">
            <v>1</v>
          </cell>
          <cell r="M2003">
            <v>17.3</v>
          </cell>
        </row>
        <row r="2004">
          <cell r="A2004">
            <v>620119</v>
          </cell>
          <cell r="B2004">
            <v>5413848530724</v>
          </cell>
          <cell r="C2004">
            <v>1</v>
          </cell>
          <cell r="D2004" t="str">
            <v>BK</v>
          </cell>
          <cell r="E2004">
            <v>500</v>
          </cell>
          <cell r="F2004" t="str">
            <v>GR</v>
          </cell>
          <cell r="G2004" t="str">
            <v>G.B.BL1* TOSTI SCHOUDERHAM    ±26PL</v>
          </cell>
          <cell r="H2004" t="str">
            <v>L</v>
          </cell>
          <cell r="I2004">
            <v>155</v>
          </cell>
          <cell r="J2004" t="str">
            <v>VLEESWAREN VERPAKT</v>
          </cell>
          <cell r="K2004" t="str">
            <v>SLIGRO</v>
          </cell>
          <cell r="L2004">
            <v>2</v>
          </cell>
          <cell r="M2004">
            <v>17.3</v>
          </cell>
        </row>
        <row r="2005">
          <cell r="A2005">
            <v>759065</v>
          </cell>
          <cell r="B2005" t="e">
            <v>#N/A</v>
          </cell>
          <cell r="C2005">
            <v>6</v>
          </cell>
          <cell r="D2005" t="str">
            <v>ZK</v>
          </cell>
          <cell r="E2005">
            <v>400</v>
          </cell>
          <cell r="F2005" t="str">
            <v>GR</v>
          </cell>
          <cell r="G2005" t="str">
            <v>GOUDA'S GILDE 100% RB STROOPWAFELS 10 ST</v>
          </cell>
          <cell r="H2005" t="str">
            <v>L</v>
          </cell>
          <cell r="I2005">
            <v>10</v>
          </cell>
          <cell r="J2005" t="str">
            <v>KOEK &amp; BANKET RETAIL</v>
          </cell>
          <cell r="K2005" t="str">
            <v>BANKETGROEP DE BV</v>
          </cell>
          <cell r="L2005">
            <v>1</v>
          </cell>
          <cell r="M2005">
            <v>17.27</v>
          </cell>
        </row>
        <row r="2006">
          <cell r="A2006">
            <v>622336</v>
          </cell>
          <cell r="B2006" t="e">
            <v>#N/A</v>
          </cell>
          <cell r="C2006">
            <v>1</v>
          </cell>
          <cell r="D2006" t="str">
            <v>LS</v>
          </cell>
          <cell r="E2006">
            <v>1</v>
          </cell>
          <cell r="F2006" t="str">
            <v>ST</v>
          </cell>
          <cell r="G2006" t="str">
            <v>BAR IJSEMMER 4LTR WIT</v>
          </cell>
          <cell r="H2006" t="str">
            <v>H</v>
          </cell>
          <cell r="I2006">
            <v>281</v>
          </cell>
          <cell r="J2006" t="str">
            <v>RESTAURANTBENODIGDHEDEN</v>
          </cell>
          <cell r="K2006" t="str">
            <v>TRIPLETTE BV BARPROFESSIONAL</v>
          </cell>
          <cell r="L2006">
            <v>1</v>
          </cell>
          <cell r="M2006">
            <v>17.25</v>
          </cell>
        </row>
        <row r="2007">
          <cell r="A2007">
            <v>210833</v>
          </cell>
          <cell r="B2007" t="e">
            <v>#N/A</v>
          </cell>
          <cell r="C2007">
            <v>1</v>
          </cell>
          <cell r="D2007" t="str">
            <v>BS</v>
          </cell>
          <cell r="E2007">
            <v>1</v>
          </cell>
          <cell r="F2007" t="str">
            <v>KG</v>
          </cell>
          <cell r="G2007" t="str">
            <v>KNORR RUNDERBOUILLON AUTHENTIEK    PB50L</v>
          </cell>
          <cell r="H2007" t="str">
            <v>L</v>
          </cell>
          <cell r="I2007">
            <v>56</v>
          </cell>
          <cell r="J2007" t="str">
            <v>SOEP DROOG &amp; SMAAKVERSTERKERS</v>
          </cell>
          <cell r="K2007" t="str">
            <v>UNILEVER NED BV FOOD SOLUTIONS</v>
          </cell>
          <cell r="L2007">
            <v>1</v>
          </cell>
          <cell r="M2007">
            <v>17.239999999999998</v>
          </cell>
        </row>
        <row r="2008">
          <cell r="A2008">
            <v>997087</v>
          </cell>
          <cell r="B2008" t="e">
            <v>#N/A</v>
          </cell>
          <cell r="C2008">
            <v>4</v>
          </cell>
          <cell r="D2008" t="str">
            <v>FL</v>
          </cell>
          <cell r="E2008">
            <v>750</v>
          </cell>
          <cell r="F2008" t="str">
            <v>ML</v>
          </cell>
          <cell r="G2008" t="str">
            <v>FELICIA ALLESREINIGER NORMAAL</v>
          </cell>
          <cell r="H2008" t="str">
            <v>H</v>
          </cell>
          <cell r="I2008">
            <v>149</v>
          </cell>
          <cell r="J2008" t="str">
            <v>REINIGINGSMIDDELEN</v>
          </cell>
          <cell r="K2008" t="str">
            <v>SLIGRO</v>
          </cell>
          <cell r="L2008">
            <v>4</v>
          </cell>
          <cell r="M2008">
            <v>17.239999999999998</v>
          </cell>
        </row>
        <row r="2009">
          <cell r="A2009">
            <v>5961</v>
          </cell>
          <cell r="B2009">
            <v>8718272005556</v>
          </cell>
          <cell r="C2009">
            <v>1</v>
          </cell>
          <cell r="D2009" t="str">
            <v>KG</v>
          </cell>
          <cell r="E2009">
            <v>1</v>
          </cell>
          <cell r="F2009" t="str">
            <v>ST</v>
          </cell>
          <cell r="G2009" t="str">
            <v>HALAL RUNDER GEHAKT</v>
          </cell>
          <cell r="H2009" t="str">
            <v>L</v>
          </cell>
          <cell r="I2009">
            <v>162</v>
          </cell>
          <cell r="J2009" t="str">
            <v>VLEES VERS CONC</v>
          </cell>
          <cell r="K2009" t="str">
            <v>KALDENBERG SLAGERIJEN CONCESSIONAIR</v>
          </cell>
          <cell r="L2009">
            <v>2.48</v>
          </cell>
          <cell r="M2009">
            <v>17.23</v>
          </cell>
        </row>
        <row r="2010">
          <cell r="A2010">
            <v>397245</v>
          </cell>
          <cell r="B2010" t="e">
            <v>#N/A</v>
          </cell>
          <cell r="C2010">
            <v>1</v>
          </cell>
          <cell r="D2010" t="str">
            <v>FL</v>
          </cell>
          <cell r="E2010">
            <v>1</v>
          </cell>
          <cell r="F2010" t="str">
            <v>LT</v>
          </cell>
          <cell r="G2010" t="str">
            <v>OLITALIA OLIJFOLIE EXTRA VERGINE</v>
          </cell>
          <cell r="H2010" t="str">
            <v>L</v>
          </cell>
          <cell r="I2010">
            <v>132</v>
          </cell>
          <cell r="J2010" t="str">
            <v>OLIEN</v>
          </cell>
          <cell r="K2010" t="str">
            <v>SLIGRO</v>
          </cell>
          <cell r="L2010">
            <v>3</v>
          </cell>
          <cell r="M2010">
            <v>17.22</v>
          </cell>
        </row>
        <row r="2011">
          <cell r="A2011">
            <v>464335</v>
          </cell>
          <cell r="B2011" t="e">
            <v>#N/A</v>
          </cell>
          <cell r="C2011">
            <v>5</v>
          </cell>
          <cell r="D2011" t="str">
            <v>BN</v>
          </cell>
          <cell r="E2011">
            <v>125</v>
          </cell>
          <cell r="F2011" t="str">
            <v>GR</v>
          </cell>
          <cell r="G2011" t="str">
            <v>HVB KALKOENSALAMI HALAL 3PLAKS</v>
          </cell>
          <cell r="H2011" t="str">
            <v>L</v>
          </cell>
          <cell r="I2011">
            <v>160</v>
          </cell>
          <cell r="J2011" t="str">
            <v>VLEESWAREN/KAAS (ELEKTRONISCH)</v>
          </cell>
          <cell r="K2011" t="str">
            <v>AARNINK VLEESWAREN HVB (FS)</v>
          </cell>
          <cell r="L2011">
            <v>6</v>
          </cell>
          <cell r="M2011">
            <v>17.22</v>
          </cell>
        </row>
        <row r="2012">
          <cell r="A2012">
            <v>491366</v>
          </cell>
          <cell r="B2012" t="e">
            <v>#N/A</v>
          </cell>
          <cell r="C2012">
            <v>1</v>
          </cell>
          <cell r="D2012" t="str">
            <v>KP</v>
          </cell>
          <cell r="E2012">
            <v>50</v>
          </cell>
          <cell r="F2012" t="str">
            <v>ST</v>
          </cell>
          <cell r="G2012" t="str">
            <v>TAKE DIS BEKER COMBICUP 350CC</v>
          </cell>
          <cell r="H2012" t="str">
            <v>H</v>
          </cell>
          <cell r="I2012">
            <v>119</v>
          </cell>
          <cell r="J2012" t="str">
            <v>VERPAKKINGSMAT./DISPOS. GROOTV</v>
          </cell>
          <cell r="K2012" t="str">
            <v>SLIGRO</v>
          </cell>
          <cell r="L2012">
            <v>4</v>
          </cell>
          <cell r="M2012">
            <v>17.22</v>
          </cell>
        </row>
        <row r="2013">
          <cell r="A2013">
            <v>48634</v>
          </cell>
          <cell r="B2013" t="e">
            <v>#N/A</v>
          </cell>
          <cell r="C2013">
            <v>1</v>
          </cell>
          <cell r="D2013" t="str">
            <v>DS</v>
          </cell>
          <cell r="E2013">
            <v>2.88</v>
          </cell>
          <cell r="F2013" t="str">
            <v>KG</v>
          </cell>
          <cell r="G2013" t="str">
            <v>BETUWE AARDBEIENJAM</v>
          </cell>
          <cell r="H2013" t="str">
            <v>L</v>
          </cell>
          <cell r="I2013">
            <v>89</v>
          </cell>
          <cell r="J2013" t="str">
            <v>BOTERHAMARTIKELEN</v>
          </cell>
          <cell r="K2013" t="str">
            <v>HERO NEDERLAND BV</v>
          </cell>
          <cell r="L2013">
            <v>1</v>
          </cell>
          <cell r="M2013">
            <v>17.21</v>
          </cell>
        </row>
        <row r="2014">
          <cell r="A2014">
            <v>27481</v>
          </cell>
          <cell r="B2014" t="e">
            <v>#N/A</v>
          </cell>
          <cell r="C2014">
            <v>1</v>
          </cell>
          <cell r="D2014" t="str">
            <v>ZK</v>
          </cell>
          <cell r="E2014">
            <v>450</v>
          </cell>
          <cell r="F2014" t="str">
            <v>GR</v>
          </cell>
          <cell r="G2014" t="str">
            <v>QUAKER MUESLI MULTIFRUIT</v>
          </cell>
          <cell r="H2014" t="str">
            <v>L</v>
          </cell>
          <cell r="I2014">
            <v>88</v>
          </cell>
          <cell r="J2014" t="str">
            <v>CEREALS</v>
          </cell>
          <cell r="K2014" t="str">
            <v>PEPSICO NEDERLAND BV</v>
          </cell>
          <cell r="L2014">
            <v>10</v>
          </cell>
          <cell r="M2014">
            <v>17.2</v>
          </cell>
        </row>
        <row r="2015">
          <cell r="A2015">
            <v>93789</v>
          </cell>
          <cell r="B2015" t="e">
            <v>#N/A</v>
          </cell>
          <cell r="C2015">
            <v>40</v>
          </cell>
          <cell r="D2015" t="str">
            <v>WI</v>
          </cell>
          <cell r="E2015">
            <v>250</v>
          </cell>
          <cell r="F2015" t="str">
            <v>GR</v>
          </cell>
          <cell r="G2015" t="str">
            <v>G'WOON MARGARINE</v>
          </cell>
          <cell r="H2015" t="str">
            <v>L</v>
          </cell>
          <cell r="I2015">
            <v>127</v>
          </cell>
          <cell r="J2015" t="str">
            <v>MARGARINE</v>
          </cell>
          <cell r="K2015" t="str">
            <v>SLIGRO</v>
          </cell>
          <cell r="L2015">
            <v>1</v>
          </cell>
          <cell r="M2015">
            <v>17.2</v>
          </cell>
        </row>
        <row r="2016">
          <cell r="A2016">
            <v>480962</v>
          </cell>
          <cell r="B2016" t="e">
            <v>#N/A</v>
          </cell>
          <cell r="C2016">
            <v>1</v>
          </cell>
          <cell r="D2016" t="str">
            <v>ST</v>
          </cell>
          <cell r="E2016">
            <v>250</v>
          </cell>
          <cell r="F2016" t="str">
            <v>GR</v>
          </cell>
          <cell r="G2016" t="str">
            <v>BOTER MET GUERANDE ZOUT</v>
          </cell>
          <cell r="H2016" t="str">
            <v>L</v>
          </cell>
          <cell r="I2016">
            <v>176</v>
          </cell>
          <cell r="J2016" t="str">
            <v>BOTER</v>
          </cell>
          <cell r="K2016" t="str">
            <v>ISIGNY SAINTE MERE</v>
          </cell>
          <cell r="L2016">
            <v>4</v>
          </cell>
          <cell r="M2016">
            <v>17.2</v>
          </cell>
        </row>
        <row r="2017">
          <cell r="A2017">
            <v>797644</v>
          </cell>
          <cell r="B2017" t="e">
            <v>#N/A</v>
          </cell>
          <cell r="C2017">
            <v>1</v>
          </cell>
          <cell r="D2017" t="str">
            <v>PK</v>
          </cell>
          <cell r="E2017">
            <v>3</v>
          </cell>
          <cell r="F2017" t="str">
            <v>ST</v>
          </cell>
          <cell r="G2017" t="str">
            <v>FIFO FLESSEN 355ML 3-PACK</v>
          </cell>
          <cell r="H2017" t="str">
            <v>H</v>
          </cell>
          <cell r="I2017">
            <v>283</v>
          </cell>
          <cell r="J2017" t="str">
            <v>KEUKENGEREEDSCHAPPEN</v>
          </cell>
          <cell r="K2017" t="str">
            <v>LINUM EUROPE BV</v>
          </cell>
          <cell r="L2017">
            <v>2</v>
          </cell>
          <cell r="M2017">
            <v>17.2</v>
          </cell>
        </row>
        <row r="2018">
          <cell r="A2018">
            <v>302355</v>
          </cell>
          <cell r="B2018">
            <v>8710477300160</v>
          </cell>
          <cell r="C2018">
            <v>1</v>
          </cell>
          <cell r="D2018" t="str">
            <v>BK</v>
          </cell>
          <cell r="E2018">
            <v>500</v>
          </cell>
          <cell r="F2018" t="str">
            <v>GR</v>
          </cell>
          <cell r="G2018" t="str">
            <v>ALMHOF BIOGARDE MAGERE FRANSE KWARK</v>
          </cell>
          <cell r="H2018" t="str">
            <v>L</v>
          </cell>
          <cell r="I2018">
            <v>177</v>
          </cell>
          <cell r="J2018" t="str">
            <v>MELKPRODUKTEN DAGVERS</v>
          </cell>
          <cell r="K2018" t="str">
            <v>MULLER NEDERLAND</v>
          </cell>
          <cell r="L2018">
            <v>12</v>
          </cell>
          <cell r="M2018">
            <v>17.16</v>
          </cell>
        </row>
        <row r="2019">
          <cell r="A2019">
            <v>302355</v>
          </cell>
          <cell r="B2019">
            <v>8710477300160</v>
          </cell>
          <cell r="C2019">
            <v>1</v>
          </cell>
          <cell r="D2019" t="str">
            <v>BK</v>
          </cell>
          <cell r="E2019">
            <v>500</v>
          </cell>
          <cell r="F2019" t="str">
            <v>GR</v>
          </cell>
          <cell r="G2019" t="str">
            <v>ALMHOF BIOGARDE MAGERE FRANSE KWARK</v>
          </cell>
          <cell r="H2019" t="str">
            <v>L</v>
          </cell>
          <cell r="I2019">
            <v>177</v>
          </cell>
          <cell r="J2019" t="str">
            <v>MELKPRODUKTEN DAGVERS</v>
          </cell>
          <cell r="K2019" t="str">
            <v>MULLER NEDERLAND</v>
          </cell>
          <cell r="L2019">
            <v>12</v>
          </cell>
          <cell r="M2019">
            <v>17.16</v>
          </cell>
        </row>
        <row r="2020">
          <cell r="A2020">
            <v>711203</v>
          </cell>
          <cell r="B2020" t="e">
            <v>#N/A</v>
          </cell>
          <cell r="C2020">
            <v>4</v>
          </cell>
          <cell r="D2020" t="str">
            <v>MP</v>
          </cell>
          <cell r="E2020">
            <v>1.8</v>
          </cell>
          <cell r="F2020" t="str">
            <v>LT</v>
          </cell>
          <cell r="G2020" t="str">
            <v>APPLE BANDIT CIDER JUICY APPLE 6 FLESSEN</v>
          </cell>
          <cell r="H2020" t="str">
            <v>H</v>
          </cell>
          <cell r="I2020">
            <v>139</v>
          </cell>
          <cell r="J2020" t="str">
            <v>BIEREN SPECIAAL EN CIDERS</v>
          </cell>
          <cell r="K2020" t="str">
            <v>HEINEKEN NL BV (SU)</v>
          </cell>
          <cell r="L2020">
            <v>1</v>
          </cell>
          <cell r="M2020">
            <v>17.16</v>
          </cell>
        </row>
        <row r="2021">
          <cell r="A2021">
            <v>6647</v>
          </cell>
          <cell r="B2021">
            <v>8718272003811</v>
          </cell>
          <cell r="C2021">
            <v>1</v>
          </cell>
          <cell r="D2021" t="str">
            <v>KG</v>
          </cell>
          <cell r="E2021">
            <v>1</v>
          </cell>
          <cell r="F2021" t="str">
            <v>ST</v>
          </cell>
          <cell r="G2021" t="str">
            <v>RUND GEHAKT</v>
          </cell>
          <cell r="H2021" t="str">
            <v>L</v>
          </cell>
          <cell r="I2021">
            <v>162</v>
          </cell>
          <cell r="J2021" t="str">
            <v>VLEES VERS CONC</v>
          </cell>
          <cell r="K2021" t="str">
            <v>KALDENBERG SLAGERIJEN CONCESSIONAIR</v>
          </cell>
          <cell r="L2021">
            <v>2.54</v>
          </cell>
          <cell r="M2021">
            <v>17.149999999999999</v>
          </cell>
        </row>
        <row r="2022">
          <cell r="A2022">
            <v>769882</v>
          </cell>
          <cell r="B2022" t="e">
            <v>#N/A</v>
          </cell>
          <cell r="C2022">
            <v>1</v>
          </cell>
          <cell r="D2022" t="str">
            <v>PK</v>
          </cell>
          <cell r="E2022">
            <v>1</v>
          </cell>
          <cell r="F2022" t="str">
            <v>K</v>
          </cell>
          <cell r="G2022" t="str">
            <v>JORDAN TANDENSTOKERS, 1000ST</v>
          </cell>
          <cell r="H2022" t="str">
            <v>H</v>
          </cell>
          <cell r="I2022">
            <v>343</v>
          </cell>
          <cell r="J2022" t="str">
            <v>COSMETICA</v>
          </cell>
          <cell r="K2022" t="str">
            <v>DUNI BENELUX BV FOOD SERVICE</v>
          </cell>
          <cell r="L2022">
            <v>1</v>
          </cell>
          <cell r="M2022">
            <v>17.12</v>
          </cell>
        </row>
        <row r="2023">
          <cell r="A2023">
            <v>774772</v>
          </cell>
          <cell r="B2023" t="e">
            <v>#N/A</v>
          </cell>
          <cell r="C2023">
            <v>12</v>
          </cell>
          <cell r="D2023" t="str">
            <v>PT</v>
          </cell>
          <cell r="E2023">
            <v>450</v>
          </cell>
          <cell r="F2023" t="str">
            <v>GR</v>
          </cell>
          <cell r="G2023" t="str">
            <v>GEURTS JAM FRAMBOOS</v>
          </cell>
          <cell r="H2023" t="str">
            <v>L</v>
          </cell>
          <cell r="I2023">
            <v>89</v>
          </cell>
          <cell r="J2023" t="str">
            <v>BOTERHAMARTIKELEN</v>
          </cell>
          <cell r="K2023" t="str">
            <v>GEURTS CONSERVENFABRIEK BV</v>
          </cell>
          <cell r="L2023">
            <v>1</v>
          </cell>
          <cell r="M2023">
            <v>17.11</v>
          </cell>
        </row>
        <row r="2024">
          <cell r="A2024">
            <v>46330</v>
          </cell>
          <cell r="B2024" t="e">
            <v>#N/A</v>
          </cell>
          <cell r="C2024">
            <v>1</v>
          </cell>
          <cell r="D2024" t="str">
            <v>BK</v>
          </cell>
          <cell r="E2024">
            <v>400</v>
          </cell>
          <cell r="F2024" t="str">
            <v>GR</v>
          </cell>
          <cell r="G2024" t="str">
            <v>SLIGRO GROENE PESTO SPREAD</v>
          </cell>
          <cell r="H2024" t="str">
            <v>L</v>
          </cell>
          <cell r="I2024">
            <v>184</v>
          </cell>
          <cell r="J2024" t="str">
            <v>KOELVERSE TAPAS</v>
          </cell>
          <cell r="K2024" t="str">
            <v>SLIGRO</v>
          </cell>
          <cell r="L2024">
            <v>3</v>
          </cell>
          <cell r="M2024">
            <v>17.100000000000001</v>
          </cell>
        </row>
        <row r="2025">
          <cell r="A2025">
            <v>65149</v>
          </cell>
          <cell r="B2025">
            <v>8710401183555</v>
          </cell>
          <cell r="C2025">
            <v>1</v>
          </cell>
          <cell r="D2025" t="str">
            <v>PK</v>
          </cell>
          <cell r="E2025">
            <v>25</v>
          </cell>
          <cell r="F2025" t="str">
            <v>ST</v>
          </cell>
          <cell r="G2025" t="str">
            <v>TAKE DIS ALUMINIUM DIEPVRIESBAK+D 0,5LTR</v>
          </cell>
          <cell r="H2025" t="str">
            <v>H</v>
          </cell>
          <cell r="I2025">
            <v>119</v>
          </cell>
          <cell r="J2025" t="str">
            <v>VERPAKKINGSMAT./DISPOS. GROOTV</v>
          </cell>
          <cell r="K2025" t="str">
            <v>SLIGRO</v>
          </cell>
          <cell r="L2025">
            <v>3</v>
          </cell>
          <cell r="M2025">
            <v>17.100000000000001</v>
          </cell>
        </row>
        <row r="2026">
          <cell r="A2026">
            <v>98831</v>
          </cell>
          <cell r="B2026" t="e">
            <v>#N/A</v>
          </cell>
          <cell r="C2026">
            <v>1</v>
          </cell>
          <cell r="D2026" t="str">
            <v>BK</v>
          </cell>
          <cell r="E2026">
            <v>1</v>
          </cell>
          <cell r="F2026" t="str">
            <v>KG</v>
          </cell>
          <cell r="G2026" t="str">
            <v>BOIRON PUREE PASSIEFRUIT</v>
          </cell>
          <cell r="H2026" t="str">
            <v>L</v>
          </cell>
          <cell r="I2026">
            <v>187</v>
          </cell>
          <cell r="J2026" t="str">
            <v>GROEN&amp;FRUIT DIEPVR. FOODSERVIC</v>
          </cell>
          <cell r="K2026" t="str">
            <v>BOIRON FRERES SA</v>
          </cell>
          <cell r="L2026">
            <v>2</v>
          </cell>
          <cell r="M2026">
            <v>17.100000000000001</v>
          </cell>
        </row>
        <row r="2027">
          <cell r="A2027">
            <v>754308</v>
          </cell>
          <cell r="B2027">
            <v>8719481591571</v>
          </cell>
          <cell r="C2027">
            <v>1</v>
          </cell>
          <cell r="D2027" t="str">
            <v>PK</v>
          </cell>
          <cell r="E2027">
            <v>3</v>
          </cell>
          <cell r="F2027" t="str">
            <v>ST</v>
          </cell>
          <cell r="G2027" t="str">
            <v>PAPRIKA STOPLICHT 3 KLEUR</v>
          </cell>
          <cell r="H2027" t="str">
            <v>L</v>
          </cell>
          <cell r="I2027">
            <v>192</v>
          </cell>
          <cell r="J2027" t="str">
            <v>GROENTEN EN FRUIT DAGVERS</v>
          </cell>
          <cell r="K2027" t="str">
            <v>SMEDING EN ZN BV</v>
          </cell>
          <cell r="L2027">
            <v>12</v>
          </cell>
          <cell r="M2027">
            <v>17.079999999999998</v>
          </cell>
        </row>
        <row r="2028">
          <cell r="A2028">
            <v>6542</v>
          </cell>
          <cell r="B2028" t="e">
            <v>#N/A</v>
          </cell>
          <cell r="C2028">
            <v>1</v>
          </cell>
          <cell r="D2028" t="str">
            <v>KG</v>
          </cell>
          <cell r="E2028">
            <v>1</v>
          </cell>
          <cell r="F2028" t="str">
            <v>ST</v>
          </cell>
          <cell r="G2028" t="str">
            <v>RUNDER SOEPVLEES AAN HET STUK</v>
          </cell>
          <cell r="H2028" t="str">
            <v>L</v>
          </cell>
          <cell r="I2028">
            <v>162</v>
          </cell>
          <cell r="J2028" t="str">
            <v>VLEES VERS CONC</v>
          </cell>
          <cell r="K2028" t="str">
            <v>KALDENBERG SLAGERIJEN CONCESSIONAIR</v>
          </cell>
          <cell r="L2028">
            <v>2.14</v>
          </cell>
          <cell r="M2028">
            <v>17.02</v>
          </cell>
        </row>
        <row r="2029">
          <cell r="A2029">
            <v>107784</v>
          </cell>
          <cell r="B2029" t="e">
            <v>#N/A</v>
          </cell>
          <cell r="C2029">
            <v>1</v>
          </cell>
          <cell r="D2029" t="str">
            <v>EM</v>
          </cell>
          <cell r="E2029">
            <v>2.25</v>
          </cell>
          <cell r="F2029" t="str">
            <v>KG</v>
          </cell>
          <cell r="G2029" t="str">
            <v>DAENDELS SUPERHOTMIX</v>
          </cell>
          <cell r="H2029" t="str">
            <v>L</v>
          </cell>
          <cell r="I2029">
            <v>15</v>
          </cell>
          <cell r="J2029" t="str">
            <v>NOTEN</v>
          </cell>
          <cell r="K2029" t="str">
            <v>SLIGRO</v>
          </cell>
          <cell r="L2029">
            <v>1</v>
          </cell>
          <cell r="M2029">
            <v>17</v>
          </cell>
        </row>
        <row r="2030">
          <cell r="A2030">
            <v>156160</v>
          </cell>
          <cell r="B2030" t="e">
            <v>#N/A</v>
          </cell>
          <cell r="C2030">
            <v>6</v>
          </cell>
          <cell r="D2030" t="str">
            <v>FL</v>
          </cell>
          <cell r="E2030">
            <v>1</v>
          </cell>
          <cell r="F2030" t="str">
            <v>LT</v>
          </cell>
          <cell r="G2030" t="str">
            <v>SPA INTENSE</v>
          </cell>
          <cell r="H2030" t="str">
            <v>L</v>
          </cell>
          <cell r="I2030">
            <v>135</v>
          </cell>
          <cell r="J2030" t="str">
            <v>WATERS</v>
          </cell>
          <cell r="K2030" t="str">
            <v>SPADEL NEDERLAND BV</v>
          </cell>
          <cell r="L2030">
            <v>5</v>
          </cell>
          <cell r="M2030">
            <v>17</v>
          </cell>
        </row>
        <row r="2031">
          <cell r="A2031">
            <v>167315</v>
          </cell>
          <cell r="B2031" t="e">
            <v>#N/A</v>
          </cell>
          <cell r="C2031">
            <v>6</v>
          </cell>
          <cell r="D2031" t="str">
            <v>PK</v>
          </cell>
          <cell r="E2031">
            <v>250</v>
          </cell>
          <cell r="F2031" t="str">
            <v>GR</v>
          </cell>
          <cell r="G2031" t="str">
            <v>SOUBRY CHINESE EIERMIE</v>
          </cell>
          <cell r="H2031" t="str">
            <v>L</v>
          </cell>
          <cell r="I2031">
            <v>67</v>
          </cell>
          <cell r="J2031" t="str">
            <v>OOSTERSE KEUKEN</v>
          </cell>
          <cell r="K2031" t="str">
            <v>SOUBRY NEDERLAND BV</v>
          </cell>
          <cell r="L2031">
            <v>4</v>
          </cell>
          <cell r="M2031">
            <v>17</v>
          </cell>
        </row>
        <row r="2032">
          <cell r="A2032">
            <v>590568</v>
          </cell>
          <cell r="B2032" t="e">
            <v>#N/A</v>
          </cell>
          <cell r="C2032">
            <v>1</v>
          </cell>
          <cell r="D2032" t="str">
            <v>BL</v>
          </cell>
          <cell r="E2032">
            <v>1.6</v>
          </cell>
          <cell r="F2032" t="str">
            <v>KG</v>
          </cell>
          <cell r="G2032" t="str">
            <v>GOUDEN BANIER HOTDOGS 32X50G</v>
          </cell>
          <cell r="H2032" t="str">
            <v>L</v>
          </cell>
          <cell r="I2032">
            <v>58</v>
          </cell>
          <cell r="J2032" t="str">
            <v>VLEESCONSERVEN</v>
          </cell>
          <cell r="K2032" t="str">
            <v>SLIGRO</v>
          </cell>
          <cell r="L2032">
            <v>2</v>
          </cell>
          <cell r="M2032">
            <v>17</v>
          </cell>
        </row>
        <row r="2033">
          <cell r="A2033">
            <v>122657</v>
          </cell>
          <cell r="B2033" t="e">
            <v>#N/A</v>
          </cell>
          <cell r="C2033">
            <v>1</v>
          </cell>
          <cell r="D2033" t="str">
            <v>DS</v>
          </cell>
          <cell r="E2033">
            <v>100</v>
          </cell>
          <cell r="F2033" t="str">
            <v>ST</v>
          </cell>
          <cell r="G2033" t="str">
            <v>VINYL HANDSCHOEN MEDIUM</v>
          </cell>
          <cell r="H2033" t="str">
            <v>H</v>
          </cell>
          <cell r="I2033">
            <v>544</v>
          </cell>
          <cell r="J2033" t="str">
            <v>SCHOONMAAKARTIKELEN</v>
          </cell>
          <cell r="K2033" t="str">
            <v>HALMA SOLUTIONS B.V.</v>
          </cell>
          <cell r="L2033">
            <v>1</v>
          </cell>
          <cell r="M2033">
            <v>16.989999999999998</v>
          </cell>
        </row>
        <row r="2034">
          <cell r="A2034">
            <v>122660</v>
          </cell>
          <cell r="B2034" t="e">
            <v>#N/A</v>
          </cell>
          <cell r="C2034">
            <v>1</v>
          </cell>
          <cell r="D2034" t="str">
            <v>DS</v>
          </cell>
          <cell r="E2034">
            <v>100</v>
          </cell>
          <cell r="F2034" t="str">
            <v>ST</v>
          </cell>
          <cell r="G2034" t="str">
            <v>VINYL HANDSCHOEN X-LARGE</v>
          </cell>
          <cell r="H2034" t="str">
            <v>H</v>
          </cell>
          <cell r="I2034">
            <v>544</v>
          </cell>
          <cell r="J2034" t="str">
            <v>SCHOONMAAKARTIKELEN</v>
          </cell>
          <cell r="K2034" t="str">
            <v>HALMA SOLUTIONS B.V.</v>
          </cell>
          <cell r="L2034">
            <v>1</v>
          </cell>
          <cell r="M2034">
            <v>16.989999999999998</v>
          </cell>
        </row>
        <row r="2035">
          <cell r="A2035">
            <v>2695</v>
          </cell>
          <cell r="B2035" t="e">
            <v>#N/A</v>
          </cell>
          <cell r="C2035">
            <v>1</v>
          </cell>
          <cell r="D2035" t="str">
            <v>KG</v>
          </cell>
          <cell r="E2035">
            <v>1</v>
          </cell>
          <cell r="F2035" t="str">
            <v>ST</v>
          </cell>
          <cell r="G2035" t="str">
            <v>HVB CHORIZO AAN HET STUK</v>
          </cell>
          <cell r="H2035" t="str">
            <v>L</v>
          </cell>
          <cell r="I2035">
            <v>160</v>
          </cell>
          <cell r="J2035" t="str">
            <v>VLEESWAREN/KAAS (ELEKTRONISCH)</v>
          </cell>
          <cell r="K2035" t="str">
            <v>AARNINK VLEESWAREN HVB (FS)</v>
          </cell>
          <cell r="L2035">
            <v>1.34</v>
          </cell>
          <cell r="M2035">
            <v>16.98</v>
          </cell>
        </row>
        <row r="2036">
          <cell r="A2036">
            <v>232416</v>
          </cell>
          <cell r="B2036" t="e">
            <v>#N/A</v>
          </cell>
          <cell r="C2036">
            <v>1</v>
          </cell>
          <cell r="D2036" t="str">
            <v>DS</v>
          </cell>
          <cell r="E2036">
            <v>200</v>
          </cell>
          <cell r="F2036" t="str">
            <v>GR</v>
          </cell>
          <cell r="G2036" t="str">
            <v>CHUKA WAKAME</v>
          </cell>
          <cell r="H2036" t="str">
            <v>L</v>
          </cell>
          <cell r="I2036">
            <v>193</v>
          </cell>
          <cell r="J2036" t="str">
            <v>VIS DIEPVRIES</v>
          </cell>
          <cell r="K2036" t="str">
            <v>HOKKAI SUISAN BV</v>
          </cell>
          <cell r="L2036">
            <v>3</v>
          </cell>
          <cell r="M2036">
            <v>16.98</v>
          </cell>
        </row>
        <row r="2037">
          <cell r="A2037">
            <v>399959</v>
          </cell>
          <cell r="B2037" t="e">
            <v>#N/A</v>
          </cell>
          <cell r="C2037">
            <v>1</v>
          </cell>
          <cell r="D2037" t="str">
            <v>ZK</v>
          </cell>
          <cell r="E2037">
            <v>2.5</v>
          </cell>
          <cell r="F2037" t="str">
            <v>KG</v>
          </cell>
          <cell r="G2037" t="str">
            <v>MAGGI AARDAPPELPUREE POEDER      PZK15KG</v>
          </cell>
          <cell r="H2037" t="str">
            <v>L</v>
          </cell>
          <cell r="I2037">
            <v>87</v>
          </cell>
          <cell r="J2037" t="str">
            <v>MAALTIJDSAUZEN EN -MIXEN</v>
          </cell>
          <cell r="K2037" t="str">
            <v>NESTLE NEDERLAND BV (PROF)</v>
          </cell>
          <cell r="L2037">
            <v>1</v>
          </cell>
          <cell r="M2037">
            <v>16.97</v>
          </cell>
        </row>
        <row r="2038">
          <cell r="A2038">
            <v>557421</v>
          </cell>
          <cell r="B2038" t="e">
            <v>#N/A</v>
          </cell>
          <cell r="C2038">
            <v>1</v>
          </cell>
          <cell r="D2038" t="str">
            <v>KS</v>
          </cell>
          <cell r="E2038">
            <v>7</v>
          </cell>
          <cell r="F2038" t="str">
            <v>KG</v>
          </cell>
          <cell r="G2038" t="str">
            <v>PEREN GROOT 65/70 7KG</v>
          </cell>
          <cell r="H2038" t="str">
            <v>L</v>
          </cell>
          <cell r="I2038">
            <v>192</v>
          </cell>
          <cell r="J2038" t="str">
            <v>GROENTEN EN FRUIT DAGVERS</v>
          </cell>
          <cell r="K2038" t="str">
            <v>SMEDING EN ZN BV</v>
          </cell>
          <cell r="L2038">
            <v>1</v>
          </cell>
          <cell r="M2038">
            <v>16.95</v>
          </cell>
        </row>
        <row r="2039">
          <cell r="A2039">
            <v>690229</v>
          </cell>
          <cell r="B2039">
            <v>8719481591083</v>
          </cell>
          <cell r="C2039">
            <v>1</v>
          </cell>
          <cell r="D2039" t="str">
            <v>DS</v>
          </cell>
          <cell r="E2039">
            <v>5</v>
          </cell>
          <cell r="F2039" t="str">
            <v>KG</v>
          </cell>
          <cell r="G2039" t="str">
            <v>PAPRIKA ROOD</v>
          </cell>
          <cell r="H2039" t="str">
            <v>L</v>
          </cell>
          <cell r="I2039">
            <v>192</v>
          </cell>
          <cell r="J2039" t="str">
            <v>GROENTEN EN FRUIT DAGVERS</v>
          </cell>
          <cell r="K2039" t="str">
            <v>SMEDING EN ZN BV</v>
          </cell>
          <cell r="L2039">
            <v>1</v>
          </cell>
          <cell r="M2039">
            <v>16.95</v>
          </cell>
        </row>
        <row r="2040">
          <cell r="A2040">
            <v>995789</v>
          </cell>
          <cell r="B2040" t="e">
            <v>#N/A</v>
          </cell>
          <cell r="C2040">
            <v>1</v>
          </cell>
          <cell r="D2040" t="str">
            <v>LS</v>
          </cell>
          <cell r="E2040">
            <v>1</v>
          </cell>
          <cell r="F2040" t="str">
            <v>ST</v>
          </cell>
          <cell r="G2040" t="str">
            <v>CDN KERNTHERMOMETER DIGITAAL</v>
          </cell>
          <cell r="H2040" t="str">
            <v>H</v>
          </cell>
          <cell r="I2040">
            <v>283</v>
          </cell>
          <cell r="J2040" t="str">
            <v>KEUKENGEREEDSCHAPPEN</v>
          </cell>
          <cell r="K2040" t="str">
            <v>CUCINA LA BV</v>
          </cell>
          <cell r="L2040">
            <v>1</v>
          </cell>
          <cell r="M2040">
            <v>16.95</v>
          </cell>
        </row>
        <row r="2041">
          <cell r="A2041">
            <v>3489</v>
          </cell>
          <cell r="B2041" t="e">
            <v>#N/A</v>
          </cell>
          <cell r="C2041">
            <v>1</v>
          </cell>
          <cell r="D2041" t="str">
            <v>KG</v>
          </cell>
          <cell r="E2041">
            <v>1</v>
          </cell>
          <cell r="F2041" t="str">
            <v>BK</v>
          </cell>
          <cell r="G2041" t="str">
            <v>KIP FILET ONGESORTEERD PER KG</v>
          </cell>
          <cell r="H2041" t="str">
            <v>L</v>
          </cell>
          <cell r="I2041">
            <v>196</v>
          </cell>
          <cell r="J2041" t="str">
            <v>POELIER GEKOELD CONC</v>
          </cell>
          <cell r="K2041" t="str">
            <v>RUIG M. EN ZONEN B.V.</v>
          </cell>
          <cell r="L2041">
            <v>3.22</v>
          </cell>
          <cell r="M2041">
            <v>16.91</v>
          </cell>
        </row>
        <row r="2042">
          <cell r="A2042">
            <v>8437</v>
          </cell>
          <cell r="B2042" t="e">
            <v>#N/A</v>
          </cell>
          <cell r="C2042">
            <v>1</v>
          </cell>
          <cell r="D2042" t="str">
            <v>KG</v>
          </cell>
          <cell r="E2042">
            <v>1</v>
          </cell>
          <cell r="F2042" t="str">
            <v>BK</v>
          </cell>
          <cell r="G2042" t="str">
            <v>KIP FILET ONGESORTEERD PER 2,5KG</v>
          </cell>
          <cell r="H2042" t="str">
            <v>L</v>
          </cell>
          <cell r="I2042">
            <v>196</v>
          </cell>
          <cell r="J2042" t="str">
            <v>POELIER GEKOELD CONC</v>
          </cell>
          <cell r="K2042" t="str">
            <v>RUIG M. EN ZONEN B.V.</v>
          </cell>
          <cell r="L2042">
            <v>2.64</v>
          </cell>
          <cell r="M2042">
            <v>16.899999999999999</v>
          </cell>
        </row>
        <row r="2043">
          <cell r="A2043">
            <v>83370</v>
          </cell>
          <cell r="B2043">
            <v>8715817011706</v>
          </cell>
          <cell r="C2043">
            <v>1</v>
          </cell>
          <cell r="D2043" t="str">
            <v>BK</v>
          </cell>
          <cell r="E2043">
            <v>500</v>
          </cell>
          <cell r="F2043" t="str">
            <v>GR</v>
          </cell>
          <cell r="G2043" t="str">
            <v>TOMAAT C</v>
          </cell>
          <cell r="H2043" t="str">
            <v>L</v>
          </cell>
          <cell r="I2043">
            <v>192</v>
          </cell>
          <cell r="J2043" t="str">
            <v>GROENTEN EN FRUIT DAGVERS</v>
          </cell>
          <cell r="K2043" t="str">
            <v>SMEDING EN ZN BV</v>
          </cell>
          <cell r="L2043">
            <v>10</v>
          </cell>
          <cell r="M2043">
            <v>16.899999999999999</v>
          </cell>
        </row>
        <row r="2044">
          <cell r="A2044">
            <v>8003</v>
          </cell>
          <cell r="B2044" t="e">
            <v>#N/A</v>
          </cell>
          <cell r="C2044">
            <v>1</v>
          </cell>
          <cell r="D2044" t="str">
            <v>KG</v>
          </cell>
          <cell r="E2044">
            <v>1</v>
          </cell>
          <cell r="F2044" t="str">
            <v>ST</v>
          </cell>
          <cell r="G2044" t="str">
            <v>KIP DIJ VLEES HALAL BS</v>
          </cell>
          <cell r="H2044" t="str">
            <v>L</v>
          </cell>
          <cell r="I2044">
            <v>195</v>
          </cell>
          <cell r="J2044" t="str">
            <v>POELIER VERS ONBEWERKT CONC</v>
          </cell>
          <cell r="K2044" t="str">
            <v>RUIG M. EN ZONEN B.V.</v>
          </cell>
          <cell r="L2044">
            <v>2.52</v>
          </cell>
          <cell r="M2044">
            <v>16.88</v>
          </cell>
        </row>
        <row r="2045">
          <cell r="A2045">
            <v>6699</v>
          </cell>
          <cell r="B2045" t="e">
            <v>#N/A</v>
          </cell>
          <cell r="C2045">
            <v>1</v>
          </cell>
          <cell r="D2045" t="str">
            <v>KG</v>
          </cell>
          <cell r="E2045">
            <v>1</v>
          </cell>
          <cell r="F2045" t="str">
            <v>PK</v>
          </cell>
          <cell r="G2045" t="str">
            <v>KIP DIJ GEHAKT 1KG VACUUM</v>
          </cell>
          <cell r="H2045" t="str">
            <v>L</v>
          </cell>
          <cell r="I2045">
            <v>195</v>
          </cell>
          <cell r="J2045" t="str">
            <v>POELIER VERS ONBEWERKT CONC</v>
          </cell>
          <cell r="K2045" t="str">
            <v>RUIG M. EN ZONEN B.V.</v>
          </cell>
          <cell r="L2045">
            <v>2.0699999999999998</v>
          </cell>
          <cell r="M2045">
            <v>16.87</v>
          </cell>
        </row>
        <row r="2046">
          <cell r="A2046">
            <v>65169</v>
          </cell>
          <cell r="B2046" t="e">
            <v>#N/A</v>
          </cell>
          <cell r="C2046">
            <v>1</v>
          </cell>
          <cell r="D2046" t="str">
            <v>EM</v>
          </cell>
          <cell r="E2046">
            <v>1.4</v>
          </cell>
          <cell r="F2046" t="str">
            <v>KG</v>
          </cell>
          <cell r="G2046" t="str">
            <v>POEDER PRET POEDERSUIKER BLAUW</v>
          </cell>
          <cell r="H2046" t="str">
            <v>L</v>
          </cell>
          <cell r="I2046">
            <v>140</v>
          </cell>
          <cell r="J2046" t="str">
            <v>SUIKER &amp; ZOETSTOFFEN</v>
          </cell>
          <cell r="K2046" t="str">
            <v>LEENTJES AMSTERDAM B.V.</v>
          </cell>
          <cell r="L2046">
            <v>1</v>
          </cell>
          <cell r="M2046">
            <v>16.850000000000001</v>
          </cell>
        </row>
        <row r="2047">
          <cell r="A2047">
            <v>870057</v>
          </cell>
          <cell r="B2047" t="e">
            <v>#N/A</v>
          </cell>
          <cell r="C2047">
            <v>1</v>
          </cell>
          <cell r="D2047" t="str">
            <v>ZK</v>
          </cell>
          <cell r="E2047">
            <v>2</v>
          </cell>
          <cell r="F2047" t="str">
            <v>KG</v>
          </cell>
          <cell r="G2047" t="str">
            <v>DE GOUDSCHE WAEGH GERASPTE JONG</v>
          </cell>
          <cell r="H2047" t="str">
            <v>L</v>
          </cell>
          <cell r="I2047">
            <v>221</v>
          </cell>
          <cell r="J2047" t="str">
            <v>KAAS HOLLAND VERS VOORVERPAKT</v>
          </cell>
          <cell r="K2047" t="str">
            <v>SLIGRO</v>
          </cell>
          <cell r="L2047">
            <v>1</v>
          </cell>
          <cell r="M2047">
            <v>16.850000000000001</v>
          </cell>
        </row>
        <row r="2048">
          <cell r="A2048">
            <v>692658</v>
          </cell>
          <cell r="B2048" t="e">
            <v>#N/A</v>
          </cell>
          <cell r="C2048">
            <v>1</v>
          </cell>
          <cell r="D2048" t="str">
            <v>PK</v>
          </cell>
          <cell r="E2048">
            <v>750</v>
          </cell>
          <cell r="F2048" t="str">
            <v>GR</v>
          </cell>
          <cell r="G2048" t="str">
            <v>VERGEER JONG BELEGEN PLAK 50X15GR</v>
          </cell>
          <cell r="H2048" t="str">
            <v>L</v>
          </cell>
          <cell r="I2048">
            <v>221</v>
          </cell>
          <cell r="J2048" t="str">
            <v>KAAS HOLLAND VERS VOORVERPAKT</v>
          </cell>
          <cell r="K2048" t="str">
            <v>VERGEER HOLLAND</v>
          </cell>
          <cell r="L2048">
            <v>2</v>
          </cell>
          <cell r="M2048">
            <v>16.84</v>
          </cell>
        </row>
        <row r="2049">
          <cell r="A2049">
            <v>748755</v>
          </cell>
          <cell r="B2049" t="e">
            <v>#N/A</v>
          </cell>
          <cell r="C2049">
            <v>1</v>
          </cell>
          <cell r="D2049" t="str">
            <v>PK</v>
          </cell>
          <cell r="E2049">
            <v>250</v>
          </cell>
          <cell r="F2049" t="str">
            <v>ST</v>
          </cell>
          <cell r="G2049" t="str">
            <v>TAKE DIS HEMDTAS HDPE WIT 27/12X48CM</v>
          </cell>
          <cell r="H2049" t="str">
            <v>H</v>
          </cell>
          <cell r="I2049">
            <v>119</v>
          </cell>
          <cell r="J2049" t="str">
            <v>VERPAKKINGSMAT./DISPOS. GROOTV</v>
          </cell>
          <cell r="K2049" t="str">
            <v>SLIGRO</v>
          </cell>
          <cell r="L2049">
            <v>4</v>
          </cell>
          <cell r="M2049">
            <v>16.84</v>
          </cell>
        </row>
        <row r="2050">
          <cell r="A2050">
            <v>855528</v>
          </cell>
          <cell r="B2050">
            <v>8710401166930</v>
          </cell>
          <cell r="C2050">
            <v>1</v>
          </cell>
          <cell r="D2050" t="str">
            <v>PK</v>
          </cell>
          <cell r="E2050">
            <v>1</v>
          </cell>
          <cell r="F2050" t="str">
            <v>KG</v>
          </cell>
          <cell r="G2050" t="str">
            <v>DE ROOIE HEN VLOEIBAAR EIWIT SCHARREL</v>
          </cell>
          <cell r="H2050" t="str">
            <v>L</v>
          </cell>
          <cell r="I2050">
            <v>145</v>
          </cell>
          <cell r="J2050" t="str">
            <v>EIERPRODUCTEN GEKOELD</v>
          </cell>
          <cell r="K2050" t="str">
            <v>SLIGRO</v>
          </cell>
          <cell r="L2050">
            <v>4</v>
          </cell>
          <cell r="M2050">
            <v>16.84</v>
          </cell>
        </row>
        <row r="2051">
          <cell r="A2051">
            <v>74322</v>
          </cell>
          <cell r="B2051" t="e">
            <v>#N/A</v>
          </cell>
          <cell r="C2051">
            <v>6</v>
          </cell>
          <cell r="D2051" t="str">
            <v>PF</v>
          </cell>
          <cell r="E2051">
            <v>1.5</v>
          </cell>
          <cell r="F2051" t="str">
            <v>LT</v>
          </cell>
          <cell r="G2051" t="str">
            <v>PEPSI COLA AXL PET</v>
          </cell>
          <cell r="H2051" t="str">
            <v>L</v>
          </cell>
          <cell r="I2051">
            <v>133</v>
          </cell>
          <cell r="J2051" t="str">
            <v>FRISDRANKEN GROOTVERPAKKING</v>
          </cell>
          <cell r="K2051" t="str">
            <v>VRUMONA BV</v>
          </cell>
          <cell r="L2051">
            <v>2</v>
          </cell>
          <cell r="M2051">
            <v>16.8</v>
          </cell>
        </row>
        <row r="2052">
          <cell r="A2052">
            <v>111422</v>
          </cell>
          <cell r="B2052" t="e">
            <v>#N/A</v>
          </cell>
          <cell r="C2052">
            <v>1</v>
          </cell>
          <cell r="D2052" t="str">
            <v>MP</v>
          </cell>
          <cell r="E2052">
            <v>2</v>
          </cell>
          <cell r="F2052" t="str">
            <v>ZK</v>
          </cell>
          <cell r="G2052" t="str">
            <v>CROKY CHIPS NATUREL</v>
          </cell>
          <cell r="H2052" t="str">
            <v>L</v>
          </cell>
          <cell r="I2052">
            <v>16</v>
          </cell>
          <cell r="J2052" t="str">
            <v>CHIPS EN SNACKS</v>
          </cell>
          <cell r="K2052" t="str">
            <v>ROGER EN ROGER NV</v>
          </cell>
          <cell r="L2052">
            <v>6</v>
          </cell>
          <cell r="M2052">
            <v>16.8</v>
          </cell>
        </row>
        <row r="2053">
          <cell r="A2053">
            <v>432605</v>
          </cell>
          <cell r="B2053" t="e">
            <v>#N/A</v>
          </cell>
          <cell r="C2053">
            <v>8</v>
          </cell>
          <cell r="D2053" t="str">
            <v>PK</v>
          </cell>
          <cell r="E2053">
            <v>150</v>
          </cell>
          <cell r="F2053" t="str">
            <v>GR</v>
          </cell>
          <cell r="G2053" t="str">
            <v>GOUDEN AAR KRAKELINGEN ROOMBOTER</v>
          </cell>
          <cell r="H2053" t="str">
            <v>L</v>
          </cell>
          <cell r="I2053">
            <v>10</v>
          </cell>
          <cell r="J2053" t="str">
            <v>KOEK &amp; BANKET RETAIL</v>
          </cell>
          <cell r="K2053" t="str">
            <v>SLIGRO</v>
          </cell>
          <cell r="L2053">
            <v>2</v>
          </cell>
          <cell r="M2053">
            <v>16.8</v>
          </cell>
        </row>
        <row r="2054">
          <cell r="A2054">
            <v>548561</v>
          </cell>
          <cell r="B2054" t="e">
            <v>#N/A</v>
          </cell>
          <cell r="C2054">
            <v>1</v>
          </cell>
          <cell r="D2054" t="str">
            <v>DS</v>
          </cell>
          <cell r="E2054">
            <v>6</v>
          </cell>
          <cell r="F2054" t="str">
            <v>ST</v>
          </cell>
          <cell r="G2054" t="str">
            <v>MENUKAARTHOUDER RVS</v>
          </cell>
          <cell r="H2054" t="str">
            <v>H</v>
          </cell>
          <cell r="I2054">
            <v>281</v>
          </cell>
          <cell r="J2054" t="str">
            <v>RESTAURANTBENODIGDHEDEN</v>
          </cell>
          <cell r="K2054" t="str">
            <v>HENDI BV</v>
          </cell>
          <cell r="L2054">
            <v>1</v>
          </cell>
          <cell r="M2054">
            <v>16.75</v>
          </cell>
        </row>
        <row r="2055">
          <cell r="A2055">
            <v>99300</v>
          </cell>
          <cell r="B2055" t="e">
            <v>#N/A</v>
          </cell>
          <cell r="C2055">
            <v>1</v>
          </cell>
          <cell r="D2055" t="str">
            <v>PK</v>
          </cell>
          <cell r="E2055">
            <v>500</v>
          </cell>
          <cell r="F2055" t="str">
            <v>GR</v>
          </cell>
          <cell r="G2055" t="str">
            <v>WITLOF FIJN 9-12CM</v>
          </cell>
          <cell r="H2055" t="str">
            <v>L</v>
          </cell>
          <cell r="I2055">
            <v>192</v>
          </cell>
          <cell r="J2055" t="str">
            <v>GROENTEN EN FRUIT DAGVERS</v>
          </cell>
          <cell r="K2055" t="str">
            <v>SMEDING EN ZN BV</v>
          </cell>
          <cell r="L2055">
            <v>7</v>
          </cell>
          <cell r="M2055">
            <v>16.73</v>
          </cell>
        </row>
        <row r="2056">
          <cell r="A2056">
            <v>91347</v>
          </cell>
          <cell r="B2056" t="e">
            <v>#N/A</v>
          </cell>
          <cell r="C2056">
            <v>1</v>
          </cell>
          <cell r="D2056" t="str">
            <v>PK</v>
          </cell>
          <cell r="E2056">
            <v>64</v>
          </cell>
          <cell r="F2056" t="str">
            <v>ST</v>
          </cell>
          <cell r="G2056" t="str">
            <v>ALWAYS ULTRA NORMAL VOORDEELPAK</v>
          </cell>
          <cell r="H2056" t="str">
            <v>L</v>
          </cell>
          <cell r="I2056">
            <v>343</v>
          </cell>
          <cell r="J2056" t="str">
            <v>COSMETICA</v>
          </cell>
          <cell r="K2056" t="str">
            <v>PROCTER &amp; GAMBLE NEDERLAND BV</v>
          </cell>
          <cell r="L2056">
            <v>2</v>
          </cell>
          <cell r="M2056">
            <v>16.7</v>
          </cell>
        </row>
        <row r="2057">
          <cell r="A2057">
            <v>91347</v>
          </cell>
          <cell r="B2057" t="e">
            <v>#N/A</v>
          </cell>
          <cell r="C2057">
            <v>1</v>
          </cell>
          <cell r="D2057" t="str">
            <v>PK</v>
          </cell>
          <cell r="E2057">
            <v>64</v>
          </cell>
          <cell r="F2057" t="str">
            <v>ST</v>
          </cell>
          <cell r="G2057" t="str">
            <v>ALWAYS ULTRA NORMAL VOORDEELPAK</v>
          </cell>
          <cell r="H2057" t="str">
            <v>L</v>
          </cell>
          <cell r="I2057">
            <v>343</v>
          </cell>
          <cell r="J2057" t="str">
            <v>COSMETICA</v>
          </cell>
          <cell r="K2057" t="str">
            <v>PROCTER &amp; GAMBLE NEDERLAND BV</v>
          </cell>
          <cell r="L2057">
            <v>2</v>
          </cell>
          <cell r="M2057">
            <v>16.7</v>
          </cell>
        </row>
        <row r="2058">
          <cell r="A2058">
            <v>316621</v>
          </cell>
          <cell r="B2058" t="e">
            <v>#N/A</v>
          </cell>
          <cell r="C2058">
            <v>1</v>
          </cell>
          <cell r="D2058" t="str">
            <v>PK</v>
          </cell>
          <cell r="E2058">
            <v>250</v>
          </cell>
          <cell r="F2058" t="str">
            <v>ST</v>
          </cell>
          <cell r="G2058" t="str">
            <v>TAKE DIS PLASTIC BAK A13 ZW. 162X109X36</v>
          </cell>
          <cell r="H2058" t="str">
            <v>H</v>
          </cell>
          <cell r="I2058">
            <v>119</v>
          </cell>
          <cell r="J2058" t="str">
            <v>VERPAKKINGSMAT./DISPOS. GROOTV</v>
          </cell>
          <cell r="K2058" t="str">
            <v>SLIGRO</v>
          </cell>
          <cell r="L2058">
            <v>2</v>
          </cell>
          <cell r="M2058">
            <v>16.7</v>
          </cell>
        </row>
        <row r="2059">
          <cell r="A2059">
            <v>964746</v>
          </cell>
          <cell r="B2059" t="e">
            <v>#N/A</v>
          </cell>
          <cell r="C2059">
            <v>6</v>
          </cell>
          <cell r="D2059" t="str">
            <v>PF</v>
          </cell>
          <cell r="E2059">
            <v>1.25</v>
          </cell>
          <cell r="F2059" t="str">
            <v>LT</v>
          </cell>
          <cell r="G2059" t="str">
            <v>HERO CASSIS, PET-FLES</v>
          </cell>
          <cell r="H2059" t="str">
            <v>L</v>
          </cell>
          <cell r="I2059">
            <v>133</v>
          </cell>
          <cell r="J2059" t="str">
            <v>FRISDRANKEN GROOTVERPAKKING</v>
          </cell>
          <cell r="K2059" t="str">
            <v>HERO NEDERLAND BV</v>
          </cell>
          <cell r="L2059">
            <v>2</v>
          </cell>
          <cell r="M2059">
            <v>16.64</v>
          </cell>
        </row>
        <row r="2060">
          <cell r="A2060">
            <v>96834</v>
          </cell>
          <cell r="B2060" t="e">
            <v>#N/A</v>
          </cell>
          <cell r="C2060">
            <v>1</v>
          </cell>
          <cell r="D2060" t="str">
            <v>DS</v>
          </cell>
          <cell r="E2060">
            <v>340</v>
          </cell>
          <cell r="F2060" t="str">
            <v>GR</v>
          </cell>
          <cell r="G2060" t="str">
            <v>UNOX C-A-S BIO POMPOEN</v>
          </cell>
          <cell r="H2060" t="str">
            <v>L</v>
          </cell>
          <cell r="I2060">
            <v>56</v>
          </cell>
          <cell r="J2060" t="str">
            <v>SOEP DROOG &amp; SMAAKVERSTERKERS</v>
          </cell>
          <cell r="K2060" t="str">
            <v>UNILEVER NED FOODS FACT BV SUR IMP.</v>
          </cell>
          <cell r="L2060">
            <v>2</v>
          </cell>
          <cell r="M2060">
            <v>16.600000000000001</v>
          </cell>
        </row>
        <row r="2061">
          <cell r="A2061">
            <v>578383</v>
          </cell>
          <cell r="B2061" t="e">
            <v>#N/A</v>
          </cell>
          <cell r="C2061">
            <v>1</v>
          </cell>
          <cell r="D2061" t="str">
            <v>DS</v>
          </cell>
          <cell r="E2061">
            <v>336</v>
          </cell>
          <cell r="F2061" t="str">
            <v>GR</v>
          </cell>
          <cell r="G2061" t="str">
            <v>UNOX CUP-A-SOUP KONINGINNE 21 ZAKJES</v>
          </cell>
          <cell r="H2061" t="str">
            <v>L</v>
          </cell>
          <cell r="I2061">
            <v>56</v>
          </cell>
          <cell r="J2061" t="str">
            <v>SOEP DROOG &amp; SMAAKVERSTERKERS</v>
          </cell>
          <cell r="K2061" t="str">
            <v>UNILEVER NED FOODS FACT BV SUR IMP.</v>
          </cell>
          <cell r="L2061">
            <v>2</v>
          </cell>
          <cell r="M2061">
            <v>16.600000000000001</v>
          </cell>
        </row>
        <row r="2062">
          <cell r="A2062">
            <v>578464</v>
          </cell>
          <cell r="B2062">
            <v>8710908927768</v>
          </cell>
          <cell r="C2062">
            <v>1</v>
          </cell>
          <cell r="D2062" t="str">
            <v>DS</v>
          </cell>
          <cell r="E2062">
            <v>336</v>
          </cell>
          <cell r="F2062" t="str">
            <v>GR</v>
          </cell>
          <cell r="G2062" t="str">
            <v>UNOX CUP-A-SOUP SPICY TOMATO 21 ZAKJES</v>
          </cell>
          <cell r="H2062" t="str">
            <v>L</v>
          </cell>
          <cell r="I2062">
            <v>56</v>
          </cell>
          <cell r="J2062" t="str">
            <v>SOEP DROOG &amp; SMAAKVERSTERKERS</v>
          </cell>
          <cell r="K2062" t="str">
            <v>UNILEVER NED FOODS FACT BV SUR IMP.</v>
          </cell>
          <cell r="L2062">
            <v>2</v>
          </cell>
          <cell r="M2062">
            <v>16.600000000000001</v>
          </cell>
        </row>
        <row r="2063">
          <cell r="A2063">
            <v>578464</v>
          </cell>
          <cell r="B2063">
            <v>8710908927768</v>
          </cell>
          <cell r="C2063">
            <v>1</v>
          </cell>
          <cell r="D2063" t="str">
            <v>DS</v>
          </cell>
          <cell r="E2063">
            <v>336</v>
          </cell>
          <cell r="F2063" t="str">
            <v>GR</v>
          </cell>
          <cell r="G2063" t="str">
            <v>UNOX CUP-A-SOUP SPICY TOMATO 21 ZAKJES</v>
          </cell>
          <cell r="H2063" t="str">
            <v>L</v>
          </cell>
          <cell r="I2063">
            <v>56</v>
          </cell>
          <cell r="J2063" t="str">
            <v>SOEP DROOG &amp; SMAAKVERSTERKERS</v>
          </cell>
          <cell r="K2063" t="str">
            <v>UNILEVER NED FOODS FACT BV SUR IMP.</v>
          </cell>
          <cell r="L2063">
            <v>2</v>
          </cell>
          <cell r="M2063">
            <v>16.600000000000001</v>
          </cell>
        </row>
        <row r="2064">
          <cell r="A2064">
            <v>578485</v>
          </cell>
          <cell r="B2064">
            <v>8710908967207</v>
          </cell>
          <cell r="C2064">
            <v>1</v>
          </cell>
          <cell r="D2064" t="str">
            <v>DS</v>
          </cell>
          <cell r="E2064">
            <v>294</v>
          </cell>
          <cell r="F2064" t="str">
            <v>GR</v>
          </cell>
          <cell r="G2064" t="str">
            <v>UNOX CUP-A-SOUP RUNDVLEES 21 ZAKJES</v>
          </cell>
          <cell r="H2064" t="str">
            <v>L</v>
          </cell>
          <cell r="I2064">
            <v>56</v>
          </cell>
          <cell r="J2064" t="str">
            <v>SOEP DROOG &amp; SMAAKVERSTERKERS</v>
          </cell>
          <cell r="K2064" t="str">
            <v>UNILEVER NED FOODS FACT BV SUR IMP.</v>
          </cell>
          <cell r="L2064">
            <v>2</v>
          </cell>
          <cell r="M2064">
            <v>16.600000000000001</v>
          </cell>
        </row>
        <row r="2065">
          <cell r="A2065">
            <v>578485</v>
          </cell>
          <cell r="B2065">
            <v>8710908967207</v>
          </cell>
          <cell r="C2065">
            <v>1</v>
          </cell>
          <cell r="D2065" t="str">
            <v>DS</v>
          </cell>
          <cell r="E2065">
            <v>294</v>
          </cell>
          <cell r="F2065" t="str">
            <v>GR</v>
          </cell>
          <cell r="G2065" t="str">
            <v>UNOX CUP-A-SOUP RUNDVLEES 21 ZAKJES</v>
          </cell>
          <cell r="H2065" t="str">
            <v>L</v>
          </cell>
          <cell r="I2065">
            <v>56</v>
          </cell>
          <cell r="J2065" t="str">
            <v>SOEP DROOG &amp; SMAAKVERSTERKERS</v>
          </cell>
          <cell r="K2065" t="str">
            <v>UNILEVER NED FOODS FACT BV SUR IMP.</v>
          </cell>
          <cell r="L2065">
            <v>2</v>
          </cell>
          <cell r="M2065">
            <v>16.600000000000001</v>
          </cell>
        </row>
        <row r="2066">
          <cell r="A2066">
            <v>578545</v>
          </cell>
          <cell r="B2066">
            <v>8710908927522</v>
          </cell>
          <cell r="C2066">
            <v>1</v>
          </cell>
          <cell r="D2066" t="str">
            <v>DS</v>
          </cell>
          <cell r="E2066">
            <v>252</v>
          </cell>
          <cell r="F2066" t="str">
            <v>GR</v>
          </cell>
          <cell r="G2066" t="str">
            <v>UNOX CUP-A-SOUP CHINESE KIP 21 ZAKJES</v>
          </cell>
          <cell r="H2066" t="str">
            <v>L</v>
          </cell>
          <cell r="I2066">
            <v>56</v>
          </cell>
          <cell r="J2066" t="str">
            <v>SOEP DROOG &amp; SMAAKVERSTERKERS</v>
          </cell>
          <cell r="K2066" t="str">
            <v>UNILEVER NED FOODS FACT BV SUR IMP.</v>
          </cell>
          <cell r="L2066">
            <v>2</v>
          </cell>
          <cell r="M2066">
            <v>16.600000000000001</v>
          </cell>
        </row>
        <row r="2067">
          <cell r="A2067">
            <v>757270</v>
          </cell>
          <cell r="B2067">
            <v>8710908927294</v>
          </cell>
          <cell r="C2067">
            <v>1</v>
          </cell>
          <cell r="D2067" t="str">
            <v>DS</v>
          </cell>
          <cell r="E2067">
            <v>348</v>
          </cell>
          <cell r="F2067" t="str">
            <v>GR</v>
          </cell>
          <cell r="G2067" t="str">
            <v>UNOX CUP-A-SOUP CHINESE TOMAAT 21 ZAKJES</v>
          </cell>
          <cell r="H2067" t="str">
            <v>L</v>
          </cell>
          <cell r="I2067">
            <v>56</v>
          </cell>
          <cell r="J2067" t="str">
            <v>SOEP DROOG &amp; SMAAKVERSTERKERS</v>
          </cell>
          <cell r="K2067" t="str">
            <v>UNILEVER NED FOODS FACT BV SUR IMP.</v>
          </cell>
          <cell r="L2067">
            <v>2</v>
          </cell>
          <cell r="M2067">
            <v>16.600000000000001</v>
          </cell>
        </row>
        <row r="2068">
          <cell r="A2068">
            <v>757291</v>
          </cell>
          <cell r="B2068" t="e">
            <v>#N/A</v>
          </cell>
          <cell r="C2068">
            <v>1</v>
          </cell>
          <cell r="D2068" t="str">
            <v>DS</v>
          </cell>
          <cell r="E2068">
            <v>294</v>
          </cell>
          <cell r="F2068" t="str">
            <v>GR</v>
          </cell>
          <cell r="G2068" t="str">
            <v>UNOX CUP-A-SOUP PREI/CRÈME 21 ZAKJES</v>
          </cell>
          <cell r="H2068" t="str">
            <v>L</v>
          </cell>
          <cell r="I2068">
            <v>56</v>
          </cell>
          <cell r="J2068" t="str">
            <v>SOEP DROOG &amp; SMAAKVERSTERKERS</v>
          </cell>
          <cell r="K2068" t="str">
            <v>UNILEVER NED FOODS FACT BV SUR IMP.</v>
          </cell>
          <cell r="L2068">
            <v>2</v>
          </cell>
          <cell r="M2068">
            <v>16.600000000000001</v>
          </cell>
        </row>
        <row r="2069">
          <cell r="A2069">
            <v>757330</v>
          </cell>
          <cell r="B2069">
            <v>8710908932434</v>
          </cell>
          <cell r="C2069">
            <v>1</v>
          </cell>
          <cell r="D2069" t="str">
            <v>DS</v>
          </cell>
          <cell r="E2069">
            <v>315</v>
          </cell>
          <cell r="F2069" t="str">
            <v>GR</v>
          </cell>
          <cell r="G2069" t="str">
            <v>UNOX CUP-A-SOUP ASPERGE 21 ZAKJES</v>
          </cell>
          <cell r="H2069" t="str">
            <v>L</v>
          </cell>
          <cell r="I2069">
            <v>56</v>
          </cell>
          <cell r="J2069" t="str">
            <v>SOEP DROOG &amp; SMAAKVERSTERKERS</v>
          </cell>
          <cell r="K2069" t="str">
            <v>UNILEVER NED FOODS FACT BV SUR IMP.</v>
          </cell>
          <cell r="L2069">
            <v>2</v>
          </cell>
          <cell r="M2069">
            <v>16.600000000000001</v>
          </cell>
        </row>
        <row r="2070">
          <cell r="A2070">
            <v>757571</v>
          </cell>
          <cell r="B2070">
            <v>8710908967528</v>
          </cell>
          <cell r="C2070">
            <v>1</v>
          </cell>
          <cell r="D2070" t="str">
            <v>DS</v>
          </cell>
          <cell r="E2070">
            <v>336</v>
          </cell>
          <cell r="F2070" t="str">
            <v>GR</v>
          </cell>
          <cell r="G2070" t="str">
            <v>UNOX CUP-A-SOUP GROENTE 21 ZAKJES</v>
          </cell>
          <cell r="H2070" t="str">
            <v>L</v>
          </cell>
          <cell r="I2070">
            <v>56</v>
          </cell>
          <cell r="J2070" t="str">
            <v>SOEP DROOG &amp; SMAAKVERSTERKERS</v>
          </cell>
          <cell r="K2070" t="str">
            <v>UNILEVER NED FOODS FACT BV SUR IMP.</v>
          </cell>
          <cell r="L2070">
            <v>2</v>
          </cell>
          <cell r="M2070">
            <v>16.600000000000001</v>
          </cell>
        </row>
        <row r="2071">
          <cell r="A2071">
            <v>127043</v>
          </cell>
          <cell r="B2071" t="e">
            <v>#N/A</v>
          </cell>
          <cell r="C2071">
            <v>1</v>
          </cell>
          <cell r="D2071" t="str">
            <v>ZK</v>
          </cell>
          <cell r="E2071">
            <v>500</v>
          </cell>
          <cell r="F2071" t="str">
            <v>GR</v>
          </cell>
          <cell r="G2071" t="str">
            <v>WITTE BOLLEN BIO 10 STUKS</v>
          </cell>
          <cell r="H2071" t="str">
            <v>L</v>
          </cell>
          <cell r="I2071">
            <v>107</v>
          </cell>
          <cell r="J2071" t="str">
            <v>BROOD VERS CONCESSIONAIR</v>
          </cell>
          <cell r="K2071" t="str">
            <v>BAKKERIJ REMMERSWAAL</v>
          </cell>
          <cell r="L2071">
            <v>3</v>
          </cell>
          <cell r="M2071">
            <v>16.59</v>
          </cell>
        </row>
        <row r="2072">
          <cell r="A2072">
            <v>245236</v>
          </cell>
          <cell r="B2072" t="e">
            <v>#N/A</v>
          </cell>
          <cell r="C2072">
            <v>6</v>
          </cell>
          <cell r="D2072" t="str">
            <v>ST</v>
          </cell>
          <cell r="E2072">
            <v>1</v>
          </cell>
          <cell r="F2072" t="str">
            <v>ST</v>
          </cell>
          <cell r="G2072" t="str">
            <v>FELICIA AFWASBORSTEL KUNSTSTOF/NYLON</v>
          </cell>
          <cell r="H2072" t="str">
            <v>H</v>
          </cell>
          <cell r="I2072">
            <v>544</v>
          </cell>
          <cell r="J2072" t="str">
            <v>SCHOONMAAKARTIKELEN</v>
          </cell>
          <cell r="K2072" t="str">
            <v>SLIGRO</v>
          </cell>
          <cell r="L2072">
            <v>4</v>
          </cell>
          <cell r="M2072">
            <v>16.559999999999999</v>
          </cell>
        </row>
        <row r="2073">
          <cell r="A2073">
            <v>673523</v>
          </cell>
          <cell r="B2073" t="e">
            <v>#N/A</v>
          </cell>
          <cell r="C2073">
            <v>1</v>
          </cell>
          <cell r="D2073" t="str">
            <v>DS</v>
          </cell>
          <cell r="E2073">
            <v>1.25</v>
          </cell>
          <cell r="F2073" t="str">
            <v>KG</v>
          </cell>
          <cell r="G2073" t="str">
            <v>ALEX MEIJER CREAMERZAKJES       500X2,5G</v>
          </cell>
          <cell r="H2073" t="str">
            <v>L</v>
          </cell>
          <cell r="I2073">
            <v>131</v>
          </cell>
          <cell r="J2073" t="str">
            <v>KOFFIEMELK &amp; CREAMER</v>
          </cell>
          <cell r="K2073" t="str">
            <v>SLIGRO</v>
          </cell>
          <cell r="L2073">
            <v>2</v>
          </cell>
          <cell r="M2073">
            <v>16.559999999999999</v>
          </cell>
        </row>
        <row r="2074">
          <cell r="A2074">
            <v>855544</v>
          </cell>
          <cell r="B2074">
            <v>8710401167449</v>
          </cell>
          <cell r="C2074">
            <v>1</v>
          </cell>
          <cell r="D2074" t="str">
            <v>PK</v>
          </cell>
          <cell r="E2074">
            <v>1</v>
          </cell>
          <cell r="F2074" t="str">
            <v>KG</v>
          </cell>
          <cell r="G2074" t="str">
            <v>DE ROOIE HEN VLOEIBAAR HEEL EI SCHARREL</v>
          </cell>
          <cell r="H2074" t="str">
            <v>L</v>
          </cell>
          <cell r="I2074">
            <v>145</v>
          </cell>
          <cell r="J2074" t="str">
            <v>EIERPRODUCTEN GEKOELD</v>
          </cell>
          <cell r="K2074" t="str">
            <v>SLIGRO</v>
          </cell>
          <cell r="L2074">
            <v>3</v>
          </cell>
          <cell r="M2074">
            <v>16.53</v>
          </cell>
        </row>
        <row r="2075">
          <cell r="A2075">
            <v>803466</v>
          </cell>
          <cell r="B2075" t="e">
            <v>#N/A</v>
          </cell>
          <cell r="C2075">
            <v>24</v>
          </cell>
          <cell r="D2075" t="str">
            <v>ST</v>
          </cell>
          <cell r="E2075">
            <v>80</v>
          </cell>
          <cell r="F2075" t="str">
            <v>GR</v>
          </cell>
          <cell r="G2075" t="str">
            <v>VAN DOBBEN GROENTE CROQUET</v>
          </cell>
          <cell r="H2075" t="str">
            <v>L</v>
          </cell>
          <cell r="I2075">
            <v>180</v>
          </cell>
          <cell r="J2075" t="str">
            <v>HORECA DIEPVRIES</v>
          </cell>
          <cell r="K2075" t="str">
            <v>AD VAN GELOVEN BV FOOD SERVICE</v>
          </cell>
          <cell r="L2075">
            <v>1</v>
          </cell>
          <cell r="M2075">
            <v>16.52</v>
          </cell>
        </row>
        <row r="2076">
          <cell r="A2076">
            <v>94752</v>
          </cell>
          <cell r="B2076" t="e">
            <v>#N/A</v>
          </cell>
          <cell r="C2076">
            <v>1</v>
          </cell>
          <cell r="D2076" t="str">
            <v>DS</v>
          </cell>
          <cell r="E2076">
            <v>200</v>
          </cell>
          <cell r="F2076" t="str">
            <v>GR</v>
          </cell>
          <cell r="G2076" t="str">
            <v>TONY'S CHOCOLADE TINY'S MIX, 22 STUKS</v>
          </cell>
          <cell r="H2076" t="str">
            <v>L</v>
          </cell>
          <cell r="I2076">
            <v>20</v>
          </cell>
          <cell r="J2076" t="str">
            <v>BONBONS</v>
          </cell>
          <cell r="K2076" t="str">
            <v>TONY S CHOCOLONELY</v>
          </cell>
          <cell r="L2076">
            <v>3</v>
          </cell>
          <cell r="M2076">
            <v>16.5</v>
          </cell>
        </row>
        <row r="2077">
          <cell r="A2077">
            <v>100230</v>
          </cell>
          <cell r="B2077" t="e">
            <v>#N/A</v>
          </cell>
          <cell r="C2077">
            <v>1</v>
          </cell>
          <cell r="D2077" t="str">
            <v>TR</v>
          </cell>
          <cell r="E2077">
            <v>300</v>
          </cell>
          <cell r="F2077" t="str">
            <v>GR</v>
          </cell>
          <cell r="G2077" t="str">
            <v>GOUDEN BANIER SALAMI BIO</v>
          </cell>
          <cell r="H2077" t="str">
            <v>L</v>
          </cell>
          <cell r="I2077">
            <v>155</v>
          </cell>
          <cell r="J2077" t="str">
            <v>VLEESWAREN VERPAKT</v>
          </cell>
          <cell r="K2077" t="str">
            <v>SLIGRO</v>
          </cell>
          <cell r="L2077">
            <v>3</v>
          </cell>
          <cell r="M2077">
            <v>16.5</v>
          </cell>
        </row>
        <row r="2078">
          <cell r="A2078">
            <v>590296</v>
          </cell>
          <cell r="B2078" t="e">
            <v>#N/A</v>
          </cell>
          <cell r="C2078">
            <v>8</v>
          </cell>
          <cell r="D2078" t="str">
            <v>PK</v>
          </cell>
          <cell r="E2078">
            <v>1.5</v>
          </cell>
          <cell r="F2078" t="str">
            <v>LT</v>
          </cell>
          <cell r="G2078" t="str">
            <v>APPELSIENTJE SINAASAPPELSAP MILD</v>
          </cell>
          <cell r="H2078" t="str">
            <v>L</v>
          </cell>
          <cell r="I2078">
            <v>125</v>
          </cell>
          <cell r="J2078" t="str">
            <v>SAPPEN &amp; FRUITDRANKEN</v>
          </cell>
          <cell r="K2078" t="str">
            <v>RIEDEL B.V. FSSC</v>
          </cell>
          <cell r="L2078">
            <v>1</v>
          </cell>
          <cell r="M2078">
            <v>16.5</v>
          </cell>
        </row>
        <row r="2079">
          <cell r="A2079">
            <v>73520</v>
          </cell>
          <cell r="B2079">
            <v>8710401531646</v>
          </cell>
          <cell r="C2079">
            <v>1</v>
          </cell>
          <cell r="D2079" t="str">
            <v>KP</v>
          </cell>
          <cell r="E2079">
            <v>10</v>
          </cell>
          <cell r="F2079" t="str">
            <v>ST</v>
          </cell>
          <cell r="G2079" t="str">
            <v>TAKE DIS CHAMPAGNEGLAS TRP. 75CC</v>
          </cell>
          <cell r="H2079" t="str">
            <v>H</v>
          </cell>
          <cell r="I2079">
            <v>119</v>
          </cell>
          <cell r="J2079" t="str">
            <v>VERPAKKINGSMAT./DISPOS. GROOTV</v>
          </cell>
          <cell r="K2079" t="str">
            <v>SLIGRO</v>
          </cell>
          <cell r="L2079">
            <v>5</v>
          </cell>
          <cell r="M2079">
            <v>16.45</v>
          </cell>
        </row>
        <row r="2080">
          <cell r="A2080">
            <v>590416</v>
          </cell>
          <cell r="B2080" t="e">
            <v>#N/A</v>
          </cell>
          <cell r="C2080">
            <v>12</v>
          </cell>
          <cell r="D2080" t="str">
            <v>PK</v>
          </cell>
          <cell r="E2080">
            <v>30</v>
          </cell>
          <cell r="F2080" t="str">
            <v>GR</v>
          </cell>
          <cell r="G2080" t="str">
            <v>PICKWICK FRUIT GARD.BOSVRUCHT.20X1,5GRAM</v>
          </cell>
          <cell r="H2080" t="str">
            <v>L</v>
          </cell>
          <cell r="I2080">
            <v>40</v>
          </cell>
          <cell r="J2080" t="str">
            <v>THEE</v>
          </cell>
          <cell r="K2080" t="str">
            <v>JACOBS DOUWE EGBERTS NL BV</v>
          </cell>
          <cell r="L2080">
            <v>1</v>
          </cell>
          <cell r="M2080">
            <v>16.440000000000001</v>
          </cell>
        </row>
        <row r="2081">
          <cell r="A2081">
            <v>46334</v>
          </cell>
          <cell r="B2081" t="e">
            <v>#N/A</v>
          </cell>
          <cell r="C2081">
            <v>1</v>
          </cell>
          <cell r="D2081" t="str">
            <v>BK</v>
          </cell>
          <cell r="E2081">
            <v>250</v>
          </cell>
          <cell r="F2081" t="str">
            <v>GR</v>
          </cell>
          <cell r="G2081" t="str">
            <v>SLIGRO TOMATEN HALF GEDROOGD</v>
          </cell>
          <cell r="H2081" t="str">
            <v>L</v>
          </cell>
          <cell r="I2081">
            <v>184</v>
          </cell>
          <cell r="J2081" t="str">
            <v>KOELVERSE TAPAS</v>
          </cell>
          <cell r="K2081" t="str">
            <v>SLIGRO</v>
          </cell>
          <cell r="L2081">
            <v>4</v>
          </cell>
          <cell r="M2081">
            <v>16.399999999999999</v>
          </cell>
        </row>
        <row r="2082">
          <cell r="A2082">
            <v>60163</v>
          </cell>
          <cell r="B2082" t="e">
            <v>#N/A</v>
          </cell>
          <cell r="C2082">
            <v>12</v>
          </cell>
          <cell r="D2082" t="str">
            <v>PK</v>
          </cell>
          <cell r="E2082">
            <v>1</v>
          </cell>
          <cell r="F2082" t="str">
            <v>LT</v>
          </cell>
          <cell r="G2082" t="str">
            <v>APPELSIENTJE GOUDAPPEL</v>
          </cell>
          <cell r="H2082" t="str">
            <v>L</v>
          </cell>
          <cell r="I2082">
            <v>125</v>
          </cell>
          <cell r="J2082" t="str">
            <v>SAPPEN &amp; FRUITDRANKEN</v>
          </cell>
          <cell r="K2082" t="str">
            <v>RIEDEL B.V. FSSC</v>
          </cell>
          <cell r="L2082">
            <v>1</v>
          </cell>
          <cell r="M2082">
            <v>16.399999999999999</v>
          </cell>
        </row>
        <row r="2083">
          <cell r="A2083">
            <v>98311</v>
          </cell>
          <cell r="B2083" t="e">
            <v>#N/A</v>
          </cell>
          <cell r="C2083">
            <v>1</v>
          </cell>
          <cell r="D2083" t="str">
            <v>ZK</v>
          </cell>
          <cell r="E2083">
            <v>2</v>
          </cell>
          <cell r="F2083" t="str">
            <v>KG</v>
          </cell>
          <cell r="G2083" t="str">
            <v>WALTER GOTT IJSBLOKJES</v>
          </cell>
          <cell r="H2083" t="str">
            <v>L</v>
          </cell>
          <cell r="I2083">
            <v>182</v>
          </cell>
          <cell r="J2083" t="str">
            <v>IJS EN PUDDING</v>
          </cell>
          <cell r="K2083" t="str">
            <v>FRIO FOOD B.V.</v>
          </cell>
          <cell r="L2083">
            <v>10</v>
          </cell>
          <cell r="M2083">
            <v>16.399999999999999</v>
          </cell>
        </row>
        <row r="2084">
          <cell r="A2084">
            <v>199480</v>
          </cell>
          <cell r="B2084" t="e">
            <v>#N/A</v>
          </cell>
          <cell r="C2084">
            <v>1</v>
          </cell>
          <cell r="D2084" t="str">
            <v>DS</v>
          </cell>
          <cell r="E2084">
            <v>100</v>
          </cell>
          <cell r="F2084" t="str">
            <v>ST</v>
          </cell>
          <cell r="G2084" t="str">
            <v>ONEWAY WEGWERPSPUITZAKKEN GROEN 59X28CM</v>
          </cell>
          <cell r="H2084" t="str">
            <v>H</v>
          </cell>
          <cell r="I2084">
            <v>283</v>
          </cell>
          <cell r="J2084" t="str">
            <v>KEUKENGEREEDSCHAPPEN</v>
          </cell>
          <cell r="K2084" t="str">
            <v>INTERHAL BENELUX BV</v>
          </cell>
          <cell r="L2084">
            <v>1</v>
          </cell>
          <cell r="M2084">
            <v>16.399999999999999</v>
          </cell>
        </row>
        <row r="2085">
          <cell r="A2085">
            <v>986803</v>
          </cell>
          <cell r="B2085" t="e">
            <v>#N/A</v>
          </cell>
          <cell r="C2085">
            <v>1</v>
          </cell>
          <cell r="D2085" t="str">
            <v>DS</v>
          </cell>
          <cell r="E2085">
            <v>1.95</v>
          </cell>
          <cell r="F2085" t="str">
            <v>KG</v>
          </cell>
          <cell r="G2085" t="str">
            <v>JONG GROENTE BITTERBAL 65X30G</v>
          </cell>
          <cell r="H2085" t="str">
            <v>L</v>
          </cell>
          <cell r="I2085">
            <v>179</v>
          </cell>
          <cell r="J2085" t="str">
            <v>MINISNACKS BORRELHAPJES</v>
          </cell>
          <cell r="K2085" t="str">
            <v>JONG FOOD BV</v>
          </cell>
          <cell r="L2085">
            <v>1</v>
          </cell>
          <cell r="M2085">
            <v>16.399999999999999</v>
          </cell>
        </row>
        <row r="2086">
          <cell r="A2086">
            <v>145012</v>
          </cell>
          <cell r="B2086" t="e">
            <v>#N/A</v>
          </cell>
          <cell r="C2086">
            <v>1</v>
          </cell>
          <cell r="D2086" t="str">
            <v>PK</v>
          </cell>
          <cell r="E2086">
            <v>500</v>
          </cell>
          <cell r="F2086" t="str">
            <v>GR</v>
          </cell>
          <cell r="G2086" t="str">
            <v>GALBANI MASCARPONE</v>
          </cell>
          <cell r="H2086" t="str">
            <v>L</v>
          </cell>
          <cell r="I2086">
            <v>168</v>
          </cell>
          <cell r="J2086" t="str">
            <v>KAAS BUITENLAND VERPAKT</v>
          </cell>
          <cell r="K2086" t="str">
            <v>SUPERUNIE IMPORT</v>
          </cell>
          <cell r="L2086">
            <v>3</v>
          </cell>
          <cell r="M2086">
            <v>16.350000000000001</v>
          </cell>
        </row>
        <row r="2087">
          <cell r="A2087">
            <v>863513</v>
          </cell>
          <cell r="B2087" t="e">
            <v>#N/A</v>
          </cell>
          <cell r="C2087">
            <v>1</v>
          </cell>
          <cell r="D2087" t="str">
            <v>DS</v>
          </cell>
          <cell r="E2087">
            <v>1</v>
          </cell>
          <cell r="F2087" t="str">
            <v>K</v>
          </cell>
          <cell r="G2087" t="str">
            <v>TAKE DIS PLASTIC VORK WIT         1000ST</v>
          </cell>
          <cell r="H2087" t="str">
            <v>H</v>
          </cell>
          <cell r="I2087">
            <v>119</v>
          </cell>
          <cell r="J2087" t="str">
            <v>VERPAKKINGSMAT./DISPOS. GROOTV</v>
          </cell>
          <cell r="K2087" t="str">
            <v>SLIGRO</v>
          </cell>
          <cell r="L2087">
            <v>1</v>
          </cell>
          <cell r="M2087">
            <v>16.309999999999999</v>
          </cell>
        </row>
        <row r="2088">
          <cell r="A2088">
            <v>83360</v>
          </cell>
          <cell r="B2088" t="e">
            <v>#N/A</v>
          </cell>
          <cell r="C2088">
            <v>1</v>
          </cell>
          <cell r="D2088" t="str">
            <v>DS</v>
          </cell>
          <cell r="E2088">
            <v>1.5</v>
          </cell>
          <cell r="F2088" t="str">
            <v>KG</v>
          </cell>
          <cell r="G2088" t="str">
            <v>MORA VEG.SL.KIPKORN     20X75G</v>
          </cell>
          <cell r="H2088" t="str">
            <v>L</v>
          </cell>
          <cell r="I2088">
            <v>180</v>
          </cell>
          <cell r="J2088" t="str">
            <v>HORECA DIEPVRIES</v>
          </cell>
          <cell r="K2088" t="str">
            <v>AD VAN GELOVEN BV FOOD SERVICE</v>
          </cell>
          <cell r="L2088">
            <v>1</v>
          </cell>
          <cell r="M2088">
            <v>16.3</v>
          </cell>
        </row>
        <row r="2089">
          <cell r="A2089">
            <v>108543</v>
          </cell>
          <cell r="B2089" t="e">
            <v>#N/A</v>
          </cell>
          <cell r="C2089">
            <v>1</v>
          </cell>
          <cell r="D2089" t="str">
            <v>PK</v>
          </cell>
          <cell r="E2089">
            <v>50</v>
          </cell>
          <cell r="F2089" t="str">
            <v>ST</v>
          </cell>
          <cell r="G2089" t="str">
            <v>FELICIA SCHOONMAAKDOEK VISCOSE BLAUW</v>
          </cell>
          <cell r="H2089" t="str">
            <v>H</v>
          </cell>
          <cell r="I2089">
            <v>544</v>
          </cell>
          <cell r="J2089" t="str">
            <v>SCHOONMAAKARTIKELEN</v>
          </cell>
          <cell r="K2089" t="str">
            <v>SLIGRO</v>
          </cell>
          <cell r="L2089">
            <v>2</v>
          </cell>
          <cell r="M2089">
            <v>16.3</v>
          </cell>
        </row>
        <row r="2090">
          <cell r="A2090">
            <v>108543</v>
          </cell>
          <cell r="B2090" t="e">
            <v>#N/A</v>
          </cell>
          <cell r="C2090">
            <v>1</v>
          </cell>
          <cell r="D2090" t="str">
            <v>PK</v>
          </cell>
          <cell r="E2090">
            <v>50</v>
          </cell>
          <cell r="F2090" t="str">
            <v>ST</v>
          </cell>
          <cell r="G2090" t="str">
            <v>FELICIA SCHOONMAAKDOEK VISCOSE BLAUW</v>
          </cell>
          <cell r="H2090" t="str">
            <v>H</v>
          </cell>
          <cell r="I2090">
            <v>544</v>
          </cell>
          <cell r="J2090" t="str">
            <v>SCHOONMAAKARTIKELEN</v>
          </cell>
          <cell r="K2090" t="str">
            <v>SLIGRO</v>
          </cell>
          <cell r="L2090">
            <v>2</v>
          </cell>
          <cell r="M2090">
            <v>16.3</v>
          </cell>
        </row>
        <row r="2091">
          <cell r="A2091">
            <v>108543</v>
          </cell>
          <cell r="B2091" t="e">
            <v>#N/A</v>
          </cell>
          <cell r="C2091">
            <v>1</v>
          </cell>
          <cell r="D2091" t="str">
            <v>PK</v>
          </cell>
          <cell r="E2091">
            <v>50</v>
          </cell>
          <cell r="F2091" t="str">
            <v>ST</v>
          </cell>
          <cell r="G2091" t="str">
            <v>FELICIA SCHOONMAAKDOEK VISCOSE BLAUW</v>
          </cell>
          <cell r="H2091" t="str">
            <v>H</v>
          </cell>
          <cell r="I2091">
            <v>544</v>
          </cell>
          <cell r="J2091" t="str">
            <v>SCHOONMAAKARTIKELEN</v>
          </cell>
          <cell r="K2091" t="str">
            <v>SLIGRO</v>
          </cell>
          <cell r="L2091">
            <v>2</v>
          </cell>
          <cell r="M2091">
            <v>16.3</v>
          </cell>
        </row>
        <row r="2092">
          <cell r="A2092">
            <v>108546</v>
          </cell>
          <cell r="B2092">
            <v>8710401561001</v>
          </cell>
          <cell r="C2092">
            <v>1</v>
          </cell>
          <cell r="D2092" t="str">
            <v>PK</v>
          </cell>
          <cell r="E2092">
            <v>50</v>
          </cell>
          <cell r="F2092" t="str">
            <v>ST</v>
          </cell>
          <cell r="G2092" t="str">
            <v>FELICIA SCHOONMAAKDOEK VISCOSE GEEL</v>
          </cell>
          <cell r="H2092" t="str">
            <v>H</v>
          </cell>
          <cell r="I2092">
            <v>544</v>
          </cell>
          <cell r="J2092" t="str">
            <v>SCHOONMAAKARTIKELEN</v>
          </cell>
          <cell r="K2092" t="str">
            <v>SLIGRO</v>
          </cell>
          <cell r="L2092">
            <v>2</v>
          </cell>
          <cell r="M2092">
            <v>16.3</v>
          </cell>
        </row>
        <row r="2093">
          <cell r="A2093">
            <v>108546</v>
          </cell>
          <cell r="B2093">
            <v>8710401561001</v>
          </cell>
          <cell r="C2093">
            <v>1</v>
          </cell>
          <cell r="D2093" t="str">
            <v>PK</v>
          </cell>
          <cell r="E2093">
            <v>50</v>
          </cell>
          <cell r="F2093" t="str">
            <v>ST</v>
          </cell>
          <cell r="G2093" t="str">
            <v>FELICIA SCHOONMAAKDOEK VISCOSE GEEL</v>
          </cell>
          <cell r="H2093" t="str">
            <v>H</v>
          </cell>
          <cell r="I2093">
            <v>544</v>
          </cell>
          <cell r="J2093" t="str">
            <v>SCHOONMAAKARTIKELEN</v>
          </cell>
          <cell r="K2093" t="str">
            <v>SLIGRO</v>
          </cell>
          <cell r="L2093">
            <v>2</v>
          </cell>
          <cell r="M2093">
            <v>16.3</v>
          </cell>
        </row>
        <row r="2094">
          <cell r="A2094">
            <v>108546</v>
          </cell>
          <cell r="B2094">
            <v>8710401561001</v>
          </cell>
          <cell r="C2094">
            <v>1</v>
          </cell>
          <cell r="D2094" t="str">
            <v>PK</v>
          </cell>
          <cell r="E2094">
            <v>50</v>
          </cell>
          <cell r="F2094" t="str">
            <v>ST</v>
          </cell>
          <cell r="G2094" t="str">
            <v>FELICIA SCHOONMAAKDOEK VISCOSE GEEL</v>
          </cell>
          <cell r="H2094" t="str">
            <v>H</v>
          </cell>
          <cell r="I2094">
            <v>544</v>
          </cell>
          <cell r="J2094" t="str">
            <v>SCHOONMAAKARTIKELEN</v>
          </cell>
          <cell r="K2094" t="str">
            <v>SLIGRO</v>
          </cell>
          <cell r="L2094">
            <v>2</v>
          </cell>
          <cell r="M2094">
            <v>16.3</v>
          </cell>
        </row>
        <row r="2095">
          <cell r="A2095">
            <v>33763</v>
          </cell>
          <cell r="B2095" t="e">
            <v>#N/A</v>
          </cell>
          <cell r="C2095">
            <v>1</v>
          </cell>
          <cell r="D2095" t="str">
            <v>BL</v>
          </cell>
          <cell r="E2095">
            <v>1.8</v>
          </cell>
          <cell r="F2095" t="str">
            <v>KG</v>
          </cell>
          <cell r="G2095" t="str">
            <v>CHUPA CHUPS BEST OF TIN  150ST</v>
          </cell>
          <cell r="H2095" t="str">
            <v>L</v>
          </cell>
          <cell r="I2095">
            <v>22</v>
          </cell>
          <cell r="J2095" t="str">
            <v>KINDERSTUKSARTIKELEN</v>
          </cell>
          <cell r="K2095" t="str">
            <v>PERFETTI VAN MELLE BENELUX BV</v>
          </cell>
          <cell r="L2095">
            <v>1</v>
          </cell>
          <cell r="M2095">
            <v>16.29</v>
          </cell>
        </row>
        <row r="2096">
          <cell r="A2096">
            <v>48169</v>
          </cell>
          <cell r="B2096" t="e">
            <v>#N/A</v>
          </cell>
          <cell r="C2096">
            <v>5</v>
          </cell>
          <cell r="D2096" t="str">
            <v>DS</v>
          </cell>
          <cell r="E2096">
            <v>550</v>
          </cell>
          <cell r="F2096" t="str">
            <v>GR</v>
          </cell>
          <cell r="G2096" t="str">
            <v>HONIG SPAGHETTI</v>
          </cell>
          <cell r="H2096" t="str">
            <v>L</v>
          </cell>
          <cell r="I2096">
            <v>96</v>
          </cell>
          <cell r="J2096" t="str">
            <v>PASTA EN PASTASAUZEN</v>
          </cell>
          <cell r="K2096" t="str">
            <v>HEINZ H J BV RETAIL</v>
          </cell>
          <cell r="L2096">
            <v>3</v>
          </cell>
          <cell r="M2096">
            <v>16.29</v>
          </cell>
        </row>
        <row r="2097">
          <cell r="A2097">
            <v>491206</v>
          </cell>
          <cell r="B2097" t="e">
            <v>#N/A</v>
          </cell>
          <cell r="C2097">
            <v>1</v>
          </cell>
          <cell r="D2097" t="str">
            <v>DS</v>
          </cell>
          <cell r="E2097">
            <v>100</v>
          </cell>
          <cell r="F2097" t="str">
            <v>ST</v>
          </cell>
          <cell r="G2097" t="str">
            <v>TAKE DIS BIERGLAS+KRAAG PET ZACHT 20+5CL</v>
          </cell>
          <cell r="H2097" t="str">
            <v>H</v>
          </cell>
          <cell r="I2097">
            <v>119</v>
          </cell>
          <cell r="J2097" t="str">
            <v>VERPAKKINGSMAT./DISPOS. GROOTV</v>
          </cell>
          <cell r="K2097" t="str">
            <v>SLIGRO</v>
          </cell>
          <cell r="L2097">
            <v>3</v>
          </cell>
          <cell r="M2097">
            <v>16.29</v>
          </cell>
        </row>
        <row r="2098">
          <cell r="A2098">
            <v>889860</v>
          </cell>
          <cell r="B2098">
            <v>8719200186934</v>
          </cell>
          <cell r="C2098">
            <v>20</v>
          </cell>
          <cell r="D2098" t="str">
            <v>PK</v>
          </cell>
          <cell r="E2098">
            <v>250</v>
          </cell>
          <cell r="F2098" t="str">
            <v>GR</v>
          </cell>
          <cell r="G2098" t="str">
            <v>ZEEUWS MEISJE KEUKENMARGARINE</v>
          </cell>
          <cell r="H2098" t="str">
            <v>L</v>
          </cell>
          <cell r="I2098">
            <v>127</v>
          </cell>
          <cell r="J2098" t="str">
            <v>MARGARINE</v>
          </cell>
          <cell r="K2098" t="str">
            <v>UPFIELD NEDERLAND B.V. S.U.</v>
          </cell>
          <cell r="L2098">
            <v>1</v>
          </cell>
          <cell r="M2098">
            <v>16.29</v>
          </cell>
        </row>
        <row r="2099">
          <cell r="A2099">
            <v>889860</v>
          </cell>
          <cell r="B2099">
            <v>8719200186934</v>
          </cell>
          <cell r="C2099">
            <v>20</v>
          </cell>
          <cell r="D2099" t="str">
            <v>PK</v>
          </cell>
          <cell r="E2099">
            <v>250</v>
          </cell>
          <cell r="F2099" t="str">
            <v>GR</v>
          </cell>
          <cell r="G2099" t="str">
            <v>ZEEUWS MEISJE KEUKENMARGARINE</v>
          </cell>
          <cell r="H2099" t="str">
            <v>L</v>
          </cell>
          <cell r="I2099">
            <v>127</v>
          </cell>
          <cell r="J2099" t="str">
            <v>MARGARINE</v>
          </cell>
          <cell r="K2099" t="str">
            <v>UPFIELD NEDERLAND B.V. S.U.</v>
          </cell>
          <cell r="L2099">
            <v>1</v>
          </cell>
          <cell r="M2099">
            <v>16.29</v>
          </cell>
        </row>
        <row r="2100">
          <cell r="A2100">
            <v>889860</v>
          </cell>
          <cell r="B2100">
            <v>8719200186934</v>
          </cell>
          <cell r="C2100">
            <v>20</v>
          </cell>
          <cell r="D2100" t="str">
            <v>PK</v>
          </cell>
          <cell r="E2100">
            <v>250</v>
          </cell>
          <cell r="F2100" t="str">
            <v>GR</v>
          </cell>
          <cell r="G2100" t="str">
            <v>ZEEUWS MEISJE KEUKENMARGARINE</v>
          </cell>
          <cell r="H2100" t="str">
            <v>L</v>
          </cell>
          <cell r="I2100">
            <v>127</v>
          </cell>
          <cell r="J2100" t="str">
            <v>MARGARINE</v>
          </cell>
          <cell r="K2100" t="str">
            <v>UPFIELD NEDERLAND B.V. S.U.</v>
          </cell>
          <cell r="L2100">
            <v>1</v>
          </cell>
          <cell r="M2100">
            <v>16.29</v>
          </cell>
        </row>
        <row r="2101">
          <cell r="A2101">
            <v>889860</v>
          </cell>
          <cell r="B2101">
            <v>8719200186934</v>
          </cell>
          <cell r="C2101">
            <v>20</v>
          </cell>
          <cell r="D2101" t="str">
            <v>PK</v>
          </cell>
          <cell r="E2101">
            <v>250</v>
          </cell>
          <cell r="F2101" t="str">
            <v>GR</v>
          </cell>
          <cell r="G2101" t="str">
            <v>ZEEUWS MEISJE KEUKENMARGARINE</v>
          </cell>
          <cell r="H2101" t="str">
            <v>L</v>
          </cell>
          <cell r="I2101">
            <v>127</v>
          </cell>
          <cell r="J2101" t="str">
            <v>MARGARINE</v>
          </cell>
          <cell r="K2101" t="str">
            <v>UPFIELD NEDERLAND B.V. S.U.</v>
          </cell>
          <cell r="L2101">
            <v>1</v>
          </cell>
          <cell r="M2101">
            <v>16.29</v>
          </cell>
        </row>
        <row r="2102">
          <cell r="A2102">
            <v>889860</v>
          </cell>
          <cell r="B2102">
            <v>8719200186934</v>
          </cell>
          <cell r="C2102">
            <v>20</v>
          </cell>
          <cell r="D2102" t="str">
            <v>PK</v>
          </cell>
          <cell r="E2102">
            <v>250</v>
          </cell>
          <cell r="F2102" t="str">
            <v>GR</v>
          </cell>
          <cell r="G2102" t="str">
            <v>ZEEUWS MEISJE KEUKENMARGARINE</v>
          </cell>
          <cell r="H2102" t="str">
            <v>L</v>
          </cell>
          <cell r="I2102">
            <v>127</v>
          </cell>
          <cell r="J2102" t="str">
            <v>MARGARINE</v>
          </cell>
          <cell r="K2102" t="str">
            <v>UPFIELD NEDERLAND B.V. S.U.</v>
          </cell>
          <cell r="L2102">
            <v>1</v>
          </cell>
          <cell r="M2102">
            <v>16.29</v>
          </cell>
        </row>
        <row r="2103">
          <cell r="A2103">
            <v>889860</v>
          </cell>
          <cell r="B2103">
            <v>8719200186934</v>
          </cell>
          <cell r="C2103">
            <v>20</v>
          </cell>
          <cell r="D2103" t="str">
            <v>PK</v>
          </cell>
          <cell r="E2103">
            <v>250</v>
          </cell>
          <cell r="F2103" t="str">
            <v>GR</v>
          </cell>
          <cell r="G2103" t="str">
            <v>ZEEUWS MEISJE KEUKENMARGARINE</v>
          </cell>
          <cell r="H2103" t="str">
            <v>L</v>
          </cell>
          <cell r="I2103">
            <v>127</v>
          </cell>
          <cell r="J2103" t="str">
            <v>MARGARINE</v>
          </cell>
          <cell r="K2103" t="str">
            <v>UPFIELD NEDERLAND B.V. S.U.</v>
          </cell>
          <cell r="L2103">
            <v>1</v>
          </cell>
          <cell r="M2103">
            <v>16.29</v>
          </cell>
        </row>
        <row r="2104">
          <cell r="A2104">
            <v>578383</v>
          </cell>
          <cell r="B2104" t="e">
            <v>#N/A</v>
          </cell>
          <cell r="C2104">
            <v>1</v>
          </cell>
          <cell r="D2104" t="str">
            <v>DS</v>
          </cell>
          <cell r="E2104">
            <v>336</v>
          </cell>
          <cell r="F2104" t="str">
            <v>GR</v>
          </cell>
          <cell r="G2104" t="str">
            <v>UNOX CUP-A-SOUP KONINGINNE 21 ZAKJES</v>
          </cell>
          <cell r="H2104" t="str">
            <v>L</v>
          </cell>
          <cell r="I2104">
            <v>56</v>
          </cell>
          <cell r="J2104" t="str">
            <v>SOEP DROOG &amp; SMAAKVERSTERKERS</v>
          </cell>
          <cell r="K2104" t="str">
            <v>UNILEVER NED FOODS FACT BV SUR IMP.</v>
          </cell>
          <cell r="L2104">
            <v>2</v>
          </cell>
          <cell r="M2104">
            <v>16.27</v>
          </cell>
        </row>
        <row r="2105">
          <cell r="A2105">
            <v>473994</v>
          </cell>
          <cell r="B2105" t="e">
            <v>#N/A</v>
          </cell>
          <cell r="C2105">
            <v>1</v>
          </cell>
          <cell r="D2105" t="str">
            <v>BS</v>
          </cell>
          <cell r="E2105">
            <v>1.21</v>
          </cell>
          <cell r="F2105" t="str">
            <v>KG</v>
          </cell>
          <cell r="G2105" t="str">
            <v>MAGGI JUS                          PP19L</v>
          </cell>
          <cell r="H2105" t="str">
            <v>L</v>
          </cell>
          <cell r="I2105">
            <v>86</v>
          </cell>
          <cell r="J2105" t="str">
            <v>VLEES- VIS EN GROENTESAUZEN</v>
          </cell>
          <cell r="K2105" t="str">
            <v>NESTLE NEDERLAND BV (PROF)</v>
          </cell>
          <cell r="L2105">
            <v>1</v>
          </cell>
          <cell r="M2105">
            <v>16.260000000000002</v>
          </cell>
        </row>
        <row r="2106">
          <cell r="A2106">
            <v>283946</v>
          </cell>
          <cell r="B2106" t="e">
            <v>#N/A</v>
          </cell>
          <cell r="C2106">
            <v>1</v>
          </cell>
          <cell r="D2106" t="str">
            <v>BX</v>
          </cell>
          <cell r="E2106">
            <v>1.5</v>
          </cell>
          <cell r="F2106" t="str">
            <v>KG</v>
          </cell>
          <cell r="G2106" t="str">
            <v>SANISSIMO MINI'S (KLEINE'SMARTIES')</v>
          </cell>
          <cell r="H2106" t="str">
            <v>L</v>
          </cell>
          <cell r="I2106">
            <v>77</v>
          </cell>
          <cell r="J2106" t="str">
            <v>IJSBENODIGDHEDEN</v>
          </cell>
          <cell r="K2106" t="str">
            <v>SLIGRO</v>
          </cell>
          <cell r="L2106">
            <v>1</v>
          </cell>
          <cell r="M2106">
            <v>16.25</v>
          </cell>
        </row>
        <row r="2107">
          <cell r="A2107">
            <v>870544</v>
          </cell>
          <cell r="B2107" t="e">
            <v>#N/A</v>
          </cell>
          <cell r="C2107">
            <v>1</v>
          </cell>
          <cell r="D2107" t="str">
            <v>DS</v>
          </cell>
          <cell r="E2107">
            <v>6</v>
          </cell>
          <cell r="F2107" t="str">
            <v>ST</v>
          </cell>
          <cell r="G2107" t="str">
            <v>C&amp;S SUBLYM WIJNGLAS 45CL</v>
          </cell>
          <cell r="H2107" t="str">
            <v>H</v>
          </cell>
          <cell r="I2107">
            <v>271</v>
          </cell>
          <cell r="J2107" t="str">
            <v>GLASWERK</v>
          </cell>
          <cell r="K2107" t="str">
            <v>BILLIET VANLAERE NV BVT</v>
          </cell>
          <cell r="L2107">
            <v>1</v>
          </cell>
          <cell r="M2107">
            <v>16.25</v>
          </cell>
        </row>
        <row r="2108">
          <cell r="A2108">
            <v>817486</v>
          </cell>
          <cell r="B2108" t="e">
            <v>#N/A</v>
          </cell>
          <cell r="C2108">
            <v>1</v>
          </cell>
          <cell r="D2108" t="str">
            <v>PK</v>
          </cell>
          <cell r="E2108">
            <v>500</v>
          </cell>
          <cell r="F2108" t="str">
            <v>GR</v>
          </cell>
          <cell r="G2108" t="str">
            <v>GOUDEN BANIER SPEKPLAKJES GEROOKT</v>
          </cell>
          <cell r="H2108" t="str">
            <v>L</v>
          </cell>
          <cell r="I2108">
            <v>155</v>
          </cell>
          <cell r="J2108" t="str">
            <v>VLEESWAREN VERPAKT</v>
          </cell>
          <cell r="K2108" t="str">
            <v>SLIGRO</v>
          </cell>
          <cell r="L2108">
            <v>2</v>
          </cell>
          <cell r="M2108">
            <v>16.239999999999998</v>
          </cell>
        </row>
        <row r="2109">
          <cell r="A2109">
            <v>34207</v>
          </cell>
          <cell r="B2109" t="e">
            <v>#N/A</v>
          </cell>
          <cell r="C2109">
            <v>1</v>
          </cell>
          <cell r="D2109" t="str">
            <v>SZ</v>
          </cell>
          <cell r="E2109">
            <v>20</v>
          </cell>
          <cell r="F2109" t="str">
            <v>LT</v>
          </cell>
          <cell r="G2109" t="str">
            <v>SANICAT CLEAN&amp;GREEN HOUT KATTENBAKVULL.</v>
          </cell>
          <cell r="H2109" t="str">
            <v>H</v>
          </cell>
          <cell r="I2109">
            <v>45</v>
          </cell>
          <cell r="J2109" t="str">
            <v>DIER</v>
          </cell>
          <cell r="K2109" t="str">
            <v>TOLSA NEDERLAND BV            V</v>
          </cell>
          <cell r="L2109">
            <v>3</v>
          </cell>
          <cell r="M2109">
            <v>16.2</v>
          </cell>
        </row>
        <row r="2110">
          <cell r="A2110">
            <v>34207</v>
          </cell>
          <cell r="B2110" t="e">
            <v>#N/A</v>
          </cell>
          <cell r="C2110">
            <v>1</v>
          </cell>
          <cell r="D2110" t="str">
            <v>SZ</v>
          </cell>
          <cell r="E2110">
            <v>20</v>
          </cell>
          <cell r="F2110" t="str">
            <v>LT</v>
          </cell>
          <cell r="G2110" t="str">
            <v>SANICAT CLEAN&amp;GREEN HOUT KATTENBAKVULL.</v>
          </cell>
          <cell r="H2110" t="str">
            <v>H</v>
          </cell>
          <cell r="I2110">
            <v>45</v>
          </cell>
          <cell r="J2110" t="str">
            <v>DIER</v>
          </cell>
          <cell r="K2110" t="str">
            <v>TOLSA NEDERLAND BV            V</v>
          </cell>
          <cell r="L2110">
            <v>3</v>
          </cell>
          <cell r="M2110">
            <v>16.2</v>
          </cell>
        </row>
        <row r="2111">
          <cell r="A2111">
            <v>590296</v>
          </cell>
          <cell r="B2111" t="e">
            <v>#N/A</v>
          </cell>
          <cell r="C2111">
            <v>8</v>
          </cell>
          <cell r="D2111" t="str">
            <v>PK</v>
          </cell>
          <cell r="E2111">
            <v>1.5</v>
          </cell>
          <cell r="F2111" t="str">
            <v>LT</v>
          </cell>
          <cell r="G2111" t="str">
            <v>APPELSIENTJE SINAASAPPELSAP MILD</v>
          </cell>
          <cell r="H2111" t="str">
            <v>L</v>
          </cell>
          <cell r="I2111">
            <v>125</v>
          </cell>
          <cell r="J2111" t="str">
            <v>SAPPEN &amp; FRUITDRANKEN</v>
          </cell>
          <cell r="K2111" t="str">
            <v>RIEDEL B.V. FSSC</v>
          </cell>
          <cell r="L2111">
            <v>1</v>
          </cell>
          <cell r="M2111">
            <v>16.2</v>
          </cell>
        </row>
        <row r="2112">
          <cell r="A2112">
            <v>757068</v>
          </cell>
          <cell r="B2112">
            <v>8710908927645</v>
          </cell>
          <cell r="C2112">
            <v>1</v>
          </cell>
          <cell r="D2112" t="str">
            <v>DS</v>
          </cell>
          <cell r="E2112">
            <v>273</v>
          </cell>
          <cell r="F2112" t="str">
            <v>GR</v>
          </cell>
          <cell r="G2112" t="str">
            <v>UNOX CUP-A-SOUP FRANSE UI 21 ZAKJES</v>
          </cell>
          <cell r="H2112" t="str">
            <v>L</v>
          </cell>
          <cell r="I2112">
            <v>56</v>
          </cell>
          <cell r="J2112" t="str">
            <v>SOEP DROOG &amp; SMAAKVERSTERKERS</v>
          </cell>
          <cell r="K2112" t="str">
            <v>UNILEVER NED FOODS FACT BV SUR IMP.</v>
          </cell>
          <cell r="L2112">
            <v>2</v>
          </cell>
          <cell r="M2112">
            <v>16.2</v>
          </cell>
        </row>
        <row r="2113">
          <cell r="A2113">
            <v>757068</v>
          </cell>
          <cell r="B2113">
            <v>8710908927645</v>
          </cell>
          <cell r="C2113">
            <v>1</v>
          </cell>
          <cell r="D2113" t="str">
            <v>DS</v>
          </cell>
          <cell r="E2113">
            <v>273</v>
          </cell>
          <cell r="F2113" t="str">
            <v>GR</v>
          </cell>
          <cell r="G2113" t="str">
            <v>UNOX CUP-A-SOUP FRANSE UI 21 ZAKJES</v>
          </cell>
          <cell r="H2113" t="str">
            <v>L</v>
          </cell>
          <cell r="I2113">
            <v>56</v>
          </cell>
          <cell r="J2113" t="str">
            <v>SOEP DROOG &amp; SMAAKVERSTERKERS</v>
          </cell>
          <cell r="K2113" t="str">
            <v>UNILEVER NED FOODS FACT BV SUR IMP.</v>
          </cell>
          <cell r="L2113">
            <v>2</v>
          </cell>
          <cell r="M2113">
            <v>16.2</v>
          </cell>
        </row>
        <row r="2114">
          <cell r="A2114">
            <v>780087</v>
          </cell>
          <cell r="B2114" t="e">
            <v>#N/A</v>
          </cell>
          <cell r="C2114">
            <v>1</v>
          </cell>
          <cell r="D2114" t="str">
            <v>BK</v>
          </cell>
          <cell r="E2114">
            <v>600</v>
          </cell>
          <cell r="F2114" t="str">
            <v>GR</v>
          </cell>
          <cell r="G2114" t="str">
            <v>GEKOOKTE HAM VIERKANT GESNEDEN</v>
          </cell>
          <cell r="H2114" t="str">
            <v>L</v>
          </cell>
          <cell r="I2114">
            <v>155</v>
          </cell>
          <cell r="J2114" t="str">
            <v>VLEESWAREN VERPAKT</v>
          </cell>
          <cell r="K2114" t="str">
            <v>MEAT FRIENDS BEST BV (GENERIEK</v>
          </cell>
          <cell r="L2114">
            <v>2</v>
          </cell>
          <cell r="M2114">
            <v>16.2</v>
          </cell>
        </row>
        <row r="2115">
          <cell r="A2115">
            <v>196762</v>
          </cell>
          <cell r="B2115" t="e">
            <v>#N/A</v>
          </cell>
          <cell r="C2115">
            <v>40</v>
          </cell>
          <cell r="D2115" t="str">
            <v>PK</v>
          </cell>
          <cell r="E2115">
            <v>250</v>
          </cell>
          <cell r="F2115" t="str">
            <v>GR</v>
          </cell>
          <cell r="G2115" t="str">
            <v>ROLAND MARGARINE, PAKJE</v>
          </cell>
          <cell r="H2115" t="str">
            <v>L</v>
          </cell>
          <cell r="I2115">
            <v>127</v>
          </cell>
          <cell r="J2115" t="str">
            <v>MARGARINE</v>
          </cell>
          <cell r="K2115" t="str">
            <v>REMIA CV (176737)</v>
          </cell>
          <cell r="L2115">
            <v>1</v>
          </cell>
          <cell r="M2115">
            <v>16.190000000000001</v>
          </cell>
        </row>
        <row r="2116">
          <cell r="A2116">
            <v>196762</v>
          </cell>
          <cell r="B2116" t="e">
            <v>#N/A</v>
          </cell>
          <cell r="C2116">
            <v>40</v>
          </cell>
          <cell r="D2116" t="str">
            <v>PK</v>
          </cell>
          <cell r="E2116">
            <v>250</v>
          </cell>
          <cell r="F2116" t="str">
            <v>GR</v>
          </cell>
          <cell r="G2116" t="str">
            <v>ROLAND MARGARINE, PAKJE</v>
          </cell>
          <cell r="H2116" t="str">
            <v>L</v>
          </cell>
          <cell r="I2116">
            <v>127</v>
          </cell>
          <cell r="J2116" t="str">
            <v>MARGARINE</v>
          </cell>
          <cell r="K2116" t="str">
            <v>REMIA CV (176737)</v>
          </cell>
          <cell r="L2116">
            <v>1</v>
          </cell>
          <cell r="M2116">
            <v>16.190000000000001</v>
          </cell>
        </row>
        <row r="2117">
          <cell r="A2117">
            <v>751185</v>
          </cell>
          <cell r="B2117">
            <v>8710624224950</v>
          </cell>
          <cell r="C2117">
            <v>10</v>
          </cell>
          <cell r="D2117" t="str">
            <v>ZK</v>
          </cell>
          <cell r="E2117">
            <v>1</v>
          </cell>
          <cell r="F2117" t="str">
            <v>KG</v>
          </cell>
          <cell r="G2117" t="str">
            <v>LAARMANS TARWEBLOEM</v>
          </cell>
          <cell r="H2117" t="str">
            <v>L</v>
          </cell>
          <cell r="I2117">
            <v>94</v>
          </cell>
          <cell r="J2117" t="str">
            <v>BAKPRODUKTEN</v>
          </cell>
          <cell r="K2117" t="str">
            <v>SLIGRO</v>
          </cell>
          <cell r="L2117">
            <v>3</v>
          </cell>
          <cell r="M2117">
            <v>16.170000000000002</v>
          </cell>
        </row>
        <row r="2118">
          <cell r="A2118">
            <v>751185</v>
          </cell>
          <cell r="B2118">
            <v>8710624224950</v>
          </cell>
          <cell r="C2118">
            <v>10</v>
          </cell>
          <cell r="D2118" t="str">
            <v>ZK</v>
          </cell>
          <cell r="E2118">
            <v>1</v>
          </cell>
          <cell r="F2118" t="str">
            <v>KG</v>
          </cell>
          <cell r="G2118" t="str">
            <v>LAARMANS TARWEBLOEM</v>
          </cell>
          <cell r="H2118" t="str">
            <v>L</v>
          </cell>
          <cell r="I2118">
            <v>94</v>
          </cell>
          <cell r="J2118" t="str">
            <v>BAKPRODUKTEN</v>
          </cell>
          <cell r="K2118" t="str">
            <v>SLIGRO</v>
          </cell>
          <cell r="L2118">
            <v>3</v>
          </cell>
          <cell r="M2118">
            <v>16.170000000000002</v>
          </cell>
        </row>
        <row r="2119">
          <cell r="A2119">
            <v>751185</v>
          </cell>
          <cell r="B2119">
            <v>8710624224950</v>
          </cell>
          <cell r="C2119">
            <v>10</v>
          </cell>
          <cell r="D2119" t="str">
            <v>ZK</v>
          </cell>
          <cell r="E2119">
            <v>1</v>
          </cell>
          <cell r="F2119" t="str">
            <v>KG</v>
          </cell>
          <cell r="G2119" t="str">
            <v>LAARMANS TARWEBLOEM</v>
          </cell>
          <cell r="H2119" t="str">
            <v>L</v>
          </cell>
          <cell r="I2119">
            <v>94</v>
          </cell>
          <cell r="J2119" t="str">
            <v>BAKPRODUKTEN</v>
          </cell>
          <cell r="K2119" t="str">
            <v>SLIGRO</v>
          </cell>
          <cell r="L2119">
            <v>3</v>
          </cell>
          <cell r="M2119">
            <v>16.170000000000002</v>
          </cell>
        </row>
        <row r="2120">
          <cell r="A2120">
            <v>712128</v>
          </cell>
          <cell r="B2120" t="e">
            <v>#N/A</v>
          </cell>
          <cell r="C2120">
            <v>1</v>
          </cell>
          <cell r="D2120" t="str">
            <v>BK</v>
          </cell>
          <cell r="E2120">
            <v>2</v>
          </cell>
          <cell r="F2120" t="str">
            <v>KG</v>
          </cell>
          <cell r="G2120" t="str">
            <v>MASCARPONE</v>
          </cell>
          <cell r="H2120" t="str">
            <v>L</v>
          </cell>
          <cell r="I2120">
            <v>168</v>
          </cell>
          <cell r="J2120" t="str">
            <v>KAAS BUITENLAND VERPAKT</v>
          </cell>
          <cell r="K2120" t="str">
            <v>ZIJERVELD &amp; VELDHUYZEN BV</v>
          </cell>
          <cell r="L2120">
            <v>1</v>
          </cell>
          <cell r="M2120">
            <v>16.149999999999999</v>
          </cell>
        </row>
        <row r="2121">
          <cell r="A2121">
            <v>18867</v>
          </cell>
          <cell r="B2121" t="e">
            <v>#N/A</v>
          </cell>
          <cell r="C2121">
            <v>1</v>
          </cell>
          <cell r="D2121" t="str">
            <v>KT</v>
          </cell>
          <cell r="E2121">
            <v>125</v>
          </cell>
          <cell r="F2121" t="str">
            <v>GR</v>
          </cell>
          <cell r="G2121" t="str">
            <v>FRAMBOZEN</v>
          </cell>
          <cell r="H2121" t="str">
            <v>L</v>
          </cell>
          <cell r="I2121">
            <v>192</v>
          </cell>
          <cell r="J2121" t="str">
            <v>GROENTEN EN FRUIT DAGVERS</v>
          </cell>
          <cell r="K2121" t="str">
            <v>SMEDING EN ZN BV</v>
          </cell>
          <cell r="L2121">
            <v>6</v>
          </cell>
          <cell r="M2121">
            <v>16.14</v>
          </cell>
        </row>
        <row r="2122">
          <cell r="A2122">
            <v>375976</v>
          </cell>
          <cell r="B2122" t="e">
            <v>#N/A</v>
          </cell>
          <cell r="C2122">
            <v>1</v>
          </cell>
          <cell r="D2122" t="str">
            <v>DS</v>
          </cell>
          <cell r="E2122">
            <v>200</v>
          </cell>
          <cell r="F2122" t="str">
            <v>ST</v>
          </cell>
          <cell r="G2122" t="str">
            <v>DAELMANS MINI STROOPWAFELS SINGLE</v>
          </cell>
          <cell r="H2122" t="str">
            <v>L</v>
          </cell>
          <cell r="I2122">
            <v>11</v>
          </cell>
          <cell r="J2122" t="str">
            <v>KOEK &amp; BANKET GROOTVERBRUIK</v>
          </cell>
          <cell r="K2122" t="str">
            <v>DAELMANS BANKET BV</v>
          </cell>
          <cell r="L2122">
            <v>1</v>
          </cell>
          <cell r="M2122">
            <v>16.14</v>
          </cell>
        </row>
        <row r="2123">
          <cell r="A2123">
            <v>855502</v>
          </cell>
          <cell r="B2123">
            <v>8710401640904</v>
          </cell>
          <cell r="C2123">
            <v>1</v>
          </cell>
          <cell r="D2123" t="str">
            <v>PK</v>
          </cell>
          <cell r="E2123">
            <v>1</v>
          </cell>
          <cell r="F2123" t="str">
            <v>KG</v>
          </cell>
          <cell r="G2123" t="str">
            <v>DE ROOIE HEN VLOEIBAAR EIGEEL SCHARREL</v>
          </cell>
          <cell r="H2123" t="str">
            <v>L</v>
          </cell>
          <cell r="I2123">
            <v>145</v>
          </cell>
          <cell r="J2123" t="str">
            <v>EIERPRODUCTEN GEKOELD</v>
          </cell>
          <cell r="K2123" t="str">
            <v>SLIGRO</v>
          </cell>
          <cell r="L2123">
            <v>2</v>
          </cell>
          <cell r="M2123">
            <v>16.14</v>
          </cell>
        </row>
        <row r="2124">
          <cell r="A2124">
            <v>855502</v>
          </cell>
          <cell r="B2124">
            <v>8710401640904</v>
          </cell>
          <cell r="C2124">
            <v>1</v>
          </cell>
          <cell r="D2124" t="str">
            <v>PK</v>
          </cell>
          <cell r="E2124">
            <v>1</v>
          </cell>
          <cell r="F2124" t="str">
            <v>KG</v>
          </cell>
          <cell r="G2124" t="str">
            <v>DE ROOIE HEN VLOEIBAAR EIGEEL SCHARREL</v>
          </cell>
          <cell r="H2124" t="str">
            <v>L</v>
          </cell>
          <cell r="I2124">
            <v>145</v>
          </cell>
          <cell r="J2124" t="str">
            <v>EIERPRODUCTEN GEKOELD</v>
          </cell>
          <cell r="K2124" t="str">
            <v>SLIGRO</v>
          </cell>
          <cell r="L2124">
            <v>2</v>
          </cell>
          <cell r="M2124">
            <v>16.14</v>
          </cell>
        </row>
        <row r="2125">
          <cell r="A2125">
            <v>855502</v>
          </cell>
          <cell r="B2125">
            <v>8710401640904</v>
          </cell>
          <cell r="C2125">
            <v>1</v>
          </cell>
          <cell r="D2125" t="str">
            <v>PK</v>
          </cell>
          <cell r="E2125">
            <v>1</v>
          </cell>
          <cell r="F2125" t="str">
            <v>KG</v>
          </cell>
          <cell r="G2125" t="str">
            <v>DE ROOIE HEN VLOEIBAAR EIGEEL SCHARREL</v>
          </cell>
          <cell r="H2125" t="str">
            <v>L</v>
          </cell>
          <cell r="I2125">
            <v>145</v>
          </cell>
          <cell r="J2125" t="str">
            <v>EIERPRODUCTEN GEKOELD</v>
          </cell>
          <cell r="K2125" t="str">
            <v>SLIGRO</v>
          </cell>
          <cell r="L2125">
            <v>2</v>
          </cell>
          <cell r="M2125">
            <v>16.14</v>
          </cell>
        </row>
        <row r="2126">
          <cell r="A2126">
            <v>80273</v>
          </cell>
          <cell r="B2126" t="e">
            <v>#N/A</v>
          </cell>
          <cell r="C2126">
            <v>1</v>
          </cell>
          <cell r="D2126" t="str">
            <v>DS</v>
          </cell>
          <cell r="E2126">
            <v>4.3</v>
          </cell>
          <cell r="F2126" t="str">
            <v>KG</v>
          </cell>
          <cell r="G2126" t="str">
            <v>PANESCO ROUND BRIOCHE BUN 50X85G</v>
          </cell>
          <cell r="H2126" t="str">
            <v>L</v>
          </cell>
          <cell r="I2126">
            <v>203</v>
          </cell>
          <cell r="J2126" t="str">
            <v>BROODPRODUCTEN DIEPVRIES</v>
          </cell>
          <cell r="K2126" t="str">
            <v>LA LORRAINE NV (PANESCO)</v>
          </cell>
          <cell r="L2126">
            <v>1</v>
          </cell>
          <cell r="M2126">
            <v>16.13</v>
          </cell>
        </row>
        <row r="2127">
          <cell r="A2127">
            <v>829255</v>
          </cell>
          <cell r="B2127">
            <v>8710401373796</v>
          </cell>
          <cell r="C2127">
            <v>1</v>
          </cell>
          <cell r="D2127" t="str">
            <v>PK</v>
          </cell>
          <cell r="E2127">
            <v>650</v>
          </cell>
          <cell r="F2127" t="str">
            <v>GR</v>
          </cell>
          <cell r="G2127" t="str">
            <v>DE GOUDSCHE WAEGH KAASBLOKJES J.BEL.</v>
          </cell>
          <cell r="H2127" t="str">
            <v>L</v>
          </cell>
          <cell r="I2127">
            <v>221</v>
          </cell>
          <cell r="J2127" t="str">
            <v>KAAS HOLLAND VERS VOORVERPAKT</v>
          </cell>
          <cell r="K2127" t="str">
            <v>SLIGRO</v>
          </cell>
          <cell r="L2127">
            <v>2</v>
          </cell>
          <cell r="M2127">
            <v>16.12</v>
          </cell>
        </row>
        <row r="2128">
          <cell r="A2128">
            <v>163214</v>
          </cell>
          <cell r="B2128" t="e">
            <v>#N/A</v>
          </cell>
          <cell r="C2128">
            <v>9</v>
          </cell>
          <cell r="D2128" t="str">
            <v>ST</v>
          </cell>
          <cell r="E2128">
            <v>500</v>
          </cell>
          <cell r="F2128" t="str">
            <v>GR</v>
          </cell>
          <cell r="G2128" t="str">
            <v>MANGO RTE</v>
          </cell>
          <cell r="H2128" t="str">
            <v>L</v>
          </cell>
          <cell r="I2128">
            <v>192</v>
          </cell>
          <cell r="J2128" t="str">
            <v>GROENTEN EN FRUIT DAGVERS</v>
          </cell>
          <cell r="K2128" t="str">
            <v>SMEDING EN ZN BV</v>
          </cell>
          <cell r="L2128">
            <v>1</v>
          </cell>
          <cell r="M2128">
            <v>16.11</v>
          </cell>
        </row>
        <row r="2129">
          <cell r="A2129">
            <v>44084</v>
          </cell>
          <cell r="B2129" t="e">
            <v>#N/A</v>
          </cell>
          <cell r="C2129">
            <v>1</v>
          </cell>
          <cell r="D2129" t="str">
            <v>BK</v>
          </cell>
          <cell r="E2129">
            <v>850</v>
          </cell>
          <cell r="F2129" t="str">
            <v>GR</v>
          </cell>
          <cell r="G2129" t="str">
            <v>SLIGRO OLIJF PARTY</v>
          </cell>
          <cell r="H2129" t="str">
            <v>L</v>
          </cell>
          <cell r="I2129">
            <v>184</v>
          </cell>
          <cell r="J2129" t="str">
            <v>KOELVERSE TAPAS</v>
          </cell>
          <cell r="K2129" t="str">
            <v>SLIGRO</v>
          </cell>
          <cell r="L2129">
            <v>2</v>
          </cell>
          <cell r="M2129">
            <v>16.059999999999999</v>
          </cell>
        </row>
        <row r="2130">
          <cell r="A2130">
            <v>30330</v>
          </cell>
          <cell r="B2130">
            <v>8710401146710</v>
          </cell>
          <cell r="C2130">
            <v>12</v>
          </cell>
          <cell r="D2130" t="str">
            <v>PK</v>
          </cell>
          <cell r="E2130">
            <v>500</v>
          </cell>
          <cell r="F2130" t="str">
            <v>GR</v>
          </cell>
          <cell r="G2130" t="str">
            <v>G.GERARD GEZ.TOM. PASSATA</v>
          </cell>
          <cell r="H2130" t="str">
            <v>L</v>
          </cell>
          <cell r="I2130">
            <v>98</v>
          </cell>
          <cell r="J2130" t="str">
            <v>TOMATENCONSERVEN</v>
          </cell>
          <cell r="K2130" t="str">
            <v>SLIGRO</v>
          </cell>
          <cell r="L2130">
            <v>2</v>
          </cell>
          <cell r="M2130">
            <v>16.04</v>
          </cell>
        </row>
        <row r="2131">
          <cell r="A2131">
            <v>757270</v>
          </cell>
          <cell r="B2131">
            <v>8710908927294</v>
          </cell>
          <cell r="C2131">
            <v>1</v>
          </cell>
          <cell r="D2131" t="str">
            <v>DS</v>
          </cell>
          <cell r="E2131">
            <v>348</v>
          </cell>
          <cell r="F2131" t="str">
            <v>GR</v>
          </cell>
          <cell r="G2131" t="str">
            <v>UNOX CUP-A-SOUP CHINESE TOMAAT 21 ZAKJES</v>
          </cell>
          <cell r="H2131" t="str">
            <v>L</v>
          </cell>
          <cell r="I2131">
            <v>56</v>
          </cell>
          <cell r="J2131" t="str">
            <v>SOEP DROOG &amp; SMAAKVERSTERKERS</v>
          </cell>
          <cell r="K2131" t="str">
            <v>UNILEVER NED FOODS FACT BV SUR IMP.</v>
          </cell>
          <cell r="L2131">
            <v>2</v>
          </cell>
          <cell r="M2131">
            <v>16.04</v>
          </cell>
        </row>
        <row r="2132">
          <cell r="A2132">
            <v>757291</v>
          </cell>
          <cell r="B2132" t="e">
            <v>#N/A</v>
          </cell>
          <cell r="C2132">
            <v>1</v>
          </cell>
          <cell r="D2132" t="str">
            <v>DS</v>
          </cell>
          <cell r="E2132">
            <v>294</v>
          </cell>
          <cell r="F2132" t="str">
            <v>GR</v>
          </cell>
          <cell r="G2132" t="str">
            <v>UNOX CUP-A-SOUP PREI/CRÈME 21 ZAKJES</v>
          </cell>
          <cell r="H2132" t="str">
            <v>L</v>
          </cell>
          <cell r="I2132">
            <v>56</v>
          </cell>
          <cell r="J2132" t="str">
            <v>SOEP DROOG &amp; SMAAKVERSTERKERS</v>
          </cell>
          <cell r="K2132" t="str">
            <v>UNILEVER NED FOODS FACT BV SUR IMP.</v>
          </cell>
          <cell r="L2132">
            <v>2</v>
          </cell>
          <cell r="M2132">
            <v>16.04</v>
          </cell>
        </row>
        <row r="2133">
          <cell r="A2133">
            <v>757330</v>
          </cell>
          <cell r="B2133">
            <v>8710908932434</v>
          </cell>
          <cell r="C2133">
            <v>1</v>
          </cell>
          <cell r="D2133" t="str">
            <v>DS</v>
          </cell>
          <cell r="E2133">
            <v>315</v>
          </cell>
          <cell r="F2133" t="str">
            <v>GR</v>
          </cell>
          <cell r="G2133" t="str">
            <v>UNOX CUP-A-SOUP ASPERGE 21 ZAKJES</v>
          </cell>
          <cell r="H2133" t="str">
            <v>L</v>
          </cell>
          <cell r="I2133">
            <v>56</v>
          </cell>
          <cell r="J2133" t="str">
            <v>SOEP DROOG &amp; SMAAKVERSTERKERS</v>
          </cell>
          <cell r="K2133" t="str">
            <v>UNILEVER NED FOODS FACT BV SUR IMP.</v>
          </cell>
          <cell r="L2133">
            <v>2</v>
          </cell>
          <cell r="M2133">
            <v>16.04</v>
          </cell>
        </row>
        <row r="2134">
          <cell r="A2134">
            <v>757490</v>
          </cell>
          <cell r="B2134" t="e">
            <v>#N/A</v>
          </cell>
          <cell r="C2134">
            <v>1</v>
          </cell>
          <cell r="D2134" t="str">
            <v>DS</v>
          </cell>
          <cell r="E2134">
            <v>336</v>
          </cell>
          <cell r="F2134" t="str">
            <v>GR</v>
          </cell>
          <cell r="G2134" t="str">
            <v>UNOX CUP-A-SOUP CHAMPIGNON HAM 21 ZAKJES</v>
          </cell>
          <cell r="H2134" t="str">
            <v>L</v>
          </cell>
          <cell r="I2134">
            <v>56</v>
          </cell>
          <cell r="J2134" t="str">
            <v>SOEP DROOG &amp; SMAAKVERSTERKERS</v>
          </cell>
          <cell r="K2134" t="str">
            <v>UNILEVER NED FOODS FACT BV SUR IMP.</v>
          </cell>
          <cell r="L2134">
            <v>2</v>
          </cell>
          <cell r="M2134">
            <v>16.04</v>
          </cell>
        </row>
        <row r="2135">
          <cell r="A2135">
            <v>934398</v>
          </cell>
          <cell r="B2135" t="e">
            <v>#N/A</v>
          </cell>
          <cell r="C2135">
            <v>1</v>
          </cell>
          <cell r="D2135" t="str">
            <v>BX</v>
          </cell>
          <cell r="E2135">
            <v>2</v>
          </cell>
          <cell r="F2135" t="str">
            <v>KG</v>
          </cell>
          <cell r="G2135" t="str">
            <v>SANISSIMO MUSKETSPIKKELS</v>
          </cell>
          <cell r="H2135" t="str">
            <v>L</v>
          </cell>
          <cell r="I2135">
            <v>77</v>
          </cell>
          <cell r="J2135" t="str">
            <v>IJSBENODIGDHEDEN</v>
          </cell>
          <cell r="K2135" t="str">
            <v>SLIGRO</v>
          </cell>
          <cell r="L2135">
            <v>2</v>
          </cell>
          <cell r="M2135">
            <v>16.04</v>
          </cell>
        </row>
        <row r="2136">
          <cell r="A2136">
            <v>483805</v>
          </cell>
          <cell r="B2136" t="e">
            <v>#N/A</v>
          </cell>
          <cell r="C2136">
            <v>1</v>
          </cell>
          <cell r="D2136" t="str">
            <v>ZK</v>
          </cell>
          <cell r="E2136">
            <v>250</v>
          </cell>
          <cell r="F2136" t="str">
            <v>ST</v>
          </cell>
          <cell r="G2136" t="str">
            <v>TAKE DIS MINI VORK 10CM</v>
          </cell>
          <cell r="H2136" t="str">
            <v>H</v>
          </cell>
          <cell r="I2136">
            <v>119</v>
          </cell>
          <cell r="J2136" t="str">
            <v>VERPAKKINGSMAT./DISPOS. GROOTV</v>
          </cell>
          <cell r="K2136" t="str">
            <v>SLIGRO</v>
          </cell>
          <cell r="L2136">
            <v>3</v>
          </cell>
          <cell r="M2136">
            <v>16.02</v>
          </cell>
        </row>
        <row r="2137">
          <cell r="A2137">
            <v>49526</v>
          </cell>
          <cell r="B2137">
            <v>4002468178396</v>
          </cell>
          <cell r="C2137">
            <v>1</v>
          </cell>
          <cell r="D2137" t="str">
            <v>PK</v>
          </cell>
          <cell r="E2137">
            <v>200</v>
          </cell>
          <cell r="F2137" t="str">
            <v>GR</v>
          </cell>
          <cell r="G2137" t="str">
            <v>COUNTRY COW PLAKKEN CHEDDAR</v>
          </cell>
          <cell r="H2137" t="str">
            <v>L</v>
          </cell>
          <cell r="I2137">
            <v>168</v>
          </cell>
          <cell r="J2137" t="str">
            <v>KAAS BUITENLAND VERPAKT</v>
          </cell>
          <cell r="K2137" t="str">
            <v>SUPERUNIE IMPORT</v>
          </cell>
          <cell r="L2137">
            <v>16</v>
          </cell>
          <cell r="M2137">
            <v>16</v>
          </cell>
        </row>
        <row r="2138">
          <cell r="A2138">
            <v>244939</v>
          </cell>
          <cell r="B2138" t="e">
            <v>#N/A</v>
          </cell>
          <cell r="C2138">
            <v>1</v>
          </cell>
          <cell r="D2138" t="str">
            <v>ZK</v>
          </cell>
          <cell r="E2138">
            <v>2.5</v>
          </cell>
          <cell r="F2138" t="str">
            <v>KG</v>
          </cell>
          <cell r="G2138" t="str">
            <v>AVIKO AARDAPPELSCHIJFJES</v>
          </cell>
          <cell r="H2138" t="str">
            <v>L</v>
          </cell>
          <cell r="I2138">
            <v>185</v>
          </cell>
          <cell r="J2138" t="str">
            <v>AARDAPPELPRODUKTEN DIEPVRIES</v>
          </cell>
          <cell r="K2138" t="str">
            <v>AVIKO FOODSERVICE BV</v>
          </cell>
          <cell r="L2138">
            <v>4</v>
          </cell>
          <cell r="M2138">
            <v>16</v>
          </cell>
        </row>
        <row r="2139">
          <cell r="A2139">
            <v>109836</v>
          </cell>
          <cell r="B2139" t="e">
            <v>#N/A</v>
          </cell>
          <cell r="C2139">
            <v>1</v>
          </cell>
          <cell r="D2139" t="str">
            <v>DS</v>
          </cell>
          <cell r="E2139">
            <v>1.19</v>
          </cell>
          <cell r="F2139" t="str">
            <v>KG</v>
          </cell>
          <cell r="G2139" t="str">
            <v>HOPPE VARIETÈ MIX</v>
          </cell>
          <cell r="H2139" t="str">
            <v>L</v>
          </cell>
          <cell r="I2139">
            <v>11</v>
          </cell>
          <cell r="J2139" t="str">
            <v>KOEK &amp; BANKET GROOTVERBRUIK</v>
          </cell>
          <cell r="K2139" t="str">
            <v>HOPPE PROFESSIONAL</v>
          </cell>
          <cell r="L2139">
            <v>1</v>
          </cell>
          <cell r="M2139">
            <v>15.99</v>
          </cell>
        </row>
        <row r="2140">
          <cell r="A2140">
            <v>212136</v>
          </cell>
          <cell r="B2140" t="e">
            <v>#N/A</v>
          </cell>
          <cell r="C2140">
            <v>1</v>
          </cell>
          <cell r="D2140" t="str">
            <v>PK</v>
          </cell>
          <cell r="E2140">
            <v>25</v>
          </cell>
          <cell r="F2140" t="str">
            <v>ST</v>
          </cell>
          <cell r="G2140" t="str">
            <v>T.D. DRAAGTS PAP I'M LUNCHBAG 22X10X28CM</v>
          </cell>
          <cell r="H2140" t="str">
            <v>H</v>
          </cell>
          <cell r="I2140">
            <v>119</v>
          </cell>
          <cell r="J2140" t="str">
            <v>VERPAKKINGSMAT./DISPOS. GROOTV</v>
          </cell>
          <cell r="K2140" t="str">
            <v>SLIGRO</v>
          </cell>
          <cell r="L2140">
            <v>3</v>
          </cell>
          <cell r="M2140">
            <v>15.99</v>
          </cell>
        </row>
        <row r="2141">
          <cell r="A2141">
            <v>62509</v>
          </cell>
          <cell r="B2141" t="e">
            <v>#N/A</v>
          </cell>
          <cell r="C2141">
            <v>25</v>
          </cell>
          <cell r="D2141" t="str">
            <v>PK</v>
          </cell>
          <cell r="E2141">
            <v>40</v>
          </cell>
          <cell r="F2141" t="str">
            <v>GR</v>
          </cell>
          <cell r="G2141" t="str">
            <v>FAIRBELEG OSSENWORST</v>
          </cell>
          <cell r="H2141" t="str">
            <v>L</v>
          </cell>
          <cell r="I2141">
            <v>155</v>
          </cell>
          <cell r="J2141" t="str">
            <v>VLEESWAREN VERPAKT</v>
          </cell>
          <cell r="K2141" t="str">
            <v>BERKHOUT LANGEVELD (FS)</v>
          </cell>
          <cell r="L2141">
            <v>1</v>
          </cell>
          <cell r="M2141">
            <v>15.98</v>
          </cell>
        </row>
        <row r="2142">
          <cell r="A2142">
            <v>461586</v>
          </cell>
          <cell r="B2142">
            <v>8714689500516</v>
          </cell>
          <cell r="C2142">
            <v>1</v>
          </cell>
          <cell r="D2142" t="str">
            <v>BK</v>
          </cell>
          <cell r="E2142">
            <v>1</v>
          </cell>
          <cell r="F2142" t="str">
            <v>KG</v>
          </cell>
          <cell r="G2142" t="str">
            <v>VERSE ROOMKAAS KRUIDEN</v>
          </cell>
          <cell r="H2142" t="str">
            <v>L</v>
          </cell>
          <cell r="I2142">
            <v>221</v>
          </cell>
          <cell r="J2142" t="str">
            <v>KAAS HOLLAND VERS VOORVERPAKT</v>
          </cell>
          <cell r="K2142" t="str">
            <v>WINDMOLENKAAS BV</v>
          </cell>
          <cell r="L2142">
            <v>2</v>
          </cell>
          <cell r="M2142">
            <v>15.98</v>
          </cell>
        </row>
        <row r="2143">
          <cell r="A2143">
            <v>697161</v>
          </cell>
          <cell r="B2143" t="e">
            <v>#N/A</v>
          </cell>
          <cell r="C2143">
            <v>1</v>
          </cell>
          <cell r="D2143" t="str">
            <v>KP</v>
          </cell>
          <cell r="E2143">
            <v>100</v>
          </cell>
          <cell r="F2143" t="str">
            <v>ST</v>
          </cell>
          <cell r="G2143" t="str">
            <v>TAKE DIS DESSERTBORD 172MM 5,5G WIT</v>
          </cell>
          <cell r="H2143" t="str">
            <v>H</v>
          </cell>
          <cell r="I2143">
            <v>119</v>
          </cell>
          <cell r="J2143" t="str">
            <v>VERPAKKINGSMAT./DISPOS. GROOTV</v>
          </cell>
          <cell r="K2143" t="str">
            <v>SLIGRO</v>
          </cell>
          <cell r="L2143">
            <v>2</v>
          </cell>
          <cell r="M2143">
            <v>15.98</v>
          </cell>
        </row>
        <row r="2144">
          <cell r="A2144">
            <v>697912</v>
          </cell>
          <cell r="B2144" t="e">
            <v>#N/A</v>
          </cell>
          <cell r="C2144">
            <v>1</v>
          </cell>
          <cell r="D2144" t="str">
            <v>BX</v>
          </cell>
          <cell r="E2144">
            <v>12</v>
          </cell>
          <cell r="F2144" t="str">
            <v>ST</v>
          </cell>
          <cell r="G2144" t="str">
            <v>KAROX DE HEERLYCKHEID THEELEPELS</v>
          </cell>
          <cell r="H2144" t="str">
            <v>H</v>
          </cell>
          <cell r="I2144">
            <v>280</v>
          </cell>
          <cell r="J2144" t="str">
            <v>BESTEKKEN</v>
          </cell>
          <cell r="K2144" t="str">
            <v>SLIGRO</v>
          </cell>
          <cell r="L2144">
            <v>2</v>
          </cell>
          <cell r="M2144">
            <v>15.98</v>
          </cell>
        </row>
        <row r="2145">
          <cell r="A2145">
            <v>89452</v>
          </cell>
          <cell r="B2145" t="e">
            <v>#N/A</v>
          </cell>
          <cell r="C2145">
            <v>1</v>
          </cell>
          <cell r="D2145" t="str">
            <v>DS</v>
          </cell>
          <cell r="E2145">
            <v>7</v>
          </cell>
          <cell r="F2145" t="str">
            <v>ST</v>
          </cell>
          <cell r="G2145" t="str">
            <v>PRO CHEF SPUITJES KARTEL 7DELIG</v>
          </cell>
          <cell r="H2145" t="str">
            <v>H</v>
          </cell>
          <cell r="I2145">
            <v>283</v>
          </cell>
          <cell r="J2145" t="str">
            <v>KEUKENGEREEDSCHAPPEN</v>
          </cell>
          <cell r="K2145" t="str">
            <v>SLIGRO</v>
          </cell>
          <cell r="L2145">
            <v>4</v>
          </cell>
          <cell r="M2145">
            <v>15.96</v>
          </cell>
        </row>
        <row r="2146">
          <cell r="A2146">
            <v>106712</v>
          </cell>
          <cell r="B2146" t="e">
            <v>#N/A</v>
          </cell>
          <cell r="C2146">
            <v>1</v>
          </cell>
          <cell r="D2146" t="str">
            <v>ZK</v>
          </cell>
          <cell r="E2146">
            <v>5</v>
          </cell>
          <cell r="F2146" t="str">
            <v>KG</v>
          </cell>
          <cell r="G2146" t="str">
            <v>SOUBRY BLOEM VOOR VOLKORENBROOD</v>
          </cell>
          <cell r="H2146" t="str">
            <v>L</v>
          </cell>
          <cell r="I2146">
            <v>94</v>
          </cell>
          <cell r="J2146" t="str">
            <v>BAKPRODUKTEN</v>
          </cell>
          <cell r="K2146" t="str">
            <v>SOUBRY NEDERLAND BV</v>
          </cell>
          <cell r="L2146">
            <v>2</v>
          </cell>
          <cell r="M2146">
            <v>15.96</v>
          </cell>
        </row>
        <row r="2147">
          <cell r="A2147">
            <v>364658</v>
          </cell>
          <cell r="B2147" t="e">
            <v>#N/A</v>
          </cell>
          <cell r="C2147">
            <v>1</v>
          </cell>
          <cell r="D2147" t="str">
            <v>ZK</v>
          </cell>
          <cell r="E2147">
            <v>1</v>
          </cell>
          <cell r="F2147" t="str">
            <v>KG</v>
          </cell>
          <cell r="G2147" t="str">
            <v>REDBAND TUM TUM</v>
          </cell>
          <cell r="H2147" t="str">
            <v>L</v>
          </cell>
          <cell r="I2147">
            <v>23</v>
          </cell>
          <cell r="J2147" t="str">
            <v>WICHTGOED</v>
          </cell>
          <cell r="K2147" t="str">
            <v>CLOETTA HOLLAND BV</v>
          </cell>
          <cell r="L2147">
            <v>4</v>
          </cell>
          <cell r="M2147">
            <v>15.96</v>
          </cell>
        </row>
        <row r="2148">
          <cell r="A2148">
            <v>454966</v>
          </cell>
          <cell r="B2148" t="e">
            <v>#N/A</v>
          </cell>
          <cell r="C2148">
            <v>6</v>
          </cell>
          <cell r="D2148" t="str">
            <v>BL</v>
          </cell>
          <cell r="E2148">
            <v>400</v>
          </cell>
          <cell r="F2148" t="str">
            <v>GR</v>
          </cell>
          <cell r="G2148" t="str">
            <v>GRAND GERARD GEHAKTE TOMATEN</v>
          </cell>
          <cell r="H2148" t="str">
            <v>L</v>
          </cell>
          <cell r="I2148">
            <v>98</v>
          </cell>
          <cell r="J2148" t="str">
            <v>TOMATENCONSERVEN</v>
          </cell>
          <cell r="K2148" t="str">
            <v>SLIGRO</v>
          </cell>
          <cell r="L2148">
            <v>4</v>
          </cell>
          <cell r="M2148">
            <v>15.96</v>
          </cell>
        </row>
        <row r="2149">
          <cell r="A2149">
            <v>831765</v>
          </cell>
          <cell r="B2149" t="e">
            <v>#N/A</v>
          </cell>
          <cell r="C2149">
            <v>1</v>
          </cell>
          <cell r="D2149" t="str">
            <v>LS</v>
          </cell>
          <cell r="E2149">
            <v>1</v>
          </cell>
          <cell r="F2149" t="str">
            <v>ST</v>
          </cell>
          <cell r="G2149" t="str">
            <v>PRO CHEF MAATBEKER 1,0L</v>
          </cell>
          <cell r="H2149" t="str">
            <v>H</v>
          </cell>
          <cell r="I2149">
            <v>283</v>
          </cell>
          <cell r="J2149" t="str">
            <v>KEUKENGEREEDSCHAPPEN</v>
          </cell>
          <cell r="K2149" t="str">
            <v>SLIGRO</v>
          </cell>
          <cell r="L2149">
            <v>4</v>
          </cell>
          <cell r="M2149">
            <v>15.96</v>
          </cell>
        </row>
        <row r="2150">
          <cell r="A2150">
            <v>89117</v>
          </cell>
          <cell r="B2150" t="e">
            <v>#N/A</v>
          </cell>
          <cell r="C2150">
            <v>4</v>
          </cell>
          <cell r="D2150" t="str">
            <v>MP</v>
          </cell>
          <cell r="E2150">
            <v>1.98</v>
          </cell>
          <cell r="F2150" t="str">
            <v>LT</v>
          </cell>
          <cell r="G2150" t="str">
            <v>COCA COLA ZERO CHERRY 6X33CL</v>
          </cell>
          <cell r="H2150" t="str">
            <v>L</v>
          </cell>
          <cell r="I2150">
            <v>121</v>
          </cell>
          <cell r="J2150" t="str">
            <v>FRISDRANKEN KLEINVERPAKKING</v>
          </cell>
          <cell r="K2150" t="str">
            <v>COCA-COLA EUROPEAN PARTNERS BV</v>
          </cell>
          <cell r="L2150">
            <v>1</v>
          </cell>
          <cell r="M2150">
            <v>15.95</v>
          </cell>
        </row>
        <row r="2151">
          <cell r="A2151">
            <v>515194</v>
          </cell>
          <cell r="B2151" t="e">
            <v>#N/A</v>
          </cell>
          <cell r="C2151">
            <v>1</v>
          </cell>
          <cell r="D2151" t="str">
            <v>DS</v>
          </cell>
          <cell r="E2151">
            <v>2</v>
          </cell>
          <cell r="F2151" t="str">
            <v>KG</v>
          </cell>
          <cell r="G2151" t="str">
            <v>PASSIEVRUCHT</v>
          </cell>
          <cell r="H2151" t="str">
            <v>L</v>
          </cell>
          <cell r="I2151">
            <v>192</v>
          </cell>
          <cell r="J2151" t="str">
            <v>GROENTEN EN FRUIT DAGVERS</v>
          </cell>
          <cell r="K2151" t="str">
            <v>SMEDING EN ZN BV</v>
          </cell>
          <cell r="L2151">
            <v>1</v>
          </cell>
          <cell r="M2151">
            <v>15.95</v>
          </cell>
        </row>
        <row r="2152">
          <cell r="A2152">
            <v>556328</v>
          </cell>
          <cell r="B2152" t="e">
            <v>#N/A</v>
          </cell>
          <cell r="C2152">
            <v>1</v>
          </cell>
          <cell r="D2152" t="str">
            <v>KS</v>
          </cell>
          <cell r="E2152">
            <v>12</v>
          </cell>
          <cell r="F2152" t="str">
            <v>KG</v>
          </cell>
          <cell r="G2152" t="str">
            <v>APPEL JONAGOLD 70/80 12KG</v>
          </cell>
          <cell r="H2152" t="str">
            <v>L</v>
          </cell>
          <cell r="I2152">
            <v>192</v>
          </cell>
          <cell r="J2152" t="str">
            <v>GROENTEN EN FRUIT DAGVERS</v>
          </cell>
          <cell r="K2152" t="str">
            <v>SMEDING EN ZN BV</v>
          </cell>
          <cell r="L2152">
            <v>1</v>
          </cell>
          <cell r="M2152">
            <v>15.95</v>
          </cell>
        </row>
        <row r="2153">
          <cell r="A2153">
            <v>487773</v>
          </cell>
          <cell r="B2153" t="e">
            <v>#N/A</v>
          </cell>
          <cell r="C2153">
            <v>2</v>
          </cell>
          <cell r="D2153" t="str">
            <v>TR</v>
          </cell>
          <cell r="E2153">
            <v>500</v>
          </cell>
          <cell r="F2153" t="str">
            <v>GR</v>
          </cell>
          <cell r="G2153" t="str">
            <v>CH.MARTIN DOPERWTEN           10PORT.50G</v>
          </cell>
          <cell r="H2153" t="str">
            <v>L</v>
          </cell>
          <cell r="I2153">
            <v>183</v>
          </cell>
          <cell r="J2153" t="str">
            <v>MAALTIJD,SOEP,PASTA DIEPVRIES</v>
          </cell>
          <cell r="K2153" t="str">
            <v>MARFO B.V.</v>
          </cell>
          <cell r="L2153">
            <v>1</v>
          </cell>
          <cell r="M2153">
            <v>15.94</v>
          </cell>
        </row>
        <row r="2154">
          <cell r="A2154">
            <v>18281</v>
          </cell>
          <cell r="B2154" t="e">
            <v>#N/A</v>
          </cell>
          <cell r="C2154">
            <v>1</v>
          </cell>
          <cell r="D2154" t="str">
            <v>BK</v>
          </cell>
          <cell r="E2154">
            <v>125</v>
          </cell>
          <cell r="F2154" t="str">
            <v>GR</v>
          </cell>
          <cell r="G2154" t="str">
            <v>BES BLAUW</v>
          </cell>
          <cell r="H2154" t="str">
            <v>L</v>
          </cell>
          <cell r="I2154">
            <v>192</v>
          </cell>
          <cell r="J2154" t="str">
            <v>GROENTEN EN FRUIT DAGVERS</v>
          </cell>
          <cell r="K2154" t="str">
            <v>SMEDING EN ZN BV</v>
          </cell>
          <cell r="L2154">
            <v>8</v>
          </cell>
          <cell r="M2154">
            <v>15.92</v>
          </cell>
        </row>
        <row r="2155">
          <cell r="A2155">
            <v>84766</v>
          </cell>
          <cell r="B2155" t="e">
            <v>#N/A</v>
          </cell>
          <cell r="C2155">
            <v>1</v>
          </cell>
          <cell r="D2155" t="str">
            <v>LS</v>
          </cell>
          <cell r="E2155">
            <v>1.5</v>
          </cell>
          <cell r="F2155" t="str">
            <v>KG</v>
          </cell>
          <cell r="G2155" t="str">
            <v>ANANAS SWEET MAAT 8 RFA</v>
          </cell>
          <cell r="H2155" t="str">
            <v>L</v>
          </cell>
          <cell r="I2155">
            <v>192</v>
          </cell>
          <cell r="J2155" t="str">
            <v>GROENTEN EN FRUIT DAGVERS</v>
          </cell>
          <cell r="K2155" t="str">
            <v>SMEDING EN ZN BV</v>
          </cell>
          <cell r="L2155">
            <v>8</v>
          </cell>
          <cell r="M2155">
            <v>15.92</v>
          </cell>
        </row>
        <row r="2156">
          <cell r="A2156">
            <v>27276</v>
          </cell>
          <cell r="B2156" t="e">
            <v>#N/A</v>
          </cell>
          <cell r="C2156">
            <v>12</v>
          </cell>
          <cell r="D2156" t="str">
            <v>BL</v>
          </cell>
          <cell r="E2156">
            <v>400</v>
          </cell>
          <cell r="F2156" t="str">
            <v>GR</v>
          </cell>
          <cell r="G2156" t="str">
            <v>UNOX RUNDER KNAKS</v>
          </cell>
          <cell r="H2156" t="str">
            <v>L</v>
          </cell>
          <cell r="I2156">
            <v>58</v>
          </cell>
          <cell r="J2156" t="str">
            <v>VLEESCONSERVEN</v>
          </cell>
          <cell r="K2156" t="str">
            <v>UNILEVER NED BV RETAIL</v>
          </cell>
          <cell r="L2156">
            <v>1</v>
          </cell>
          <cell r="M2156">
            <v>15.9</v>
          </cell>
        </row>
        <row r="2157">
          <cell r="A2157">
            <v>33763</v>
          </cell>
          <cell r="B2157" t="e">
            <v>#N/A</v>
          </cell>
          <cell r="C2157">
            <v>1</v>
          </cell>
          <cell r="D2157" t="str">
            <v>BL</v>
          </cell>
          <cell r="E2157">
            <v>1.8</v>
          </cell>
          <cell r="F2157" t="str">
            <v>KG</v>
          </cell>
          <cell r="G2157" t="str">
            <v>CHUPA CHUPS BEST OF TIN  150ST</v>
          </cell>
          <cell r="H2157" t="str">
            <v>L</v>
          </cell>
          <cell r="I2157">
            <v>22</v>
          </cell>
          <cell r="J2157" t="str">
            <v>KINDERSTUKSARTIKELEN</v>
          </cell>
          <cell r="K2157" t="str">
            <v>PERFETTI VAN MELLE BENELUX BV</v>
          </cell>
          <cell r="L2157">
            <v>1</v>
          </cell>
          <cell r="M2157">
            <v>15.9</v>
          </cell>
        </row>
        <row r="2158">
          <cell r="A2158">
            <v>89128</v>
          </cell>
          <cell r="B2158" t="e">
            <v>#N/A</v>
          </cell>
          <cell r="C2158">
            <v>4</v>
          </cell>
          <cell r="D2158" t="str">
            <v>MP</v>
          </cell>
          <cell r="E2158">
            <v>1.98</v>
          </cell>
          <cell r="F2158" t="str">
            <v>LT</v>
          </cell>
          <cell r="G2158" t="str">
            <v>COCA-COLA ZERO VANILLA 6-PACK</v>
          </cell>
          <cell r="H2158" t="str">
            <v>L</v>
          </cell>
          <cell r="I2158">
            <v>121</v>
          </cell>
          <cell r="J2158" t="str">
            <v>FRISDRANKEN KLEINVERPAKKING</v>
          </cell>
          <cell r="K2158" t="str">
            <v>COCA-COLA EUROPEAN PARTNERS BV</v>
          </cell>
          <cell r="L2158">
            <v>1</v>
          </cell>
          <cell r="M2158">
            <v>15.9</v>
          </cell>
        </row>
        <row r="2159">
          <cell r="A2159">
            <v>97564</v>
          </cell>
          <cell r="B2159" t="e">
            <v>#N/A</v>
          </cell>
          <cell r="C2159">
            <v>1</v>
          </cell>
          <cell r="D2159" t="str">
            <v>SL</v>
          </cell>
          <cell r="E2159">
            <v>155</v>
          </cell>
          <cell r="F2159" t="str">
            <v>GR</v>
          </cell>
          <cell r="G2159" t="str">
            <v>RANOBO PAPRIKA CRISPY</v>
          </cell>
          <cell r="H2159" t="str">
            <v>L</v>
          </cell>
          <cell r="I2159">
            <v>16</v>
          </cell>
          <cell r="J2159" t="str">
            <v>CHIPS EN SNACKS</v>
          </cell>
          <cell r="K2159" t="str">
            <v>RANOBO BVBA</v>
          </cell>
          <cell r="L2159">
            <v>2</v>
          </cell>
          <cell r="M2159">
            <v>15.9</v>
          </cell>
        </row>
        <row r="2160">
          <cell r="A2160">
            <v>887606</v>
          </cell>
          <cell r="B2160">
            <v>8710624222277</v>
          </cell>
          <cell r="C2160">
            <v>5</v>
          </cell>
          <cell r="D2160" t="str">
            <v>MP</v>
          </cell>
          <cell r="E2160">
            <v>1.2</v>
          </cell>
          <cell r="F2160" t="str">
            <v>LT</v>
          </cell>
          <cell r="G2160" t="str">
            <v>G'WOON APPELSAP MINI</v>
          </cell>
          <cell r="H2160" t="str">
            <v>L</v>
          </cell>
          <cell r="I2160">
            <v>125</v>
          </cell>
          <cell r="J2160" t="str">
            <v>SAPPEN &amp; FRUITDRANKEN</v>
          </cell>
          <cell r="K2160" t="str">
            <v>SLIGRO</v>
          </cell>
          <cell r="L2160">
            <v>3</v>
          </cell>
          <cell r="M2160">
            <v>15.9</v>
          </cell>
        </row>
        <row r="2161">
          <cell r="A2161">
            <v>50465</v>
          </cell>
          <cell r="B2161" t="e">
            <v>#N/A</v>
          </cell>
          <cell r="C2161">
            <v>1</v>
          </cell>
          <cell r="D2161" t="str">
            <v>FL</v>
          </cell>
          <cell r="E2161">
            <v>2</v>
          </cell>
          <cell r="F2161" t="str">
            <v>LT</v>
          </cell>
          <cell r="G2161" t="str">
            <v>DEBIC SLAGROOM MET SUIKER</v>
          </cell>
          <cell r="H2161" t="str">
            <v>L</v>
          </cell>
          <cell r="I2161">
            <v>174</v>
          </cell>
          <cell r="J2161" t="str">
            <v>ROOMPRODUCTEN</v>
          </cell>
          <cell r="K2161" t="str">
            <v>FRIESLANDCAMP NL BV ZEEWLD PRF</v>
          </cell>
          <cell r="L2161">
            <v>2</v>
          </cell>
          <cell r="M2161">
            <v>15.86</v>
          </cell>
        </row>
        <row r="2162">
          <cell r="A2162">
            <v>523799</v>
          </cell>
          <cell r="B2162" t="e">
            <v>#N/A</v>
          </cell>
          <cell r="C2162">
            <v>6</v>
          </cell>
          <cell r="D2162" t="str">
            <v>BL</v>
          </cell>
          <cell r="E2162">
            <v>600</v>
          </cell>
          <cell r="F2162" t="str">
            <v>GR</v>
          </cell>
          <cell r="G2162" t="str">
            <v>BONDUELLE MAISKORRELS CRISPY</v>
          </cell>
          <cell r="H2162" t="str">
            <v>L</v>
          </cell>
          <cell r="I2162">
            <v>43</v>
          </cell>
          <cell r="J2162" t="str">
            <v>GROENTECONSERVEN, PEULVRUCHTEN</v>
          </cell>
          <cell r="K2162" t="str">
            <v>BONDUELLE NEDERLAND BV (CONS)</v>
          </cell>
          <cell r="L2162">
            <v>1</v>
          </cell>
          <cell r="M2162">
            <v>15.86</v>
          </cell>
        </row>
        <row r="2163">
          <cell r="A2163">
            <v>523799</v>
          </cell>
          <cell r="B2163" t="e">
            <v>#N/A</v>
          </cell>
          <cell r="C2163">
            <v>6</v>
          </cell>
          <cell r="D2163" t="str">
            <v>BL</v>
          </cell>
          <cell r="E2163">
            <v>600</v>
          </cell>
          <cell r="F2163" t="str">
            <v>GR</v>
          </cell>
          <cell r="G2163" t="str">
            <v>BONDUELLE MAISKORRELS CRISPY</v>
          </cell>
          <cell r="H2163" t="str">
            <v>L</v>
          </cell>
          <cell r="I2163">
            <v>43</v>
          </cell>
          <cell r="J2163" t="str">
            <v>GROENTECONSERVEN, PEULVRUCHTEN</v>
          </cell>
          <cell r="K2163" t="str">
            <v>BONDUELLE NEDERLAND BV (CONS)</v>
          </cell>
          <cell r="L2163">
            <v>1</v>
          </cell>
          <cell r="M2163">
            <v>15.86</v>
          </cell>
        </row>
        <row r="2164">
          <cell r="A2164">
            <v>673565</v>
          </cell>
          <cell r="B2164" t="e">
            <v>#N/A</v>
          </cell>
          <cell r="C2164">
            <v>1</v>
          </cell>
          <cell r="D2164" t="str">
            <v>DS</v>
          </cell>
          <cell r="E2164">
            <v>2.4</v>
          </cell>
          <cell r="F2164" t="str">
            <v>KG</v>
          </cell>
          <cell r="G2164" t="str">
            <v>ALEX MEIJER FIJNE ESPRESSO SUIKER 600X4G</v>
          </cell>
          <cell r="H2164" t="str">
            <v>L</v>
          </cell>
          <cell r="I2164">
            <v>140</v>
          </cell>
          <cell r="J2164" t="str">
            <v>SUIKER &amp; ZOETSTOFFEN</v>
          </cell>
          <cell r="K2164" t="str">
            <v>SLIGRO</v>
          </cell>
          <cell r="L2164">
            <v>2</v>
          </cell>
          <cell r="M2164">
            <v>15.85</v>
          </cell>
        </row>
        <row r="2165">
          <cell r="A2165">
            <v>573273</v>
          </cell>
          <cell r="B2165" t="e">
            <v>#N/A</v>
          </cell>
          <cell r="C2165">
            <v>1</v>
          </cell>
          <cell r="D2165" t="str">
            <v>ST</v>
          </cell>
          <cell r="E2165">
            <v>500</v>
          </cell>
          <cell r="F2165" t="str">
            <v>GR</v>
          </cell>
          <cell r="G2165" t="str">
            <v>AB MAURI FERMIPAN GEDROOGD</v>
          </cell>
          <cell r="H2165" t="str">
            <v>L</v>
          </cell>
          <cell r="I2165">
            <v>94</v>
          </cell>
          <cell r="J2165" t="str">
            <v>BAKPRODUKTEN</v>
          </cell>
          <cell r="K2165" t="str">
            <v>DC BEKO ZUID</v>
          </cell>
          <cell r="L2165">
            <v>4</v>
          </cell>
          <cell r="M2165">
            <v>15.84</v>
          </cell>
        </row>
        <row r="2166">
          <cell r="A2166">
            <v>81404</v>
          </cell>
          <cell r="B2166" t="e">
            <v>#N/A</v>
          </cell>
          <cell r="C2166">
            <v>24</v>
          </cell>
          <cell r="D2166" t="str">
            <v>BL</v>
          </cell>
          <cell r="E2166">
            <v>140</v>
          </cell>
          <cell r="F2166" t="str">
            <v>GR</v>
          </cell>
          <cell r="G2166" t="str">
            <v>DEL MONTE TOMATENPUREE</v>
          </cell>
          <cell r="H2166" t="str">
            <v>L</v>
          </cell>
          <cell r="I2166">
            <v>98</v>
          </cell>
          <cell r="J2166" t="str">
            <v>TOMATENCONSERVEN</v>
          </cell>
          <cell r="K2166" t="str">
            <v>PIETERCIL BARENDS BV</v>
          </cell>
          <cell r="L2166">
            <v>1</v>
          </cell>
          <cell r="M2166">
            <v>15.8</v>
          </cell>
        </row>
        <row r="2167">
          <cell r="A2167">
            <v>471722</v>
          </cell>
          <cell r="B2167" t="e">
            <v>#N/A</v>
          </cell>
          <cell r="C2167">
            <v>6</v>
          </cell>
          <cell r="D2167" t="str">
            <v>PK</v>
          </cell>
          <cell r="E2167">
            <v>1</v>
          </cell>
          <cell r="F2167" t="str">
            <v>LT</v>
          </cell>
          <cell r="G2167" t="str">
            <v>CHOCOMEL HALFVOL -RECAP-</v>
          </cell>
          <cell r="H2167" t="str">
            <v>L</v>
          </cell>
          <cell r="I2167">
            <v>130</v>
          </cell>
          <cell r="J2167" t="str">
            <v>ZUIVEL HOUDBAAR</v>
          </cell>
          <cell r="K2167" t="str">
            <v>FRIESLANDCAMP NL BV HB AALT SU</v>
          </cell>
          <cell r="L2167">
            <v>2</v>
          </cell>
          <cell r="M2167">
            <v>15.8</v>
          </cell>
        </row>
        <row r="2168">
          <cell r="A2168">
            <v>471811</v>
          </cell>
          <cell r="B2168" t="e">
            <v>#N/A</v>
          </cell>
          <cell r="C2168">
            <v>12</v>
          </cell>
          <cell r="D2168" t="str">
            <v>PK</v>
          </cell>
          <cell r="E2168">
            <v>1</v>
          </cell>
          <cell r="F2168" t="str">
            <v>LT</v>
          </cell>
          <cell r="G2168" t="str">
            <v>CHOCOMEL VOL PAK</v>
          </cell>
          <cell r="H2168" t="str">
            <v>L</v>
          </cell>
          <cell r="I2168">
            <v>130</v>
          </cell>
          <cell r="J2168" t="str">
            <v>ZUIVEL HOUDBAAR</v>
          </cell>
          <cell r="K2168" t="str">
            <v>FRIESLANDCAMP NL BV HB AALT SU</v>
          </cell>
          <cell r="L2168">
            <v>1</v>
          </cell>
          <cell r="M2168">
            <v>15.8</v>
          </cell>
        </row>
        <row r="2169">
          <cell r="A2169">
            <v>707712</v>
          </cell>
          <cell r="B2169" t="e">
            <v>#N/A</v>
          </cell>
          <cell r="C2169">
            <v>1</v>
          </cell>
          <cell r="D2169" t="str">
            <v>PK</v>
          </cell>
          <cell r="E2169">
            <v>200</v>
          </cell>
          <cell r="F2169" t="str">
            <v>GR</v>
          </cell>
          <cell r="G2169" t="str">
            <v>PEEN BOS MINI GEMENGD</v>
          </cell>
          <cell r="H2169" t="str">
            <v>L</v>
          </cell>
          <cell r="I2169">
            <v>192</v>
          </cell>
          <cell r="J2169" t="str">
            <v>GROENTEN EN FRUIT DAGVERS</v>
          </cell>
          <cell r="K2169" t="str">
            <v>SMEDING EN ZN BV</v>
          </cell>
          <cell r="L2169">
            <v>4</v>
          </cell>
          <cell r="M2169">
            <v>15.8</v>
          </cell>
        </row>
        <row r="2170">
          <cell r="A2170">
            <v>772275</v>
          </cell>
          <cell r="B2170" t="e">
            <v>#N/A</v>
          </cell>
          <cell r="C2170">
            <v>1</v>
          </cell>
          <cell r="D2170" t="str">
            <v>EM</v>
          </cell>
          <cell r="E2170">
            <v>1.75</v>
          </cell>
          <cell r="F2170" t="str">
            <v>KG</v>
          </cell>
          <cell r="G2170" t="str">
            <v>DAENDELS CAFÉ MIX</v>
          </cell>
          <cell r="H2170" t="str">
            <v>L</v>
          </cell>
          <cell r="I2170">
            <v>15</v>
          </cell>
          <cell r="J2170" t="str">
            <v>NOTEN</v>
          </cell>
          <cell r="K2170" t="str">
            <v>SLIGRO</v>
          </cell>
          <cell r="L2170">
            <v>1</v>
          </cell>
          <cell r="M2170">
            <v>15.8</v>
          </cell>
        </row>
        <row r="2171">
          <cell r="A2171">
            <v>943892</v>
          </cell>
          <cell r="B2171" t="e">
            <v>#N/A</v>
          </cell>
          <cell r="C2171">
            <v>8</v>
          </cell>
          <cell r="D2171" t="str">
            <v>PK</v>
          </cell>
          <cell r="E2171">
            <v>1.5</v>
          </cell>
          <cell r="F2171" t="str">
            <v>LT</v>
          </cell>
          <cell r="G2171" t="str">
            <v>APPELSIENTJE GOUDAPPEL</v>
          </cell>
          <cell r="H2171" t="str">
            <v>L</v>
          </cell>
          <cell r="I2171">
            <v>125</v>
          </cell>
          <cell r="J2171" t="str">
            <v>SAPPEN &amp; FRUITDRANKEN</v>
          </cell>
          <cell r="K2171" t="str">
            <v>RIEDEL B.V. FSSC</v>
          </cell>
          <cell r="L2171">
            <v>1</v>
          </cell>
          <cell r="M2171">
            <v>15.8</v>
          </cell>
        </row>
        <row r="2172">
          <cell r="A2172">
            <v>50457</v>
          </cell>
          <cell r="B2172" t="e">
            <v>#N/A</v>
          </cell>
          <cell r="C2172">
            <v>1</v>
          </cell>
          <cell r="D2172" t="str">
            <v>FL</v>
          </cell>
          <cell r="E2172">
            <v>2</v>
          </cell>
          <cell r="F2172" t="str">
            <v>LT</v>
          </cell>
          <cell r="G2172" t="str">
            <v>DEBIC SLAGROOM ZONDER SUIKER</v>
          </cell>
          <cell r="H2172" t="str">
            <v>L</v>
          </cell>
          <cell r="I2172">
            <v>174</v>
          </cell>
          <cell r="J2172" t="str">
            <v>ROOMPRODUCTEN</v>
          </cell>
          <cell r="K2172" t="str">
            <v>FRIESLANDCAMP NL BV ZEEWLD PRF</v>
          </cell>
          <cell r="L2172">
            <v>2</v>
          </cell>
          <cell r="M2172">
            <v>15.78</v>
          </cell>
        </row>
        <row r="2173">
          <cell r="A2173">
            <v>101026</v>
          </cell>
          <cell r="B2173" t="e">
            <v>#N/A</v>
          </cell>
          <cell r="C2173">
            <v>1</v>
          </cell>
          <cell r="D2173" t="str">
            <v>PK</v>
          </cell>
          <cell r="E2173">
            <v>900</v>
          </cell>
          <cell r="F2173" t="str">
            <v>GR</v>
          </cell>
          <cell r="G2173" t="str">
            <v>DUCA TSINGTAO MINI LOEMPIA 60X15G</v>
          </cell>
          <cell r="H2173" t="str">
            <v>L</v>
          </cell>
          <cell r="I2173">
            <v>179</v>
          </cell>
          <cell r="J2173" t="str">
            <v>MINISNACKS BORRELHAPJES</v>
          </cell>
          <cell r="K2173" t="str">
            <v>DUCA FROZEN FOOD BV FS</v>
          </cell>
          <cell r="L2173">
            <v>4</v>
          </cell>
          <cell r="M2173">
            <v>15.76</v>
          </cell>
        </row>
        <row r="2174">
          <cell r="A2174">
            <v>810772</v>
          </cell>
          <cell r="B2174">
            <v>8710665912632</v>
          </cell>
          <cell r="C2174">
            <v>1</v>
          </cell>
          <cell r="D2174" t="str">
            <v>DS</v>
          </cell>
          <cell r="E2174">
            <v>150</v>
          </cell>
          <cell r="F2174" t="str">
            <v>ST</v>
          </cell>
          <cell r="G2174" t="str">
            <v>HOPPE LUXE POTPOURRI(8SRT),APART VERPAKT</v>
          </cell>
          <cell r="H2174" t="str">
            <v>L</v>
          </cell>
          <cell r="I2174">
            <v>11</v>
          </cell>
          <cell r="J2174" t="str">
            <v>KOEK &amp; BANKET GROOTVERBRUIK</v>
          </cell>
          <cell r="K2174" t="str">
            <v>HOPPE PROFESSIONAL</v>
          </cell>
          <cell r="L2174">
            <v>1</v>
          </cell>
          <cell r="M2174">
            <v>15.76</v>
          </cell>
        </row>
        <row r="2175">
          <cell r="A2175">
            <v>810772</v>
          </cell>
          <cell r="B2175">
            <v>8710665912632</v>
          </cell>
          <cell r="C2175">
            <v>1</v>
          </cell>
          <cell r="D2175" t="str">
            <v>DS</v>
          </cell>
          <cell r="E2175">
            <v>150</v>
          </cell>
          <cell r="F2175" t="str">
            <v>ST</v>
          </cell>
          <cell r="G2175" t="str">
            <v>HOPPE LUXE POTPOURRI(8SRT),APART VERPAKT</v>
          </cell>
          <cell r="H2175" t="str">
            <v>L</v>
          </cell>
          <cell r="I2175">
            <v>11</v>
          </cell>
          <cell r="J2175" t="str">
            <v>KOEK &amp; BANKET GROOTVERBRUIK</v>
          </cell>
          <cell r="K2175" t="str">
            <v>HOPPE PROFESSIONAL</v>
          </cell>
          <cell r="L2175">
            <v>1</v>
          </cell>
          <cell r="M2175">
            <v>15.76</v>
          </cell>
        </row>
        <row r="2176">
          <cell r="A2176">
            <v>246208</v>
          </cell>
          <cell r="B2176" t="e">
            <v>#N/A</v>
          </cell>
          <cell r="C2176">
            <v>1</v>
          </cell>
          <cell r="D2176" t="str">
            <v>CN</v>
          </cell>
          <cell r="E2176">
            <v>5</v>
          </cell>
          <cell r="F2176" t="str">
            <v>LT</v>
          </cell>
          <cell r="G2176" t="str">
            <v>OLITALIA OLIJFOLIE SANSA</v>
          </cell>
          <cell r="H2176" t="str">
            <v>L</v>
          </cell>
          <cell r="I2176">
            <v>132</v>
          </cell>
          <cell r="J2176" t="str">
            <v>OLIEN</v>
          </cell>
          <cell r="K2176" t="str">
            <v>SLIGRO</v>
          </cell>
          <cell r="L2176">
            <v>1</v>
          </cell>
          <cell r="M2176">
            <v>15.75</v>
          </cell>
        </row>
        <row r="2177">
          <cell r="A2177">
            <v>246208</v>
          </cell>
          <cell r="B2177" t="e">
            <v>#N/A</v>
          </cell>
          <cell r="C2177">
            <v>1</v>
          </cell>
          <cell r="D2177" t="str">
            <v>CN</v>
          </cell>
          <cell r="E2177">
            <v>5</v>
          </cell>
          <cell r="F2177" t="str">
            <v>LT</v>
          </cell>
          <cell r="G2177" t="str">
            <v>OLITALIA OLIJFOLIE SANSA</v>
          </cell>
          <cell r="H2177" t="str">
            <v>L</v>
          </cell>
          <cell r="I2177">
            <v>132</v>
          </cell>
          <cell r="J2177" t="str">
            <v>OLIEN</v>
          </cell>
          <cell r="K2177" t="str">
            <v>SLIGRO</v>
          </cell>
          <cell r="L2177">
            <v>1</v>
          </cell>
          <cell r="M2177">
            <v>15.75</v>
          </cell>
        </row>
        <row r="2178">
          <cell r="A2178">
            <v>377504</v>
          </cell>
          <cell r="B2178" t="e">
            <v>#N/A</v>
          </cell>
          <cell r="C2178">
            <v>1</v>
          </cell>
          <cell r="D2178" t="str">
            <v>BS</v>
          </cell>
          <cell r="E2178">
            <v>300</v>
          </cell>
          <cell r="F2178" t="str">
            <v>GR</v>
          </cell>
          <cell r="G2178" t="str">
            <v>VERSTEGEN PROVENCAALSE KRUIDEN      HEEL</v>
          </cell>
          <cell r="H2178" t="str">
            <v>L</v>
          </cell>
          <cell r="I2178">
            <v>68</v>
          </cell>
          <cell r="J2178" t="str">
            <v>KRUIDEN EN SPECERIJEN</v>
          </cell>
          <cell r="K2178" t="str">
            <v>VERSTEGEN SPICES&amp;SAUCES BV(FS)</v>
          </cell>
          <cell r="L2178">
            <v>1</v>
          </cell>
          <cell r="M2178">
            <v>15.75</v>
          </cell>
        </row>
        <row r="2179">
          <cell r="A2179">
            <v>696521</v>
          </cell>
          <cell r="B2179" t="e">
            <v>#N/A</v>
          </cell>
          <cell r="C2179">
            <v>1</v>
          </cell>
          <cell r="D2179" t="str">
            <v>ST</v>
          </cell>
          <cell r="E2179">
            <v>350</v>
          </cell>
          <cell r="F2179" t="str">
            <v>ML</v>
          </cell>
          <cell r="G2179" t="str">
            <v>REMIA TOSTI QUICK</v>
          </cell>
          <cell r="H2179" t="str">
            <v>L</v>
          </cell>
          <cell r="I2179">
            <v>91</v>
          </cell>
          <cell r="J2179" t="str">
            <v>SNACK- EN TAFELSAUZEN</v>
          </cell>
          <cell r="K2179" t="str">
            <v>REMIA CV (176737)</v>
          </cell>
          <cell r="L2179">
            <v>9</v>
          </cell>
          <cell r="M2179">
            <v>15.75</v>
          </cell>
        </row>
        <row r="2180">
          <cell r="A2180">
            <v>3705</v>
          </cell>
          <cell r="B2180" t="e">
            <v>#N/A</v>
          </cell>
          <cell r="C2180">
            <v>1</v>
          </cell>
          <cell r="D2180" t="str">
            <v>KG</v>
          </cell>
          <cell r="E2180">
            <v>1</v>
          </cell>
          <cell r="F2180" t="str">
            <v>ST</v>
          </cell>
          <cell r="G2180" t="str">
            <v>O'S R SUKADELAP VOORDEELBAK</v>
          </cell>
          <cell r="H2180" t="str">
            <v>L</v>
          </cell>
          <cell r="I2180">
            <v>162</v>
          </cell>
          <cell r="J2180" t="str">
            <v>VLEES VERS CONC</v>
          </cell>
          <cell r="K2180" t="str">
            <v>SLIGRO</v>
          </cell>
          <cell r="L2180">
            <v>1.43</v>
          </cell>
          <cell r="M2180">
            <v>15.72</v>
          </cell>
        </row>
        <row r="2181">
          <cell r="A2181">
            <v>491206</v>
          </cell>
          <cell r="B2181" t="e">
            <v>#N/A</v>
          </cell>
          <cell r="C2181">
            <v>1</v>
          </cell>
          <cell r="D2181" t="str">
            <v>DS</v>
          </cell>
          <cell r="E2181">
            <v>100</v>
          </cell>
          <cell r="F2181" t="str">
            <v>ST</v>
          </cell>
          <cell r="G2181" t="str">
            <v>TAKE DIS BIERGLAS+KRAAG PET ZACHT 20+5CL</v>
          </cell>
          <cell r="H2181" t="str">
            <v>H</v>
          </cell>
          <cell r="I2181">
            <v>119</v>
          </cell>
          <cell r="J2181" t="str">
            <v>VERPAKKINGSMAT./DISPOS. GROOTV</v>
          </cell>
          <cell r="K2181" t="str">
            <v>SLIGRO</v>
          </cell>
          <cell r="L2181">
            <v>4</v>
          </cell>
          <cell r="M2181">
            <v>15.72</v>
          </cell>
        </row>
        <row r="2182">
          <cell r="A2182">
            <v>672467</v>
          </cell>
          <cell r="B2182" t="e">
            <v>#N/A</v>
          </cell>
          <cell r="C2182">
            <v>1</v>
          </cell>
          <cell r="D2182" t="str">
            <v>FC</v>
          </cell>
          <cell r="E2182">
            <v>250</v>
          </cell>
          <cell r="F2182" t="str">
            <v>ML</v>
          </cell>
          <cell r="G2182" t="str">
            <v>FINISH MACHINE REINIGER REGULAR</v>
          </cell>
          <cell r="H2182" t="str">
            <v>H</v>
          </cell>
          <cell r="I2182">
            <v>148</v>
          </cell>
          <cell r="J2182" t="str">
            <v>AFWAS- &amp; VAATMIDDELEN</v>
          </cell>
          <cell r="K2182" t="str">
            <v>RB HYGIENE HOME NETHERLANDS BV</v>
          </cell>
          <cell r="L2182">
            <v>6</v>
          </cell>
          <cell r="M2182">
            <v>15.72</v>
          </cell>
        </row>
        <row r="2183">
          <cell r="A2183">
            <v>43727</v>
          </cell>
          <cell r="B2183" t="e">
            <v>#N/A</v>
          </cell>
          <cell r="C2183">
            <v>1</v>
          </cell>
          <cell r="D2183" t="str">
            <v>FL</v>
          </cell>
          <cell r="E2183">
            <v>70</v>
          </cell>
          <cell r="F2183" t="str">
            <v>CL</v>
          </cell>
          <cell r="G2183" t="str">
            <v>GORDON'S PINK GIN 37,5%</v>
          </cell>
          <cell r="H2183" t="str">
            <v>H</v>
          </cell>
          <cell r="I2183">
            <v>206</v>
          </cell>
          <cell r="J2183" t="str">
            <v>GEDISTILLEERD</v>
          </cell>
          <cell r="K2183" t="str">
            <v>DIAGEO NEDERLAND BV</v>
          </cell>
          <cell r="L2183">
            <v>1</v>
          </cell>
          <cell r="M2183">
            <v>15.7</v>
          </cell>
        </row>
        <row r="2184">
          <cell r="A2184">
            <v>25584</v>
          </cell>
          <cell r="B2184" t="e">
            <v>#N/A</v>
          </cell>
          <cell r="C2184">
            <v>1</v>
          </cell>
          <cell r="D2184" t="str">
            <v>PT</v>
          </cell>
          <cell r="E2184">
            <v>3</v>
          </cell>
          <cell r="F2184" t="str">
            <v>LT</v>
          </cell>
          <cell r="G2184" t="str">
            <v>GOUDA'S GLORIE MAYONAISE</v>
          </cell>
          <cell r="H2184" t="str">
            <v>L</v>
          </cell>
          <cell r="I2184">
            <v>91</v>
          </cell>
          <cell r="J2184" t="str">
            <v>SNACK- EN TAFELSAUZEN</v>
          </cell>
          <cell r="K2184" t="str">
            <v>REMIA CV (176737)</v>
          </cell>
          <cell r="L2184">
            <v>2</v>
          </cell>
          <cell r="M2184">
            <v>15.68</v>
          </cell>
        </row>
        <row r="2185">
          <cell r="A2185">
            <v>89368</v>
          </cell>
          <cell r="B2185" t="e">
            <v>#N/A</v>
          </cell>
          <cell r="C2185">
            <v>3</v>
          </cell>
          <cell r="D2185" t="str">
            <v>RL</v>
          </cell>
          <cell r="E2185">
            <v>1</v>
          </cell>
          <cell r="F2185" t="str">
            <v>KG</v>
          </cell>
          <cell r="G2185" t="str">
            <v>TAKE DIS PERFOROL LDPE 24X30CM</v>
          </cell>
          <cell r="H2185" t="str">
            <v>H</v>
          </cell>
          <cell r="I2185">
            <v>119</v>
          </cell>
          <cell r="J2185" t="str">
            <v>VERPAKKINGSMAT./DISPOS. GROOTV</v>
          </cell>
          <cell r="K2185" t="str">
            <v>SLIGRO</v>
          </cell>
          <cell r="L2185">
            <v>1</v>
          </cell>
          <cell r="M2185">
            <v>15.66</v>
          </cell>
        </row>
        <row r="2186">
          <cell r="A2186">
            <v>100507</v>
          </cell>
          <cell r="B2186" t="e">
            <v>#N/A</v>
          </cell>
          <cell r="C2186">
            <v>24</v>
          </cell>
          <cell r="D2186" t="str">
            <v>BL</v>
          </cell>
          <cell r="E2186">
            <v>33</v>
          </cell>
          <cell r="F2186" t="str">
            <v>CL</v>
          </cell>
          <cell r="G2186" t="str">
            <v>FANTA ZERO LEMON</v>
          </cell>
          <cell r="H2186" t="str">
            <v>L</v>
          </cell>
          <cell r="I2186">
            <v>121</v>
          </cell>
          <cell r="J2186" t="str">
            <v>FRISDRANKEN KLEINVERPAKKING</v>
          </cell>
          <cell r="K2186" t="str">
            <v>COCA-COLA EUROPEAN PARTNERS BV</v>
          </cell>
          <cell r="L2186">
            <v>1</v>
          </cell>
          <cell r="M2186">
            <v>15.65</v>
          </cell>
        </row>
        <row r="2187">
          <cell r="A2187">
            <v>106623</v>
          </cell>
          <cell r="B2187" t="e">
            <v>#N/A</v>
          </cell>
          <cell r="C2187">
            <v>1</v>
          </cell>
          <cell r="D2187" t="str">
            <v>EM</v>
          </cell>
          <cell r="E2187">
            <v>2.25</v>
          </cell>
          <cell r="F2187" t="str">
            <v>KG</v>
          </cell>
          <cell r="G2187" t="str">
            <v>DAENDELS LAMBADA MIX</v>
          </cell>
          <cell r="H2187" t="str">
            <v>L</v>
          </cell>
          <cell r="I2187">
            <v>15</v>
          </cell>
          <cell r="J2187" t="str">
            <v>NOTEN</v>
          </cell>
          <cell r="K2187" t="str">
            <v>SLIGRO</v>
          </cell>
          <cell r="L2187">
            <v>1</v>
          </cell>
          <cell r="M2187">
            <v>15.65</v>
          </cell>
        </row>
        <row r="2188">
          <cell r="A2188">
            <v>114869</v>
          </cell>
          <cell r="B2188" t="e">
            <v>#N/A</v>
          </cell>
          <cell r="C2188">
            <v>1</v>
          </cell>
          <cell r="D2188" t="str">
            <v>ZK</v>
          </cell>
          <cell r="E2188">
            <v>1</v>
          </cell>
          <cell r="F2188" t="str">
            <v>KG</v>
          </cell>
          <cell r="G2188" t="str">
            <v>HARLEKIJNTJES ZOET</v>
          </cell>
          <cell r="H2188" t="str">
            <v>L</v>
          </cell>
          <cell r="I2188">
            <v>23</v>
          </cell>
          <cell r="J2188" t="str">
            <v>WICHTGOED</v>
          </cell>
          <cell r="K2188" t="str">
            <v>HARLEKIJNTJES B.V.</v>
          </cell>
          <cell r="L2188">
            <v>5</v>
          </cell>
          <cell r="M2188">
            <v>15.65</v>
          </cell>
        </row>
        <row r="2189">
          <cell r="A2189">
            <v>78291</v>
          </cell>
          <cell r="B2189" t="e">
            <v>#N/A</v>
          </cell>
          <cell r="C2189">
            <v>1</v>
          </cell>
          <cell r="D2189" t="str">
            <v>DS</v>
          </cell>
          <cell r="E2189">
            <v>189</v>
          </cell>
          <cell r="F2189" t="str">
            <v>GR</v>
          </cell>
          <cell r="G2189" t="str">
            <v>UNOX C-A-S VIETNAM BEEF</v>
          </cell>
          <cell r="H2189" t="str">
            <v>L</v>
          </cell>
          <cell r="I2189">
            <v>56</v>
          </cell>
          <cell r="J2189" t="str">
            <v>SOEP DROOG &amp; SMAAKVERSTERKERS</v>
          </cell>
          <cell r="K2189" t="str">
            <v>UNILEVER NED FOODS FACT BV SUR IMP.</v>
          </cell>
          <cell r="L2189">
            <v>2</v>
          </cell>
          <cell r="M2189">
            <v>15.64</v>
          </cell>
        </row>
        <row r="2190">
          <cell r="A2190">
            <v>137959</v>
          </cell>
          <cell r="B2190" t="e">
            <v>#N/A</v>
          </cell>
          <cell r="C2190">
            <v>1</v>
          </cell>
          <cell r="D2190" t="str">
            <v>FL</v>
          </cell>
          <cell r="E2190">
            <v>70</v>
          </cell>
          <cell r="F2190" t="str">
            <v>CL</v>
          </cell>
          <cell r="G2190" t="str">
            <v>MONIN SIROOP MANGO</v>
          </cell>
          <cell r="H2190" t="str">
            <v>L</v>
          </cell>
          <cell r="I2190">
            <v>37</v>
          </cell>
          <cell r="J2190" t="str">
            <v>KOFFIE, CACAO &amp; OPLOSKOFFIE</v>
          </cell>
          <cell r="K2190" t="str">
            <v>BSB MONIN</v>
          </cell>
          <cell r="L2190">
            <v>2</v>
          </cell>
          <cell r="M2190">
            <v>15.64</v>
          </cell>
        </row>
        <row r="2191">
          <cell r="A2191">
            <v>138002</v>
          </cell>
          <cell r="B2191" t="e">
            <v>#N/A</v>
          </cell>
          <cell r="C2191">
            <v>1</v>
          </cell>
          <cell r="D2191" t="str">
            <v>FL</v>
          </cell>
          <cell r="E2191">
            <v>70</v>
          </cell>
          <cell r="F2191" t="str">
            <v>CL</v>
          </cell>
          <cell r="G2191" t="str">
            <v>MONIN PASSION</v>
          </cell>
          <cell r="H2191" t="str">
            <v>L</v>
          </cell>
          <cell r="I2191">
            <v>37</v>
          </cell>
          <cell r="J2191" t="str">
            <v>KOFFIE, CACAO &amp; OPLOSKOFFIE</v>
          </cell>
          <cell r="K2191" t="str">
            <v>BSB MONIN</v>
          </cell>
          <cell r="L2191">
            <v>2</v>
          </cell>
          <cell r="M2191">
            <v>15.64</v>
          </cell>
        </row>
        <row r="2192">
          <cell r="A2192">
            <v>757068</v>
          </cell>
          <cell r="B2192">
            <v>8710908927645</v>
          </cell>
          <cell r="C2192">
            <v>1</v>
          </cell>
          <cell r="D2192" t="str">
            <v>DS</v>
          </cell>
          <cell r="E2192">
            <v>273</v>
          </cell>
          <cell r="F2192" t="str">
            <v>GR</v>
          </cell>
          <cell r="G2192" t="str">
            <v>UNOX CUP-A-SOUP FRANSE UI 21 ZAKJES</v>
          </cell>
          <cell r="H2192" t="str">
            <v>L</v>
          </cell>
          <cell r="I2192">
            <v>56</v>
          </cell>
          <cell r="J2192" t="str">
            <v>SOEP DROOG &amp; SMAAKVERSTERKERS</v>
          </cell>
          <cell r="K2192" t="str">
            <v>UNILEVER NED FOODS FACT BV SUR IMP.</v>
          </cell>
          <cell r="L2192">
            <v>2</v>
          </cell>
          <cell r="M2192">
            <v>15.64</v>
          </cell>
        </row>
        <row r="2193">
          <cell r="A2193">
            <v>758001</v>
          </cell>
          <cell r="B2193" t="e">
            <v>#N/A</v>
          </cell>
          <cell r="C2193">
            <v>1</v>
          </cell>
          <cell r="D2193" t="str">
            <v>DS</v>
          </cell>
          <cell r="E2193">
            <v>78</v>
          </cell>
          <cell r="F2193" t="str">
            <v>GR</v>
          </cell>
          <cell r="G2193" t="str">
            <v>UNOX CUP-A-SOUP HELD TUINKR.BOUILL 26Z</v>
          </cell>
          <cell r="H2193" t="str">
            <v>L</v>
          </cell>
          <cell r="I2193">
            <v>56</v>
          </cell>
          <cell r="J2193" t="str">
            <v>SOEP DROOG &amp; SMAAKVERSTERKERS</v>
          </cell>
          <cell r="K2193" t="str">
            <v>UNILEVER NED FOODS FACT BV SUR IMP.</v>
          </cell>
          <cell r="L2193">
            <v>2</v>
          </cell>
          <cell r="M2193">
            <v>15.64</v>
          </cell>
        </row>
        <row r="2194">
          <cell r="A2194">
            <v>53476</v>
          </cell>
          <cell r="B2194" t="e">
            <v>#N/A</v>
          </cell>
          <cell r="C2194">
            <v>1</v>
          </cell>
          <cell r="D2194" t="str">
            <v>BK</v>
          </cell>
          <cell r="E2194">
            <v>500</v>
          </cell>
          <cell r="F2194" t="str">
            <v>GR</v>
          </cell>
          <cell r="G2194" t="str">
            <v>MELKAN KWARK VOL NATUREL</v>
          </cell>
          <cell r="H2194" t="str">
            <v>L</v>
          </cell>
          <cell r="I2194">
            <v>177</v>
          </cell>
          <cell r="J2194" t="str">
            <v>MELKPRODUKTEN DAGVERS</v>
          </cell>
          <cell r="K2194" t="str">
            <v>SLIGRO</v>
          </cell>
          <cell r="L2194">
            <v>12</v>
          </cell>
          <cell r="M2194">
            <v>15.6</v>
          </cell>
        </row>
        <row r="2195">
          <cell r="A2195">
            <v>67058</v>
          </cell>
          <cell r="B2195" t="e">
            <v>#N/A</v>
          </cell>
          <cell r="C2195">
            <v>4</v>
          </cell>
          <cell r="D2195" t="str">
            <v>PT</v>
          </cell>
          <cell r="E2195">
            <v>500</v>
          </cell>
          <cell r="F2195" t="str">
            <v>GR</v>
          </cell>
          <cell r="G2195" t="str">
            <v>KRUIDEN BASIL PICCOLINO</v>
          </cell>
          <cell r="H2195" t="str">
            <v>L</v>
          </cell>
          <cell r="I2195">
            <v>192</v>
          </cell>
          <cell r="J2195" t="str">
            <v>GROENTEN EN FRUIT DAGVERS</v>
          </cell>
          <cell r="K2195" t="str">
            <v>SMEDING EN ZN BV</v>
          </cell>
          <cell r="L2195">
            <v>2</v>
          </cell>
          <cell r="M2195">
            <v>15.6</v>
          </cell>
        </row>
        <row r="2196">
          <cell r="A2196">
            <v>106385</v>
          </cell>
          <cell r="B2196" t="e">
            <v>#N/A</v>
          </cell>
          <cell r="C2196">
            <v>1</v>
          </cell>
          <cell r="D2196" t="str">
            <v>ZK</v>
          </cell>
          <cell r="E2196">
            <v>900</v>
          </cell>
          <cell r="F2196" t="str">
            <v>GR</v>
          </cell>
          <cell r="G2196" t="str">
            <v>DAENDELS HORECA MIX</v>
          </cell>
          <cell r="H2196" t="str">
            <v>L</v>
          </cell>
          <cell r="I2196">
            <v>15</v>
          </cell>
          <cell r="J2196" t="str">
            <v>NOTEN</v>
          </cell>
          <cell r="K2196" t="str">
            <v>SLIGRO</v>
          </cell>
          <cell r="L2196">
            <v>3</v>
          </cell>
          <cell r="M2196">
            <v>15.6</v>
          </cell>
        </row>
        <row r="2197">
          <cell r="A2197">
            <v>192409</v>
          </cell>
          <cell r="B2197" t="e">
            <v>#N/A</v>
          </cell>
          <cell r="C2197">
            <v>12</v>
          </cell>
          <cell r="D2197" t="str">
            <v>PK</v>
          </cell>
          <cell r="E2197">
            <v>1</v>
          </cell>
          <cell r="F2197" t="str">
            <v>LT</v>
          </cell>
          <cell r="G2197" t="str">
            <v>LANDHOF VOLLE MELK, PAK</v>
          </cell>
          <cell r="H2197" t="str">
            <v>L</v>
          </cell>
          <cell r="I2197">
            <v>130</v>
          </cell>
          <cell r="J2197" t="str">
            <v>ZUIVEL HOUDBAAR</v>
          </cell>
          <cell r="K2197" t="str">
            <v>SLIGRO</v>
          </cell>
          <cell r="L2197">
            <v>2</v>
          </cell>
          <cell r="M2197">
            <v>15.6</v>
          </cell>
        </row>
        <row r="2198">
          <cell r="A2198">
            <v>345337</v>
          </cell>
          <cell r="B2198" t="e">
            <v>#N/A</v>
          </cell>
          <cell r="C2198">
            <v>1</v>
          </cell>
          <cell r="D2198" t="str">
            <v>ZK</v>
          </cell>
          <cell r="E2198">
            <v>443</v>
          </cell>
          <cell r="F2198" t="str">
            <v>GR</v>
          </cell>
          <cell r="G2198" t="str">
            <v>SNICKERS MINI</v>
          </cell>
          <cell r="H2198" t="str">
            <v>L</v>
          </cell>
          <cell r="I2198">
            <v>19</v>
          </cell>
          <cell r="J2198" t="str">
            <v>BARS EN TABLETTEN</v>
          </cell>
          <cell r="K2198" t="str">
            <v>MARS NEDERLAND(MASTERFOODS SNOEP)</v>
          </cell>
          <cell r="L2198">
            <v>4</v>
          </cell>
          <cell r="M2198">
            <v>15.6</v>
          </cell>
        </row>
        <row r="2199">
          <cell r="A2199">
            <v>345387</v>
          </cell>
          <cell r="B2199" t="e">
            <v>#N/A</v>
          </cell>
          <cell r="C2199">
            <v>1</v>
          </cell>
          <cell r="D2199" t="str">
            <v>ZK</v>
          </cell>
          <cell r="E2199">
            <v>443</v>
          </cell>
          <cell r="F2199" t="str">
            <v>GR</v>
          </cell>
          <cell r="G2199" t="str">
            <v>MARS MINI</v>
          </cell>
          <cell r="H2199" t="str">
            <v>L</v>
          </cell>
          <cell r="I2199">
            <v>19</v>
          </cell>
          <cell r="J2199" t="str">
            <v>BARS EN TABLETTEN</v>
          </cell>
          <cell r="K2199" t="str">
            <v>MARS NEDERLAND(MASTERFOODS SNOEP)</v>
          </cell>
          <cell r="L2199">
            <v>4</v>
          </cell>
          <cell r="M2199">
            <v>15.6</v>
          </cell>
        </row>
        <row r="2200">
          <cell r="A2200">
            <v>404694</v>
          </cell>
          <cell r="B2200" t="e">
            <v>#N/A</v>
          </cell>
          <cell r="C2200">
            <v>1</v>
          </cell>
          <cell r="D2200" t="str">
            <v>ST</v>
          </cell>
          <cell r="E2200">
            <v>1.2</v>
          </cell>
          <cell r="F2200" t="str">
            <v>KG</v>
          </cell>
          <cell r="G2200" t="str">
            <v>KOOL BLOEM MAAT 6</v>
          </cell>
          <cell r="H2200" t="str">
            <v>L</v>
          </cell>
          <cell r="I2200">
            <v>192</v>
          </cell>
          <cell r="J2200" t="str">
            <v>GROENTEN EN FRUIT DAGVERS</v>
          </cell>
          <cell r="K2200" t="str">
            <v>SMEDING EN ZN BV</v>
          </cell>
          <cell r="L2200">
            <v>8</v>
          </cell>
          <cell r="M2200">
            <v>15.6</v>
          </cell>
        </row>
        <row r="2201">
          <cell r="A2201">
            <v>922354</v>
          </cell>
          <cell r="B2201">
            <v>4028163025537</v>
          </cell>
          <cell r="C2201">
            <v>1</v>
          </cell>
          <cell r="D2201" t="str">
            <v>FL</v>
          </cell>
          <cell r="E2201">
            <v>1</v>
          </cell>
          <cell r="F2201" t="str">
            <v>LT</v>
          </cell>
          <cell r="G2201" t="str">
            <v>ALKLANET GEBRUIKSKLARE REIN.SPRAYPISTOOL</v>
          </cell>
          <cell r="H2201" t="str">
            <v>H</v>
          </cell>
          <cell r="I2201">
            <v>149</v>
          </cell>
          <cell r="J2201" t="str">
            <v>REINIGINGSMIDDELEN</v>
          </cell>
          <cell r="K2201" t="str">
            <v>ECOLAB BV</v>
          </cell>
          <cell r="L2201">
            <v>2</v>
          </cell>
          <cell r="M2201">
            <v>15.6</v>
          </cell>
        </row>
        <row r="2202">
          <cell r="A2202">
            <v>922354</v>
          </cell>
          <cell r="B2202">
            <v>4028163025537</v>
          </cell>
          <cell r="C2202">
            <v>1</v>
          </cell>
          <cell r="D2202" t="str">
            <v>FL</v>
          </cell>
          <cell r="E2202">
            <v>1</v>
          </cell>
          <cell r="F2202" t="str">
            <v>LT</v>
          </cell>
          <cell r="G2202" t="str">
            <v>ALKLANET GEBRUIKSKLARE REIN.SPRAYPISTOOL</v>
          </cell>
          <cell r="H2202" t="str">
            <v>H</v>
          </cell>
          <cell r="I2202">
            <v>149</v>
          </cell>
          <cell r="J2202" t="str">
            <v>REINIGINGSMIDDELEN</v>
          </cell>
          <cell r="K2202" t="str">
            <v>ECOLAB BV</v>
          </cell>
          <cell r="L2202">
            <v>2</v>
          </cell>
          <cell r="M2202">
            <v>15.6</v>
          </cell>
        </row>
        <row r="2203">
          <cell r="A2203">
            <v>68260</v>
          </cell>
          <cell r="B2203" t="e">
            <v>#N/A</v>
          </cell>
          <cell r="C2203">
            <v>1</v>
          </cell>
          <cell r="D2203" t="str">
            <v>DS</v>
          </cell>
          <cell r="E2203">
            <v>300</v>
          </cell>
          <cell r="F2203" t="str">
            <v>ST</v>
          </cell>
          <cell r="G2203" t="str">
            <v>BF THEELICHT 8U DS 300 WIT</v>
          </cell>
          <cell r="H2203" t="str">
            <v>H</v>
          </cell>
          <cell r="I2203">
            <v>471</v>
          </cell>
          <cell r="J2203" t="str">
            <v>KAARSEN EN KANDELAARS</v>
          </cell>
          <cell r="K2203" t="str">
            <v>SLIGRO</v>
          </cell>
          <cell r="L2203">
            <v>1</v>
          </cell>
          <cell r="M2203">
            <v>15.59</v>
          </cell>
        </row>
        <row r="2204">
          <cell r="A2204">
            <v>81404</v>
          </cell>
          <cell r="B2204" t="e">
            <v>#N/A</v>
          </cell>
          <cell r="C2204">
            <v>24</v>
          </cell>
          <cell r="D2204" t="str">
            <v>BL</v>
          </cell>
          <cell r="E2204">
            <v>140</v>
          </cell>
          <cell r="F2204" t="str">
            <v>GR</v>
          </cell>
          <cell r="G2204" t="str">
            <v>DEL MONTE TOMATENPUREE</v>
          </cell>
          <cell r="H2204" t="str">
            <v>L</v>
          </cell>
          <cell r="I2204">
            <v>98</v>
          </cell>
          <cell r="J2204" t="str">
            <v>TOMATENCONSERVEN</v>
          </cell>
          <cell r="K2204" t="str">
            <v>PIETERCIL BARENDS BV</v>
          </cell>
          <cell r="L2204">
            <v>1</v>
          </cell>
          <cell r="M2204">
            <v>15.57</v>
          </cell>
        </row>
        <row r="2205">
          <cell r="A2205">
            <v>81404</v>
          </cell>
          <cell r="B2205" t="e">
            <v>#N/A</v>
          </cell>
          <cell r="C2205">
            <v>24</v>
          </cell>
          <cell r="D2205" t="str">
            <v>BL</v>
          </cell>
          <cell r="E2205">
            <v>140</v>
          </cell>
          <cell r="F2205" t="str">
            <v>GR</v>
          </cell>
          <cell r="G2205" t="str">
            <v>DEL MONTE TOMATENPUREE</v>
          </cell>
          <cell r="H2205" t="str">
            <v>L</v>
          </cell>
          <cell r="I2205">
            <v>98</v>
          </cell>
          <cell r="J2205" t="str">
            <v>TOMATENCONSERVEN</v>
          </cell>
          <cell r="K2205" t="str">
            <v>PIETERCIL BARENDS BV</v>
          </cell>
          <cell r="L2205">
            <v>1</v>
          </cell>
          <cell r="M2205">
            <v>15.57</v>
          </cell>
        </row>
        <row r="2206">
          <cell r="A2206">
            <v>50452</v>
          </cell>
          <cell r="B2206">
            <v>5410488822240</v>
          </cell>
          <cell r="C2206">
            <v>1</v>
          </cell>
          <cell r="D2206" t="str">
            <v>FL</v>
          </cell>
          <cell r="E2206">
            <v>1</v>
          </cell>
          <cell r="F2206" t="str">
            <v>LT</v>
          </cell>
          <cell r="G2206" t="str">
            <v>DEBIC SLAGROOM ZONDER SUIKER</v>
          </cell>
          <cell r="H2206" t="str">
            <v>L</v>
          </cell>
          <cell r="I2206">
            <v>174</v>
          </cell>
          <cell r="J2206" t="str">
            <v>ROOMPRODUCTEN</v>
          </cell>
          <cell r="K2206" t="str">
            <v>FRIESLANDCAMP NL BV ZEEWLD PRF</v>
          </cell>
          <cell r="L2206">
            <v>4</v>
          </cell>
          <cell r="M2206">
            <v>15.56</v>
          </cell>
        </row>
        <row r="2207">
          <cell r="A2207">
            <v>276745</v>
          </cell>
          <cell r="B2207">
            <v>8712038000892</v>
          </cell>
          <cell r="C2207">
            <v>1</v>
          </cell>
          <cell r="D2207" t="str">
            <v>FL</v>
          </cell>
          <cell r="E2207">
            <v>750</v>
          </cell>
          <cell r="F2207" t="str">
            <v>ML</v>
          </cell>
          <cell r="G2207" t="str">
            <v>BLUE WONDER DESINFECTIE REINIGER SPRAY</v>
          </cell>
          <cell r="H2207" t="str">
            <v>H</v>
          </cell>
          <cell r="I2207">
            <v>149</v>
          </cell>
          <cell r="J2207" t="str">
            <v>REINIGINGSMIDDELEN</v>
          </cell>
          <cell r="K2207" t="str">
            <v>BLUE WONDER</v>
          </cell>
          <cell r="L2207">
            <v>8</v>
          </cell>
          <cell r="M2207">
            <v>15.52</v>
          </cell>
        </row>
        <row r="2208">
          <cell r="A2208">
            <v>935158</v>
          </cell>
          <cell r="B2208" t="e">
            <v>#N/A</v>
          </cell>
          <cell r="C2208">
            <v>1</v>
          </cell>
          <cell r="D2208" t="str">
            <v>EM</v>
          </cell>
          <cell r="E2208">
            <v>5</v>
          </cell>
          <cell r="F2208" t="str">
            <v>KG</v>
          </cell>
          <cell r="G2208" t="str">
            <v>SANISSIMO MUSKETSPIKKELS</v>
          </cell>
          <cell r="H2208" t="str">
            <v>L</v>
          </cell>
          <cell r="I2208">
            <v>77</v>
          </cell>
          <cell r="J2208" t="str">
            <v>IJSBENODIGDHEDEN</v>
          </cell>
          <cell r="K2208" t="str">
            <v>SLIGRO</v>
          </cell>
          <cell r="L2208">
            <v>1</v>
          </cell>
          <cell r="M2208">
            <v>15.52</v>
          </cell>
        </row>
        <row r="2209">
          <cell r="A2209">
            <v>123387</v>
          </cell>
          <cell r="B2209" t="e">
            <v>#N/A</v>
          </cell>
          <cell r="C2209">
            <v>1</v>
          </cell>
          <cell r="D2209" t="str">
            <v>FL</v>
          </cell>
          <cell r="E2209">
            <v>1</v>
          </cell>
          <cell r="F2209" t="str">
            <v>LT</v>
          </cell>
          <cell r="G2209" t="str">
            <v>JOHNNIE WALKER RED LABEL</v>
          </cell>
          <cell r="H2209" t="str">
            <v>H</v>
          </cell>
          <cell r="I2209">
            <v>206</v>
          </cell>
          <cell r="J2209" t="str">
            <v>GEDISTILLEERD</v>
          </cell>
          <cell r="K2209" t="str">
            <v>DIAGEO NEDERLAND BV</v>
          </cell>
          <cell r="L2209">
            <v>1</v>
          </cell>
          <cell r="M2209">
            <v>15.5</v>
          </cell>
        </row>
        <row r="2210">
          <cell r="A2210">
            <v>138560</v>
          </cell>
          <cell r="B2210" t="e">
            <v>#N/A</v>
          </cell>
          <cell r="C2210">
            <v>1</v>
          </cell>
          <cell r="D2210" t="str">
            <v>KS</v>
          </cell>
          <cell r="E2210">
            <v>2.5</v>
          </cell>
          <cell r="F2210" t="str">
            <v>KG</v>
          </cell>
          <cell r="G2210" t="str">
            <v>CHAMPIGNON MIDDEL</v>
          </cell>
          <cell r="H2210" t="str">
            <v>L</v>
          </cell>
          <cell r="I2210">
            <v>192</v>
          </cell>
          <cell r="J2210" t="str">
            <v>GROENTEN EN FRUIT DAGVERS</v>
          </cell>
          <cell r="K2210" t="str">
            <v>SMEDING EN ZN BV</v>
          </cell>
          <cell r="L2210">
            <v>2</v>
          </cell>
          <cell r="M2210">
            <v>15.5</v>
          </cell>
        </row>
        <row r="2211">
          <cell r="A2211">
            <v>138560</v>
          </cell>
          <cell r="B2211" t="e">
            <v>#N/A</v>
          </cell>
          <cell r="C2211">
            <v>1</v>
          </cell>
          <cell r="D2211" t="str">
            <v>KS</v>
          </cell>
          <cell r="E2211">
            <v>2.5</v>
          </cell>
          <cell r="F2211" t="str">
            <v>KG</v>
          </cell>
          <cell r="G2211" t="str">
            <v>CHAMPIGNON MIDDEL</v>
          </cell>
          <cell r="H2211" t="str">
            <v>L</v>
          </cell>
          <cell r="I2211">
            <v>192</v>
          </cell>
          <cell r="J2211" t="str">
            <v>GROENTEN EN FRUIT DAGVERS</v>
          </cell>
          <cell r="K2211" t="str">
            <v>SMEDING EN ZN BV</v>
          </cell>
          <cell r="L2211">
            <v>2</v>
          </cell>
          <cell r="M2211">
            <v>15.5</v>
          </cell>
        </row>
        <row r="2212">
          <cell r="A2212">
            <v>377504</v>
          </cell>
          <cell r="B2212" t="e">
            <v>#N/A</v>
          </cell>
          <cell r="C2212">
            <v>1</v>
          </cell>
          <cell r="D2212" t="str">
            <v>BS</v>
          </cell>
          <cell r="E2212">
            <v>300</v>
          </cell>
          <cell r="F2212" t="str">
            <v>GR</v>
          </cell>
          <cell r="G2212" t="str">
            <v>VERSTEGEN PROVENCAALSE KRUIDEN      HEEL</v>
          </cell>
          <cell r="H2212" t="str">
            <v>L</v>
          </cell>
          <cell r="I2212">
            <v>68</v>
          </cell>
          <cell r="J2212" t="str">
            <v>KRUIDEN EN SPECERIJEN</v>
          </cell>
          <cell r="K2212" t="str">
            <v>VERSTEGEN SPICES&amp;SAUCES BV(FS)</v>
          </cell>
          <cell r="L2212">
            <v>1</v>
          </cell>
          <cell r="M2212">
            <v>15.5</v>
          </cell>
        </row>
        <row r="2213">
          <cell r="A2213">
            <v>774667</v>
          </cell>
          <cell r="B2213" t="e">
            <v>#N/A</v>
          </cell>
          <cell r="C2213">
            <v>1</v>
          </cell>
          <cell r="D2213" t="str">
            <v>DS</v>
          </cell>
          <cell r="E2213">
            <v>992</v>
          </cell>
          <cell r="F2213" t="str">
            <v>GR</v>
          </cell>
          <cell r="G2213" t="str">
            <v>WAVELINE QUINOA MIX</v>
          </cell>
          <cell r="H2213" t="str">
            <v>L</v>
          </cell>
          <cell r="I2213">
            <v>97</v>
          </cell>
          <cell r="J2213" t="str">
            <v>RIJST EN GRANEN</v>
          </cell>
          <cell r="K2213" t="str">
            <v>GLOE &amp; ZEITZ AGENT BV</v>
          </cell>
          <cell r="L2213">
            <v>2</v>
          </cell>
          <cell r="M2213">
            <v>15.5</v>
          </cell>
        </row>
        <row r="2214">
          <cell r="A2214">
            <v>72146</v>
          </cell>
          <cell r="B2214" t="e">
            <v>#N/A</v>
          </cell>
          <cell r="C2214">
            <v>1</v>
          </cell>
          <cell r="D2214" t="str">
            <v>FL</v>
          </cell>
          <cell r="E2214">
            <v>70</v>
          </cell>
          <cell r="F2214" t="str">
            <v>CL</v>
          </cell>
          <cell r="G2214" t="str">
            <v>RICARD PASTIS</v>
          </cell>
          <cell r="H2214" t="str">
            <v>H</v>
          </cell>
          <cell r="I2214">
            <v>206</v>
          </cell>
          <cell r="J2214" t="str">
            <v>GEDISTILLEERD</v>
          </cell>
          <cell r="K2214" t="str">
            <v>PERNOD RICARD NEDERLAND BV</v>
          </cell>
          <cell r="L2214">
            <v>1</v>
          </cell>
          <cell r="M2214">
            <v>15.49</v>
          </cell>
        </row>
        <row r="2215">
          <cell r="A2215">
            <v>37758</v>
          </cell>
          <cell r="B2215" t="e">
            <v>#N/A</v>
          </cell>
          <cell r="C2215">
            <v>1</v>
          </cell>
          <cell r="D2215" t="str">
            <v>BK</v>
          </cell>
          <cell r="E2215">
            <v>250</v>
          </cell>
          <cell r="F2215" t="str">
            <v>ML</v>
          </cell>
          <cell r="G2215" t="str">
            <v>MELKAN SLAGROOM 35%</v>
          </cell>
          <cell r="H2215" t="str">
            <v>L</v>
          </cell>
          <cell r="I2215">
            <v>174</v>
          </cell>
          <cell r="J2215" t="str">
            <v>ROOMPRODUCTEN</v>
          </cell>
          <cell r="K2215" t="str">
            <v>SLIGRO</v>
          </cell>
          <cell r="L2215">
            <v>18</v>
          </cell>
          <cell r="M2215">
            <v>15.48</v>
          </cell>
        </row>
        <row r="2216">
          <cell r="A2216">
            <v>296457</v>
          </cell>
          <cell r="B2216" t="e">
            <v>#N/A</v>
          </cell>
          <cell r="C2216">
            <v>10</v>
          </cell>
          <cell r="D2216" t="str">
            <v>PK</v>
          </cell>
          <cell r="E2216">
            <v>1</v>
          </cell>
          <cell r="F2216" t="str">
            <v>KG</v>
          </cell>
          <cell r="G2216" t="str">
            <v>KOOPMANS TARWEBLOEM KRISTAL</v>
          </cell>
          <cell r="H2216" t="str">
            <v>L</v>
          </cell>
          <cell r="I2216">
            <v>94</v>
          </cell>
          <cell r="J2216" t="str">
            <v>BAKPRODUKTEN</v>
          </cell>
          <cell r="K2216" t="str">
            <v>OETKER DR FOOD SERVICE BV</v>
          </cell>
          <cell r="L2216">
            <v>1</v>
          </cell>
          <cell r="M2216">
            <v>15.48</v>
          </cell>
        </row>
        <row r="2217">
          <cell r="A2217">
            <v>884763</v>
          </cell>
          <cell r="B2217" t="e">
            <v>#N/A</v>
          </cell>
          <cell r="C2217">
            <v>1</v>
          </cell>
          <cell r="D2217" t="str">
            <v>DS</v>
          </cell>
          <cell r="E2217">
            <v>1.62</v>
          </cell>
          <cell r="F2217" t="str">
            <v>KG</v>
          </cell>
          <cell r="G2217" t="str">
            <v>VAN DOBBEN RUNDVLEESBITTERBAL 54ST</v>
          </cell>
          <cell r="H2217" t="str">
            <v>L</v>
          </cell>
          <cell r="I2217">
            <v>180</v>
          </cell>
          <cell r="J2217" t="str">
            <v>HORECA DIEPVRIES</v>
          </cell>
          <cell r="K2217" t="str">
            <v>AD VAN GELOVEN BV FOOD SERVICE</v>
          </cell>
          <cell r="L2217">
            <v>1</v>
          </cell>
          <cell r="M2217">
            <v>15.45</v>
          </cell>
        </row>
        <row r="2218">
          <cell r="A2218">
            <v>47199</v>
          </cell>
          <cell r="B2218" t="e">
            <v>#N/A</v>
          </cell>
          <cell r="C2218">
            <v>6</v>
          </cell>
          <cell r="D2218" t="str">
            <v>PT</v>
          </cell>
          <cell r="E2218">
            <v>500</v>
          </cell>
          <cell r="F2218" t="str">
            <v>ML</v>
          </cell>
          <cell r="G2218" t="str">
            <v>ZAANSE MAYONAISE POT</v>
          </cell>
          <cell r="H2218" t="str">
            <v>L</v>
          </cell>
          <cell r="I2218">
            <v>91</v>
          </cell>
          <cell r="J2218" t="str">
            <v>SNACK- EN TAFELSAUZEN</v>
          </cell>
          <cell r="K2218" t="str">
            <v>WIJNGAARDEN VAN BV</v>
          </cell>
          <cell r="L2218">
            <v>2</v>
          </cell>
          <cell r="M2218">
            <v>15.44</v>
          </cell>
        </row>
        <row r="2219">
          <cell r="A2219">
            <v>55008</v>
          </cell>
          <cell r="B2219" t="e">
            <v>#N/A</v>
          </cell>
          <cell r="C2219">
            <v>2</v>
          </cell>
          <cell r="D2219" t="str">
            <v>FL</v>
          </cell>
          <cell r="E2219">
            <v>890</v>
          </cell>
          <cell r="F2219" t="str">
            <v>ML</v>
          </cell>
          <cell r="G2219" t="str">
            <v>DREFT AFWASMIDDEL ORIGINAL</v>
          </cell>
          <cell r="H2219" t="str">
            <v>H</v>
          </cell>
          <cell r="I2219">
            <v>148</v>
          </cell>
          <cell r="J2219" t="str">
            <v>AFWAS- &amp; VAATMIDDELEN</v>
          </cell>
          <cell r="K2219" t="str">
            <v>PROCTER &amp; GAMBLE NEDERLAND BV</v>
          </cell>
          <cell r="L2219">
            <v>2</v>
          </cell>
          <cell r="M2219">
            <v>15.44</v>
          </cell>
        </row>
        <row r="2220">
          <cell r="A2220">
            <v>105436</v>
          </cell>
          <cell r="B2220" t="e">
            <v>#N/A</v>
          </cell>
          <cell r="C2220">
            <v>1</v>
          </cell>
          <cell r="D2220" t="str">
            <v>ZK</v>
          </cell>
          <cell r="E2220">
            <v>400</v>
          </cell>
          <cell r="F2220" t="str">
            <v>GR</v>
          </cell>
          <cell r="G2220" t="str">
            <v>DAENDELS GEZOUTEN CASHEWNOTEN</v>
          </cell>
          <cell r="H2220" t="str">
            <v>L</v>
          </cell>
          <cell r="I2220">
            <v>15</v>
          </cell>
          <cell r="J2220" t="str">
            <v>NOTEN</v>
          </cell>
          <cell r="K2220" t="str">
            <v>SLIGRO</v>
          </cell>
          <cell r="L2220">
            <v>2</v>
          </cell>
          <cell r="M2220">
            <v>15.44</v>
          </cell>
        </row>
        <row r="2221">
          <cell r="A2221">
            <v>107638</v>
          </cell>
          <cell r="B2221" t="e">
            <v>#N/A</v>
          </cell>
          <cell r="C2221">
            <v>4</v>
          </cell>
          <cell r="D2221" t="str">
            <v>PK</v>
          </cell>
          <cell r="E2221">
            <v>80</v>
          </cell>
          <cell r="F2221" t="str">
            <v>GR</v>
          </cell>
          <cell r="G2221" t="str">
            <v>KNORR RUNDVLEES BOUILLON, 8 TABLETTEN</v>
          </cell>
          <cell r="H2221" t="str">
            <v>L</v>
          </cell>
          <cell r="I2221">
            <v>56</v>
          </cell>
          <cell r="J2221" t="str">
            <v>SOEP DROOG &amp; SMAAKVERSTERKERS</v>
          </cell>
          <cell r="K2221" t="str">
            <v>UNILEVER NED BV RETAIL</v>
          </cell>
          <cell r="L2221">
            <v>4</v>
          </cell>
          <cell r="M2221">
            <v>15.44</v>
          </cell>
        </row>
        <row r="2222">
          <cell r="A2222">
            <v>784670</v>
          </cell>
          <cell r="B2222">
            <v>8710401151592</v>
          </cell>
          <cell r="C2222">
            <v>2</v>
          </cell>
          <cell r="D2222" t="str">
            <v>FL</v>
          </cell>
          <cell r="E2222">
            <v>1</v>
          </cell>
          <cell r="F2222" t="str">
            <v>LT</v>
          </cell>
          <cell r="G2222" t="str">
            <v>FELICIA AFWASMIDDEL</v>
          </cell>
          <cell r="H2222" t="str">
            <v>H</v>
          </cell>
          <cell r="I2222">
            <v>148</v>
          </cell>
          <cell r="J2222" t="str">
            <v>AFWAS- &amp; VAATMIDDELEN</v>
          </cell>
          <cell r="K2222" t="str">
            <v>SLIGRO</v>
          </cell>
          <cell r="L2222">
            <v>4</v>
          </cell>
          <cell r="M2222">
            <v>15.44</v>
          </cell>
        </row>
        <row r="2223">
          <cell r="A2223">
            <v>784670</v>
          </cell>
          <cell r="B2223">
            <v>8710401151592</v>
          </cell>
          <cell r="C2223">
            <v>2</v>
          </cell>
          <cell r="D2223" t="str">
            <v>FL</v>
          </cell>
          <cell r="E2223">
            <v>1</v>
          </cell>
          <cell r="F2223" t="str">
            <v>LT</v>
          </cell>
          <cell r="G2223" t="str">
            <v>FELICIA AFWASMIDDEL</v>
          </cell>
          <cell r="H2223" t="str">
            <v>H</v>
          </cell>
          <cell r="I2223">
            <v>148</v>
          </cell>
          <cell r="J2223" t="str">
            <v>AFWAS- &amp; VAATMIDDELEN</v>
          </cell>
          <cell r="K2223" t="str">
            <v>SLIGRO</v>
          </cell>
          <cell r="L2223">
            <v>4</v>
          </cell>
          <cell r="M2223">
            <v>15.44</v>
          </cell>
        </row>
        <row r="2224">
          <cell r="A2224">
            <v>118437</v>
          </cell>
          <cell r="B2224" t="e">
            <v>#N/A</v>
          </cell>
          <cell r="C2224">
            <v>2</v>
          </cell>
          <cell r="D2224" t="str">
            <v>MP</v>
          </cell>
          <cell r="E2224">
            <v>3</v>
          </cell>
          <cell r="F2224" t="str">
            <v>LT</v>
          </cell>
          <cell r="G2224" t="str">
            <v>HEINEKEN 0.0% 12X25CL</v>
          </cell>
          <cell r="H2224" t="str">
            <v>L</v>
          </cell>
          <cell r="I2224">
            <v>139</v>
          </cell>
          <cell r="J2224" t="str">
            <v>BIEREN SPECIAAL EN CIDERS</v>
          </cell>
          <cell r="K2224" t="str">
            <v>HEINEKEN NL BV (SU)</v>
          </cell>
          <cell r="L2224">
            <v>1</v>
          </cell>
          <cell r="M2224">
            <v>15.43</v>
          </cell>
        </row>
        <row r="2225">
          <cell r="A2225">
            <v>102598</v>
          </cell>
          <cell r="B2225" t="e">
            <v>#N/A</v>
          </cell>
          <cell r="C2225">
            <v>1</v>
          </cell>
          <cell r="D2225" t="str">
            <v>ZK</v>
          </cell>
          <cell r="E2225">
            <v>1</v>
          </cell>
          <cell r="F2225" t="str">
            <v>KG</v>
          </cell>
          <cell r="G2225" t="str">
            <v>CACAO BARRY ORIGINE SAINT-DOMINGUE 70%</v>
          </cell>
          <cell r="H2225" t="str">
            <v>L</v>
          </cell>
          <cell r="I2225">
            <v>95</v>
          </cell>
          <cell r="J2225" t="str">
            <v>PATISSERIEPRODUKTEN</v>
          </cell>
          <cell r="K2225" t="str">
            <v>BARRY CALLEBAUT BELGIUM NV</v>
          </cell>
          <cell r="L2225">
            <v>1</v>
          </cell>
          <cell r="M2225">
            <v>15.4</v>
          </cell>
        </row>
        <row r="2226">
          <cell r="A2226">
            <v>128298</v>
          </cell>
          <cell r="B2226" t="e">
            <v>#N/A</v>
          </cell>
          <cell r="C2226">
            <v>1</v>
          </cell>
          <cell r="D2226" t="str">
            <v>EM</v>
          </cell>
          <cell r="E2226">
            <v>5</v>
          </cell>
          <cell r="F2226" t="str">
            <v>KG</v>
          </cell>
          <cell r="G2226" t="str">
            <v>WESTLAND RUNDVLEESSALADE FIJN</v>
          </cell>
          <cell r="H2226" t="str">
            <v>L</v>
          </cell>
          <cell r="I2226">
            <v>170</v>
          </cell>
          <cell r="J2226" t="str">
            <v>SALADES</v>
          </cell>
          <cell r="K2226" t="str">
            <v>WESTLAND SALADES BV</v>
          </cell>
          <cell r="L2226">
            <v>1</v>
          </cell>
          <cell r="M2226">
            <v>15.4</v>
          </cell>
        </row>
        <row r="2227">
          <cell r="A2227">
            <v>360141</v>
          </cell>
          <cell r="B2227" t="e">
            <v>#N/A</v>
          </cell>
          <cell r="C2227">
            <v>8</v>
          </cell>
          <cell r="D2227" t="str">
            <v>ZK</v>
          </cell>
          <cell r="E2227">
            <v>750</v>
          </cell>
          <cell r="F2227" t="str">
            <v>GR</v>
          </cell>
          <cell r="G2227" t="str">
            <v>VAN GILSE KRISTALSUIKER FIJN</v>
          </cell>
          <cell r="H2227" t="str">
            <v>L</v>
          </cell>
          <cell r="I2227">
            <v>140</v>
          </cell>
          <cell r="J2227" t="str">
            <v>SUIKER &amp; ZOETSTOFFEN</v>
          </cell>
          <cell r="K2227" t="str">
            <v>COSUN BEET COMPANY</v>
          </cell>
          <cell r="L2227">
            <v>2</v>
          </cell>
          <cell r="M2227">
            <v>15.4</v>
          </cell>
        </row>
        <row r="2228">
          <cell r="A2228">
            <v>5961</v>
          </cell>
          <cell r="B2228">
            <v>8718272005556</v>
          </cell>
          <cell r="C2228">
            <v>1</v>
          </cell>
          <cell r="D2228" t="str">
            <v>KG</v>
          </cell>
          <cell r="E2228">
            <v>1</v>
          </cell>
          <cell r="F2228" t="str">
            <v>ST</v>
          </cell>
          <cell r="G2228" t="str">
            <v>HALAL RUNDER GEHAKT</v>
          </cell>
          <cell r="H2228" t="str">
            <v>L</v>
          </cell>
          <cell r="I2228">
            <v>162</v>
          </cell>
          <cell r="J2228" t="str">
            <v>VLEES VERS CONC</v>
          </cell>
          <cell r="K2228" t="str">
            <v>KALDENBERG SLAGERIJEN CONCESSIONAIR</v>
          </cell>
          <cell r="L2228">
            <v>2.12</v>
          </cell>
          <cell r="M2228">
            <v>15.37</v>
          </cell>
        </row>
        <row r="2229">
          <cell r="A2229">
            <v>104825</v>
          </cell>
          <cell r="B2229" t="e">
            <v>#N/A</v>
          </cell>
          <cell r="C2229">
            <v>1</v>
          </cell>
          <cell r="D2229" t="str">
            <v>ZK</v>
          </cell>
          <cell r="E2229">
            <v>1</v>
          </cell>
          <cell r="F2229" t="str">
            <v>KG</v>
          </cell>
          <cell r="G2229" t="str">
            <v>SMIKKELBEER SPEK TWIST</v>
          </cell>
          <cell r="H2229" t="str">
            <v>L</v>
          </cell>
          <cell r="I2229">
            <v>22</v>
          </cell>
          <cell r="J2229" t="str">
            <v>KINDERSTUKSARTIKELEN</v>
          </cell>
          <cell r="K2229" t="str">
            <v>SLIGRO</v>
          </cell>
          <cell r="L2229">
            <v>4</v>
          </cell>
          <cell r="M2229">
            <v>15.36</v>
          </cell>
        </row>
        <row r="2230">
          <cell r="A2230">
            <v>171796</v>
          </cell>
          <cell r="B2230" t="e">
            <v>#N/A</v>
          </cell>
          <cell r="C2230">
            <v>1</v>
          </cell>
          <cell r="D2230" t="str">
            <v>EM</v>
          </cell>
          <cell r="E2230">
            <v>1</v>
          </cell>
          <cell r="F2230" t="str">
            <v>KG</v>
          </cell>
          <cell r="G2230" t="str">
            <v>MAISON NIELS DE VEYE GELE ROOMPOEDER</v>
          </cell>
          <cell r="H2230" t="str">
            <v>L</v>
          </cell>
          <cell r="I2230">
            <v>95</v>
          </cell>
          <cell r="J2230" t="str">
            <v>PATISSERIEPRODUKTEN</v>
          </cell>
          <cell r="K2230" t="str">
            <v>SLIGRO</v>
          </cell>
          <cell r="L2230">
            <v>3</v>
          </cell>
          <cell r="M2230">
            <v>15.36</v>
          </cell>
        </row>
        <row r="2231">
          <cell r="A2231">
            <v>863474</v>
          </cell>
          <cell r="B2231" t="e">
            <v>#N/A</v>
          </cell>
          <cell r="C2231">
            <v>1</v>
          </cell>
          <cell r="D2231" t="str">
            <v>DS</v>
          </cell>
          <cell r="E2231">
            <v>1</v>
          </cell>
          <cell r="F2231" t="str">
            <v>K</v>
          </cell>
          <cell r="G2231" t="str">
            <v>TAKE DIS PLASTIC MES WIT          1000ST</v>
          </cell>
          <cell r="H2231" t="str">
            <v>H</v>
          </cell>
          <cell r="I2231">
            <v>119</v>
          </cell>
          <cell r="J2231" t="str">
            <v>VERPAKKINGSMAT./DISPOS. GROOTV</v>
          </cell>
          <cell r="K2231" t="str">
            <v>SLIGRO</v>
          </cell>
          <cell r="L2231">
            <v>1</v>
          </cell>
          <cell r="M2231">
            <v>15.36</v>
          </cell>
        </row>
        <row r="2232">
          <cell r="A2232">
            <v>79629</v>
          </cell>
          <cell r="B2232" t="e">
            <v>#N/A</v>
          </cell>
          <cell r="C2232">
            <v>1</v>
          </cell>
          <cell r="D2232" t="str">
            <v>DS</v>
          </cell>
          <cell r="E2232">
            <v>150</v>
          </cell>
          <cell r="F2232" t="str">
            <v>ST</v>
          </cell>
          <cell r="G2232" t="str">
            <v>ALEX MEIJER SUBLIEM MIX</v>
          </cell>
          <cell r="H2232" t="str">
            <v>L</v>
          </cell>
          <cell r="I2232">
            <v>11</v>
          </cell>
          <cell r="J2232" t="str">
            <v>KOEK &amp; BANKET GROOTVERBRUIK</v>
          </cell>
          <cell r="K2232" t="str">
            <v>SLIGRO</v>
          </cell>
          <cell r="L2232">
            <v>1</v>
          </cell>
          <cell r="M2232">
            <v>15.35</v>
          </cell>
        </row>
        <row r="2233">
          <cell r="A2233">
            <v>55414</v>
          </cell>
          <cell r="B2233" t="e">
            <v>#N/A</v>
          </cell>
          <cell r="C2233">
            <v>1</v>
          </cell>
          <cell r="D2233" t="str">
            <v>KP</v>
          </cell>
          <cell r="E2233">
            <v>100</v>
          </cell>
          <cell r="F2233" t="str">
            <v>ST</v>
          </cell>
          <cell r="G2233" t="str">
            <v>TAKE DIS DEKSELS TBV CUPS RND 101MM TRAN</v>
          </cell>
          <cell r="H2233" t="str">
            <v>H</v>
          </cell>
          <cell r="I2233">
            <v>119</v>
          </cell>
          <cell r="J2233" t="str">
            <v>VERPAKKINGSMAT./DISPOS. GROOTV</v>
          </cell>
          <cell r="K2233" t="str">
            <v>SLIGRO</v>
          </cell>
          <cell r="L2233">
            <v>4</v>
          </cell>
          <cell r="M2233">
            <v>15.34</v>
          </cell>
        </row>
        <row r="2234">
          <cell r="A2234">
            <v>108789</v>
          </cell>
          <cell r="B2234" t="e">
            <v>#N/A</v>
          </cell>
          <cell r="C2234">
            <v>8</v>
          </cell>
          <cell r="D2234" t="str">
            <v>ZK</v>
          </cell>
          <cell r="E2234">
            <v>300</v>
          </cell>
          <cell r="F2234" t="str">
            <v>GR</v>
          </cell>
          <cell r="G2234" t="str">
            <v>KLENE ZOUT&amp;SALMIAK MIX</v>
          </cell>
          <cell r="H2234" t="str">
            <v>L</v>
          </cell>
          <cell r="I2234">
            <v>25</v>
          </cell>
          <cell r="J2234" t="str">
            <v>SUIKERWERK</v>
          </cell>
          <cell r="K2234" t="str">
            <v>PERFETTI VAN MELLE BENELUX BV</v>
          </cell>
          <cell r="L2234">
            <v>1</v>
          </cell>
          <cell r="M2234">
            <v>15.3</v>
          </cell>
        </row>
        <row r="2235">
          <cell r="A2235">
            <v>151149</v>
          </cell>
          <cell r="B2235" t="e">
            <v>#N/A</v>
          </cell>
          <cell r="C2235">
            <v>1</v>
          </cell>
          <cell r="D2235" t="str">
            <v>ST</v>
          </cell>
          <cell r="E2235">
            <v>0</v>
          </cell>
          <cell r="F2235" t="str">
            <v>.</v>
          </cell>
          <cell r="G2235" t="str">
            <v>TRUYTS KOM MELAMINE VIERKANT 13CM ZWART</v>
          </cell>
          <cell r="H2235" t="str">
            <v>H</v>
          </cell>
          <cell r="I2235">
            <v>272</v>
          </cell>
          <cell r="J2235" t="str">
            <v>SERVIEZEN</v>
          </cell>
          <cell r="K2235" t="str">
            <v>TRUYTS IMPORT</v>
          </cell>
          <cell r="L2235">
            <v>3</v>
          </cell>
          <cell r="M2235">
            <v>15.3</v>
          </cell>
        </row>
        <row r="2236">
          <cell r="A2236">
            <v>188829</v>
          </cell>
          <cell r="B2236" t="e">
            <v>#N/A</v>
          </cell>
          <cell r="C2236">
            <v>12</v>
          </cell>
          <cell r="D2236" t="str">
            <v>BL</v>
          </cell>
          <cell r="E2236">
            <v>33</v>
          </cell>
          <cell r="F2236" t="str">
            <v>CL</v>
          </cell>
          <cell r="G2236" t="str">
            <v>FERNANDES CHERRY BOUQUET BLIK</v>
          </cell>
          <cell r="H2236" t="str">
            <v>L</v>
          </cell>
          <cell r="I2236">
            <v>121</v>
          </cell>
          <cell r="J2236" t="str">
            <v>FRISDRANKEN KLEINVERPAKKING</v>
          </cell>
          <cell r="K2236" t="str">
            <v>COCA-COLA EUROPEAN PARTNERS BV</v>
          </cell>
          <cell r="L2236">
            <v>2</v>
          </cell>
          <cell r="M2236">
            <v>15.3</v>
          </cell>
        </row>
        <row r="2237">
          <cell r="A2237">
            <v>360159</v>
          </cell>
          <cell r="B2237">
            <v>8710437007221</v>
          </cell>
          <cell r="C2237">
            <v>10</v>
          </cell>
          <cell r="D2237" t="str">
            <v>PK</v>
          </cell>
          <cell r="E2237">
            <v>1</v>
          </cell>
          <cell r="F2237" t="str">
            <v>KG</v>
          </cell>
          <cell r="G2237" t="str">
            <v>VAN GILSE AUTOMATENSUIKER</v>
          </cell>
          <cell r="H2237" t="str">
            <v>L</v>
          </cell>
          <cell r="I2237">
            <v>140</v>
          </cell>
          <cell r="J2237" t="str">
            <v>SUIKER &amp; ZOETSTOFFEN</v>
          </cell>
          <cell r="K2237" t="str">
            <v>COSUN BEET COMPANY</v>
          </cell>
          <cell r="L2237">
            <v>1</v>
          </cell>
          <cell r="M2237">
            <v>15.3</v>
          </cell>
        </row>
        <row r="2238">
          <cell r="A2238">
            <v>360159</v>
          </cell>
          <cell r="B2238">
            <v>8710437007221</v>
          </cell>
          <cell r="C2238">
            <v>10</v>
          </cell>
          <cell r="D2238" t="str">
            <v>PK</v>
          </cell>
          <cell r="E2238">
            <v>1</v>
          </cell>
          <cell r="F2238" t="str">
            <v>KG</v>
          </cell>
          <cell r="G2238" t="str">
            <v>VAN GILSE AUTOMATENSUIKER</v>
          </cell>
          <cell r="H2238" t="str">
            <v>L</v>
          </cell>
          <cell r="I2238">
            <v>140</v>
          </cell>
          <cell r="J2238" t="str">
            <v>SUIKER &amp; ZOETSTOFFEN</v>
          </cell>
          <cell r="K2238" t="str">
            <v>COSUN BEET COMPANY</v>
          </cell>
          <cell r="L2238">
            <v>1</v>
          </cell>
          <cell r="M2238">
            <v>15.3</v>
          </cell>
        </row>
        <row r="2239">
          <cell r="A2239">
            <v>360159</v>
          </cell>
          <cell r="B2239">
            <v>8710437007221</v>
          </cell>
          <cell r="C2239">
            <v>10</v>
          </cell>
          <cell r="D2239" t="str">
            <v>PK</v>
          </cell>
          <cell r="E2239">
            <v>1</v>
          </cell>
          <cell r="F2239" t="str">
            <v>KG</v>
          </cell>
          <cell r="G2239" t="str">
            <v>VAN GILSE AUTOMATENSUIKER</v>
          </cell>
          <cell r="H2239" t="str">
            <v>L</v>
          </cell>
          <cell r="I2239">
            <v>140</v>
          </cell>
          <cell r="J2239" t="str">
            <v>SUIKER &amp; ZOETSTOFFEN</v>
          </cell>
          <cell r="K2239" t="str">
            <v>COSUN BEET COMPANY</v>
          </cell>
          <cell r="L2239">
            <v>1</v>
          </cell>
          <cell r="M2239">
            <v>15.3</v>
          </cell>
        </row>
        <row r="2240">
          <cell r="A2240">
            <v>360159</v>
          </cell>
          <cell r="B2240">
            <v>8710437007221</v>
          </cell>
          <cell r="C2240">
            <v>10</v>
          </cell>
          <cell r="D2240" t="str">
            <v>PK</v>
          </cell>
          <cell r="E2240">
            <v>1</v>
          </cell>
          <cell r="F2240" t="str">
            <v>KG</v>
          </cell>
          <cell r="G2240" t="str">
            <v>VAN GILSE AUTOMATENSUIKER</v>
          </cell>
          <cell r="H2240" t="str">
            <v>L</v>
          </cell>
          <cell r="I2240">
            <v>140</v>
          </cell>
          <cell r="J2240" t="str">
            <v>SUIKER &amp; ZOETSTOFFEN</v>
          </cell>
          <cell r="K2240" t="str">
            <v>COSUN BEET COMPANY</v>
          </cell>
          <cell r="L2240">
            <v>1</v>
          </cell>
          <cell r="M2240">
            <v>15.3</v>
          </cell>
        </row>
        <row r="2241">
          <cell r="A2241">
            <v>360159</v>
          </cell>
          <cell r="B2241">
            <v>8710437007221</v>
          </cell>
          <cell r="C2241">
            <v>10</v>
          </cell>
          <cell r="D2241" t="str">
            <v>PK</v>
          </cell>
          <cell r="E2241">
            <v>1</v>
          </cell>
          <cell r="F2241" t="str">
            <v>KG</v>
          </cell>
          <cell r="G2241" t="str">
            <v>VAN GILSE AUTOMATENSUIKER</v>
          </cell>
          <cell r="H2241" t="str">
            <v>L</v>
          </cell>
          <cell r="I2241">
            <v>140</v>
          </cell>
          <cell r="J2241" t="str">
            <v>SUIKER &amp; ZOETSTOFFEN</v>
          </cell>
          <cell r="K2241" t="str">
            <v>COSUN BEET COMPANY</v>
          </cell>
          <cell r="L2241">
            <v>1</v>
          </cell>
          <cell r="M2241">
            <v>15.3</v>
          </cell>
        </row>
        <row r="2242">
          <cell r="A2242">
            <v>360159</v>
          </cell>
          <cell r="B2242">
            <v>8710437007221</v>
          </cell>
          <cell r="C2242">
            <v>10</v>
          </cell>
          <cell r="D2242" t="str">
            <v>PK</v>
          </cell>
          <cell r="E2242">
            <v>1</v>
          </cell>
          <cell r="F2242" t="str">
            <v>KG</v>
          </cell>
          <cell r="G2242" t="str">
            <v>VAN GILSE AUTOMATENSUIKER</v>
          </cell>
          <cell r="H2242" t="str">
            <v>L</v>
          </cell>
          <cell r="I2242">
            <v>140</v>
          </cell>
          <cell r="J2242" t="str">
            <v>SUIKER &amp; ZOETSTOFFEN</v>
          </cell>
          <cell r="K2242" t="str">
            <v>COSUN BEET COMPANY</v>
          </cell>
          <cell r="L2242">
            <v>1</v>
          </cell>
          <cell r="M2242">
            <v>15.3</v>
          </cell>
        </row>
        <row r="2243">
          <cell r="A2243">
            <v>132831</v>
          </cell>
          <cell r="B2243" t="e">
            <v>#N/A</v>
          </cell>
          <cell r="C2243">
            <v>1</v>
          </cell>
          <cell r="D2243" t="str">
            <v>DS</v>
          </cell>
          <cell r="E2243">
            <v>2.2000000000000002</v>
          </cell>
          <cell r="F2243" t="str">
            <v>KG</v>
          </cell>
          <cell r="G2243" t="str">
            <v>KERN GEHAKTBALLEN GRAND MERE 20ST</v>
          </cell>
          <cell r="H2243" t="str">
            <v>L</v>
          </cell>
          <cell r="I2243">
            <v>180</v>
          </cell>
          <cell r="J2243" t="str">
            <v>HORECA DIEPVRIES</v>
          </cell>
          <cell r="K2243" t="str">
            <v>SLIGRO</v>
          </cell>
          <cell r="L2243">
            <v>1</v>
          </cell>
          <cell r="M2243">
            <v>15.25</v>
          </cell>
        </row>
        <row r="2244">
          <cell r="A2244">
            <v>864828</v>
          </cell>
          <cell r="B2244" t="e">
            <v>#N/A</v>
          </cell>
          <cell r="C2244">
            <v>1</v>
          </cell>
          <cell r="D2244" t="str">
            <v>DS</v>
          </cell>
          <cell r="E2244">
            <v>1.44</v>
          </cell>
          <cell r="F2244" t="str">
            <v>KG</v>
          </cell>
          <cell r="G2244" t="str">
            <v>BUITENHUIS MEGA HITMIX, 9X8 SOORTEN</v>
          </cell>
          <cell r="H2244" t="str">
            <v>L</v>
          </cell>
          <cell r="I2244">
            <v>179</v>
          </cell>
          <cell r="J2244" t="str">
            <v>MINISNACKS BORRELHAPJES</v>
          </cell>
          <cell r="K2244" t="str">
            <v>NEWFORREST BV FOOD SERVICE</v>
          </cell>
          <cell r="L2244">
            <v>1</v>
          </cell>
          <cell r="M2244">
            <v>15.25</v>
          </cell>
        </row>
        <row r="2245">
          <cell r="A2245">
            <v>81263</v>
          </cell>
          <cell r="B2245" t="e">
            <v>#N/A</v>
          </cell>
          <cell r="C2245">
            <v>1</v>
          </cell>
          <cell r="D2245" t="str">
            <v>FL</v>
          </cell>
          <cell r="E2245">
            <v>1</v>
          </cell>
          <cell r="F2245" t="str">
            <v>LT</v>
          </cell>
          <cell r="G2245" t="str">
            <v>ROSE'S LIME JUICE CORDIAL</v>
          </cell>
          <cell r="H2245" t="str">
            <v>L</v>
          </cell>
          <cell r="I2245">
            <v>125</v>
          </cell>
          <cell r="J2245" t="str">
            <v>SAPPEN &amp; FRUITDRANKEN</v>
          </cell>
          <cell r="K2245" t="str">
            <v>BICKERY FOOD GROUP BV</v>
          </cell>
          <cell r="L2245">
            <v>3</v>
          </cell>
          <cell r="M2245">
            <v>15.24</v>
          </cell>
        </row>
        <row r="2246">
          <cell r="A2246">
            <v>541357</v>
          </cell>
          <cell r="B2246" t="e">
            <v>#N/A</v>
          </cell>
          <cell r="C2246">
            <v>1</v>
          </cell>
          <cell r="D2246" t="str">
            <v>PK</v>
          </cell>
          <cell r="E2246">
            <v>25</v>
          </cell>
          <cell r="F2246" t="str">
            <v>ST</v>
          </cell>
          <cell r="G2246" t="str">
            <v>TAKE DIS BEKER MAGN.RND + DEKS 1000CC</v>
          </cell>
          <cell r="H2246" t="str">
            <v>H</v>
          </cell>
          <cell r="I2246">
            <v>119</v>
          </cell>
          <cell r="J2246" t="str">
            <v>VERPAKKINGSMAT./DISPOS. GROOTV</v>
          </cell>
          <cell r="K2246" t="str">
            <v>SLIGRO</v>
          </cell>
          <cell r="L2246">
            <v>3</v>
          </cell>
          <cell r="M2246">
            <v>15.24</v>
          </cell>
        </row>
        <row r="2247">
          <cell r="A2247">
            <v>244413</v>
          </cell>
          <cell r="B2247" t="e">
            <v>#N/A</v>
          </cell>
          <cell r="C2247">
            <v>1</v>
          </cell>
          <cell r="D2247" t="str">
            <v>ZK</v>
          </cell>
          <cell r="E2247">
            <v>500</v>
          </cell>
          <cell r="F2247" t="str">
            <v>GR</v>
          </cell>
          <cell r="G2247" t="str">
            <v>SPUITZAK ROOMKAAS TRUFFEL-CHAMPIGNON</v>
          </cell>
          <cell r="H2247" t="str">
            <v>L</v>
          </cell>
          <cell r="I2247">
            <v>221</v>
          </cell>
          <cell r="J2247" t="str">
            <v>KAAS HOLLAND VERS VOORVERPAKT</v>
          </cell>
          <cell r="K2247" t="str">
            <v>LEBO KAAS BV</v>
          </cell>
          <cell r="L2247">
            <v>2</v>
          </cell>
          <cell r="M2247">
            <v>15.2</v>
          </cell>
        </row>
        <row r="2248">
          <cell r="A2248">
            <v>546970</v>
          </cell>
          <cell r="B2248" t="e">
            <v>#N/A</v>
          </cell>
          <cell r="C2248">
            <v>1</v>
          </cell>
          <cell r="D2248" t="str">
            <v>ST</v>
          </cell>
          <cell r="E2248">
            <v>100</v>
          </cell>
          <cell r="F2248" t="str">
            <v>GR</v>
          </cell>
          <cell r="G2248" t="str">
            <v>MOZZARELLA ZUEGER BIO</v>
          </cell>
          <cell r="H2248" t="str">
            <v>L</v>
          </cell>
          <cell r="I2248">
            <v>168</v>
          </cell>
          <cell r="J2248" t="str">
            <v>KAAS BUITENLAND VERPAKT</v>
          </cell>
          <cell r="K2248" t="str">
            <v>ZÜGER FRISCHKÄSE GMBH</v>
          </cell>
          <cell r="L2248">
            <v>10</v>
          </cell>
          <cell r="M2248">
            <v>15.2</v>
          </cell>
        </row>
        <row r="2249">
          <cell r="A2249">
            <v>847436</v>
          </cell>
          <cell r="B2249" t="e">
            <v>#N/A</v>
          </cell>
          <cell r="C2249">
            <v>1</v>
          </cell>
          <cell r="D2249" t="str">
            <v>PR</v>
          </cell>
          <cell r="E2249">
            <v>2</v>
          </cell>
          <cell r="F2249" t="str">
            <v>ST</v>
          </cell>
          <cell r="G2249" t="str">
            <v>VICTORINOX GROENTE/SCHILMES GROEN</v>
          </cell>
          <cell r="H2249" t="str">
            <v>H</v>
          </cell>
          <cell r="I2249">
            <v>283</v>
          </cell>
          <cell r="J2249" t="str">
            <v>KEUKENGEREEDSCHAPPEN</v>
          </cell>
          <cell r="K2249" t="str">
            <v>HOMEIJ NEDERLAND BV</v>
          </cell>
          <cell r="L2249">
            <v>2</v>
          </cell>
          <cell r="M2249">
            <v>15.2</v>
          </cell>
        </row>
        <row r="2250">
          <cell r="A2250">
            <v>890984</v>
          </cell>
          <cell r="B2250" t="e">
            <v>#N/A</v>
          </cell>
          <cell r="C2250">
            <v>1</v>
          </cell>
          <cell r="D2250" t="str">
            <v>ST</v>
          </cell>
          <cell r="E2250">
            <v>1</v>
          </cell>
          <cell r="F2250" t="str">
            <v>ST</v>
          </cell>
          <cell r="G2250" t="str">
            <v>WESTMARK SPATEL FLONAL 20</v>
          </cell>
          <cell r="H2250" t="str">
            <v>H</v>
          </cell>
          <cell r="I2250">
            <v>283</v>
          </cell>
          <cell r="J2250" t="str">
            <v>KEUKENGEREEDSCHAPPEN</v>
          </cell>
          <cell r="K2250" t="str">
            <v>WESTMARK GMBH</v>
          </cell>
          <cell r="L2250">
            <v>4</v>
          </cell>
          <cell r="M2250">
            <v>15.2</v>
          </cell>
        </row>
        <row r="2251">
          <cell r="A2251">
            <v>86222</v>
          </cell>
          <cell r="B2251" t="e">
            <v>#N/A</v>
          </cell>
          <cell r="C2251">
            <v>1</v>
          </cell>
          <cell r="D2251" t="str">
            <v>EM</v>
          </cell>
          <cell r="E2251">
            <v>1</v>
          </cell>
          <cell r="F2251" t="str">
            <v>KG</v>
          </cell>
          <cell r="G2251" t="str">
            <v>STEENSMA AMANDELMEEL</v>
          </cell>
          <cell r="H2251" t="str">
            <v>L</v>
          </cell>
          <cell r="I2251">
            <v>94</v>
          </cell>
          <cell r="J2251" t="str">
            <v>BAKPRODUKTEN</v>
          </cell>
          <cell r="K2251" t="str">
            <v>ROYAL STEENSMA B.V.</v>
          </cell>
          <cell r="L2251">
            <v>1</v>
          </cell>
          <cell r="M2251">
            <v>15.18</v>
          </cell>
        </row>
        <row r="2252">
          <cell r="A2252">
            <v>70144</v>
          </cell>
          <cell r="B2252" t="e">
            <v>#N/A</v>
          </cell>
          <cell r="C2252">
            <v>1</v>
          </cell>
          <cell r="D2252" t="str">
            <v>PK</v>
          </cell>
          <cell r="E2252">
            <v>250</v>
          </cell>
          <cell r="F2252" t="str">
            <v>ST</v>
          </cell>
          <cell r="G2252" t="str">
            <v>MELITTA KORFFILTERPAPIER 9CM</v>
          </cell>
          <cell r="H2252" t="str">
            <v>H</v>
          </cell>
          <cell r="I2252">
            <v>39</v>
          </cell>
          <cell r="J2252" t="str">
            <v>KOFFIEFILTERS</v>
          </cell>
          <cell r="K2252" t="str">
            <v>RAPID.NL BV</v>
          </cell>
          <cell r="L2252">
            <v>2</v>
          </cell>
          <cell r="M2252">
            <v>15.16</v>
          </cell>
        </row>
        <row r="2253">
          <cell r="A2253">
            <v>105069</v>
          </cell>
          <cell r="B2253" t="e">
            <v>#N/A</v>
          </cell>
          <cell r="C2253">
            <v>1</v>
          </cell>
          <cell r="D2253" t="str">
            <v>DS</v>
          </cell>
          <cell r="E2253">
            <v>500</v>
          </cell>
          <cell r="F2253" t="str">
            <v>ST</v>
          </cell>
          <cell r="G2253" t="str">
            <v>T.D.ROERSTAAF HOUT 140MM 500ST</v>
          </cell>
          <cell r="H2253" t="str">
            <v>H</v>
          </cell>
          <cell r="I2253">
            <v>119</v>
          </cell>
          <cell r="J2253" t="str">
            <v>VERPAKKINGSMAT./DISPOS. GROOTV</v>
          </cell>
          <cell r="K2253" t="str">
            <v>SLIGRO</v>
          </cell>
          <cell r="L2253">
            <v>4</v>
          </cell>
          <cell r="M2253">
            <v>15.16</v>
          </cell>
        </row>
        <row r="2254">
          <cell r="A2254">
            <v>151518</v>
          </cell>
          <cell r="B2254" t="e">
            <v>#N/A</v>
          </cell>
          <cell r="C2254">
            <v>1</v>
          </cell>
          <cell r="D2254" t="str">
            <v>ZK</v>
          </cell>
          <cell r="E2254">
            <v>2</v>
          </cell>
          <cell r="F2254" t="str">
            <v>KG</v>
          </cell>
          <cell r="G2254" t="str">
            <v>AARDAPPELEN BLANCHIES SCHIJF</v>
          </cell>
          <cell r="H2254" t="str">
            <v>L</v>
          </cell>
          <cell r="I2254">
            <v>192</v>
          </cell>
          <cell r="J2254" t="str">
            <v>GROENTEN EN FRUIT DAGVERS</v>
          </cell>
          <cell r="K2254" t="str">
            <v>SMEDING EN ZN BV</v>
          </cell>
          <cell r="L2254">
            <v>4</v>
          </cell>
          <cell r="M2254">
            <v>15.16</v>
          </cell>
        </row>
        <row r="2255">
          <cell r="A2255">
            <v>488436</v>
          </cell>
          <cell r="B2255">
            <v>5410028801506</v>
          </cell>
          <cell r="C2255">
            <v>1</v>
          </cell>
          <cell r="D2255" t="str">
            <v>PK</v>
          </cell>
          <cell r="E2255">
            <v>5</v>
          </cell>
          <cell r="F2255" t="str">
            <v>KG</v>
          </cell>
          <cell r="G2255" t="str">
            <v>SOUBRY BAKMEEL ZELFRIJZEND</v>
          </cell>
          <cell r="H2255" t="str">
            <v>L</v>
          </cell>
          <cell r="I2255">
            <v>94</v>
          </cell>
          <cell r="J2255" t="str">
            <v>BAKPRODUKTEN</v>
          </cell>
          <cell r="K2255" t="str">
            <v>SOUBRY NEDERLAND BV</v>
          </cell>
          <cell r="L2255">
            <v>2</v>
          </cell>
          <cell r="M2255">
            <v>15.16</v>
          </cell>
        </row>
        <row r="2256">
          <cell r="A2256">
            <v>488436</v>
          </cell>
          <cell r="B2256">
            <v>5410028801506</v>
          </cell>
          <cell r="C2256">
            <v>1</v>
          </cell>
          <cell r="D2256" t="str">
            <v>PK</v>
          </cell>
          <cell r="E2256">
            <v>5</v>
          </cell>
          <cell r="F2256" t="str">
            <v>KG</v>
          </cell>
          <cell r="G2256" t="str">
            <v>SOUBRY BAKMEEL ZELFRIJZEND</v>
          </cell>
          <cell r="H2256" t="str">
            <v>L</v>
          </cell>
          <cell r="I2256">
            <v>94</v>
          </cell>
          <cell r="J2256" t="str">
            <v>BAKPRODUKTEN</v>
          </cell>
          <cell r="K2256" t="str">
            <v>SOUBRY NEDERLAND BV</v>
          </cell>
          <cell r="L2256">
            <v>2</v>
          </cell>
          <cell r="M2256">
            <v>15.16</v>
          </cell>
        </row>
        <row r="2257">
          <cell r="A2257">
            <v>488436</v>
          </cell>
          <cell r="B2257">
            <v>5410028801506</v>
          </cell>
          <cell r="C2257">
            <v>1</v>
          </cell>
          <cell r="D2257" t="str">
            <v>PK</v>
          </cell>
          <cell r="E2257">
            <v>5</v>
          </cell>
          <cell r="F2257" t="str">
            <v>KG</v>
          </cell>
          <cell r="G2257" t="str">
            <v>SOUBRY BAKMEEL ZELFRIJZEND</v>
          </cell>
          <cell r="H2257" t="str">
            <v>L</v>
          </cell>
          <cell r="I2257">
            <v>94</v>
          </cell>
          <cell r="J2257" t="str">
            <v>BAKPRODUKTEN</v>
          </cell>
          <cell r="K2257" t="str">
            <v>SOUBRY NEDERLAND BV</v>
          </cell>
          <cell r="L2257">
            <v>2</v>
          </cell>
          <cell r="M2257">
            <v>15.16</v>
          </cell>
        </row>
        <row r="2258">
          <cell r="A2258">
            <v>488436</v>
          </cell>
          <cell r="B2258">
            <v>5410028801506</v>
          </cell>
          <cell r="C2258">
            <v>1</v>
          </cell>
          <cell r="D2258" t="str">
            <v>PK</v>
          </cell>
          <cell r="E2258">
            <v>5</v>
          </cell>
          <cell r="F2258" t="str">
            <v>KG</v>
          </cell>
          <cell r="G2258" t="str">
            <v>SOUBRY BAKMEEL ZELFRIJZEND</v>
          </cell>
          <cell r="H2258" t="str">
            <v>L</v>
          </cell>
          <cell r="I2258">
            <v>94</v>
          </cell>
          <cell r="J2258" t="str">
            <v>BAKPRODUKTEN</v>
          </cell>
          <cell r="K2258" t="str">
            <v>SOUBRY NEDERLAND BV</v>
          </cell>
          <cell r="L2258">
            <v>2</v>
          </cell>
          <cell r="M2258">
            <v>15.16</v>
          </cell>
        </row>
        <row r="2259">
          <cell r="A2259">
            <v>488436</v>
          </cell>
          <cell r="B2259">
            <v>5410028801506</v>
          </cell>
          <cell r="C2259">
            <v>1</v>
          </cell>
          <cell r="D2259" t="str">
            <v>PK</v>
          </cell>
          <cell r="E2259">
            <v>5</v>
          </cell>
          <cell r="F2259" t="str">
            <v>KG</v>
          </cell>
          <cell r="G2259" t="str">
            <v>SOUBRY BAKMEEL ZELFRIJZEND</v>
          </cell>
          <cell r="H2259" t="str">
            <v>L</v>
          </cell>
          <cell r="I2259">
            <v>94</v>
          </cell>
          <cell r="J2259" t="str">
            <v>BAKPRODUKTEN</v>
          </cell>
          <cell r="K2259" t="str">
            <v>SOUBRY NEDERLAND BV</v>
          </cell>
          <cell r="L2259">
            <v>2</v>
          </cell>
          <cell r="M2259">
            <v>15.16</v>
          </cell>
        </row>
        <row r="2260">
          <cell r="A2260">
            <v>277738</v>
          </cell>
          <cell r="B2260" t="e">
            <v>#N/A</v>
          </cell>
          <cell r="C2260">
            <v>1</v>
          </cell>
          <cell r="D2260" t="str">
            <v>ZK</v>
          </cell>
          <cell r="E2260">
            <v>413</v>
          </cell>
          <cell r="F2260" t="str">
            <v>GR</v>
          </cell>
          <cell r="G2260" t="str">
            <v>LAY'S CHIPS 5 SMAKEN             MIXPACK</v>
          </cell>
          <cell r="H2260" t="str">
            <v>L</v>
          </cell>
          <cell r="I2260">
            <v>16</v>
          </cell>
          <cell r="J2260" t="str">
            <v>CHIPS EN SNACKS</v>
          </cell>
          <cell r="K2260" t="str">
            <v>PEPSICO NEDERLAND BV</v>
          </cell>
          <cell r="L2260">
            <v>5</v>
          </cell>
          <cell r="M2260">
            <v>15.15</v>
          </cell>
        </row>
        <row r="2261">
          <cell r="A2261">
            <v>80102</v>
          </cell>
          <cell r="B2261">
            <v>8715459222263</v>
          </cell>
          <cell r="C2261">
            <v>1</v>
          </cell>
          <cell r="D2261" t="str">
            <v>ZK</v>
          </cell>
          <cell r="E2261">
            <v>1</v>
          </cell>
          <cell r="F2261" t="str">
            <v>KG</v>
          </cell>
          <cell r="G2261" t="str">
            <v>PREI</v>
          </cell>
          <cell r="H2261" t="str">
            <v>L</v>
          </cell>
          <cell r="I2261">
            <v>192</v>
          </cell>
          <cell r="J2261" t="str">
            <v>GROENTEN EN FRUIT DAGVERS</v>
          </cell>
          <cell r="K2261" t="str">
            <v>SMEDING EN ZN BV</v>
          </cell>
          <cell r="L2261">
            <v>8</v>
          </cell>
          <cell r="M2261">
            <v>15.12</v>
          </cell>
        </row>
        <row r="2262">
          <cell r="A2262">
            <v>820471</v>
          </cell>
          <cell r="B2262" t="e">
            <v>#N/A</v>
          </cell>
          <cell r="C2262">
            <v>1</v>
          </cell>
          <cell r="D2262" t="str">
            <v>KT</v>
          </cell>
          <cell r="E2262">
            <v>200</v>
          </cell>
          <cell r="F2262" t="str">
            <v>GR</v>
          </cell>
          <cell r="G2262" t="str">
            <v>TOMAAT CHERRY/TROS</v>
          </cell>
          <cell r="H2262" t="str">
            <v>L</v>
          </cell>
          <cell r="I2262">
            <v>192</v>
          </cell>
          <cell r="J2262" t="str">
            <v>GROENTEN EN FRUIT DAGVERS</v>
          </cell>
          <cell r="K2262" t="str">
            <v>SMEDING EN ZN BV</v>
          </cell>
          <cell r="L2262">
            <v>8</v>
          </cell>
          <cell r="M2262">
            <v>15.12</v>
          </cell>
        </row>
        <row r="2263">
          <cell r="A2263">
            <v>48388</v>
          </cell>
          <cell r="B2263" t="e">
            <v>#N/A</v>
          </cell>
          <cell r="C2263">
            <v>45</v>
          </cell>
          <cell r="D2263" t="str">
            <v>ST</v>
          </cell>
          <cell r="E2263">
            <v>50</v>
          </cell>
          <cell r="F2263" t="str">
            <v>ML</v>
          </cell>
          <cell r="G2263" t="str">
            <v>OLA FESTINI FRUIT PEER</v>
          </cell>
          <cell r="H2263" t="str">
            <v>L</v>
          </cell>
          <cell r="I2263">
            <v>182</v>
          </cell>
          <cell r="J2263" t="str">
            <v>IJS EN PUDDING</v>
          </cell>
          <cell r="K2263" t="str">
            <v>UNILEVER OOH ICE CREAM/FROZEN IJS</v>
          </cell>
          <cell r="L2263">
            <v>1</v>
          </cell>
          <cell r="M2263">
            <v>15.1</v>
          </cell>
        </row>
        <row r="2264">
          <cell r="A2264">
            <v>29238</v>
          </cell>
          <cell r="B2264" t="e">
            <v>#N/A</v>
          </cell>
          <cell r="C2264">
            <v>6</v>
          </cell>
          <cell r="D2264" t="str">
            <v>PK</v>
          </cell>
          <cell r="E2264">
            <v>16</v>
          </cell>
          <cell r="F2264" t="str">
            <v>ST</v>
          </cell>
          <cell r="G2264" t="str">
            <v>O.B. TAMPONS MINI PROCOMF</v>
          </cell>
          <cell r="H2264" t="str">
            <v>L</v>
          </cell>
          <cell r="I2264">
            <v>343</v>
          </cell>
          <cell r="J2264" t="str">
            <v>COSMETICA</v>
          </cell>
          <cell r="K2264" t="str">
            <v>JOHNSON &amp; JOHNSON CONSUMER BV</v>
          </cell>
          <cell r="L2264">
            <v>1</v>
          </cell>
          <cell r="M2264">
            <v>15.06</v>
          </cell>
        </row>
        <row r="2265">
          <cell r="A2265">
            <v>298344</v>
          </cell>
          <cell r="B2265" t="e">
            <v>#N/A</v>
          </cell>
          <cell r="C2265">
            <v>1</v>
          </cell>
          <cell r="D2265" t="str">
            <v>BS</v>
          </cell>
          <cell r="E2265">
            <v>1</v>
          </cell>
          <cell r="F2265" t="str">
            <v>KG</v>
          </cell>
          <cell r="G2265" t="str">
            <v>DR.OETKER BAKPOEDER BACKIN</v>
          </cell>
          <cell r="H2265" t="str">
            <v>L</v>
          </cell>
          <cell r="I2265">
            <v>94</v>
          </cell>
          <cell r="J2265" t="str">
            <v>BAKPRODUKTEN</v>
          </cell>
          <cell r="K2265" t="str">
            <v>OETKER DR FOOD SERVICE BV</v>
          </cell>
          <cell r="L2265">
            <v>2</v>
          </cell>
          <cell r="M2265">
            <v>15.06</v>
          </cell>
        </row>
        <row r="2266">
          <cell r="A2266">
            <v>298344</v>
          </cell>
          <cell r="B2266" t="e">
            <v>#N/A</v>
          </cell>
          <cell r="C2266">
            <v>1</v>
          </cell>
          <cell r="D2266" t="str">
            <v>BS</v>
          </cell>
          <cell r="E2266">
            <v>1</v>
          </cell>
          <cell r="F2266" t="str">
            <v>KG</v>
          </cell>
          <cell r="G2266" t="str">
            <v>DR.OETKER BAKPOEDER BACKIN</v>
          </cell>
          <cell r="H2266" t="str">
            <v>L</v>
          </cell>
          <cell r="I2266">
            <v>94</v>
          </cell>
          <cell r="J2266" t="str">
            <v>BAKPRODUKTEN</v>
          </cell>
          <cell r="K2266" t="str">
            <v>OETKER DR FOOD SERVICE BV</v>
          </cell>
          <cell r="L2266">
            <v>2</v>
          </cell>
          <cell r="M2266">
            <v>15.06</v>
          </cell>
        </row>
        <row r="2267">
          <cell r="A2267">
            <v>298352</v>
          </cell>
          <cell r="B2267" t="e">
            <v>#N/A</v>
          </cell>
          <cell r="C2267">
            <v>1</v>
          </cell>
          <cell r="D2267" t="str">
            <v>BS</v>
          </cell>
          <cell r="E2267">
            <v>1</v>
          </cell>
          <cell r="F2267" t="str">
            <v>KG</v>
          </cell>
          <cell r="G2267" t="str">
            <v>DR.OETKER VANILLESUIKER</v>
          </cell>
          <cell r="H2267" t="str">
            <v>L</v>
          </cell>
          <cell r="I2267">
            <v>95</v>
          </cell>
          <cell r="J2267" t="str">
            <v>PATISSERIEPRODUKTEN</v>
          </cell>
          <cell r="K2267" t="str">
            <v>OETKER DR FOOD SERVICE BV</v>
          </cell>
          <cell r="L2267">
            <v>2</v>
          </cell>
          <cell r="M2267">
            <v>15.06</v>
          </cell>
        </row>
        <row r="2268">
          <cell r="A2268">
            <v>298352</v>
          </cell>
          <cell r="B2268" t="e">
            <v>#N/A</v>
          </cell>
          <cell r="C2268">
            <v>1</v>
          </cell>
          <cell r="D2268" t="str">
            <v>BS</v>
          </cell>
          <cell r="E2268">
            <v>1</v>
          </cell>
          <cell r="F2268" t="str">
            <v>KG</v>
          </cell>
          <cell r="G2268" t="str">
            <v>DR.OETKER VANILLESUIKER</v>
          </cell>
          <cell r="H2268" t="str">
            <v>L</v>
          </cell>
          <cell r="I2268">
            <v>95</v>
          </cell>
          <cell r="J2268" t="str">
            <v>PATISSERIEPRODUKTEN</v>
          </cell>
          <cell r="K2268" t="str">
            <v>OETKER DR FOOD SERVICE BV</v>
          </cell>
          <cell r="L2268">
            <v>2</v>
          </cell>
          <cell r="M2268">
            <v>15.06</v>
          </cell>
        </row>
        <row r="2269">
          <cell r="A2269">
            <v>298352</v>
          </cell>
          <cell r="B2269" t="e">
            <v>#N/A</v>
          </cell>
          <cell r="C2269">
            <v>1</v>
          </cell>
          <cell r="D2269" t="str">
            <v>BS</v>
          </cell>
          <cell r="E2269">
            <v>1</v>
          </cell>
          <cell r="F2269" t="str">
            <v>KG</v>
          </cell>
          <cell r="G2269" t="str">
            <v>DR.OETKER VANILLESUIKER</v>
          </cell>
          <cell r="H2269" t="str">
            <v>L</v>
          </cell>
          <cell r="I2269">
            <v>95</v>
          </cell>
          <cell r="J2269" t="str">
            <v>PATISSERIEPRODUKTEN</v>
          </cell>
          <cell r="K2269" t="str">
            <v>OETKER DR FOOD SERVICE BV</v>
          </cell>
          <cell r="L2269">
            <v>2</v>
          </cell>
          <cell r="M2269">
            <v>15.06</v>
          </cell>
        </row>
        <row r="2270">
          <cell r="A2270">
            <v>187878</v>
          </cell>
          <cell r="B2270" t="e">
            <v>#N/A</v>
          </cell>
          <cell r="C2270">
            <v>1</v>
          </cell>
          <cell r="D2270" t="str">
            <v>RL</v>
          </cell>
          <cell r="E2270">
            <v>1</v>
          </cell>
          <cell r="F2270" t="str">
            <v>RL</v>
          </cell>
          <cell r="G2270" t="str">
            <v>TAKE DIS DAMASTROL 100X1M WIT</v>
          </cell>
          <cell r="H2270" t="str">
            <v>H</v>
          </cell>
          <cell r="I2270">
            <v>120</v>
          </cell>
          <cell r="J2270" t="str">
            <v>PAPIEREN-TAFELBENODIGDHEDEN</v>
          </cell>
          <cell r="K2270" t="str">
            <v>SLIGRO</v>
          </cell>
          <cell r="L2270">
            <v>1</v>
          </cell>
          <cell r="M2270">
            <v>15.05</v>
          </cell>
        </row>
        <row r="2271">
          <cell r="A2271">
            <v>408431</v>
          </cell>
          <cell r="B2271" t="e">
            <v>#N/A</v>
          </cell>
          <cell r="C2271">
            <v>1</v>
          </cell>
          <cell r="D2271" t="str">
            <v>FL</v>
          </cell>
          <cell r="E2271">
            <v>1</v>
          </cell>
          <cell r="F2271" t="str">
            <v>LT</v>
          </cell>
          <cell r="G2271" t="str">
            <v>GO TAN KETJAP MANIS</v>
          </cell>
          <cell r="H2271" t="str">
            <v>L</v>
          </cell>
          <cell r="I2271">
            <v>67</v>
          </cell>
          <cell r="J2271" t="str">
            <v>OOSTERSE KEUKEN</v>
          </cell>
          <cell r="K2271" t="str">
            <v>GO TAN BV</v>
          </cell>
          <cell r="L2271">
            <v>4</v>
          </cell>
          <cell r="M2271">
            <v>15.04</v>
          </cell>
        </row>
        <row r="2272">
          <cell r="A2272">
            <v>482480</v>
          </cell>
          <cell r="B2272" t="e">
            <v>#N/A</v>
          </cell>
          <cell r="C2272">
            <v>20</v>
          </cell>
          <cell r="D2272" t="str">
            <v>ZK</v>
          </cell>
          <cell r="E2272">
            <v>44</v>
          </cell>
          <cell r="F2272" t="str">
            <v>GR</v>
          </cell>
          <cell r="G2272" t="str">
            <v>DORITOS COOL AMERICAN</v>
          </cell>
          <cell r="H2272" t="str">
            <v>L</v>
          </cell>
          <cell r="I2272">
            <v>16</v>
          </cell>
          <cell r="J2272" t="str">
            <v>CHIPS EN SNACKS</v>
          </cell>
          <cell r="K2272" t="str">
            <v>PEPSICO NEDERLAND BV</v>
          </cell>
          <cell r="L2272">
            <v>2</v>
          </cell>
          <cell r="M2272">
            <v>15.04</v>
          </cell>
        </row>
        <row r="2273">
          <cell r="A2273">
            <v>39106</v>
          </cell>
          <cell r="B2273" t="e">
            <v>#N/A</v>
          </cell>
          <cell r="C2273">
            <v>12</v>
          </cell>
          <cell r="D2273" t="str">
            <v>PK</v>
          </cell>
          <cell r="E2273">
            <v>1</v>
          </cell>
          <cell r="F2273" t="str">
            <v>LT</v>
          </cell>
          <cell r="G2273" t="str">
            <v>PROMINENT SINAASAPPELSAP</v>
          </cell>
          <cell r="H2273" t="str">
            <v>L</v>
          </cell>
          <cell r="I2273">
            <v>125</v>
          </cell>
          <cell r="J2273" t="str">
            <v>SAPPEN &amp; FRUITDRANKEN</v>
          </cell>
          <cell r="K2273" t="str">
            <v>SLIGRO</v>
          </cell>
          <cell r="L2273">
            <v>1</v>
          </cell>
          <cell r="M2273">
            <v>15</v>
          </cell>
        </row>
        <row r="2274">
          <cell r="A2274">
            <v>55409</v>
          </cell>
          <cell r="B2274" t="e">
            <v>#N/A</v>
          </cell>
          <cell r="C2274">
            <v>1</v>
          </cell>
          <cell r="D2274" t="str">
            <v>KP</v>
          </cell>
          <cell r="E2274">
            <v>100</v>
          </cell>
          <cell r="F2274" t="str">
            <v>ST</v>
          </cell>
          <cell r="G2274" t="str">
            <v>TAKE DIS CUPS ROND 101MM TRANSP. 500CC</v>
          </cell>
          <cell r="H2274" t="str">
            <v>H</v>
          </cell>
          <cell r="I2274">
            <v>119</v>
          </cell>
          <cell r="J2274" t="str">
            <v>VERPAKKINGSMAT./DISPOS. GROOTV</v>
          </cell>
          <cell r="K2274" t="str">
            <v>SLIGRO</v>
          </cell>
          <cell r="L2274">
            <v>2</v>
          </cell>
          <cell r="M2274">
            <v>15</v>
          </cell>
        </row>
        <row r="2275">
          <cell r="A2275">
            <v>145376</v>
          </cell>
          <cell r="B2275" t="e">
            <v>#N/A</v>
          </cell>
          <cell r="C2275">
            <v>1</v>
          </cell>
          <cell r="D2275" t="str">
            <v>LS</v>
          </cell>
          <cell r="E2275">
            <v>1</v>
          </cell>
          <cell r="F2275" t="str">
            <v>ST</v>
          </cell>
          <cell r="G2275" t="str">
            <v>BAR JIGGER 2CL/4CL</v>
          </cell>
          <cell r="H2275" t="str">
            <v>H</v>
          </cell>
          <cell r="I2275">
            <v>281</v>
          </cell>
          <cell r="J2275" t="str">
            <v>RESTAURANTBENODIGDHEDEN</v>
          </cell>
          <cell r="K2275" t="str">
            <v>TRIPLETTE BV BARPROFESSIONAL</v>
          </cell>
          <cell r="L2275">
            <v>2</v>
          </cell>
          <cell r="M2275">
            <v>15</v>
          </cell>
        </row>
        <row r="2276">
          <cell r="A2276">
            <v>221062</v>
          </cell>
          <cell r="B2276" t="e">
            <v>#N/A</v>
          </cell>
          <cell r="C2276">
            <v>1</v>
          </cell>
          <cell r="D2276" t="str">
            <v>KS</v>
          </cell>
          <cell r="E2276">
            <v>2.2999999999999998</v>
          </cell>
          <cell r="F2276" t="str">
            <v>KG</v>
          </cell>
          <cell r="G2276" t="str">
            <v>MANDARIJN MINI KISTJE</v>
          </cell>
          <cell r="H2276" t="str">
            <v>L</v>
          </cell>
          <cell r="I2276">
            <v>192</v>
          </cell>
          <cell r="J2276" t="str">
            <v>GROENTEN EN FRUIT DAGVERS</v>
          </cell>
          <cell r="K2276" t="str">
            <v>SLIGRO</v>
          </cell>
          <cell r="L2276">
            <v>2</v>
          </cell>
          <cell r="M2276">
            <v>15</v>
          </cell>
        </row>
        <row r="2277">
          <cell r="A2277">
            <v>397274</v>
          </cell>
          <cell r="B2277">
            <v>8007150000128</v>
          </cell>
          <cell r="C2277">
            <v>1</v>
          </cell>
          <cell r="D2277" t="str">
            <v>FL</v>
          </cell>
          <cell r="E2277">
            <v>1</v>
          </cell>
          <cell r="F2277" t="str">
            <v>LT</v>
          </cell>
          <cell r="G2277" t="str">
            <v>OLITALIA OLIJFOLIE</v>
          </cell>
          <cell r="H2277" t="str">
            <v>L</v>
          </cell>
          <cell r="I2277">
            <v>132</v>
          </cell>
          <cell r="J2277" t="str">
            <v>OLIEN</v>
          </cell>
          <cell r="K2277" t="str">
            <v>SLIGRO</v>
          </cell>
          <cell r="L2277">
            <v>3</v>
          </cell>
          <cell r="M2277">
            <v>15</v>
          </cell>
        </row>
        <row r="2278">
          <cell r="A2278">
            <v>536629</v>
          </cell>
          <cell r="B2278" t="e">
            <v>#N/A</v>
          </cell>
          <cell r="C2278">
            <v>1</v>
          </cell>
          <cell r="D2278" t="str">
            <v>KP</v>
          </cell>
          <cell r="E2278">
            <v>300</v>
          </cell>
          <cell r="F2278" t="str">
            <v>ST</v>
          </cell>
          <cell r="G2278" t="str">
            <v>TAKE DIS DRINKBEKER</v>
          </cell>
          <cell r="H2278" t="str">
            <v>H</v>
          </cell>
          <cell r="I2278">
            <v>119</v>
          </cell>
          <cell r="J2278" t="str">
            <v>VERPAKKINGSMAT./DISPOS. GROOTV</v>
          </cell>
          <cell r="K2278" t="str">
            <v>SLIGRO</v>
          </cell>
          <cell r="L2278">
            <v>2</v>
          </cell>
          <cell r="M2278">
            <v>15</v>
          </cell>
        </row>
        <row r="2279">
          <cell r="A2279">
            <v>881891</v>
          </cell>
          <cell r="B2279">
            <v>8710398604613</v>
          </cell>
          <cell r="C2279">
            <v>20</v>
          </cell>
          <cell r="D2279" t="str">
            <v>ZK</v>
          </cell>
          <cell r="E2279">
            <v>40</v>
          </cell>
          <cell r="F2279" t="str">
            <v>GR</v>
          </cell>
          <cell r="G2279" t="str">
            <v>LAY'S PAPRIKA CHIPS</v>
          </cell>
          <cell r="H2279" t="str">
            <v>L</v>
          </cell>
          <cell r="I2279">
            <v>16</v>
          </cell>
          <cell r="J2279" t="str">
            <v>CHIPS EN SNACKS</v>
          </cell>
          <cell r="K2279" t="str">
            <v>PEPSICO NEDERLAND BV</v>
          </cell>
          <cell r="L2279">
            <v>2</v>
          </cell>
          <cell r="M2279">
            <v>15</v>
          </cell>
        </row>
        <row r="2280">
          <cell r="A2280">
            <v>881906</v>
          </cell>
          <cell r="B2280" t="e">
            <v>#N/A</v>
          </cell>
          <cell r="C2280">
            <v>20</v>
          </cell>
          <cell r="D2280" t="str">
            <v>ZK</v>
          </cell>
          <cell r="E2280">
            <v>40</v>
          </cell>
          <cell r="F2280" t="str">
            <v>GR</v>
          </cell>
          <cell r="G2280" t="str">
            <v>LAY'S BOLOGNESE CHIPS</v>
          </cell>
          <cell r="H2280" t="str">
            <v>L</v>
          </cell>
          <cell r="I2280">
            <v>16</v>
          </cell>
          <cell r="J2280" t="str">
            <v>CHIPS EN SNACKS</v>
          </cell>
          <cell r="K2280" t="str">
            <v>PEPSICO NEDERLAND BV</v>
          </cell>
          <cell r="L2280">
            <v>2</v>
          </cell>
          <cell r="M2280">
            <v>15</v>
          </cell>
        </row>
        <row r="2281">
          <cell r="A2281">
            <v>891778</v>
          </cell>
          <cell r="B2281" t="e">
            <v>#N/A</v>
          </cell>
          <cell r="C2281">
            <v>1</v>
          </cell>
          <cell r="D2281" t="str">
            <v>DS</v>
          </cell>
          <cell r="E2281">
            <v>1.68</v>
          </cell>
          <cell r="F2281" t="str">
            <v>KG</v>
          </cell>
          <cell r="G2281" t="str">
            <v>KERN KAASSOUFFLÉ HALVE MAAN 24X70G</v>
          </cell>
          <cell r="H2281" t="str">
            <v>L</v>
          </cell>
          <cell r="I2281">
            <v>180</v>
          </cell>
          <cell r="J2281" t="str">
            <v>HORECA DIEPVRIES</v>
          </cell>
          <cell r="K2281" t="str">
            <v>SLIGRO</v>
          </cell>
          <cell r="L2281">
            <v>2</v>
          </cell>
          <cell r="M2281">
            <v>15</v>
          </cell>
        </row>
        <row r="2282">
          <cell r="A2282">
            <v>46059</v>
          </cell>
          <cell r="B2282" t="e">
            <v>#N/A</v>
          </cell>
          <cell r="C2282">
            <v>1</v>
          </cell>
          <cell r="D2282" t="str">
            <v>RL</v>
          </cell>
          <cell r="E2282">
            <v>24</v>
          </cell>
          <cell r="F2282" t="str">
            <v>MT</v>
          </cell>
          <cell r="G2282" t="str">
            <v>DUNICEL TAFELLOPER T-A-T 0,4X24M DARK BL</v>
          </cell>
          <cell r="H2282" t="str">
            <v>H</v>
          </cell>
          <cell r="I2282">
            <v>120</v>
          </cell>
          <cell r="J2282" t="str">
            <v>PAPIEREN-TAFELBENODIGDHEDEN</v>
          </cell>
          <cell r="K2282" t="str">
            <v>DUNI BENELUX BV FOOD SERVICE</v>
          </cell>
          <cell r="L2282">
            <v>1</v>
          </cell>
          <cell r="M2282">
            <v>14.99</v>
          </cell>
        </row>
        <row r="2283">
          <cell r="A2283">
            <v>76421</v>
          </cell>
          <cell r="B2283" t="e">
            <v>#N/A</v>
          </cell>
          <cell r="C2283">
            <v>1</v>
          </cell>
          <cell r="D2283" t="str">
            <v>DS</v>
          </cell>
          <cell r="E2283">
            <v>990</v>
          </cell>
          <cell r="F2283" t="str">
            <v>GR</v>
          </cell>
          <cell r="G2283" t="str">
            <v>HOPPE KOEKJESMIX LEKKER BIO</v>
          </cell>
          <cell r="H2283" t="str">
            <v>L</v>
          </cell>
          <cell r="I2283">
            <v>11</v>
          </cell>
          <cell r="J2283" t="str">
            <v>KOEK &amp; BANKET GROOTVERBRUIK</v>
          </cell>
          <cell r="K2283" t="str">
            <v>HOPPE PROFESSIONAL</v>
          </cell>
          <cell r="L2283">
            <v>1</v>
          </cell>
          <cell r="M2283">
            <v>14.99</v>
          </cell>
        </row>
        <row r="2284">
          <cell r="A2284">
            <v>84116</v>
          </cell>
          <cell r="B2284" t="e">
            <v>#N/A</v>
          </cell>
          <cell r="C2284">
            <v>1</v>
          </cell>
          <cell r="D2284" t="str">
            <v>KP</v>
          </cell>
          <cell r="E2284">
            <v>1</v>
          </cell>
          <cell r="F2284" t="str">
            <v>RL</v>
          </cell>
          <cell r="G2284" t="str">
            <v>LABELLORD BLANCO ETIKET REMOV 1000ST</v>
          </cell>
          <cell r="H2284" t="str">
            <v>H</v>
          </cell>
          <cell r="I2284">
            <v>283</v>
          </cell>
          <cell r="J2284" t="str">
            <v>KEUKENGEREEDSCHAPPEN</v>
          </cell>
          <cell r="K2284" t="str">
            <v>LABELLORD B.V.</v>
          </cell>
          <cell r="L2284">
            <v>1</v>
          </cell>
          <cell r="M2284">
            <v>14.99</v>
          </cell>
        </row>
        <row r="2285">
          <cell r="A2285">
            <v>120772</v>
          </cell>
          <cell r="B2285" t="e">
            <v>#N/A</v>
          </cell>
          <cell r="C2285">
            <v>1</v>
          </cell>
          <cell r="D2285" t="str">
            <v>ZK</v>
          </cell>
          <cell r="E2285">
            <v>1</v>
          </cell>
          <cell r="F2285" t="str">
            <v>ST</v>
          </cell>
          <cell r="G2285" t="str">
            <v>VITELLO HALTERSCHORT DISTANCE ROOD 90CM</v>
          </cell>
          <cell r="H2285" t="str">
            <v>H</v>
          </cell>
          <cell r="I2285">
            <v>534</v>
          </cell>
          <cell r="J2285" t="str">
            <v>BEDRIJFSKLEDING</v>
          </cell>
          <cell r="K2285" t="str">
            <v>SLIGRO</v>
          </cell>
          <cell r="L2285">
            <v>1</v>
          </cell>
          <cell r="M2285">
            <v>14.99</v>
          </cell>
        </row>
        <row r="2286">
          <cell r="A2286">
            <v>625907</v>
          </cell>
          <cell r="B2286" t="e">
            <v>#N/A</v>
          </cell>
          <cell r="C2286">
            <v>1</v>
          </cell>
          <cell r="D2286" t="str">
            <v>DS</v>
          </cell>
          <cell r="E2286">
            <v>2.7</v>
          </cell>
          <cell r="F2286" t="str">
            <v>KG</v>
          </cell>
          <cell r="G2286" t="str">
            <v>MORA VIANDEL 27ST</v>
          </cell>
          <cell r="H2286" t="str">
            <v>L</v>
          </cell>
          <cell r="I2286">
            <v>180</v>
          </cell>
          <cell r="J2286" t="str">
            <v>HORECA DIEPVRIES</v>
          </cell>
          <cell r="K2286" t="str">
            <v>AD VAN GELOVEN BV FOOD SERVICE</v>
          </cell>
          <cell r="L2286">
            <v>1</v>
          </cell>
          <cell r="M2286">
            <v>14.99</v>
          </cell>
        </row>
        <row r="2287">
          <cell r="A2287">
            <v>54950</v>
          </cell>
          <cell r="B2287" t="e">
            <v>#N/A</v>
          </cell>
          <cell r="C2287">
            <v>3</v>
          </cell>
          <cell r="D2287" t="str">
            <v>FL</v>
          </cell>
          <cell r="E2287">
            <v>1.48</v>
          </cell>
          <cell r="F2287" t="str">
            <v>LT</v>
          </cell>
          <cell r="G2287" t="str">
            <v>DREFT AFWASMIDDEL ORIGINAL</v>
          </cell>
          <cell r="H2287" t="str">
            <v>H</v>
          </cell>
          <cell r="I2287">
            <v>148</v>
          </cell>
          <cell r="J2287" t="str">
            <v>AFWAS- &amp; VAATMIDDELEN</v>
          </cell>
          <cell r="K2287" t="str">
            <v>PROCTER &amp; GAMBLE NEDERLAND BV</v>
          </cell>
          <cell r="L2287">
            <v>2</v>
          </cell>
          <cell r="M2287">
            <v>14.98</v>
          </cell>
        </row>
        <row r="2288">
          <cell r="A2288">
            <v>94002</v>
          </cell>
          <cell r="B2288" t="e">
            <v>#N/A</v>
          </cell>
          <cell r="C2288">
            <v>3</v>
          </cell>
          <cell r="D2288" t="str">
            <v>FL</v>
          </cell>
          <cell r="E2288">
            <v>1</v>
          </cell>
          <cell r="F2288" t="str">
            <v>LT</v>
          </cell>
          <cell r="G2288" t="str">
            <v>ANDY ALLESREINIGER VERTROUWD</v>
          </cell>
          <cell r="H2288" t="str">
            <v>H</v>
          </cell>
          <cell r="I2288">
            <v>149</v>
          </cell>
          <cell r="J2288" t="str">
            <v>REINIGINGSMIDDELEN</v>
          </cell>
          <cell r="K2288" t="str">
            <v>UNILEVER NED BV HOMECARE</v>
          </cell>
          <cell r="L2288">
            <v>3</v>
          </cell>
          <cell r="M2288">
            <v>14.97</v>
          </cell>
        </row>
        <row r="2289">
          <cell r="A2289">
            <v>108628</v>
          </cell>
          <cell r="B2289" t="e">
            <v>#N/A</v>
          </cell>
          <cell r="C2289">
            <v>1</v>
          </cell>
          <cell r="D2289" t="str">
            <v>KP</v>
          </cell>
          <cell r="E2289">
            <v>100</v>
          </cell>
          <cell r="F2289" t="str">
            <v>ST</v>
          </cell>
          <cell r="G2289" t="str">
            <v>PAPSTAR DRINKBEKER KOUDE DRANKEN PLA</v>
          </cell>
          <cell r="H2289" t="str">
            <v>H</v>
          </cell>
          <cell r="I2289">
            <v>119</v>
          </cell>
          <cell r="J2289" t="str">
            <v>VERPAKKINGSMAT./DISPOS. GROOTV</v>
          </cell>
          <cell r="K2289" t="str">
            <v>CONPAX VERPAKKINGEN BV</v>
          </cell>
          <cell r="L2289">
            <v>3</v>
          </cell>
          <cell r="M2289">
            <v>14.97</v>
          </cell>
        </row>
        <row r="2290">
          <cell r="A2290">
            <v>273111</v>
          </cell>
          <cell r="B2290" t="e">
            <v>#N/A</v>
          </cell>
          <cell r="C2290">
            <v>1</v>
          </cell>
          <cell r="D2290" t="str">
            <v>PT</v>
          </cell>
          <cell r="E2290">
            <v>500</v>
          </cell>
          <cell r="F2290" t="str">
            <v>GR</v>
          </cell>
          <cell r="G2290" t="str">
            <v>ISFI NOOTMUSKAAT GEMALEN</v>
          </cell>
          <cell r="H2290" t="str">
            <v>L</v>
          </cell>
          <cell r="I2290">
            <v>68</v>
          </cell>
          <cell r="J2290" t="str">
            <v>KRUIDEN EN SPECERIJEN</v>
          </cell>
          <cell r="K2290" t="str">
            <v>ISFI</v>
          </cell>
          <cell r="L2290">
            <v>1</v>
          </cell>
          <cell r="M2290">
            <v>14.96</v>
          </cell>
        </row>
        <row r="2291">
          <cell r="A2291">
            <v>346715</v>
          </cell>
          <cell r="B2291">
            <v>8716668079051</v>
          </cell>
          <cell r="C2291">
            <v>1</v>
          </cell>
          <cell r="D2291" t="str">
            <v>KS</v>
          </cell>
          <cell r="E2291">
            <v>1</v>
          </cell>
          <cell r="F2291" t="str">
            <v>ST</v>
          </cell>
          <cell r="G2291" t="str">
            <v>APPEL ELSTAR 65/70</v>
          </cell>
          <cell r="H2291" t="str">
            <v>L</v>
          </cell>
          <cell r="I2291">
            <v>192</v>
          </cell>
          <cell r="J2291" t="str">
            <v>GROENTEN EN FRUIT DAGVERS</v>
          </cell>
          <cell r="K2291" t="str">
            <v>SMEDING EN ZN BV</v>
          </cell>
          <cell r="L2291">
            <v>1</v>
          </cell>
          <cell r="M2291">
            <v>14.95</v>
          </cell>
        </row>
        <row r="2292">
          <cell r="A2292">
            <v>413847</v>
          </cell>
          <cell r="B2292" t="e">
            <v>#N/A</v>
          </cell>
          <cell r="C2292">
            <v>1</v>
          </cell>
          <cell r="D2292" t="str">
            <v>DS</v>
          </cell>
          <cell r="E2292">
            <v>3</v>
          </cell>
          <cell r="F2292" t="str">
            <v>KG</v>
          </cell>
          <cell r="G2292" t="str">
            <v>TOMAAT TROSCHERRY 3KG</v>
          </cell>
          <cell r="H2292" t="str">
            <v>L</v>
          </cell>
          <cell r="I2292">
            <v>192</v>
          </cell>
          <cell r="J2292" t="str">
            <v>GROENTEN EN FRUIT DAGVERS</v>
          </cell>
          <cell r="K2292" t="str">
            <v>SMEDING EN ZN BV</v>
          </cell>
          <cell r="L2292">
            <v>1</v>
          </cell>
          <cell r="M2292">
            <v>14.95</v>
          </cell>
        </row>
        <row r="2293">
          <cell r="A2293">
            <v>774971</v>
          </cell>
          <cell r="B2293" t="e">
            <v>#N/A</v>
          </cell>
          <cell r="C2293">
            <v>1</v>
          </cell>
          <cell r="D2293" t="str">
            <v>PK</v>
          </cell>
          <cell r="E2293">
            <v>500</v>
          </cell>
          <cell r="F2293" t="str">
            <v>GR</v>
          </cell>
          <cell r="G2293" t="str">
            <v>SMITVIS NRS ZALMFILET GER. LANGGESN.ASC</v>
          </cell>
          <cell r="H2293" t="str">
            <v>L</v>
          </cell>
          <cell r="I2293">
            <v>172</v>
          </cell>
          <cell r="J2293" t="str">
            <v>VIS GEKOELD</v>
          </cell>
          <cell r="K2293" t="str">
            <v>SLIGRO</v>
          </cell>
          <cell r="L2293">
            <v>1</v>
          </cell>
          <cell r="M2293">
            <v>14.95</v>
          </cell>
        </row>
        <row r="2294">
          <cell r="A2294">
            <v>6548</v>
          </cell>
          <cell r="B2294" t="e">
            <v>#N/A</v>
          </cell>
          <cell r="C2294">
            <v>1</v>
          </cell>
          <cell r="D2294" t="str">
            <v>KG</v>
          </cell>
          <cell r="E2294">
            <v>1</v>
          </cell>
          <cell r="F2294" t="str">
            <v>ST</v>
          </cell>
          <cell r="G2294" t="str">
            <v>VARKENS HALF OM HALF GEHAKT MAGER</v>
          </cell>
          <cell r="H2294" t="str">
            <v>L</v>
          </cell>
          <cell r="I2294">
            <v>162</v>
          </cell>
          <cell r="J2294" t="str">
            <v>VLEES VERS CONC</v>
          </cell>
          <cell r="K2294" t="str">
            <v>KALDENBERG SLAGERIJEN CONCESSIONAIR</v>
          </cell>
          <cell r="L2294">
            <v>2.06</v>
          </cell>
          <cell r="M2294">
            <v>14.94</v>
          </cell>
        </row>
        <row r="2295">
          <cell r="A2295">
            <v>55442</v>
          </cell>
          <cell r="B2295" t="e">
            <v>#N/A</v>
          </cell>
          <cell r="C2295">
            <v>1</v>
          </cell>
          <cell r="D2295" t="str">
            <v>KP</v>
          </cell>
          <cell r="E2295">
            <v>100</v>
          </cell>
          <cell r="F2295" t="str">
            <v>ST</v>
          </cell>
          <cell r="G2295" t="str">
            <v>TAKE DIS CUPS RECHTH. 108MM TRANSP.250CC</v>
          </cell>
          <cell r="H2295" t="str">
            <v>H</v>
          </cell>
          <cell r="I2295">
            <v>119</v>
          </cell>
          <cell r="J2295" t="str">
            <v>VERPAKKINGSMAT./DISPOS. GROOTV</v>
          </cell>
          <cell r="K2295" t="str">
            <v>SLIGRO</v>
          </cell>
          <cell r="L2295">
            <v>3</v>
          </cell>
          <cell r="M2295">
            <v>14.94</v>
          </cell>
        </row>
        <row r="2296">
          <cell r="A2296">
            <v>111543</v>
          </cell>
          <cell r="B2296" t="e">
            <v>#N/A</v>
          </cell>
          <cell r="C2296">
            <v>1</v>
          </cell>
          <cell r="D2296" t="str">
            <v>KP</v>
          </cell>
          <cell r="E2296">
            <v>600</v>
          </cell>
          <cell r="F2296" t="str">
            <v>ML</v>
          </cell>
          <cell r="G2296" t="str">
            <v>SOAPY VLB.ZEEP MOISTURIZING POMP+NAVUL</v>
          </cell>
          <cell r="H2296" t="str">
            <v>H</v>
          </cell>
          <cell r="I2296">
            <v>343</v>
          </cell>
          <cell r="J2296" t="str">
            <v>COSMETICA</v>
          </cell>
          <cell r="K2296" t="str">
            <v>BOLTON NEDERLAND BV</v>
          </cell>
          <cell r="L2296">
            <v>7</v>
          </cell>
          <cell r="M2296">
            <v>14.93</v>
          </cell>
        </row>
        <row r="2297">
          <cell r="A2297">
            <v>47816</v>
          </cell>
          <cell r="B2297" t="e">
            <v>#N/A</v>
          </cell>
          <cell r="C2297">
            <v>1</v>
          </cell>
          <cell r="D2297" t="str">
            <v>LS</v>
          </cell>
          <cell r="E2297">
            <v>1</v>
          </cell>
          <cell r="F2297" t="str">
            <v>ST</v>
          </cell>
          <cell r="G2297" t="str">
            <v>WANDKRIJTBORD TEAK 40X60CM</v>
          </cell>
          <cell r="H2297" t="str">
            <v>H</v>
          </cell>
          <cell r="I2297">
            <v>252</v>
          </cell>
          <cell r="J2297" t="str">
            <v>KANTOOR</v>
          </cell>
          <cell r="K2297" t="str">
            <v>VERMES BV</v>
          </cell>
          <cell r="L2297">
            <v>1</v>
          </cell>
          <cell r="M2297">
            <v>14.9</v>
          </cell>
        </row>
        <row r="2298">
          <cell r="A2298">
            <v>386016</v>
          </cell>
          <cell r="B2298">
            <v>8711112788008</v>
          </cell>
          <cell r="C2298">
            <v>1</v>
          </cell>
          <cell r="D2298" t="str">
            <v>ST</v>
          </cell>
          <cell r="E2298">
            <v>1</v>
          </cell>
          <cell r="F2298" t="str">
            <v>ST</v>
          </cell>
          <cell r="G2298" t="str">
            <v>SUNWARE Q-LINE OPBERGBOX 22LTR</v>
          </cell>
          <cell r="H2298" t="str">
            <v>H</v>
          </cell>
          <cell r="I2298">
            <v>266</v>
          </cell>
          <cell r="J2298" t="str">
            <v>OPBERGEN EN AFVALVERZAMELEN</v>
          </cell>
          <cell r="K2298" t="str">
            <v>SUNWARE BV</v>
          </cell>
          <cell r="L2298">
            <v>2</v>
          </cell>
          <cell r="M2298">
            <v>14.9</v>
          </cell>
        </row>
        <row r="2299">
          <cell r="A2299">
            <v>391794</v>
          </cell>
          <cell r="B2299" t="e">
            <v>#N/A</v>
          </cell>
          <cell r="C2299">
            <v>9</v>
          </cell>
          <cell r="D2299" t="str">
            <v>BK</v>
          </cell>
          <cell r="E2299">
            <v>250</v>
          </cell>
          <cell r="F2299" t="str">
            <v>GR</v>
          </cell>
          <cell r="G2299" t="str">
            <v>TOMAAT CHERRY ROOD</v>
          </cell>
          <cell r="H2299" t="str">
            <v>L</v>
          </cell>
          <cell r="I2299">
            <v>192</v>
          </cell>
          <cell r="J2299" t="str">
            <v>GROENTEN EN FRUIT DAGVERS</v>
          </cell>
          <cell r="K2299" t="str">
            <v>SMEDING EN ZN BV</v>
          </cell>
          <cell r="L2299">
            <v>2</v>
          </cell>
          <cell r="M2299">
            <v>14.9</v>
          </cell>
        </row>
        <row r="2300">
          <cell r="A2300">
            <v>559923</v>
          </cell>
          <cell r="B2300" t="e">
            <v>#N/A</v>
          </cell>
          <cell r="C2300">
            <v>1</v>
          </cell>
          <cell r="D2300" t="str">
            <v>PK</v>
          </cell>
          <cell r="E2300">
            <v>500</v>
          </cell>
          <cell r="F2300" t="str">
            <v>GR</v>
          </cell>
          <cell r="G2300" t="str">
            <v>TAHU</v>
          </cell>
          <cell r="H2300" t="str">
            <v>L</v>
          </cell>
          <cell r="I2300">
            <v>192</v>
          </cell>
          <cell r="J2300" t="str">
            <v>GROENTEN EN FRUIT DAGVERS</v>
          </cell>
          <cell r="K2300" t="str">
            <v>SMEDING EN ZN BV</v>
          </cell>
          <cell r="L2300">
            <v>10</v>
          </cell>
          <cell r="M2300">
            <v>14.9</v>
          </cell>
        </row>
        <row r="2301">
          <cell r="A2301">
            <v>944225</v>
          </cell>
          <cell r="B2301" t="e">
            <v>#N/A</v>
          </cell>
          <cell r="C2301">
            <v>12</v>
          </cell>
          <cell r="D2301" t="str">
            <v>SZ</v>
          </cell>
          <cell r="E2301">
            <v>105</v>
          </cell>
          <cell r="F2301" t="str">
            <v>GR</v>
          </cell>
          <cell r="G2301" t="str">
            <v>KLENE DROPGUMS SUIKERVRIJ</v>
          </cell>
          <cell r="H2301" t="str">
            <v>L</v>
          </cell>
          <cell r="I2301">
            <v>25</v>
          </cell>
          <cell r="J2301" t="str">
            <v>SUIKERWERK</v>
          </cell>
          <cell r="K2301" t="str">
            <v>PERFETTI VAN MELLE BENELUX BV</v>
          </cell>
          <cell r="L2301">
            <v>1</v>
          </cell>
          <cell r="M2301">
            <v>14.9</v>
          </cell>
        </row>
        <row r="2302">
          <cell r="A2302">
            <v>5961</v>
          </cell>
          <cell r="B2302">
            <v>8718272005556</v>
          </cell>
          <cell r="C2302">
            <v>1</v>
          </cell>
          <cell r="D2302" t="str">
            <v>KG</v>
          </cell>
          <cell r="E2302">
            <v>1</v>
          </cell>
          <cell r="F2302" t="str">
            <v>ST</v>
          </cell>
          <cell r="G2302" t="str">
            <v>HALAL RUNDER GEHAKT</v>
          </cell>
          <cell r="H2302" t="str">
            <v>L</v>
          </cell>
          <cell r="I2302">
            <v>162</v>
          </cell>
          <cell r="J2302" t="str">
            <v>VLEES VERS CONC</v>
          </cell>
          <cell r="K2302" t="str">
            <v>KALDENBERG SLAGERIJEN CONCESSIONAIR</v>
          </cell>
          <cell r="L2302">
            <v>2.14</v>
          </cell>
          <cell r="M2302">
            <v>14.87</v>
          </cell>
        </row>
        <row r="2303">
          <cell r="A2303">
            <v>174532</v>
          </cell>
          <cell r="B2303">
            <v>6714823467035</v>
          </cell>
          <cell r="C2303">
            <v>1</v>
          </cell>
          <cell r="D2303" t="str">
            <v>DS</v>
          </cell>
          <cell r="E2303">
            <v>3</v>
          </cell>
          <cell r="F2303" t="str">
            <v>KG</v>
          </cell>
          <cell r="G2303" t="str">
            <v>APPEL GOUDREINET 75/85</v>
          </cell>
          <cell r="H2303" t="str">
            <v>L</v>
          </cell>
          <cell r="I2303">
            <v>192</v>
          </cell>
          <cell r="J2303" t="str">
            <v>GROENTEN EN FRUIT DAGVERS</v>
          </cell>
          <cell r="K2303" t="str">
            <v>SMEDING EN ZN BV</v>
          </cell>
          <cell r="L2303">
            <v>3</v>
          </cell>
          <cell r="M2303">
            <v>14.85</v>
          </cell>
        </row>
        <row r="2304">
          <cell r="A2304">
            <v>357245</v>
          </cell>
          <cell r="B2304" t="e">
            <v>#N/A</v>
          </cell>
          <cell r="C2304">
            <v>1</v>
          </cell>
          <cell r="D2304" t="str">
            <v>ZK</v>
          </cell>
          <cell r="E2304">
            <v>1</v>
          </cell>
          <cell r="F2304" t="str">
            <v>KG</v>
          </cell>
          <cell r="G2304" t="str">
            <v>PINGUIN TOMATENBLOKJES MET VEL</v>
          </cell>
          <cell r="H2304" t="str">
            <v>L</v>
          </cell>
          <cell r="I2304">
            <v>187</v>
          </cell>
          <cell r="J2304" t="str">
            <v>GROEN&amp;FRUIT DIEPVR. FOODSERVIC</v>
          </cell>
          <cell r="K2304" t="str">
            <v>SLIGRO</v>
          </cell>
          <cell r="L2304">
            <v>9</v>
          </cell>
          <cell r="M2304">
            <v>14.85</v>
          </cell>
        </row>
        <row r="2305">
          <cell r="A2305">
            <v>374129</v>
          </cell>
          <cell r="B2305" t="e">
            <v>#N/A</v>
          </cell>
          <cell r="C2305">
            <v>6</v>
          </cell>
          <cell r="D2305" t="str">
            <v>PK</v>
          </cell>
          <cell r="E2305">
            <v>200</v>
          </cell>
          <cell r="F2305" t="str">
            <v>ST</v>
          </cell>
          <cell r="G2305" t="str">
            <v>TAKE DIS SATEPRIKKER HOUT 25CM</v>
          </cell>
          <cell r="H2305" t="str">
            <v>H</v>
          </cell>
          <cell r="I2305">
            <v>119</v>
          </cell>
          <cell r="J2305" t="str">
            <v>VERPAKKINGSMAT./DISPOS. GROOTV</v>
          </cell>
          <cell r="K2305" t="str">
            <v>SLIGRO</v>
          </cell>
          <cell r="L2305">
            <v>3</v>
          </cell>
          <cell r="M2305">
            <v>14.85</v>
          </cell>
        </row>
        <row r="2306">
          <cell r="A2306">
            <v>393348</v>
          </cell>
          <cell r="B2306" t="e">
            <v>#N/A</v>
          </cell>
          <cell r="C2306">
            <v>1</v>
          </cell>
          <cell r="D2306" t="str">
            <v>PK</v>
          </cell>
          <cell r="E2306">
            <v>1</v>
          </cell>
          <cell r="F2306" t="str">
            <v>ST</v>
          </cell>
          <cell r="G2306" t="str">
            <v>TRUYTS KOM MELAMINE VIERKANT 13CM WIT</v>
          </cell>
          <cell r="H2306" t="str">
            <v>H</v>
          </cell>
          <cell r="I2306">
            <v>272</v>
          </cell>
          <cell r="J2306" t="str">
            <v>SERVIEZEN</v>
          </cell>
          <cell r="K2306" t="str">
            <v>TRUYTS IMPORT</v>
          </cell>
          <cell r="L2306">
            <v>3</v>
          </cell>
          <cell r="M2306">
            <v>14.85</v>
          </cell>
        </row>
        <row r="2307">
          <cell r="A2307">
            <v>766135</v>
          </cell>
          <cell r="B2307" t="e">
            <v>#N/A</v>
          </cell>
          <cell r="C2307">
            <v>1</v>
          </cell>
          <cell r="D2307" t="str">
            <v>DS</v>
          </cell>
          <cell r="E2307">
            <v>804</v>
          </cell>
          <cell r="F2307" t="str">
            <v>GR</v>
          </cell>
          <cell r="G2307" t="str">
            <v>HOPPE NATUURLIJK LEKKER MIXDOOS</v>
          </cell>
          <cell r="H2307" t="str">
            <v>L</v>
          </cell>
          <cell r="I2307">
            <v>11</v>
          </cell>
          <cell r="J2307" t="str">
            <v>KOEK &amp; BANKET GROOTVERBRUIK</v>
          </cell>
          <cell r="K2307" t="str">
            <v>HOPPE PROFESSIONAL</v>
          </cell>
          <cell r="L2307">
            <v>1</v>
          </cell>
          <cell r="M2307">
            <v>14.85</v>
          </cell>
        </row>
        <row r="2308">
          <cell r="A2308">
            <v>517120</v>
          </cell>
          <cell r="B2308">
            <v>8716668014007</v>
          </cell>
          <cell r="C2308">
            <v>1</v>
          </cell>
          <cell r="D2308" t="str">
            <v>ST</v>
          </cell>
          <cell r="E2308">
            <v>375</v>
          </cell>
          <cell r="F2308" t="str">
            <v>GR</v>
          </cell>
          <cell r="G2308" t="str">
            <v>KOMKOMMER 30/40</v>
          </cell>
          <cell r="H2308" t="str">
            <v>L</v>
          </cell>
          <cell r="I2308">
            <v>192</v>
          </cell>
          <cell r="J2308" t="str">
            <v>GROENTEN EN FRUIT DAGVERS</v>
          </cell>
          <cell r="K2308" t="str">
            <v>SMEDING EN ZN BV</v>
          </cell>
          <cell r="L2308">
            <v>18</v>
          </cell>
          <cell r="M2308">
            <v>14.82</v>
          </cell>
        </row>
        <row r="2309">
          <cell r="A2309">
            <v>375743</v>
          </cell>
          <cell r="B2309" t="e">
            <v>#N/A</v>
          </cell>
          <cell r="C2309">
            <v>12</v>
          </cell>
          <cell r="D2309" t="str">
            <v>DS</v>
          </cell>
          <cell r="E2309">
            <v>100</v>
          </cell>
          <cell r="F2309" t="str">
            <v>ST</v>
          </cell>
          <cell r="G2309" t="str">
            <v>NATRENA CLASSIC ZOETJES ZAKDOOSJE</v>
          </cell>
          <cell r="H2309" t="str">
            <v>L</v>
          </cell>
          <cell r="I2309">
            <v>140</v>
          </cell>
          <cell r="J2309" t="str">
            <v>SUIKER &amp; ZOETSTOFFEN</v>
          </cell>
          <cell r="K2309" t="str">
            <v>JACOBS DOUWE EGBERTS NL BV</v>
          </cell>
          <cell r="L2309">
            <v>1</v>
          </cell>
          <cell r="M2309">
            <v>14.81</v>
          </cell>
        </row>
        <row r="2310">
          <cell r="A2310">
            <v>649841</v>
          </cell>
          <cell r="B2310">
            <v>8710466254627</v>
          </cell>
          <cell r="C2310">
            <v>10</v>
          </cell>
          <cell r="D2310" t="str">
            <v>PK</v>
          </cell>
          <cell r="E2310">
            <v>500</v>
          </cell>
          <cell r="F2310" t="str">
            <v>GR</v>
          </cell>
          <cell r="G2310" t="str">
            <v>KOOPMANS BAKMEEL ZELFRIJZEND</v>
          </cell>
          <cell r="H2310" t="str">
            <v>L</v>
          </cell>
          <cell r="I2310">
            <v>94</v>
          </cell>
          <cell r="J2310" t="str">
            <v>BAKPRODUKTEN</v>
          </cell>
          <cell r="K2310" t="str">
            <v>OETKER DR NEDERLAND BV</v>
          </cell>
          <cell r="L2310">
            <v>2</v>
          </cell>
          <cell r="M2310">
            <v>14.8</v>
          </cell>
        </row>
        <row r="2311">
          <cell r="A2311">
            <v>649841</v>
          </cell>
          <cell r="B2311">
            <v>8710466254627</v>
          </cell>
          <cell r="C2311">
            <v>10</v>
          </cell>
          <cell r="D2311" t="str">
            <v>PK</v>
          </cell>
          <cell r="E2311">
            <v>500</v>
          </cell>
          <cell r="F2311" t="str">
            <v>GR</v>
          </cell>
          <cell r="G2311" t="str">
            <v>KOOPMANS BAKMEEL ZELFRIJZEND</v>
          </cell>
          <cell r="H2311" t="str">
            <v>L</v>
          </cell>
          <cell r="I2311">
            <v>94</v>
          </cell>
          <cell r="J2311" t="str">
            <v>BAKPRODUKTEN</v>
          </cell>
          <cell r="K2311" t="str">
            <v>OETKER DR NEDERLAND BV</v>
          </cell>
          <cell r="L2311">
            <v>2</v>
          </cell>
          <cell r="M2311">
            <v>14.8</v>
          </cell>
        </row>
        <row r="2312">
          <cell r="A2312">
            <v>831781</v>
          </cell>
          <cell r="B2312" t="e">
            <v>#N/A</v>
          </cell>
          <cell r="C2312">
            <v>1</v>
          </cell>
          <cell r="D2312" t="str">
            <v>LS</v>
          </cell>
          <cell r="E2312">
            <v>1</v>
          </cell>
          <cell r="F2312" t="str">
            <v>ST</v>
          </cell>
          <cell r="G2312" t="str">
            <v>PRO CHEF MAATBEKER 0,5L</v>
          </cell>
          <cell r="H2312" t="str">
            <v>H</v>
          </cell>
          <cell r="I2312">
            <v>283</v>
          </cell>
          <cell r="J2312" t="str">
            <v>KEUKENGEREEDSCHAPPEN</v>
          </cell>
          <cell r="K2312" t="str">
            <v>SLIGRO</v>
          </cell>
          <cell r="L2312">
            <v>5</v>
          </cell>
          <cell r="M2312">
            <v>14.75</v>
          </cell>
        </row>
        <row r="2313">
          <cell r="A2313">
            <v>5961</v>
          </cell>
          <cell r="B2313">
            <v>8718272005556</v>
          </cell>
          <cell r="C2313">
            <v>1</v>
          </cell>
          <cell r="D2313" t="str">
            <v>KG</v>
          </cell>
          <cell r="E2313">
            <v>1</v>
          </cell>
          <cell r="F2313" t="str">
            <v>ST</v>
          </cell>
          <cell r="G2313" t="str">
            <v>HALAL RUNDER GEHAKT</v>
          </cell>
          <cell r="H2313" t="str">
            <v>L</v>
          </cell>
          <cell r="I2313">
            <v>162</v>
          </cell>
          <cell r="J2313" t="str">
            <v>VLEES VERS CONC</v>
          </cell>
          <cell r="K2313" t="str">
            <v>KALDENBERG SLAGERIJEN CONCESSIONAIR</v>
          </cell>
          <cell r="L2313">
            <v>2.12</v>
          </cell>
          <cell r="M2313">
            <v>14.73</v>
          </cell>
        </row>
        <row r="2314">
          <cell r="A2314">
            <v>32191</v>
          </cell>
          <cell r="B2314" t="e">
            <v>#N/A</v>
          </cell>
          <cell r="C2314">
            <v>1</v>
          </cell>
          <cell r="D2314" t="str">
            <v>BS</v>
          </cell>
          <cell r="E2314">
            <v>435</v>
          </cell>
          <cell r="F2314" t="str">
            <v>GR</v>
          </cell>
          <cell r="G2314" t="str">
            <v>APOLLO PEPER WIT GEMALEN</v>
          </cell>
          <cell r="H2314" t="str">
            <v>L</v>
          </cell>
          <cell r="I2314">
            <v>68</v>
          </cell>
          <cell r="J2314" t="str">
            <v>KRUIDEN EN SPECERIJEN</v>
          </cell>
          <cell r="K2314" t="str">
            <v>SOLINA NETHERLANDS BV</v>
          </cell>
          <cell r="L2314">
            <v>1</v>
          </cell>
          <cell r="M2314">
            <v>14.72</v>
          </cell>
        </row>
        <row r="2315">
          <cell r="A2315">
            <v>230715</v>
          </cell>
          <cell r="B2315" t="e">
            <v>#N/A</v>
          </cell>
          <cell r="C2315">
            <v>1</v>
          </cell>
          <cell r="D2315" t="str">
            <v>DS</v>
          </cell>
          <cell r="E2315">
            <v>3</v>
          </cell>
          <cell r="F2315" t="str">
            <v>KG</v>
          </cell>
          <cell r="G2315" t="str">
            <v>MEKKAFOOD DONERBURGER HALAL 30ST</v>
          </cell>
          <cell r="H2315" t="str">
            <v>L</v>
          </cell>
          <cell r="I2315">
            <v>180</v>
          </cell>
          <cell r="J2315" t="str">
            <v>HORECA DIEPVRIES</v>
          </cell>
          <cell r="K2315" t="str">
            <v>PURE INGREDIENTS B.V.FOOD SERV</v>
          </cell>
          <cell r="L2315">
            <v>1</v>
          </cell>
          <cell r="M2315">
            <v>14.7</v>
          </cell>
        </row>
        <row r="2316">
          <cell r="A2316">
            <v>519863</v>
          </cell>
          <cell r="B2316" t="e">
            <v>#N/A</v>
          </cell>
          <cell r="C2316">
            <v>1</v>
          </cell>
          <cell r="D2316" t="str">
            <v>LS</v>
          </cell>
          <cell r="E2316">
            <v>1</v>
          </cell>
          <cell r="F2316" t="str">
            <v>ST</v>
          </cell>
          <cell r="G2316" t="str">
            <v>SUNWARE BASIC EMMER ZILVER 5LTR</v>
          </cell>
          <cell r="H2316" t="str">
            <v>H</v>
          </cell>
          <cell r="I2316">
            <v>544</v>
          </cell>
          <cell r="J2316" t="str">
            <v>SCHOONMAAKARTIKELEN</v>
          </cell>
          <cell r="K2316" t="str">
            <v>SUNWARE BV</v>
          </cell>
          <cell r="L2316">
            <v>8</v>
          </cell>
          <cell r="M2316">
            <v>14.68</v>
          </cell>
        </row>
        <row r="2317">
          <cell r="A2317">
            <v>60801</v>
          </cell>
          <cell r="B2317" t="e">
            <v>#N/A</v>
          </cell>
          <cell r="C2317">
            <v>12</v>
          </cell>
          <cell r="D2317" t="str">
            <v>PF</v>
          </cell>
          <cell r="E2317">
            <v>50</v>
          </cell>
          <cell r="F2317" t="str">
            <v>CL</v>
          </cell>
          <cell r="G2317" t="str">
            <v>MAAZA FRUITDRINK TROPICAL</v>
          </cell>
          <cell r="H2317" t="str">
            <v>L</v>
          </cell>
          <cell r="I2317">
            <v>125</v>
          </cell>
          <cell r="J2317" t="str">
            <v>SAPPEN &amp; FRUITDRANKEN</v>
          </cell>
          <cell r="K2317" t="str">
            <v>BICKERY FOOD GROUP BV</v>
          </cell>
          <cell r="L2317">
            <v>1</v>
          </cell>
          <cell r="M2317">
            <v>14.67</v>
          </cell>
        </row>
        <row r="2318">
          <cell r="A2318">
            <v>620143</v>
          </cell>
          <cell r="B2318">
            <v>5413848530748</v>
          </cell>
          <cell r="C2318">
            <v>1</v>
          </cell>
          <cell r="D2318" t="str">
            <v>BK</v>
          </cell>
          <cell r="E2318">
            <v>500</v>
          </cell>
          <cell r="F2318" t="str">
            <v>GR</v>
          </cell>
          <cell r="G2318" t="str">
            <v>GOUDEN BANIER SALAMI ±44PL</v>
          </cell>
          <cell r="H2318" t="str">
            <v>L</v>
          </cell>
          <cell r="I2318">
            <v>155</v>
          </cell>
          <cell r="J2318" t="str">
            <v>VLEESWAREN VERPAKT</v>
          </cell>
          <cell r="K2318" t="str">
            <v>SLIGRO</v>
          </cell>
          <cell r="L2318">
            <v>3</v>
          </cell>
          <cell r="M2318">
            <v>14.67</v>
          </cell>
        </row>
        <row r="2319">
          <cell r="A2319">
            <v>478240</v>
          </cell>
          <cell r="B2319" t="e">
            <v>#N/A</v>
          </cell>
          <cell r="C2319">
            <v>1</v>
          </cell>
          <cell r="D2319" t="str">
            <v>DS</v>
          </cell>
          <cell r="E2319">
            <v>5</v>
          </cell>
          <cell r="F2319" t="str">
            <v>KG</v>
          </cell>
          <cell r="G2319" t="str">
            <v>TAKE DIS SNACKZAK 2 POND NR 28 475 ST</v>
          </cell>
          <cell r="H2319" t="str">
            <v>H</v>
          </cell>
          <cell r="I2319">
            <v>119</v>
          </cell>
          <cell r="J2319" t="str">
            <v>VERPAKKINGSMAT./DISPOS. GROOTV</v>
          </cell>
          <cell r="K2319" t="str">
            <v>SLIGRO</v>
          </cell>
          <cell r="L2319">
            <v>1</v>
          </cell>
          <cell r="M2319">
            <v>14.65</v>
          </cell>
        </row>
        <row r="2320">
          <cell r="A2320">
            <v>478258</v>
          </cell>
          <cell r="B2320" t="e">
            <v>#N/A</v>
          </cell>
          <cell r="C2320">
            <v>1</v>
          </cell>
          <cell r="D2320" t="str">
            <v>DS</v>
          </cell>
          <cell r="E2320">
            <v>5</v>
          </cell>
          <cell r="F2320" t="str">
            <v>KG</v>
          </cell>
          <cell r="G2320" t="str">
            <v>TAKE DIS SNACKZAK 1 POND NR 27</v>
          </cell>
          <cell r="H2320" t="str">
            <v>H</v>
          </cell>
          <cell r="I2320">
            <v>119</v>
          </cell>
          <cell r="J2320" t="str">
            <v>VERPAKKINGSMAT./DISPOS. GROOTV</v>
          </cell>
          <cell r="K2320" t="str">
            <v>SLIGRO</v>
          </cell>
          <cell r="L2320">
            <v>1</v>
          </cell>
          <cell r="M2320">
            <v>14.65</v>
          </cell>
        </row>
        <row r="2321">
          <cell r="A2321">
            <v>478266</v>
          </cell>
          <cell r="B2321" t="e">
            <v>#N/A</v>
          </cell>
          <cell r="C2321">
            <v>1</v>
          </cell>
          <cell r="D2321" t="str">
            <v>DS</v>
          </cell>
          <cell r="E2321">
            <v>5</v>
          </cell>
          <cell r="F2321" t="str">
            <v>KG</v>
          </cell>
          <cell r="G2321" t="str">
            <v>TAKE DIS SNACKZAK WIT 0,5 P NR 25 750ST</v>
          </cell>
          <cell r="H2321" t="str">
            <v>H</v>
          </cell>
          <cell r="I2321">
            <v>119</v>
          </cell>
          <cell r="J2321" t="str">
            <v>VERPAKKINGSMAT./DISPOS. GROOTV</v>
          </cell>
          <cell r="K2321" t="str">
            <v>SLIGRO</v>
          </cell>
          <cell r="L2321">
            <v>1</v>
          </cell>
          <cell r="M2321">
            <v>14.65</v>
          </cell>
        </row>
        <row r="2322">
          <cell r="A2322">
            <v>900124</v>
          </cell>
          <cell r="B2322" t="e">
            <v>#N/A</v>
          </cell>
          <cell r="C2322">
            <v>6</v>
          </cell>
          <cell r="D2322" t="str">
            <v>PT</v>
          </cell>
          <cell r="E2322">
            <v>690</v>
          </cell>
          <cell r="F2322" t="str">
            <v>GR</v>
          </cell>
          <cell r="G2322" t="str">
            <v>GRAND ITALIA SUGO CASA PICCANTE</v>
          </cell>
          <cell r="H2322" t="str">
            <v>L</v>
          </cell>
          <cell r="I2322">
            <v>96</v>
          </cell>
          <cell r="J2322" t="str">
            <v>PASTA EN PASTASAUZEN</v>
          </cell>
          <cell r="K2322" t="str">
            <v>GRANFOOD BV</v>
          </cell>
          <cell r="L2322">
            <v>1</v>
          </cell>
          <cell r="M2322">
            <v>14.65</v>
          </cell>
        </row>
        <row r="2323">
          <cell r="A2323">
            <v>43275</v>
          </cell>
          <cell r="B2323" t="e">
            <v>#N/A</v>
          </cell>
          <cell r="C2323">
            <v>4</v>
          </cell>
          <cell r="D2323" t="str">
            <v>DS</v>
          </cell>
          <cell r="E2323">
            <v>37.5</v>
          </cell>
          <cell r="F2323" t="str">
            <v>GR</v>
          </cell>
          <cell r="G2323" t="str">
            <v>BAZAR TEA GROEN DS</v>
          </cell>
          <cell r="H2323" t="str">
            <v>L</v>
          </cell>
          <cell r="I2323">
            <v>40</v>
          </cell>
          <cell r="J2323" t="str">
            <v>THEE</v>
          </cell>
          <cell r="K2323" t="str">
            <v>SLIGRO</v>
          </cell>
          <cell r="L2323">
            <v>3</v>
          </cell>
          <cell r="M2323">
            <v>14.64</v>
          </cell>
        </row>
        <row r="2324">
          <cell r="A2324">
            <v>74295</v>
          </cell>
          <cell r="B2324" t="e">
            <v>#N/A</v>
          </cell>
          <cell r="C2324">
            <v>1</v>
          </cell>
          <cell r="D2324" t="str">
            <v>ZK</v>
          </cell>
          <cell r="E2324">
            <v>1</v>
          </cell>
          <cell r="F2324" t="str">
            <v>KG</v>
          </cell>
          <cell r="G2324" t="str">
            <v>DUYVIS KNABBELNOTEN ORIËNTAL GEMENGD</v>
          </cell>
          <cell r="H2324" t="str">
            <v>L</v>
          </cell>
          <cell r="I2324">
            <v>15</v>
          </cell>
          <cell r="J2324" t="str">
            <v>NOTEN</v>
          </cell>
          <cell r="K2324" t="str">
            <v>PEPSICO NEDERLAND BV</v>
          </cell>
          <cell r="L2324">
            <v>2</v>
          </cell>
          <cell r="M2324">
            <v>14.62</v>
          </cell>
        </row>
        <row r="2325">
          <cell r="A2325">
            <v>203556</v>
          </cell>
          <cell r="B2325" t="e">
            <v>#N/A</v>
          </cell>
          <cell r="C2325">
            <v>1</v>
          </cell>
          <cell r="D2325" t="str">
            <v>PK</v>
          </cell>
          <cell r="E2325">
            <v>15</v>
          </cell>
          <cell r="F2325" t="str">
            <v>ST</v>
          </cell>
          <cell r="G2325" t="str">
            <v>BIO.BAK ROND+DEKSEL SUIKKERRIET 1000ML</v>
          </cell>
          <cell r="H2325" t="str">
            <v>H</v>
          </cell>
          <cell r="I2325">
            <v>119</v>
          </cell>
          <cell r="J2325" t="str">
            <v>VERPAKKINGSMAT./DISPOS. GROOTV</v>
          </cell>
          <cell r="K2325" t="str">
            <v>SABERT CORPORATION EUROPE SA</v>
          </cell>
          <cell r="L2325">
            <v>2</v>
          </cell>
          <cell r="M2325">
            <v>14.6</v>
          </cell>
        </row>
        <row r="2326">
          <cell r="A2326">
            <v>546836</v>
          </cell>
          <cell r="B2326" t="e">
            <v>#N/A</v>
          </cell>
          <cell r="C2326">
            <v>1</v>
          </cell>
          <cell r="D2326" t="str">
            <v>DS</v>
          </cell>
          <cell r="E2326">
            <v>1</v>
          </cell>
          <cell r="F2326" t="str">
            <v>KG</v>
          </cell>
          <cell r="G2326" t="str">
            <v>BUITENHUIS BORRELFRIKANDEL, 50 ST</v>
          </cell>
          <cell r="H2326" t="str">
            <v>L</v>
          </cell>
          <cell r="I2326">
            <v>179</v>
          </cell>
          <cell r="J2326" t="str">
            <v>MINISNACKS BORRELHAPJES</v>
          </cell>
          <cell r="K2326" t="str">
            <v>NEWFORREST BV FOOD SERVICE</v>
          </cell>
          <cell r="L2326">
            <v>2</v>
          </cell>
          <cell r="M2326">
            <v>14.6</v>
          </cell>
        </row>
        <row r="2327">
          <cell r="A2327">
            <v>8438</v>
          </cell>
          <cell r="B2327" t="e">
            <v>#N/A</v>
          </cell>
          <cell r="C2327">
            <v>1</v>
          </cell>
          <cell r="D2327" t="str">
            <v>KG</v>
          </cell>
          <cell r="E2327">
            <v>1</v>
          </cell>
          <cell r="F2327" t="str">
            <v>ST</v>
          </cell>
          <cell r="G2327" t="str">
            <v>KIP FILET ENKEL  95-110GR.</v>
          </cell>
          <cell r="H2327" t="str">
            <v>L</v>
          </cell>
          <cell r="I2327">
            <v>195</v>
          </cell>
          <cell r="J2327" t="str">
            <v>POELIER VERS ONBEWERKT CONC</v>
          </cell>
          <cell r="K2327" t="str">
            <v>RUIG M. EN ZONEN B.V.</v>
          </cell>
          <cell r="L2327">
            <v>1.43</v>
          </cell>
          <cell r="M2327">
            <v>14.59</v>
          </cell>
        </row>
        <row r="2328">
          <cell r="A2328">
            <v>160389</v>
          </cell>
          <cell r="B2328" t="e">
            <v>#N/A</v>
          </cell>
          <cell r="C2328">
            <v>1</v>
          </cell>
          <cell r="D2328" t="str">
            <v>EM</v>
          </cell>
          <cell r="E2328">
            <v>2.5</v>
          </cell>
          <cell r="F2328" t="str">
            <v>LT</v>
          </cell>
          <cell r="G2328" t="str">
            <v>KERN MAYONAISE</v>
          </cell>
          <cell r="H2328" t="str">
            <v>L</v>
          </cell>
          <cell r="I2328">
            <v>91</v>
          </cell>
          <cell r="J2328" t="str">
            <v>SNACK- EN TAFELSAUZEN</v>
          </cell>
          <cell r="K2328" t="str">
            <v>SLIGRO</v>
          </cell>
          <cell r="L2328">
            <v>2</v>
          </cell>
          <cell r="M2328">
            <v>14.57</v>
          </cell>
        </row>
        <row r="2329">
          <cell r="A2329">
            <v>983397</v>
          </cell>
          <cell r="B2329" t="e">
            <v>#N/A</v>
          </cell>
          <cell r="C2329">
            <v>6</v>
          </cell>
          <cell r="D2329" t="str">
            <v>BL</v>
          </cell>
          <cell r="E2329">
            <v>567</v>
          </cell>
          <cell r="F2329" t="str">
            <v>GR</v>
          </cell>
          <cell r="G2329" t="str">
            <v>GRAND GERARD ANANAS OP SIROOP  10 SCHIJF</v>
          </cell>
          <cell r="H2329" t="str">
            <v>L</v>
          </cell>
          <cell r="I2329">
            <v>44</v>
          </cell>
          <cell r="J2329" t="str">
            <v>VRUCHTENCONSERVEN</v>
          </cell>
          <cell r="K2329" t="str">
            <v>SLIGRO</v>
          </cell>
          <cell r="L2329">
            <v>2</v>
          </cell>
          <cell r="M2329">
            <v>14.56</v>
          </cell>
        </row>
        <row r="2330">
          <cell r="A2330">
            <v>983397</v>
          </cell>
          <cell r="B2330" t="e">
            <v>#N/A</v>
          </cell>
          <cell r="C2330">
            <v>6</v>
          </cell>
          <cell r="D2330" t="str">
            <v>BL</v>
          </cell>
          <cell r="E2330">
            <v>567</v>
          </cell>
          <cell r="F2330" t="str">
            <v>GR</v>
          </cell>
          <cell r="G2330" t="str">
            <v>GRAND GERARD ANANAS OP SIROOP  10 SCHIJF</v>
          </cell>
          <cell r="H2330" t="str">
            <v>L</v>
          </cell>
          <cell r="I2330">
            <v>44</v>
          </cell>
          <cell r="J2330" t="str">
            <v>VRUCHTENCONSERVEN</v>
          </cell>
          <cell r="K2330" t="str">
            <v>SLIGRO</v>
          </cell>
          <cell r="L2330">
            <v>2</v>
          </cell>
          <cell r="M2330">
            <v>14.56</v>
          </cell>
        </row>
        <row r="2331">
          <cell r="A2331">
            <v>983397</v>
          </cell>
          <cell r="B2331" t="e">
            <v>#N/A</v>
          </cell>
          <cell r="C2331">
            <v>6</v>
          </cell>
          <cell r="D2331" t="str">
            <v>BL</v>
          </cell>
          <cell r="E2331">
            <v>567</v>
          </cell>
          <cell r="F2331" t="str">
            <v>GR</v>
          </cell>
          <cell r="G2331" t="str">
            <v>GRAND GERARD ANANAS OP SIROOP  10 SCHIJF</v>
          </cell>
          <cell r="H2331" t="str">
            <v>L</v>
          </cell>
          <cell r="I2331">
            <v>44</v>
          </cell>
          <cell r="J2331" t="str">
            <v>VRUCHTENCONSERVEN</v>
          </cell>
          <cell r="K2331" t="str">
            <v>SLIGRO</v>
          </cell>
          <cell r="L2331">
            <v>2</v>
          </cell>
          <cell r="M2331">
            <v>14.56</v>
          </cell>
        </row>
        <row r="2332">
          <cell r="A2332">
            <v>107899</v>
          </cell>
          <cell r="B2332" t="e">
            <v>#N/A</v>
          </cell>
          <cell r="C2332">
            <v>1</v>
          </cell>
          <cell r="D2332" t="str">
            <v>BK</v>
          </cell>
          <cell r="E2332">
            <v>500</v>
          </cell>
          <cell r="F2332" t="str">
            <v>GR</v>
          </cell>
          <cell r="G2332" t="str">
            <v>MOZZARELLA GERASPT</v>
          </cell>
          <cell r="H2332" t="str">
            <v>L</v>
          </cell>
          <cell r="I2332">
            <v>168</v>
          </cell>
          <cell r="J2332" t="str">
            <v>KAAS BUITENLAND VERPAKT</v>
          </cell>
          <cell r="K2332" t="str">
            <v>DUPONT KAASIMPORT NV</v>
          </cell>
          <cell r="L2332">
            <v>3</v>
          </cell>
          <cell r="M2332">
            <v>14.55</v>
          </cell>
        </row>
        <row r="2333">
          <cell r="A2333">
            <v>185630</v>
          </cell>
          <cell r="B2333" t="e">
            <v>#N/A</v>
          </cell>
          <cell r="C2333">
            <v>1</v>
          </cell>
          <cell r="D2333" t="str">
            <v>ZK</v>
          </cell>
          <cell r="E2333">
            <v>4</v>
          </cell>
          <cell r="F2333" t="str">
            <v>KG</v>
          </cell>
          <cell r="G2333" t="str">
            <v>SINAASAPPEL PERS  6/7</v>
          </cell>
          <cell r="H2333" t="str">
            <v>L</v>
          </cell>
          <cell r="I2333">
            <v>192</v>
          </cell>
          <cell r="J2333" t="str">
            <v>GROENTEN EN FRUIT DAGVERS</v>
          </cell>
          <cell r="K2333" t="str">
            <v>SLIGRO</v>
          </cell>
          <cell r="L2333">
            <v>3</v>
          </cell>
          <cell r="M2333">
            <v>14.55</v>
          </cell>
        </row>
        <row r="2334">
          <cell r="A2334">
            <v>398783</v>
          </cell>
          <cell r="B2334" t="e">
            <v>#N/A</v>
          </cell>
          <cell r="C2334">
            <v>1</v>
          </cell>
          <cell r="D2334" t="str">
            <v>DS</v>
          </cell>
          <cell r="E2334">
            <v>2</v>
          </cell>
          <cell r="F2334" t="str">
            <v>LT</v>
          </cell>
          <cell r="G2334" t="str">
            <v>KERN CURRY KETCHUP 200 SACHETS</v>
          </cell>
          <cell r="H2334" t="str">
            <v>L</v>
          </cell>
          <cell r="I2334">
            <v>91</v>
          </cell>
          <cell r="J2334" t="str">
            <v>SNACK- EN TAFELSAUZEN</v>
          </cell>
          <cell r="K2334" t="str">
            <v>SLIGRO</v>
          </cell>
          <cell r="L2334">
            <v>1</v>
          </cell>
          <cell r="M2334">
            <v>14.55</v>
          </cell>
        </row>
        <row r="2335">
          <cell r="A2335">
            <v>272042</v>
          </cell>
          <cell r="B2335" t="e">
            <v>#N/A</v>
          </cell>
          <cell r="C2335">
            <v>6</v>
          </cell>
          <cell r="D2335" t="str">
            <v>PF</v>
          </cell>
          <cell r="E2335">
            <v>1</v>
          </cell>
          <cell r="F2335" t="str">
            <v>LT</v>
          </cell>
          <cell r="G2335" t="str">
            <v>ROYAL CLUB TONIC PET</v>
          </cell>
          <cell r="H2335" t="str">
            <v>L</v>
          </cell>
          <cell r="I2335">
            <v>133</v>
          </cell>
          <cell r="J2335" t="str">
            <v>FRISDRANKEN GROOTVERPAKKING</v>
          </cell>
          <cell r="K2335" t="str">
            <v>VRUMONA BV</v>
          </cell>
          <cell r="L2335">
            <v>2</v>
          </cell>
          <cell r="M2335">
            <v>14.54</v>
          </cell>
        </row>
        <row r="2336">
          <cell r="A2336">
            <v>81343</v>
          </cell>
          <cell r="B2336">
            <v>8713276090034</v>
          </cell>
          <cell r="C2336">
            <v>21</v>
          </cell>
          <cell r="D2336" t="str">
            <v>ZK</v>
          </cell>
          <cell r="E2336">
            <v>18</v>
          </cell>
          <cell r="F2336" t="str">
            <v>GR</v>
          </cell>
          <cell r="G2336" t="str">
            <v>JIMMY'S POPCORN- ZOUT MINIBAGS</v>
          </cell>
          <cell r="H2336" t="str">
            <v>L</v>
          </cell>
          <cell r="I2336">
            <v>16</v>
          </cell>
          <cell r="J2336" t="str">
            <v>CHIPS EN SNACKS</v>
          </cell>
          <cell r="K2336" t="str">
            <v>JIMMY PRODUCTS BV</v>
          </cell>
          <cell r="L2336">
            <v>2</v>
          </cell>
          <cell r="M2336">
            <v>14.5</v>
          </cell>
        </row>
        <row r="2337">
          <cell r="A2337">
            <v>107187</v>
          </cell>
          <cell r="B2337" t="e">
            <v>#N/A</v>
          </cell>
          <cell r="C2337">
            <v>1</v>
          </cell>
          <cell r="D2337" t="str">
            <v>EM</v>
          </cell>
          <cell r="E2337">
            <v>3</v>
          </cell>
          <cell r="F2337" t="str">
            <v>KG</v>
          </cell>
          <cell r="G2337" t="str">
            <v>DAENDELS GEZOUTEN PINDA'S</v>
          </cell>
          <cell r="H2337" t="str">
            <v>L</v>
          </cell>
          <cell r="I2337">
            <v>15</v>
          </cell>
          <cell r="J2337" t="str">
            <v>NOTEN</v>
          </cell>
          <cell r="K2337" t="str">
            <v>SLIGRO</v>
          </cell>
          <cell r="L2337">
            <v>1</v>
          </cell>
          <cell r="M2337">
            <v>14.5</v>
          </cell>
        </row>
        <row r="2338">
          <cell r="A2338">
            <v>201902</v>
          </cell>
          <cell r="B2338" t="e">
            <v>#N/A</v>
          </cell>
          <cell r="C2338">
            <v>1</v>
          </cell>
          <cell r="D2338" t="str">
            <v>FL</v>
          </cell>
          <cell r="E2338">
            <v>1</v>
          </cell>
          <cell r="F2338" t="str">
            <v>LT</v>
          </cell>
          <cell r="G2338" t="str">
            <v>GO TAN SOYASAUS ORGANIC GLUTENVRIJ</v>
          </cell>
          <cell r="H2338" t="str">
            <v>L</v>
          </cell>
          <cell r="I2338">
            <v>67</v>
          </cell>
          <cell r="J2338" t="str">
            <v>OOSTERSE KEUKEN</v>
          </cell>
          <cell r="K2338" t="str">
            <v>GO TAN BV</v>
          </cell>
          <cell r="L2338">
            <v>2</v>
          </cell>
          <cell r="M2338">
            <v>14.5</v>
          </cell>
        </row>
        <row r="2339">
          <cell r="A2339">
            <v>280422</v>
          </cell>
          <cell r="B2339" t="e">
            <v>#N/A</v>
          </cell>
          <cell r="C2339">
            <v>1</v>
          </cell>
          <cell r="D2339" t="str">
            <v>FL</v>
          </cell>
          <cell r="E2339">
            <v>1</v>
          </cell>
          <cell r="F2339" t="str">
            <v>LT</v>
          </cell>
          <cell r="G2339" t="str">
            <v>BACARDI CARTA BLANCA 37,5%</v>
          </cell>
          <cell r="H2339" t="str">
            <v>H</v>
          </cell>
          <cell r="I2339">
            <v>206</v>
          </cell>
          <cell r="J2339" t="str">
            <v>GEDISTILLEERD</v>
          </cell>
          <cell r="K2339" t="str">
            <v>BACARDI NEDERLAND</v>
          </cell>
          <cell r="L2339">
            <v>1</v>
          </cell>
          <cell r="M2339">
            <v>14.5</v>
          </cell>
        </row>
        <row r="2340">
          <cell r="A2340">
            <v>736127</v>
          </cell>
          <cell r="B2340" t="e">
            <v>#N/A</v>
          </cell>
          <cell r="C2340">
            <v>6</v>
          </cell>
          <cell r="D2340" t="str">
            <v>PF</v>
          </cell>
          <cell r="E2340">
            <v>2</v>
          </cell>
          <cell r="F2340" t="str">
            <v>LT</v>
          </cell>
          <cell r="G2340" t="str">
            <v>COCA-COLA REGULAR, PET-FLES</v>
          </cell>
          <cell r="H2340" t="str">
            <v>L</v>
          </cell>
          <cell r="I2340">
            <v>133</v>
          </cell>
          <cell r="J2340" t="str">
            <v>FRISDRANKEN GROOTVERPAKKING</v>
          </cell>
          <cell r="K2340" t="str">
            <v>COCA-COLA EUROPEAN PARTNERS BV</v>
          </cell>
          <cell r="L2340">
            <v>1</v>
          </cell>
          <cell r="M2340">
            <v>14.5</v>
          </cell>
        </row>
        <row r="2341">
          <cell r="A2341">
            <v>27597</v>
          </cell>
          <cell r="B2341" t="e">
            <v>#N/A</v>
          </cell>
          <cell r="C2341">
            <v>1</v>
          </cell>
          <cell r="D2341" t="str">
            <v>BX</v>
          </cell>
          <cell r="E2341">
            <v>42</v>
          </cell>
          <cell r="F2341" t="str">
            <v>ST</v>
          </cell>
          <cell r="G2341" t="str">
            <v>DREFT 3IN1 PODS REGULAR</v>
          </cell>
          <cell r="H2341" t="str">
            <v>H</v>
          </cell>
          <cell r="I2341">
            <v>147</v>
          </cell>
          <cell r="J2341" t="str">
            <v>WASMIDDELEN</v>
          </cell>
          <cell r="K2341" t="str">
            <v>BLUESUN CONSUMER BRANDS BV</v>
          </cell>
          <cell r="L2341">
            <v>2</v>
          </cell>
          <cell r="M2341">
            <v>14.48</v>
          </cell>
        </row>
        <row r="2342">
          <cell r="A2342">
            <v>88682</v>
          </cell>
          <cell r="B2342" t="e">
            <v>#N/A</v>
          </cell>
          <cell r="C2342">
            <v>1</v>
          </cell>
          <cell r="D2342" t="str">
            <v>DS</v>
          </cell>
          <cell r="E2342">
            <v>48</v>
          </cell>
          <cell r="F2342" t="str">
            <v>ST</v>
          </cell>
          <cell r="G2342" t="str">
            <v>TAKE DIS WIJNGLAS (PS) + VOET 170CC</v>
          </cell>
          <cell r="H2342" t="str">
            <v>H</v>
          </cell>
          <cell r="I2342">
            <v>119</v>
          </cell>
          <cell r="J2342" t="str">
            <v>VERPAKKINGSMAT./DISPOS. GROOTV</v>
          </cell>
          <cell r="K2342" t="str">
            <v>SLIGRO</v>
          </cell>
          <cell r="L2342">
            <v>2</v>
          </cell>
          <cell r="M2342">
            <v>14.48</v>
          </cell>
        </row>
        <row r="2343">
          <cell r="A2343">
            <v>111546</v>
          </cell>
          <cell r="B2343" t="e">
            <v>#N/A</v>
          </cell>
          <cell r="C2343">
            <v>1</v>
          </cell>
          <cell r="D2343" t="str">
            <v>ZK</v>
          </cell>
          <cell r="E2343">
            <v>372</v>
          </cell>
          <cell r="F2343" t="str">
            <v>GR</v>
          </cell>
          <cell r="G2343" t="str">
            <v>NESTLE MINI MIX</v>
          </cell>
          <cell r="H2343" t="str">
            <v>L</v>
          </cell>
          <cell r="I2343">
            <v>19</v>
          </cell>
          <cell r="J2343" t="str">
            <v>BARS EN TABLETTEN</v>
          </cell>
          <cell r="K2343" t="str">
            <v>NESTLE NEDERLAND BV (CONS)</v>
          </cell>
          <cell r="L2343">
            <v>4</v>
          </cell>
          <cell r="M2343">
            <v>14.48</v>
          </cell>
        </row>
        <row r="2344">
          <cell r="A2344">
            <v>111546</v>
          </cell>
          <cell r="B2344" t="e">
            <v>#N/A</v>
          </cell>
          <cell r="C2344">
            <v>1</v>
          </cell>
          <cell r="D2344" t="str">
            <v>ZK</v>
          </cell>
          <cell r="E2344">
            <v>372</v>
          </cell>
          <cell r="F2344" t="str">
            <v>GR</v>
          </cell>
          <cell r="G2344" t="str">
            <v>NESTLE MINI MIX</v>
          </cell>
          <cell r="H2344" t="str">
            <v>L</v>
          </cell>
          <cell r="I2344">
            <v>19</v>
          </cell>
          <cell r="J2344" t="str">
            <v>BARS EN TABLETTEN</v>
          </cell>
          <cell r="K2344" t="str">
            <v>NESTLE NEDERLAND BV (CONS)</v>
          </cell>
          <cell r="L2344">
            <v>4</v>
          </cell>
          <cell r="M2344">
            <v>14.48</v>
          </cell>
        </row>
        <row r="2345">
          <cell r="A2345">
            <v>336969</v>
          </cell>
          <cell r="B2345" t="e">
            <v>#N/A</v>
          </cell>
          <cell r="C2345">
            <v>1</v>
          </cell>
          <cell r="D2345" t="str">
            <v>ZK</v>
          </cell>
          <cell r="E2345">
            <v>1</v>
          </cell>
          <cell r="F2345" t="str">
            <v>KG</v>
          </cell>
          <cell r="G2345" t="str">
            <v>M&amp;M'S CHOCO</v>
          </cell>
          <cell r="H2345" t="str">
            <v>L</v>
          </cell>
          <cell r="I2345">
            <v>19</v>
          </cell>
          <cell r="J2345" t="str">
            <v>BARS EN TABLETTEN</v>
          </cell>
          <cell r="K2345" t="str">
            <v>MARS NEDERLAND(MASTERFOODS SNOEP)</v>
          </cell>
          <cell r="L2345">
            <v>2</v>
          </cell>
          <cell r="M2345">
            <v>14.46</v>
          </cell>
        </row>
        <row r="2346">
          <cell r="A2346">
            <v>184702</v>
          </cell>
          <cell r="B2346" t="e">
            <v>#N/A</v>
          </cell>
          <cell r="C2346">
            <v>1</v>
          </cell>
          <cell r="D2346" t="str">
            <v>BS</v>
          </cell>
          <cell r="E2346">
            <v>720</v>
          </cell>
          <cell r="F2346" t="str">
            <v>GR</v>
          </cell>
          <cell r="G2346" t="str">
            <v>KNORR MAALTIJDMIX BAMI</v>
          </cell>
          <cell r="H2346" t="str">
            <v>L</v>
          </cell>
          <cell r="I2346">
            <v>87</v>
          </cell>
          <cell r="J2346" t="str">
            <v>MAALTIJDSAUZEN EN -MIXEN</v>
          </cell>
          <cell r="K2346" t="str">
            <v>UNILEVER NED BV FOOD SOLUTIONS</v>
          </cell>
          <cell r="L2346">
            <v>1</v>
          </cell>
          <cell r="M2346">
            <v>14.45</v>
          </cell>
        </row>
        <row r="2347">
          <cell r="A2347">
            <v>208470</v>
          </cell>
          <cell r="B2347" t="e">
            <v>#N/A</v>
          </cell>
          <cell r="C2347">
            <v>1</v>
          </cell>
          <cell r="D2347" t="str">
            <v>PT</v>
          </cell>
          <cell r="E2347">
            <v>500</v>
          </cell>
          <cell r="F2347" t="str">
            <v>ML</v>
          </cell>
          <cell r="G2347" t="str">
            <v>TORESANO PESTO ALLE GENOVESE</v>
          </cell>
          <cell r="H2347" t="str">
            <v>L</v>
          </cell>
          <cell r="I2347">
            <v>83</v>
          </cell>
          <cell r="J2347" t="str">
            <v>OLIJVEN EN ANTIPASTI</v>
          </cell>
          <cell r="K2347" t="str">
            <v>SLIGRO</v>
          </cell>
          <cell r="L2347">
            <v>4</v>
          </cell>
          <cell r="M2347">
            <v>14.44</v>
          </cell>
        </row>
        <row r="2348">
          <cell r="A2348">
            <v>290590</v>
          </cell>
          <cell r="B2348" t="e">
            <v>#N/A</v>
          </cell>
          <cell r="C2348">
            <v>6</v>
          </cell>
          <cell r="D2348" t="str">
            <v>RL</v>
          </cell>
          <cell r="E2348">
            <v>20</v>
          </cell>
          <cell r="F2348" t="str">
            <v>MT</v>
          </cell>
          <cell r="G2348" t="str">
            <v>TOPPITS VERSHOUDFOLIE, 32,5CMX20METER</v>
          </cell>
          <cell r="H2348" t="str">
            <v>H</v>
          </cell>
          <cell r="I2348">
            <v>119</v>
          </cell>
          <cell r="J2348" t="str">
            <v>VERPAKKINGSMAT./DISPOS. GROOTV</v>
          </cell>
          <cell r="K2348" t="str">
            <v>MELITTA NEDERLAND BV</v>
          </cell>
          <cell r="L2348">
            <v>2</v>
          </cell>
          <cell r="M2348">
            <v>14.44</v>
          </cell>
        </row>
        <row r="2349">
          <cell r="A2349">
            <v>71271</v>
          </cell>
          <cell r="B2349" t="e">
            <v>#N/A</v>
          </cell>
          <cell r="C2349">
            <v>1</v>
          </cell>
          <cell r="D2349" t="str">
            <v>FL</v>
          </cell>
          <cell r="E2349">
            <v>1</v>
          </cell>
          <cell r="F2349" t="str">
            <v>LT</v>
          </cell>
          <cell r="G2349" t="str">
            <v>GLEN TALLOCH WHISKY</v>
          </cell>
          <cell r="H2349" t="str">
            <v>H</v>
          </cell>
          <cell r="I2349">
            <v>206</v>
          </cell>
          <cell r="J2349" t="str">
            <v>GEDISTILLEERD</v>
          </cell>
          <cell r="K2349" t="str">
            <v>BOOMSMA DISTILLEERDERIJ BV</v>
          </cell>
          <cell r="L2349">
            <v>1</v>
          </cell>
          <cell r="M2349">
            <v>14.4</v>
          </cell>
        </row>
        <row r="2350">
          <cell r="A2350">
            <v>817494</v>
          </cell>
          <cell r="B2350">
            <v>8711367354478</v>
          </cell>
          <cell r="C2350">
            <v>1</v>
          </cell>
          <cell r="D2350" t="str">
            <v>PK</v>
          </cell>
          <cell r="E2350">
            <v>500</v>
          </cell>
          <cell r="F2350" t="str">
            <v>GR</v>
          </cell>
          <cell r="G2350" t="str">
            <v>GOUDEN BANIER SPEKBLOKJES GEROOKT</v>
          </cell>
          <cell r="H2350" t="str">
            <v>L</v>
          </cell>
          <cell r="I2350">
            <v>155</v>
          </cell>
          <cell r="J2350" t="str">
            <v>VLEESWAREN VERPAKT</v>
          </cell>
          <cell r="K2350" t="str">
            <v>SLIGRO</v>
          </cell>
          <cell r="L2350">
            <v>2</v>
          </cell>
          <cell r="M2350">
            <v>14.4</v>
          </cell>
        </row>
        <row r="2351">
          <cell r="A2351">
            <v>817494</v>
          </cell>
          <cell r="B2351">
            <v>8711367354478</v>
          </cell>
          <cell r="C2351">
            <v>1</v>
          </cell>
          <cell r="D2351" t="str">
            <v>PK</v>
          </cell>
          <cell r="E2351">
            <v>500</v>
          </cell>
          <cell r="F2351" t="str">
            <v>GR</v>
          </cell>
          <cell r="G2351" t="str">
            <v>GOUDEN BANIER SPEKBLOKJES GEROOKT</v>
          </cell>
          <cell r="H2351" t="str">
            <v>L</v>
          </cell>
          <cell r="I2351">
            <v>155</v>
          </cell>
          <cell r="J2351" t="str">
            <v>VLEESWAREN VERPAKT</v>
          </cell>
          <cell r="K2351" t="str">
            <v>SLIGRO</v>
          </cell>
          <cell r="L2351">
            <v>2</v>
          </cell>
          <cell r="M2351">
            <v>14.4</v>
          </cell>
        </row>
        <row r="2352">
          <cell r="A2352">
            <v>23199</v>
          </cell>
          <cell r="B2352" t="e">
            <v>#N/A</v>
          </cell>
          <cell r="C2352">
            <v>1</v>
          </cell>
          <cell r="D2352" t="str">
            <v>RL</v>
          </cell>
          <cell r="E2352">
            <v>100</v>
          </cell>
          <cell r="F2352" t="str">
            <v>ST</v>
          </cell>
          <cell r="G2352" t="str">
            <v>OW SPUITZ DISP COMF CL 53CM L</v>
          </cell>
          <cell r="H2352" t="str">
            <v>H</v>
          </cell>
          <cell r="I2352">
            <v>283</v>
          </cell>
          <cell r="J2352" t="str">
            <v>KEUKENGEREEDSCHAPPEN</v>
          </cell>
          <cell r="K2352" t="str">
            <v>INTERHAL BENELUX BV</v>
          </cell>
          <cell r="L2352">
            <v>1</v>
          </cell>
          <cell r="M2352">
            <v>14.39</v>
          </cell>
        </row>
        <row r="2353">
          <cell r="A2353">
            <v>4490</v>
          </cell>
          <cell r="B2353" t="e">
            <v>#N/A</v>
          </cell>
          <cell r="C2353">
            <v>1</v>
          </cell>
          <cell r="D2353" t="str">
            <v>KG</v>
          </cell>
          <cell r="E2353">
            <v>1</v>
          </cell>
          <cell r="F2353" t="str">
            <v>ST</v>
          </cell>
          <cell r="G2353" t="str">
            <v>SCHARREL KIP 1* FILET GEPORTIONEERD</v>
          </cell>
          <cell r="H2353" t="str">
            <v>L</v>
          </cell>
          <cell r="I2353">
            <v>195</v>
          </cell>
          <cell r="J2353" t="str">
            <v>POELIER VERS ONBEWERKT CONC</v>
          </cell>
          <cell r="K2353" t="str">
            <v>RUIG M. EN ZONEN B.V.</v>
          </cell>
          <cell r="L2353">
            <v>0.94</v>
          </cell>
          <cell r="M2353">
            <v>14.38</v>
          </cell>
        </row>
        <row r="2354">
          <cell r="A2354">
            <v>29389</v>
          </cell>
          <cell r="B2354" t="e">
            <v>#N/A</v>
          </cell>
          <cell r="C2354">
            <v>1</v>
          </cell>
          <cell r="D2354" t="str">
            <v>EM</v>
          </cell>
          <cell r="E2354">
            <v>900</v>
          </cell>
          <cell r="F2354" t="str">
            <v>GR</v>
          </cell>
          <cell r="G2354" t="str">
            <v>MAISON NIELS DE VEYE CHOCO DRUPPELS MELK</v>
          </cell>
          <cell r="H2354" t="str">
            <v>L</v>
          </cell>
          <cell r="I2354">
            <v>95</v>
          </cell>
          <cell r="J2354" t="str">
            <v>PATISSERIEPRODUKTEN</v>
          </cell>
          <cell r="K2354" t="str">
            <v>SLIGRO</v>
          </cell>
          <cell r="L2354">
            <v>2</v>
          </cell>
          <cell r="M2354">
            <v>14.38</v>
          </cell>
        </row>
        <row r="2355">
          <cell r="A2355">
            <v>982236</v>
          </cell>
          <cell r="B2355" t="e">
            <v>#N/A</v>
          </cell>
          <cell r="C2355">
            <v>15</v>
          </cell>
          <cell r="D2355" t="str">
            <v>RL</v>
          </cell>
          <cell r="E2355">
            <v>15</v>
          </cell>
          <cell r="F2355" t="str">
            <v>ST</v>
          </cell>
          <cell r="G2355" t="str">
            <v>KOMO TREKBANDZAK 60L LDPE 43MY</v>
          </cell>
          <cell r="H2355" t="str">
            <v>H</v>
          </cell>
          <cell r="I2355">
            <v>118</v>
          </cell>
          <cell r="J2355" t="str">
            <v>AFVALZAKKEN</v>
          </cell>
          <cell r="K2355" t="str">
            <v>SPHERE NEDERLAND BV</v>
          </cell>
          <cell r="L2355">
            <v>1</v>
          </cell>
          <cell r="M2355">
            <v>14.35</v>
          </cell>
        </row>
        <row r="2356">
          <cell r="A2356">
            <v>37142</v>
          </cell>
          <cell r="B2356">
            <v>8710401627509</v>
          </cell>
          <cell r="C2356">
            <v>1</v>
          </cell>
          <cell r="D2356" t="str">
            <v>DS</v>
          </cell>
          <cell r="E2356">
            <v>90</v>
          </cell>
          <cell r="F2356" t="str">
            <v>ST</v>
          </cell>
          <cell r="G2356" t="str">
            <v>DE ROOIE HEN SCHARRELEIEREN BRUIN L 90ST</v>
          </cell>
          <cell r="H2356" t="str">
            <v>L</v>
          </cell>
          <cell r="I2356">
            <v>167</v>
          </cell>
          <cell r="J2356" t="str">
            <v>EIEREN VERS</v>
          </cell>
          <cell r="K2356" t="str">
            <v>SLIGRO</v>
          </cell>
          <cell r="L2356">
            <v>1</v>
          </cell>
          <cell r="M2356">
            <v>14.34</v>
          </cell>
        </row>
        <row r="2357">
          <cell r="A2357">
            <v>37142</v>
          </cell>
          <cell r="B2357">
            <v>8710401627509</v>
          </cell>
          <cell r="C2357">
            <v>1</v>
          </cell>
          <cell r="D2357" t="str">
            <v>DS</v>
          </cell>
          <cell r="E2357">
            <v>90</v>
          </cell>
          <cell r="F2357" t="str">
            <v>ST</v>
          </cell>
          <cell r="G2357" t="str">
            <v>DE ROOIE HEN SCHARRELEIEREN BRUIN L 90ST</v>
          </cell>
          <cell r="H2357" t="str">
            <v>L</v>
          </cell>
          <cell r="I2357">
            <v>167</v>
          </cell>
          <cell r="J2357" t="str">
            <v>EIEREN VERS</v>
          </cell>
          <cell r="K2357" t="str">
            <v>SLIGRO</v>
          </cell>
          <cell r="L2357">
            <v>1</v>
          </cell>
          <cell r="M2357">
            <v>14.34</v>
          </cell>
        </row>
        <row r="2358">
          <cell r="A2358">
            <v>37142</v>
          </cell>
          <cell r="B2358">
            <v>8710401627509</v>
          </cell>
          <cell r="C2358">
            <v>1</v>
          </cell>
          <cell r="D2358" t="str">
            <v>DS</v>
          </cell>
          <cell r="E2358">
            <v>90</v>
          </cell>
          <cell r="F2358" t="str">
            <v>ST</v>
          </cell>
          <cell r="G2358" t="str">
            <v>DE ROOIE HEN SCHARRELEIEREN BRUIN L 90ST</v>
          </cell>
          <cell r="H2358" t="str">
            <v>L</v>
          </cell>
          <cell r="I2358">
            <v>167</v>
          </cell>
          <cell r="J2358" t="str">
            <v>EIEREN VERS</v>
          </cell>
          <cell r="K2358" t="str">
            <v>SLIGRO</v>
          </cell>
          <cell r="L2358">
            <v>1</v>
          </cell>
          <cell r="M2358">
            <v>14.34</v>
          </cell>
        </row>
        <row r="2359">
          <cell r="A2359">
            <v>37142</v>
          </cell>
          <cell r="B2359">
            <v>8710401627509</v>
          </cell>
          <cell r="C2359">
            <v>1</v>
          </cell>
          <cell r="D2359" t="str">
            <v>DS</v>
          </cell>
          <cell r="E2359">
            <v>90</v>
          </cell>
          <cell r="F2359" t="str">
            <v>ST</v>
          </cell>
          <cell r="G2359" t="str">
            <v>DE ROOIE HEN SCHARRELEIEREN BRUIN L 90ST</v>
          </cell>
          <cell r="H2359" t="str">
            <v>L</v>
          </cell>
          <cell r="I2359">
            <v>167</v>
          </cell>
          <cell r="J2359" t="str">
            <v>EIEREN VERS</v>
          </cell>
          <cell r="K2359" t="str">
            <v>SLIGRO</v>
          </cell>
          <cell r="L2359">
            <v>1</v>
          </cell>
          <cell r="M2359">
            <v>14.34</v>
          </cell>
        </row>
        <row r="2360">
          <cell r="A2360">
            <v>567918</v>
          </cell>
          <cell r="B2360" t="e">
            <v>#N/A</v>
          </cell>
          <cell r="C2360">
            <v>1</v>
          </cell>
          <cell r="D2360" t="str">
            <v>EM</v>
          </cell>
          <cell r="E2360">
            <v>5</v>
          </cell>
          <cell r="F2360" t="str">
            <v>KG</v>
          </cell>
          <cell r="G2360" t="str">
            <v>PRIME GRIEKSE YOGHURT</v>
          </cell>
          <cell r="H2360" t="str">
            <v>L</v>
          </cell>
          <cell r="I2360">
            <v>177</v>
          </cell>
          <cell r="J2360" t="str">
            <v>MELKPRODUKTEN DAGVERS</v>
          </cell>
          <cell r="K2360" t="str">
            <v>ALPENSONNE NEDERLAND BV</v>
          </cell>
          <cell r="L2360">
            <v>1</v>
          </cell>
          <cell r="M2360">
            <v>14.33</v>
          </cell>
        </row>
        <row r="2361">
          <cell r="A2361">
            <v>6648</v>
          </cell>
          <cell r="B2361" t="e">
            <v>#N/A</v>
          </cell>
          <cell r="C2361">
            <v>1</v>
          </cell>
          <cell r="D2361" t="str">
            <v>KG</v>
          </cell>
          <cell r="E2361">
            <v>1</v>
          </cell>
          <cell r="F2361" t="str">
            <v>ST</v>
          </cell>
          <cell r="G2361" t="str">
            <v>RUNDER GEHAKT MAGER</v>
          </cell>
          <cell r="H2361" t="str">
            <v>L</v>
          </cell>
          <cell r="I2361">
            <v>162</v>
          </cell>
          <cell r="J2361" t="str">
            <v>VLEES VERS CONC</v>
          </cell>
          <cell r="K2361" t="str">
            <v>KALDENBERG SLAGERIJEN CONCESSIONAIR</v>
          </cell>
          <cell r="L2361">
            <v>2.06</v>
          </cell>
          <cell r="M2361">
            <v>14.32</v>
          </cell>
        </row>
        <row r="2362">
          <cell r="A2362">
            <v>222296</v>
          </cell>
          <cell r="B2362">
            <v>4000007066579</v>
          </cell>
          <cell r="C2362">
            <v>12</v>
          </cell>
          <cell r="D2362" t="str">
            <v>ST</v>
          </cell>
          <cell r="E2362">
            <v>375</v>
          </cell>
          <cell r="F2362" t="str">
            <v>GR</v>
          </cell>
          <cell r="G2362" t="str">
            <v>KOMKOMMER 35/40</v>
          </cell>
          <cell r="H2362" t="str">
            <v>L</v>
          </cell>
          <cell r="I2362">
            <v>192</v>
          </cell>
          <cell r="J2362" t="str">
            <v>GROENTEN EN FRUIT DAGVERS</v>
          </cell>
          <cell r="K2362" t="str">
            <v>SMEDING EN ZN BV</v>
          </cell>
          <cell r="L2362">
            <v>1</v>
          </cell>
          <cell r="M2362">
            <v>14.32</v>
          </cell>
        </row>
        <row r="2363">
          <cell r="A2363">
            <v>754308</v>
          </cell>
          <cell r="B2363">
            <v>8719481591571</v>
          </cell>
          <cell r="C2363">
            <v>1</v>
          </cell>
          <cell r="D2363" t="str">
            <v>PK</v>
          </cell>
          <cell r="E2363">
            <v>3</v>
          </cell>
          <cell r="F2363" t="str">
            <v>ST</v>
          </cell>
          <cell r="G2363" t="str">
            <v>PAPRIKA STOPLICHT 3 KLEUR</v>
          </cell>
          <cell r="H2363" t="str">
            <v>L</v>
          </cell>
          <cell r="I2363">
            <v>192</v>
          </cell>
          <cell r="J2363" t="str">
            <v>GROENTEN EN FRUIT DAGVERS</v>
          </cell>
          <cell r="K2363" t="str">
            <v>SMEDING EN ZN BV</v>
          </cell>
          <cell r="L2363">
            <v>8</v>
          </cell>
          <cell r="M2363">
            <v>14.32</v>
          </cell>
        </row>
        <row r="2364">
          <cell r="A2364">
            <v>65152</v>
          </cell>
          <cell r="B2364" t="e">
            <v>#N/A</v>
          </cell>
          <cell r="C2364">
            <v>1</v>
          </cell>
          <cell r="D2364" t="str">
            <v>PK</v>
          </cell>
          <cell r="E2364">
            <v>25</v>
          </cell>
          <cell r="F2364" t="str">
            <v>ST</v>
          </cell>
          <cell r="G2364" t="str">
            <v>TAKE DIS ALUMINIUM DIEPVRIESBAK+D.1LTR</v>
          </cell>
          <cell r="H2364" t="str">
            <v>H</v>
          </cell>
          <cell r="I2364">
            <v>119</v>
          </cell>
          <cell r="J2364" t="str">
            <v>VERPAKKINGSMAT./DISPOS. GROOTV</v>
          </cell>
          <cell r="K2364" t="str">
            <v>SLIGRO</v>
          </cell>
          <cell r="L2364">
            <v>2</v>
          </cell>
          <cell r="M2364">
            <v>14.3</v>
          </cell>
        </row>
        <row r="2365">
          <cell r="A2365">
            <v>534486</v>
          </cell>
          <cell r="B2365" t="e">
            <v>#N/A</v>
          </cell>
          <cell r="C2365">
            <v>1</v>
          </cell>
          <cell r="D2365" t="str">
            <v>PK</v>
          </cell>
          <cell r="E2365">
            <v>300</v>
          </cell>
          <cell r="F2365" t="str">
            <v>GR</v>
          </cell>
          <cell r="G2365" t="str">
            <v>HAPPY BELLY WONTONVELLEN</v>
          </cell>
          <cell r="H2365" t="str">
            <v>L</v>
          </cell>
          <cell r="I2365">
            <v>183</v>
          </cell>
          <cell r="J2365" t="str">
            <v>MAALTIJD,SOEP,PASTA DIEPVRIES</v>
          </cell>
          <cell r="K2365" t="str">
            <v>VANKA KAWAT BV</v>
          </cell>
          <cell r="L2365">
            <v>10</v>
          </cell>
          <cell r="M2365">
            <v>14.3</v>
          </cell>
        </row>
        <row r="2366">
          <cell r="A2366">
            <v>79634</v>
          </cell>
          <cell r="B2366" t="e">
            <v>#N/A</v>
          </cell>
          <cell r="C2366">
            <v>1</v>
          </cell>
          <cell r="D2366" t="str">
            <v>DS</v>
          </cell>
          <cell r="E2366">
            <v>150</v>
          </cell>
          <cell r="F2366" t="str">
            <v>ST</v>
          </cell>
          <cell r="G2366" t="str">
            <v>ALEX MEIJER ROLLETJES MIX</v>
          </cell>
          <cell r="H2366" t="str">
            <v>L</v>
          </cell>
          <cell r="I2366">
            <v>11</v>
          </cell>
          <cell r="J2366" t="str">
            <v>KOEK &amp; BANKET GROOTVERBRUIK</v>
          </cell>
          <cell r="K2366" t="str">
            <v>SLIGRO</v>
          </cell>
          <cell r="L2366">
            <v>1</v>
          </cell>
          <cell r="M2366">
            <v>14.29</v>
          </cell>
        </row>
        <row r="2367">
          <cell r="A2367">
            <v>259413</v>
          </cell>
          <cell r="B2367" t="e">
            <v>#N/A</v>
          </cell>
          <cell r="C2367">
            <v>1</v>
          </cell>
          <cell r="D2367" t="str">
            <v>PT</v>
          </cell>
          <cell r="E2367">
            <v>200</v>
          </cell>
          <cell r="F2367" t="str">
            <v>GR</v>
          </cell>
          <cell r="G2367" t="str">
            <v>UNIQUE AGAR</v>
          </cell>
          <cell r="H2367" t="str">
            <v>L</v>
          </cell>
          <cell r="I2367">
            <v>95</v>
          </cell>
          <cell r="J2367" t="str">
            <v>PATISSERIEPRODUKTEN</v>
          </cell>
          <cell r="K2367" t="str">
            <v>UNIQUE PRODUCTS SCHUURMAN</v>
          </cell>
          <cell r="L2367">
            <v>1</v>
          </cell>
          <cell r="M2367">
            <v>14.29</v>
          </cell>
        </row>
        <row r="2368">
          <cell r="A2368">
            <v>275922</v>
          </cell>
          <cell r="B2368">
            <v>8710956101158</v>
          </cell>
          <cell r="C2368">
            <v>1</v>
          </cell>
          <cell r="D2368" t="str">
            <v>KR</v>
          </cell>
          <cell r="E2368">
            <v>720</v>
          </cell>
          <cell r="F2368" t="str">
            <v>CL</v>
          </cell>
          <cell r="G2368" t="str">
            <v>HERTOG JAN</v>
          </cell>
          <cell r="H2368" t="str">
            <v>H</v>
          </cell>
          <cell r="I2368">
            <v>134</v>
          </cell>
          <cell r="J2368" t="str">
            <v>BIEREN KLEINVERPAKKING</v>
          </cell>
          <cell r="K2368" t="str">
            <v>INBEV NEDERLAND NV</v>
          </cell>
          <cell r="L2368">
            <v>1</v>
          </cell>
          <cell r="M2368">
            <v>14.29</v>
          </cell>
        </row>
        <row r="2369">
          <cell r="A2369">
            <v>18543</v>
          </cell>
          <cell r="B2369" t="e">
            <v>#N/A</v>
          </cell>
          <cell r="C2369">
            <v>1</v>
          </cell>
          <cell r="D2369" t="str">
            <v>PK</v>
          </cell>
          <cell r="E2369">
            <v>40</v>
          </cell>
          <cell r="F2369" t="str">
            <v>ST</v>
          </cell>
          <cell r="G2369" t="str">
            <v>BIO.BOWL SUIKERR 40ST</v>
          </cell>
          <cell r="H2369" t="str">
            <v>H</v>
          </cell>
          <cell r="I2369">
            <v>119</v>
          </cell>
          <cell r="J2369" t="str">
            <v>VERPAKKINGSMAT./DISPOS. GROOTV</v>
          </cell>
          <cell r="K2369" t="str">
            <v>SABERT CORPORATION EUROPE SA</v>
          </cell>
          <cell r="L2369">
            <v>3</v>
          </cell>
          <cell r="M2369">
            <v>14.28</v>
          </cell>
        </row>
        <row r="2370">
          <cell r="A2370">
            <v>953606</v>
          </cell>
          <cell r="B2370" t="e">
            <v>#N/A</v>
          </cell>
          <cell r="C2370">
            <v>1</v>
          </cell>
          <cell r="D2370" t="str">
            <v>DS</v>
          </cell>
          <cell r="E2370">
            <v>750</v>
          </cell>
          <cell r="F2370" t="str">
            <v>ST</v>
          </cell>
          <cell r="G2370" t="str">
            <v>VERRASSEND LEKKER ZOUTSTICK 750X1G</v>
          </cell>
          <cell r="H2370" t="str">
            <v>L</v>
          </cell>
          <cell r="I2370">
            <v>68</v>
          </cell>
          <cell r="J2370" t="str">
            <v>KRUIDEN EN SPECERIJEN</v>
          </cell>
          <cell r="K2370" t="str">
            <v>SLIGRO</v>
          </cell>
          <cell r="L2370">
            <v>2</v>
          </cell>
          <cell r="M2370">
            <v>14.28</v>
          </cell>
        </row>
        <row r="2371">
          <cell r="A2371">
            <v>275922</v>
          </cell>
          <cell r="B2371">
            <v>8710956101158</v>
          </cell>
          <cell r="C2371">
            <v>1</v>
          </cell>
          <cell r="D2371" t="str">
            <v>KR</v>
          </cell>
          <cell r="E2371">
            <v>720</v>
          </cell>
          <cell r="F2371" t="str">
            <v>CL</v>
          </cell>
          <cell r="G2371" t="str">
            <v>HERTOG JAN</v>
          </cell>
          <cell r="H2371" t="str">
            <v>H</v>
          </cell>
          <cell r="I2371">
            <v>134</v>
          </cell>
          <cell r="J2371" t="str">
            <v>BIEREN KLEINVERPAKKING</v>
          </cell>
          <cell r="K2371" t="str">
            <v>INBEV NEDERLAND NV</v>
          </cell>
          <cell r="L2371">
            <v>1</v>
          </cell>
          <cell r="M2371">
            <v>14.26</v>
          </cell>
        </row>
        <row r="2372">
          <cell r="A2372">
            <v>758501</v>
          </cell>
          <cell r="B2372" t="e">
            <v>#N/A</v>
          </cell>
          <cell r="C2372">
            <v>1</v>
          </cell>
          <cell r="D2372" t="str">
            <v>ZK</v>
          </cell>
          <cell r="E2372">
            <v>200</v>
          </cell>
          <cell r="F2372" t="str">
            <v>GR</v>
          </cell>
          <cell r="G2372" t="str">
            <v>SPUITZAK ROOMKAAS  NATUREL</v>
          </cell>
          <cell r="H2372" t="str">
            <v>L</v>
          </cell>
          <cell r="I2372">
            <v>221</v>
          </cell>
          <cell r="J2372" t="str">
            <v>KAAS HOLLAND VERS VOORVERPAKT</v>
          </cell>
          <cell r="K2372" t="str">
            <v>LEBO KAAS BV</v>
          </cell>
          <cell r="L2372">
            <v>5</v>
          </cell>
          <cell r="M2372">
            <v>14.25</v>
          </cell>
        </row>
        <row r="2373">
          <cell r="A2373">
            <v>898602</v>
          </cell>
          <cell r="B2373">
            <v>8716401810569</v>
          </cell>
          <cell r="C2373">
            <v>1</v>
          </cell>
          <cell r="D2373" t="str">
            <v>ZK</v>
          </cell>
          <cell r="E2373">
            <v>5</v>
          </cell>
          <cell r="F2373" t="str">
            <v>KG</v>
          </cell>
          <cell r="G2373" t="str">
            <v>AARDAPPELEN VASTKOKEND</v>
          </cell>
          <cell r="H2373" t="str">
            <v>L</v>
          </cell>
          <cell r="I2373">
            <v>192</v>
          </cell>
          <cell r="J2373" t="str">
            <v>GROENTEN EN FRUIT DAGVERS</v>
          </cell>
          <cell r="K2373" t="str">
            <v>SMEDING EN ZN BV</v>
          </cell>
          <cell r="L2373">
            <v>3</v>
          </cell>
          <cell r="M2373">
            <v>14.25</v>
          </cell>
        </row>
        <row r="2374">
          <cell r="A2374">
            <v>898602</v>
          </cell>
          <cell r="B2374">
            <v>8716401810569</v>
          </cell>
          <cell r="C2374">
            <v>1</v>
          </cell>
          <cell r="D2374" t="str">
            <v>ZK</v>
          </cell>
          <cell r="E2374">
            <v>5</v>
          </cell>
          <cell r="F2374" t="str">
            <v>KG</v>
          </cell>
          <cell r="G2374" t="str">
            <v>AARDAPPELEN VASTKOKEND</v>
          </cell>
          <cell r="H2374" t="str">
            <v>L</v>
          </cell>
          <cell r="I2374">
            <v>192</v>
          </cell>
          <cell r="J2374" t="str">
            <v>GROENTEN EN FRUIT DAGVERS</v>
          </cell>
          <cell r="K2374" t="str">
            <v>SMEDING EN ZN BV</v>
          </cell>
          <cell r="L2374">
            <v>3</v>
          </cell>
          <cell r="M2374">
            <v>14.25</v>
          </cell>
        </row>
        <row r="2375">
          <cell r="A2375">
            <v>517120</v>
          </cell>
          <cell r="B2375">
            <v>8716668014007</v>
          </cell>
          <cell r="C2375">
            <v>1</v>
          </cell>
          <cell r="D2375" t="str">
            <v>ST</v>
          </cell>
          <cell r="E2375">
            <v>375</v>
          </cell>
          <cell r="F2375" t="str">
            <v>GR</v>
          </cell>
          <cell r="G2375" t="str">
            <v>KOMKOMMER 30/40</v>
          </cell>
          <cell r="H2375" t="str">
            <v>L</v>
          </cell>
          <cell r="I2375">
            <v>192</v>
          </cell>
          <cell r="J2375" t="str">
            <v>GROENTEN EN FRUIT DAGVERS</v>
          </cell>
          <cell r="K2375" t="str">
            <v>SMEDING EN ZN BV</v>
          </cell>
          <cell r="L2375">
            <v>16</v>
          </cell>
          <cell r="M2375">
            <v>14.24</v>
          </cell>
        </row>
        <row r="2376">
          <cell r="A2376">
            <v>922058</v>
          </cell>
          <cell r="B2376" t="e">
            <v>#N/A</v>
          </cell>
          <cell r="C2376">
            <v>1</v>
          </cell>
          <cell r="D2376" t="str">
            <v>ST</v>
          </cell>
          <cell r="E2376">
            <v>1.05</v>
          </cell>
          <cell r="F2376" t="str">
            <v>KG</v>
          </cell>
          <cell r="G2376" t="str">
            <v>SIEGERT MOLENSTEENBROOD WIT BIO</v>
          </cell>
          <cell r="H2376" t="str">
            <v>L</v>
          </cell>
          <cell r="I2376">
            <v>202</v>
          </cell>
          <cell r="J2376" t="str">
            <v>BAKE OFF DIEPVRIES</v>
          </cell>
          <cell r="K2376" t="str">
            <v>SIEGERT CARL BAKKERIJ BV</v>
          </cell>
          <cell r="L2376">
            <v>2</v>
          </cell>
          <cell r="M2376">
            <v>14.24</v>
          </cell>
        </row>
        <row r="2377">
          <cell r="A2377">
            <v>922066</v>
          </cell>
          <cell r="B2377" t="e">
            <v>#N/A</v>
          </cell>
          <cell r="C2377">
            <v>1</v>
          </cell>
          <cell r="D2377" t="str">
            <v>ST</v>
          </cell>
          <cell r="E2377">
            <v>1.05</v>
          </cell>
          <cell r="F2377" t="str">
            <v>KG</v>
          </cell>
          <cell r="G2377" t="str">
            <v>SIEGERT MOLENSTEENBROOD BRANDNETEL BIO</v>
          </cell>
          <cell r="H2377" t="str">
            <v>L</v>
          </cell>
          <cell r="I2377">
            <v>202</v>
          </cell>
          <cell r="J2377" t="str">
            <v>BAKE OFF DIEPVRIES</v>
          </cell>
          <cell r="K2377" t="str">
            <v>SIEGERT CARL BAKKERIJ BV</v>
          </cell>
          <cell r="L2377">
            <v>2</v>
          </cell>
          <cell r="M2377">
            <v>14.24</v>
          </cell>
        </row>
        <row r="2378">
          <cell r="A2378">
            <v>878597</v>
          </cell>
          <cell r="B2378" t="e">
            <v>#N/A</v>
          </cell>
          <cell r="C2378">
            <v>1</v>
          </cell>
          <cell r="D2378" t="str">
            <v>ST</v>
          </cell>
          <cell r="E2378">
            <v>1</v>
          </cell>
          <cell r="F2378" t="str">
            <v>ST</v>
          </cell>
          <cell r="G2378" t="str">
            <v>FELICIA STOFBLIKSET KUNSTSTOF</v>
          </cell>
          <cell r="H2378" t="str">
            <v>H</v>
          </cell>
          <cell r="I2378">
            <v>544</v>
          </cell>
          <cell r="J2378" t="str">
            <v>SCHOONMAAKARTIKELEN</v>
          </cell>
          <cell r="K2378" t="str">
            <v>SLIGRO</v>
          </cell>
          <cell r="L2378">
            <v>6</v>
          </cell>
          <cell r="M2378">
            <v>14.22</v>
          </cell>
        </row>
        <row r="2379">
          <cell r="A2379">
            <v>81302</v>
          </cell>
          <cell r="B2379">
            <v>8718166007116</v>
          </cell>
          <cell r="C2379">
            <v>12</v>
          </cell>
          <cell r="D2379" t="str">
            <v>PK</v>
          </cell>
          <cell r="E2379">
            <v>1</v>
          </cell>
          <cell r="F2379" t="str">
            <v>LT</v>
          </cell>
          <cell r="G2379" t="str">
            <v>MU VOLLE MELK</v>
          </cell>
          <cell r="H2379" t="str">
            <v>L</v>
          </cell>
          <cell r="I2379">
            <v>130</v>
          </cell>
          <cell r="J2379" t="str">
            <v>ZUIVEL HOUDBAAR</v>
          </cell>
          <cell r="K2379" t="str">
            <v>ARLA FOODS BV</v>
          </cell>
          <cell r="L2379">
            <v>1</v>
          </cell>
          <cell r="M2379">
            <v>14.2</v>
          </cell>
        </row>
        <row r="2380">
          <cell r="A2380">
            <v>83221</v>
          </cell>
          <cell r="B2380" t="e">
            <v>#N/A</v>
          </cell>
          <cell r="C2380">
            <v>4</v>
          </cell>
          <cell r="D2380" t="str">
            <v>PK</v>
          </cell>
          <cell r="E2380">
            <v>110</v>
          </cell>
          <cell r="F2380" t="str">
            <v>GR</v>
          </cell>
          <cell r="G2380" t="str">
            <v>VAN DER MEULEN MELBA TOAST ROND</v>
          </cell>
          <cell r="H2380" t="str">
            <v>L</v>
          </cell>
          <cell r="I2380">
            <v>13</v>
          </cell>
          <cell r="J2380" t="str">
            <v>TOAST</v>
          </cell>
          <cell r="K2380" t="str">
            <v>MEULEN VD MEESTERBAKKERS</v>
          </cell>
          <cell r="L2380">
            <v>5</v>
          </cell>
          <cell r="M2380">
            <v>14.2</v>
          </cell>
        </row>
        <row r="2381">
          <cell r="A2381">
            <v>152205</v>
          </cell>
          <cell r="B2381">
            <v>5000159398107</v>
          </cell>
          <cell r="C2381">
            <v>1</v>
          </cell>
          <cell r="D2381" t="str">
            <v>ZK</v>
          </cell>
          <cell r="E2381">
            <v>535</v>
          </cell>
          <cell r="F2381" t="str">
            <v>GR</v>
          </cell>
          <cell r="G2381" t="str">
            <v>MARS MINIMIX</v>
          </cell>
          <cell r="H2381" t="str">
            <v>L</v>
          </cell>
          <cell r="I2381">
            <v>19</v>
          </cell>
          <cell r="J2381" t="str">
            <v>BARS EN TABLETTEN</v>
          </cell>
          <cell r="K2381" t="str">
            <v>MARS NEDERLAND(MASTERFOODS SNOEP)</v>
          </cell>
          <cell r="L2381">
            <v>4</v>
          </cell>
          <cell r="M2381">
            <v>14.2</v>
          </cell>
        </row>
        <row r="2382">
          <cell r="A2382">
            <v>19043</v>
          </cell>
          <cell r="B2382" t="e">
            <v>#N/A</v>
          </cell>
          <cell r="C2382">
            <v>10</v>
          </cell>
          <cell r="D2382" t="str">
            <v>DS</v>
          </cell>
          <cell r="E2382">
            <v>600</v>
          </cell>
          <cell r="F2382" t="str">
            <v>GR</v>
          </cell>
          <cell r="G2382" t="str">
            <v>QUAKER OATS HAVERMOUT NATUREL</v>
          </cell>
          <cell r="H2382" t="str">
            <v>L</v>
          </cell>
          <cell r="I2382">
            <v>88</v>
          </cell>
          <cell r="J2382" t="str">
            <v>CEREALS</v>
          </cell>
          <cell r="K2382" t="str">
            <v>PEPSICO NEDERLAND BV</v>
          </cell>
          <cell r="L2382">
            <v>1</v>
          </cell>
          <cell r="M2382">
            <v>14.19</v>
          </cell>
        </row>
        <row r="2383">
          <cell r="A2383">
            <v>34333</v>
          </cell>
          <cell r="B2383" t="e">
            <v>#N/A</v>
          </cell>
          <cell r="C2383">
            <v>1</v>
          </cell>
          <cell r="D2383" t="str">
            <v>DS</v>
          </cell>
          <cell r="E2383">
            <v>2.8</v>
          </cell>
          <cell r="F2383" t="str">
            <v>KG</v>
          </cell>
          <cell r="G2383" t="str">
            <v>PEIJNENBURG ONTBIJTKOEK MINI MONO</v>
          </cell>
          <cell r="H2383" t="str">
            <v>L</v>
          </cell>
          <cell r="I2383">
            <v>12</v>
          </cell>
          <cell r="J2383" t="str">
            <v>BROODVERVANGERS</v>
          </cell>
          <cell r="K2383" t="str">
            <v>PEIJNENBURG S KOEKFABRIEKEN BV</v>
          </cell>
          <cell r="L2383">
            <v>1</v>
          </cell>
          <cell r="M2383">
            <v>14.15</v>
          </cell>
        </row>
        <row r="2384">
          <cell r="A2384">
            <v>85039</v>
          </cell>
          <cell r="B2384" t="e">
            <v>#N/A</v>
          </cell>
          <cell r="C2384">
            <v>30</v>
          </cell>
          <cell r="D2384" t="str">
            <v>ZK</v>
          </cell>
          <cell r="E2384">
            <v>33</v>
          </cell>
          <cell r="F2384" t="str">
            <v>GR</v>
          </cell>
          <cell r="G2384" t="str">
            <v>DORITOS SWEET PAPRIKA</v>
          </cell>
          <cell r="H2384" t="str">
            <v>L</v>
          </cell>
          <cell r="I2384">
            <v>16</v>
          </cell>
          <cell r="J2384" t="str">
            <v>CHIPS EN SNACKS</v>
          </cell>
          <cell r="K2384" t="str">
            <v>PEPSICO NEDERLAND BV</v>
          </cell>
          <cell r="L2384">
            <v>2</v>
          </cell>
          <cell r="M2384">
            <v>14.1</v>
          </cell>
        </row>
        <row r="2385">
          <cell r="A2385">
            <v>88681</v>
          </cell>
          <cell r="B2385" t="e">
            <v>#N/A</v>
          </cell>
          <cell r="C2385">
            <v>1</v>
          </cell>
          <cell r="D2385" t="str">
            <v>DS</v>
          </cell>
          <cell r="E2385">
            <v>60</v>
          </cell>
          <cell r="F2385" t="str">
            <v>ST</v>
          </cell>
          <cell r="G2385" t="str">
            <v>TAKE DIS WIJNGLAS (PS) + VOET 150CC</v>
          </cell>
          <cell r="H2385" t="str">
            <v>H</v>
          </cell>
          <cell r="I2385">
            <v>119</v>
          </cell>
          <cell r="J2385" t="str">
            <v>VERPAKKINGSMAT./DISPOS. GROOTV</v>
          </cell>
          <cell r="K2385" t="str">
            <v>SLIGRO</v>
          </cell>
          <cell r="L2385">
            <v>2</v>
          </cell>
          <cell r="M2385">
            <v>14.08</v>
          </cell>
        </row>
        <row r="2386">
          <cell r="A2386">
            <v>521200</v>
          </cell>
          <cell r="B2386" t="e">
            <v>#N/A</v>
          </cell>
          <cell r="C2386">
            <v>14</v>
          </cell>
          <cell r="D2386" t="str">
            <v>PK</v>
          </cell>
          <cell r="E2386">
            <v>300</v>
          </cell>
          <cell r="F2386" t="str">
            <v>GR</v>
          </cell>
          <cell r="G2386" t="str">
            <v>CHOCA VLOKKEN</v>
          </cell>
          <cell r="H2386" t="str">
            <v>L</v>
          </cell>
          <cell r="I2386">
            <v>89</v>
          </cell>
          <cell r="J2386" t="str">
            <v>BOTERHAMARTIKELEN</v>
          </cell>
          <cell r="K2386" t="str">
            <v>HEINZ H J BV RETAIL</v>
          </cell>
          <cell r="L2386">
            <v>1</v>
          </cell>
          <cell r="M2386">
            <v>14.08</v>
          </cell>
        </row>
        <row r="2387">
          <cell r="A2387">
            <v>760435</v>
          </cell>
          <cell r="B2387" t="e">
            <v>#N/A</v>
          </cell>
          <cell r="C2387">
            <v>1</v>
          </cell>
          <cell r="D2387" t="str">
            <v>KR</v>
          </cell>
          <cell r="E2387">
            <v>7.2</v>
          </cell>
          <cell r="F2387" t="str">
            <v>LT</v>
          </cell>
          <cell r="G2387" t="str">
            <v>AMSTEL RADLER 24 FLESSEN</v>
          </cell>
          <cell r="H2387" t="str">
            <v>H</v>
          </cell>
          <cell r="I2387">
            <v>139</v>
          </cell>
          <cell r="J2387" t="str">
            <v>BIEREN SPECIAAL EN CIDERS</v>
          </cell>
          <cell r="K2387" t="str">
            <v>HEINEKEN NL BV (VIA DEN BOSCH)</v>
          </cell>
          <cell r="L2387">
            <v>1</v>
          </cell>
          <cell r="M2387">
            <v>14.07</v>
          </cell>
        </row>
        <row r="2388">
          <cell r="A2388">
            <v>4126</v>
          </cell>
          <cell r="B2388">
            <v>8718272009721</v>
          </cell>
          <cell r="C2388">
            <v>1</v>
          </cell>
          <cell r="D2388" t="str">
            <v>KG</v>
          </cell>
          <cell r="E2388">
            <v>1</v>
          </cell>
          <cell r="F2388" t="str">
            <v>ST</v>
          </cell>
          <cell r="G2388" t="str">
            <v>O'SULLIVAN R GEHAKT</v>
          </cell>
          <cell r="H2388" t="str">
            <v>L</v>
          </cell>
          <cell r="I2388">
            <v>162</v>
          </cell>
          <cell r="J2388" t="str">
            <v>VLEES VERS CONC</v>
          </cell>
          <cell r="K2388" t="str">
            <v>SLIGRO</v>
          </cell>
          <cell r="L2388">
            <v>2.02</v>
          </cell>
          <cell r="M2388">
            <v>14.04</v>
          </cell>
        </row>
        <row r="2389">
          <cell r="A2389">
            <v>412574</v>
          </cell>
          <cell r="B2389" t="e">
            <v>#N/A</v>
          </cell>
          <cell r="C2389">
            <v>1</v>
          </cell>
          <cell r="D2389" t="str">
            <v>BK</v>
          </cell>
          <cell r="E2389">
            <v>1</v>
          </cell>
          <cell r="F2389" t="str">
            <v>KG</v>
          </cell>
          <cell r="G2389" t="str">
            <v>BOIRON PUREE KERSEN</v>
          </cell>
          <cell r="H2389" t="str">
            <v>L</v>
          </cell>
          <cell r="I2389">
            <v>187</v>
          </cell>
          <cell r="J2389" t="str">
            <v>GROEN&amp;FRUIT DIEPVR. FOODSERVIC</v>
          </cell>
          <cell r="K2389" t="str">
            <v>BOIRON FRERES SA</v>
          </cell>
          <cell r="L2389">
            <v>2</v>
          </cell>
          <cell r="M2389">
            <v>14.04</v>
          </cell>
        </row>
        <row r="2390">
          <cell r="A2390">
            <v>593639</v>
          </cell>
          <cell r="B2390" t="e">
            <v>#N/A</v>
          </cell>
          <cell r="C2390">
            <v>1</v>
          </cell>
          <cell r="D2390" t="str">
            <v>ST</v>
          </cell>
          <cell r="E2390">
            <v>1</v>
          </cell>
          <cell r="F2390" t="str">
            <v>ST</v>
          </cell>
          <cell r="G2390" t="str">
            <v>UNIQUE WEEGSCHAAL</v>
          </cell>
          <cell r="H2390" t="str">
            <v>H</v>
          </cell>
          <cell r="I2390">
            <v>95</v>
          </cell>
          <cell r="J2390" t="str">
            <v>PATISSERIEPRODUKTEN</v>
          </cell>
          <cell r="K2390" t="str">
            <v>UNIQUE PRODUCTS SCHUURMAN</v>
          </cell>
          <cell r="L2390">
            <v>1</v>
          </cell>
          <cell r="M2390">
            <v>14.04</v>
          </cell>
        </row>
        <row r="2391">
          <cell r="A2391">
            <v>82725</v>
          </cell>
          <cell r="B2391" t="e">
            <v>#N/A</v>
          </cell>
          <cell r="C2391">
            <v>1</v>
          </cell>
          <cell r="D2391" t="str">
            <v>PT</v>
          </cell>
          <cell r="E2391">
            <v>1</v>
          </cell>
          <cell r="F2391" t="str">
            <v>KG</v>
          </cell>
          <cell r="G2391" t="str">
            <v>CALVE PINDAKAAS+NOOT</v>
          </cell>
          <cell r="H2391" t="str">
            <v>L</v>
          </cell>
          <cell r="I2391">
            <v>89</v>
          </cell>
          <cell r="J2391" t="str">
            <v>BOTERHAMARTIKELEN</v>
          </cell>
          <cell r="K2391" t="str">
            <v>UNILEVER NED BV RETAIL</v>
          </cell>
          <cell r="L2391">
            <v>2</v>
          </cell>
          <cell r="M2391">
            <v>14</v>
          </cell>
        </row>
        <row r="2392">
          <cell r="A2392">
            <v>98451</v>
          </cell>
          <cell r="B2392">
            <v>8720165967063</v>
          </cell>
          <cell r="C2392">
            <v>1</v>
          </cell>
          <cell r="D2392" t="str">
            <v>ZK</v>
          </cell>
          <cell r="E2392">
            <v>500</v>
          </cell>
          <cell r="F2392" t="str">
            <v>GR</v>
          </cell>
          <cell r="G2392" t="str">
            <v>SPERZIEBONEN</v>
          </cell>
          <cell r="H2392" t="str">
            <v>L</v>
          </cell>
          <cell r="I2392">
            <v>192</v>
          </cell>
          <cell r="J2392" t="str">
            <v>GROENTEN EN FRUIT DAGVERS</v>
          </cell>
          <cell r="K2392" t="str">
            <v>SMEDING EN ZN BV</v>
          </cell>
          <cell r="L2392">
            <v>8</v>
          </cell>
          <cell r="M2392">
            <v>14</v>
          </cell>
        </row>
        <row r="2393">
          <cell r="A2393">
            <v>99245</v>
          </cell>
          <cell r="B2393">
            <v>8718366761603</v>
          </cell>
          <cell r="C2393">
            <v>1</v>
          </cell>
          <cell r="D2393" t="str">
            <v>PK</v>
          </cell>
          <cell r="E2393">
            <v>500</v>
          </cell>
          <cell r="F2393" t="str">
            <v>GR</v>
          </cell>
          <cell r="G2393" t="str">
            <v>WITLOF GROF 11-15CM</v>
          </cell>
          <cell r="H2393" t="str">
            <v>L</v>
          </cell>
          <cell r="I2393">
            <v>192</v>
          </cell>
          <cell r="J2393" t="str">
            <v>GROENTEN EN FRUIT DAGVERS</v>
          </cell>
          <cell r="K2393" t="str">
            <v>SMEDING EN ZN BV</v>
          </cell>
          <cell r="L2393">
            <v>8</v>
          </cell>
          <cell r="M2393">
            <v>14</v>
          </cell>
        </row>
        <row r="2394">
          <cell r="A2394">
            <v>152205</v>
          </cell>
          <cell r="B2394">
            <v>5000159398107</v>
          </cell>
          <cell r="C2394">
            <v>1</v>
          </cell>
          <cell r="D2394" t="str">
            <v>ZK</v>
          </cell>
          <cell r="E2394">
            <v>535</v>
          </cell>
          <cell r="F2394" t="str">
            <v>GR</v>
          </cell>
          <cell r="G2394" t="str">
            <v>MARS MINIMIX</v>
          </cell>
          <cell r="H2394" t="str">
            <v>L</v>
          </cell>
          <cell r="I2394">
            <v>19</v>
          </cell>
          <cell r="J2394" t="str">
            <v>BARS EN TABLETTEN</v>
          </cell>
          <cell r="K2394" t="str">
            <v>MARS NEDERLAND(MASTERFOODS SNOEP)</v>
          </cell>
          <cell r="L2394">
            <v>4</v>
          </cell>
          <cell r="M2394">
            <v>14</v>
          </cell>
        </row>
        <row r="2395">
          <cell r="A2395">
            <v>156241</v>
          </cell>
          <cell r="B2395" t="e">
            <v>#N/A</v>
          </cell>
          <cell r="C2395">
            <v>6</v>
          </cell>
          <cell r="D2395" t="str">
            <v>FL</v>
          </cell>
          <cell r="E2395">
            <v>1</v>
          </cell>
          <cell r="F2395" t="str">
            <v>LT</v>
          </cell>
          <cell r="G2395" t="str">
            <v>SPA REINE</v>
          </cell>
          <cell r="H2395" t="str">
            <v>L</v>
          </cell>
          <cell r="I2395">
            <v>135</v>
          </cell>
          <cell r="J2395" t="str">
            <v>WATERS</v>
          </cell>
          <cell r="K2395" t="str">
            <v>SPADEL NEDERLAND BV</v>
          </cell>
          <cell r="L2395">
            <v>4</v>
          </cell>
          <cell r="M2395">
            <v>14</v>
          </cell>
        </row>
        <row r="2396">
          <cell r="A2396">
            <v>186945</v>
          </cell>
          <cell r="B2396" t="e">
            <v>#N/A</v>
          </cell>
          <cell r="C2396">
            <v>1</v>
          </cell>
          <cell r="D2396" t="str">
            <v>ZK</v>
          </cell>
          <cell r="E2396">
            <v>2.5</v>
          </cell>
          <cell r="F2396" t="str">
            <v>KG</v>
          </cell>
          <cell r="G2396" t="str">
            <v>ARDO AARDBEIEN</v>
          </cell>
          <cell r="H2396" t="str">
            <v>L</v>
          </cell>
          <cell r="I2396">
            <v>187</v>
          </cell>
          <cell r="J2396" t="str">
            <v>GROEN&amp;FRUIT DIEPVR. FOODSERVIC</v>
          </cell>
          <cell r="K2396" t="str">
            <v>ARDO BV FOODSERVICE</v>
          </cell>
          <cell r="L2396">
            <v>1</v>
          </cell>
          <cell r="M2396">
            <v>14</v>
          </cell>
        </row>
        <row r="2397">
          <cell r="A2397">
            <v>505602</v>
          </cell>
          <cell r="B2397" t="e">
            <v>#N/A</v>
          </cell>
          <cell r="C2397">
            <v>3</v>
          </cell>
          <cell r="D2397" t="str">
            <v>BL</v>
          </cell>
          <cell r="E2397">
            <v>425</v>
          </cell>
          <cell r="F2397" t="str">
            <v>ML</v>
          </cell>
          <cell r="G2397" t="str">
            <v>VICTORIA KIKKERERWTEN(CHICK PEAS)IN WAT.</v>
          </cell>
          <cell r="H2397" t="str">
            <v>L</v>
          </cell>
          <cell r="I2397">
            <v>43</v>
          </cell>
          <cell r="J2397" t="str">
            <v>GROENTECONSERVEN, PEULVRUCHTEN</v>
          </cell>
          <cell r="K2397" t="str">
            <v>SAC SPA</v>
          </cell>
          <cell r="L2397">
            <v>5</v>
          </cell>
          <cell r="M2397">
            <v>14</v>
          </cell>
        </row>
        <row r="2398">
          <cell r="A2398">
            <v>716169</v>
          </cell>
          <cell r="B2398">
            <v>8710401152391</v>
          </cell>
          <cell r="C2398">
            <v>1</v>
          </cell>
          <cell r="D2398" t="str">
            <v>LS</v>
          </cell>
          <cell r="E2398">
            <v>1</v>
          </cell>
          <cell r="F2398" t="str">
            <v>ST</v>
          </cell>
          <cell r="G2398" t="str">
            <v>PRO CHEF THERMOMETER DIGITAAL</v>
          </cell>
          <cell r="H2398" t="str">
            <v>H</v>
          </cell>
          <cell r="I2398">
            <v>283</v>
          </cell>
          <cell r="J2398" t="str">
            <v>KEUKENGEREEDSCHAPPEN</v>
          </cell>
          <cell r="K2398" t="str">
            <v>SLIGRO</v>
          </cell>
          <cell r="L2398">
            <v>4</v>
          </cell>
          <cell r="M2398">
            <v>14</v>
          </cell>
        </row>
        <row r="2399">
          <cell r="A2399">
            <v>882839</v>
          </cell>
          <cell r="B2399">
            <v>8716447500455</v>
          </cell>
          <cell r="C2399">
            <v>1</v>
          </cell>
          <cell r="D2399" t="str">
            <v>ZK</v>
          </cell>
          <cell r="E2399">
            <v>5</v>
          </cell>
          <cell r="F2399" t="str">
            <v>KG</v>
          </cell>
          <cell r="G2399" t="str">
            <v>AARDAPPELEN VOORDEELZAK</v>
          </cell>
          <cell r="H2399" t="str">
            <v>L</v>
          </cell>
          <cell r="I2399">
            <v>192</v>
          </cell>
          <cell r="J2399" t="str">
            <v>GROENTEN EN FRUIT DAGVERS</v>
          </cell>
          <cell r="K2399" t="str">
            <v>SMEDING EN ZN BV</v>
          </cell>
          <cell r="L2399">
            <v>4</v>
          </cell>
          <cell r="M2399">
            <v>14</v>
          </cell>
        </row>
        <row r="2400">
          <cell r="A2400">
            <v>27425</v>
          </cell>
          <cell r="B2400" t="e">
            <v>#N/A</v>
          </cell>
          <cell r="C2400">
            <v>1</v>
          </cell>
          <cell r="D2400" t="str">
            <v>DS</v>
          </cell>
          <cell r="E2400">
            <v>100</v>
          </cell>
          <cell r="F2400" t="str">
            <v>ST</v>
          </cell>
          <cell r="G2400" t="str">
            <v>FEL.HANDSCHOEN.LATEX.WIT M</v>
          </cell>
          <cell r="H2400" t="str">
            <v>H</v>
          </cell>
          <cell r="I2400">
            <v>544</v>
          </cell>
          <cell r="J2400" t="str">
            <v>SCHOONMAAKARTIKELEN</v>
          </cell>
          <cell r="K2400" t="str">
            <v>SLIGRO</v>
          </cell>
          <cell r="L2400">
            <v>1</v>
          </cell>
          <cell r="M2400">
            <v>13.99</v>
          </cell>
        </row>
        <row r="2401">
          <cell r="A2401">
            <v>27433</v>
          </cell>
          <cell r="B2401">
            <v>8710401383863</v>
          </cell>
          <cell r="C2401">
            <v>1</v>
          </cell>
          <cell r="D2401" t="str">
            <v>DS</v>
          </cell>
          <cell r="E2401">
            <v>100</v>
          </cell>
          <cell r="F2401" t="str">
            <v>ST</v>
          </cell>
          <cell r="G2401" t="str">
            <v>FEL.HANDSCHOEN.LATEX.BLAUW L</v>
          </cell>
          <cell r="H2401" t="str">
            <v>H</v>
          </cell>
          <cell r="I2401">
            <v>544</v>
          </cell>
          <cell r="J2401" t="str">
            <v>SCHOONMAAKARTIKELEN</v>
          </cell>
          <cell r="K2401" t="str">
            <v>SLIGRO</v>
          </cell>
          <cell r="L2401">
            <v>1</v>
          </cell>
          <cell r="M2401">
            <v>13.99</v>
          </cell>
        </row>
        <row r="2402">
          <cell r="A2402">
            <v>27433</v>
          </cell>
          <cell r="B2402">
            <v>8710401383863</v>
          </cell>
          <cell r="C2402">
            <v>1</v>
          </cell>
          <cell r="D2402" t="str">
            <v>DS</v>
          </cell>
          <cell r="E2402">
            <v>100</v>
          </cell>
          <cell r="F2402" t="str">
            <v>ST</v>
          </cell>
          <cell r="G2402" t="str">
            <v>FEL.HANDSCHOEN.LATEX.BLAUW L</v>
          </cell>
          <cell r="H2402" t="str">
            <v>H</v>
          </cell>
          <cell r="I2402">
            <v>544</v>
          </cell>
          <cell r="J2402" t="str">
            <v>SCHOONMAAKARTIKELEN</v>
          </cell>
          <cell r="K2402" t="str">
            <v>SLIGRO</v>
          </cell>
          <cell r="L2402">
            <v>1</v>
          </cell>
          <cell r="M2402">
            <v>13.99</v>
          </cell>
        </row>
        <row r="2403">
          <cell r="A2403">
            <v>106920</v>
          </cell>
          <cell r="B2403" t="e">
            <v>#N/A</v>
          </cell>
          <cell r="C2403">
            <v>1</v>
          </cell>
          <cell r="D2403" t="str">
            <v>KP</v>
          </cell>
          <cell r="E2403">
            <v>100</v>
          </cell>
          <cell r="F2403" t="str">
            <v>ST</v>
          </cell>
          <cell r="G2403" t="str">
            <v>PAPERPLUS LAMINEERHOES A4 125 MICRON</v>
          </cell>
          <cell r="H2403" t="str">
            <v>H</v>
          </cell>
          <cell r="I2403">
            <v>252</v>
          </cell>
          <cell r="J2403" t="str">
            <v>KANTOOR</v>
          </cell>
          <cell r="K2403" t="str">
            <v>SLIGRO</v>
          </cell>
          <cell r="L2403">
            <v>1</v>
          </cell>
          <cell r="M2403">
            <v>13.99</v>
          </cell>
        </row>
        <row r="2404">
          <cell r="A2404">
            <v>362229</v>
          </cell>
          <cell r="B2404" t="e">
            <v>#N/A</v>
          </cell>
          <cell r="C2404">
            <v>1</v>
          </cell>
          <cell r="D2404" t="str">
            <v>ZK</v>
          </cell>
          <cell r="E2404">
            <v>1</v>
          </cell>
          <cell r="F2404" t="str">
            <v>KG</v>
          </cell>
          <cell r="G2404" t="str">
            <v>SMITVIS BLACK TIGER GEPELD 41/50</v>
          </cell>
          <cell r="H2404" t="str">
            <v>L</v>
          </cell>
          <cell r="I2404">
            <v>193</v>
          </cell>
          <cell r="J2404" t="str">
            <v>VIS DIEPVRIES</v>
          </cell>
          <cell r="K2404" t="str">
            <v>SLIGRO</v>
          </cell>
          <cell r="L2404">
            <v>1</v>
          </cell>
          <cell r="M2404">
            <v>13.99</v>
          </cell>
        </row>
        <row r="2405">
          <cell r="A2405">
            <v>804823</v>
          </cell>
          <cell r="B2405" t="e">
            <v>#N/A</v>
          </cell>
          <cell r="C2405">
            <v>1</v>
          </cell>
          <cell r="D2405" t="str">
            <v>LS</v>
          </cell>
          <cell r="E2405">
            <v>1</v>
          </cell>
          <cell r="F2405" t="str">
            <v>ST</v>
          </cell>
          <cell r="G2405" t="str">
            <v>PRO CHEF SNIJPLANK 1/2GN GEUL BRUIN</v>
          </cell>
          <cell r="H2405" t="str">
            <v>H</v>
          </cell>
          <cell r="I2405">
            <v>283</v>
          </cell>
          <cell r="J2405" t="str">
            <v>KEUKENGEREEDSCHAPPEN</v>
          </cell>
          <cell r="K2405" t="str">
            <v>SLIGRO</v>
          </cell>
          <cell r="L2405">
            <v>1</v>
          </cell>
          <cell r="M2405">
            <v>13.99</v>
          </cell>
        </row>
        <row r="2406">
          <cell r="A2406">
            <v>941230</v>
          </cell>
          <cell r="B2406" t="e">
            <v>#N/A</v>
          </cell>
          <cell r="C2406">
            <v>1</v>
          </cell>
          <cell r="D2406" t="str">
            <v>FL</v>
          </cell>
          <cell r="E2406">
            <v>1</v>
          </cell>
          <cell r="F2406" t="str">
            <v>LT</v>
          </cell>
          <cell r="G2406" t="str">
            <v>GORDON'S DRY GIN</v>
          </cell>
          <cell r="H2406" t="str">
            <v>H</v>
          </cell>
          <cell r="I2406">
            <v>206</v>
          </cell>
          <cell r="J2406" t="str">
            <v>GEDISTILLEERD</v>
          </cell>
          <cell r="K2406" t="str">
            <v>DIAGEO NEDERLAND BV</v>
          </cell>
          <cell r="L2406">
            <v>1</v>
          </cell>
          <cell r="M2406">
            <v>13.99</v>
          </cell>
        </row>
        <row r="2407">
          <cell r="A2407">
            <v>108929</v>
          </cell>
          <cell r="B2407" t="e">
            <v>#N/A</v>
          </cell>
          <cell r="C2407">
            <v>1</v>
          </cell>
          <cell r="D2407" t="str">
            <v>PT</v>
          </cell>
          <cell r="E2407">
            <v>1.5</v>
          </cell>
          <cell r="F2407" t="str">
            <v>KG</v>
          </cell>
          <cell r="G2407" t="str">
            <v>VANISH WHITE</v>
          </cell>
          <cell r="H2407" t="str">
            <v>H</v>
          </cell>
          <cell r="I2407">
            <v>147</v>
          </cell>
          <cell r="J2407" t="str">
            <v>WASMIDDELEN</v>
          </cell>
          <cell r="K2407" t="str">
            <v>RB HYGIENE HOME NETHERLANDS BV</v>
          </cell>
          <cell r="L2407">
            <v>2</v>
          </cell>
          <cell r="M2407">
            <v>13.98</v>
          </cell>
        </row>
        <row r="2408">
          <cell r="A2408">
            <v>108929</v>
          </cell>
          <cell r="B2408" t="e">
            <v>#N/A</v>
          </cell>
          <cell r="C2408">
            <v>1</v>
          </cell>
          <cell r="D2408" t="str">
            <v>PT</v>
          </cell>
          <cell r="E2408">
            <v>1.5</v>
          </cell>
          <cell r="F2408" t="str">
            <v>KG</v>
          </cell>
          <cell r="G2408" t="str">
            <v>VANISH WHITE</v>
          </cell>
          <cell r="H2408" t="str">
            <v>H</v>
          </cell>
          <cell r="I2408">
            <v>147</v>
          </cell>
          <cell r="J2408" t="str">
            <v>WASMIDDELEN</v>
          </cell>
          <cell r="K2408" t="str">
            <v>RB HYGIENE HOME NETHERLANDS BV</v>
          </cell>
          <cell r="L2408">
            <v>2</v>
          </cell>
          <cell r="M2408">
            <v>13.98</v>
          </cell>
        </row>
        <row r="2409">
          <cell r="A2409">
            <v>482472</v>
          </cell>
          <cell r="B2409" t="e">
            <v>#N/A</v>
          </cell>
          <cell r="C2409">
            <v>20</v>
          </cell>
          <cell r="D2409" t="str">
            <v>ZK</v>
          </cell>
          <cell r="E2409">
            <v>44</v>
          </cell>
          <cell r="F2409" t="str">
            <v>GR</v>
          </cell>
          <cell r="G2409" t="str">
            <v>DORITOS NACHO CHEESE</v>
          </cell>
          <cell r="H2409" t="str">
            <v>L</v>
          </cell>
          <cell r="I2409">
            <v>16</v>
          </cell>
          <cell r="J2409" t="str">
            <v>CHIPS EN SNACKS</v>
          </cell>
          <cell r="K2409" t="str">
            <v>PEPSICO NEDERLAND BV</v>
          </cell>
          <cell r="L2409">
            <v>2</v>
          </cell>
          <cell r="M2409">
            <v>13.98</v>
          </cell>
        </row>
        <row r="2410">
          <cell r="A2410">
            <v>898602</v>
          </cell>
          <cell r="B2410">
            <v>8716401810569</v>
          </cell>
          <cell r="C2410">
            <v>1</v>
          </cell>
          <cell r="D2410" t="str">
            <v>ZK</v>
          </cell>
          <cell r="E2410">
            <v>5</v>
          </cell>
          <cell r="F2410" t="str">
            <v>KG</v>
          </cell>
          <cell r="G2410" t="str">
            <v>AARDAPPELEN VASTKOKEND</v>
          </cell>
          <cell r="H2410" t="str">
            <v>L</v>
          </cell>
          <cell r="I2410">
            <v>192</v>
          </cell>
          <cell r="J2410" t="str">
            <v>GROENTEN EN FRUIT DAGVERS</v>
          </cell>
          <cell r="K2410" t="str">
            <v>SMEDING EN ZN BV</v>
          </cell>
          <cell r="L2410">
            <v>2</v>
          </cell>
          <cell r="M2410">
            <v>13.98</v>
          </cell>
        </row>
        <row r="2411">
          <cell r="A2411">
            <v>975954</v>
          </cell>
          <cell r="B2411" t="e">
            <v>#N/A</v>
          </cell>
          <cell r="C2411">
            <v>18</v>
          </cell>
          <cell r="D2411" t="str">
            <v>PK</v>
          </cell>
          <cell r="E2411">
            <v>2</v>
          </cell>
          <cell r="F2411" t="str">
            <v>ST</v>
          </cell>
          <cell r="G2411" t="str">
            <v>DAELMANS JUMBO STROOPWAFELS DUO</v>
          </cell>
          <cell r="H2411" t="str">
            <v>L</v>
          </cell>
          <cell r="I2411">
            <v>11</v>
          </cell>
          <cell r="J2411" t="str">
            <v>KOEK &amp; BANKET GROOTVERBRUIK</v>
          </cell>
          <cell r="K2411" t="str">
            <v>DAELMANS BANKET BV</v>
          </cell>
          <cell r="L2411">
            <v>2</v>
          </cell>
          <cell r="M2411">
            <v>13.98</v>
          </cell>
        </row>
        <row r="2412">
          <cell r="A2412">
            <v>89215</v>
          </cell>
          <cell r="B2412" t="e">
            <v>#N/A</v>
          </cell>
          <cell r="C2412">
            <v>1</v>
          </cell>
          <cell r="D2412" t="str">
            <v>DS</v>
          </cell>
          <cell r="E2412">
            <v>32</v>
          </cell>
          <cell r="F2412" t="str">
            <v>ST</v>
          </cell>
          <cell r="G2412" t="str">
            <v>ECHT AANMAAK HOUTWOL</v>
          </cell>
          <cell r="H2412" t="str">
            <v>H</v>
          </cell>
          <cell r="I2412">
            <v>347</v>
          </cell>
          <cell r="J2412" t="str">
            <v>HOUTSKOOL</v>
          </cell>
          <cell r="K2412" t="str">
            <v>ECHT GOED B.V.</v>
          </cell>
          <cell r="L2412">
            <v>4</v>
          </cell>
          <cell r="M2412">
            <v>13.96</v>
          </cell>
        </row>
        <row r="2413">
          <cell r="A2413">
            <v>115685</v>
          </cell>
          <cell r="B2413" t="e">
            <v>#N/A</v>
          </cell>
          <cell r="C2413">
            <v>1</v>
          </cell>
          <cell r="D2413" t="str">
            <v>BK</v>
          </cell>
          <cell r="E2413">
            <v>1</v>
          </cell>
          <cell r="F2413" t="str">
            <v>LT</v>
          </cell>
          <cell r="G2413" t="str">
            <v>SANISSIMO ROOMIJS VANILLE</v>
          </cell>
          <cell r="H2413" t="str">
            <v>L</v>
          </cell>
          <cell r="I2413">
            <v>182</v>
          </cell>
          <cell r="J2413" t="str">
            <v>IJS EN PUDDING</v>
          </cell>
          <cell r="K2413" t="str">
            <v>SLIGRO</v>
          </cell>
          <cell r="L2413">
            <v>4</v>
          </cell>
          <cell r="M2413">
            <v>13.96</v>
          </cell>
        </row>
        <row r="2414">
          <cell r="A2414">
            <v>404694</v>
          </cell>
          <cell r="B2414" t="e">
            <v>#N/A</v>
          </cell>
          <cell r="C2414">
            <v>1</v>
          </cell>
          <cell r="D2414" t="str">
            <v>ST</v>
          </cell>
          <cell r="E2414">
            <v>1.2</v>
          </cell>
          <cell r="F2414" t="str">
            <v>KG</v>
          </cell>
          <cell r="G2414" t="str">
            <v>KOOL BLOEM MAAT 6</v>
          </cell>
          <cell r="H2414" t="str">
            <v>L</v>
          </cell>
          <cell r="I2414">
            <v>192</v>
          </cell>
          <cell r="J2414" t="str">
            <v>GROENTEN EN FRUIT DAGVERS</v>
          </cell>
          <cell r="K2414" t="str">
            <v>SMEDING EN ZN BV</v>
          </cell>
          <cell r="L2414">
            <v>4</v>
          </cell>
          <cell r="M2414">
            <v>13.96</v>
          </cell>
        </row>
        <row r="2415">
          <cell r="A2415">
            <v>81110</v>
          </cell>
          <cell r="B2415" t="e">
            <v>#N/A</v>
          </cell>
          <cell r="C2415">
            <v>1</v>
          </cell>
          <cell r="D2415" t="str">
            <v>DS</v>
          </cell>
          <cell r="E2415">
            <v>1.5</v>
          </cell>
          <cell r="F2415" t="str">
            <v>KG</v>
          </cell>
          <cell r="G2415" t="str">
            <v>TOMAATMIX TOMMIES</v>
          </cell>
          <cell r="H2415" t="str">
            <v>L</v>
          </cell>
          <cell r="I2415">
            <v>192</v>
          </cell>
          <cell r="J2415" t="str">
            <v>GROENTEN EN FRUIT DAGVERS</v>
          </cell>
          <cell r="K2415" t="str">
            <v>SMEDING EN ZN BV</v>
          </cell>
          <cell r="L2415">
            <v>1</v>
          </cell>
          <cell r="M2415">
            <v>13.95</v>
          </cell>
        </row>
        <row r="2416">
          <cell r="A2416">
            <v>111701</v>
          </cell>
          <cell r="B2416" t="e">
            <v>#N/A</v>
          </cell>
          <cell r="C2416">
            <v>1</v>
          </cell>
          <cell r="D2416" t="str">
            <v>ZK</v>
          </cell>
          <cell r="E2416">
            <v>25</v>
          </cell>
          <cell r="F2416" t="str">
            <v>KG</v>
          </cell>
          <cell r="G2416" t="str">
            <v>UIEN IMPORT GROF</v>
          </cell>
          <cell r="H2416" t="str">
            <v>L</v>
          </cell>
          <cell r="I2416">
            <v>192</v>
          </cell>
          <cell r="J2416" t="str">
            <v>GROENTEN EN FRUIT DAGVERS</v>
          </cell>
          <cell r="K2416" t="str">
            <v>SMEDING EN ZN BV</v>
          </cell>
          <cell r="L2416">
            <v>1</v>
          </cell>
          <cell r="M2416">
            <v>13.95</v>
          </cell>
        </row>
        <row r="2417">
          <cell r="A2417">
            <v>340515</v>
          </cell>
          <cell r="B2417" t="e">
            <v>#N/A</v>
          </cell>
          <cell r="C2417">
            <v>1</v>
          </cell>
          <cell r="D2417" t="str">
            <v>KS</v>
          </cell>
          <cell r="E2417">
            <v>6</v>
          </cell>
          <cell r="F2417" t="str">
            <v>KG</v>
          </cell>
          <cell r="G2417" t="str">
            <v>TOMAAT POMADORI</v>
          </cell>
          <cell r="H2417" t="str">
            <v>L</v>
          </cell>
          <cell r="I2417">
            <v>192</v>
          </cell>
          <cell r="J2417" t="str">
            <v>GROENTEN EN FRUIT DAGVERS</v>
          </cell>
          <cell r="K2417" t="str">
            <v>SMEDING EN ZN BV</v>
          </cell>
          <cell r="L2417">
            <v>1</v>
          </cell>
          <cell r="M2417">
            <v>13.95</v>
          </cell>
        </row>
        <row r="2418">
          <cell r="A2418">
            <v>340515</v>
          </cell>
          <cell r="B2418" t="e">
            <v>#N/A</v>
          </cell>
          <cell r="C2418">
            <v>1</v>
          </cell>
          <cell r="D2418" t="str">
            <v>KS</v>
          </cell>
          <cell r="E2418">
            <v>6</v>
          </cell>
          <cell r="F2418" t="str">
            <v>KG</v>
          </cell>
          <cell r="G2418" t="str">
            <v>TOMAAT POMADORI</v>
          </cell>
          <cell r="H2418" t="str">
            <v>L</v>
          </cell>
          <cell r="I2418">
            <v>192</v>
          </cell>
          <cell r="J2418" t="str">
            <v>GROENTEN EN FRUIT DAGVERS</v>
          </cell>
          <cell r="K2418" t="str">
            <v>SMEDING EN ZN BV</v>
          </cell>
          <cell r="L2418">
            <v>1</v>
          </cell>
          <cell r="M2418">
            <v>13.95</v>
          </cell>
        </row>
        <row r="2419">
          <cell r="A2419">
            <v>346715</v>
          </cell>
          <cell r="B2419">
            <v>8716668079051</v>
          </cell>
          <cell r="C2419">
            <v>1</v>
          </cell>
          <cell r="D2419" t="str">
            <v>KS</v>
          </cell>
          <cell r="E2419">
            <v>1</v>
          </cell>
          <cell r="F2419" t="str">
            <v>ST</v>
          </cell>
          <cell r="G2419" t="str">
            <v>APPEL ELSTAR 65/70</v>
          </cell>
          <cell r="H2419" t="str">
            <v>L</v>
          </cell>
          <cell r="I2419">
            <v>192</v>
          </cell>
          <cell r="J2419" t="str">
            <v>GROENTEN EN FRUIT DAGVERS</v>
          </cell>
          <cell r="K2419" t="str">
            <v>SMEDING EN ZN BV</v>
          </cell>
          <cell r="L2419">
            <v>1</v>
          </cell>
          <cell r="M2419">
            <v>13.95</v>
          </cell>
        </row>
        <row r="2420">
          <cell r="A2420">
            <v>557667</v>
          </cell>
          <cell r="B2420" t="e">
            <v>#N/A</v>
          </cell>
          <cell r="C2420">
            <v>1</v>
          </cell>
          <cell r="D2420" t="str">
            <v>DS</v>
          </cell>
          <cell r="E2420">
            <v>5</v>
          </cell>
          <cell r="F2420" t="str">
            <v>KG</v>
          </cell>
          <cell r="G2420" t="str">
            <v>TOMAAT TROS</v>
          </cell>
          <cell r="H2420" t="str">
            <v>L</v>
          </cell>
          <cell r="I2420">
            <v>192</v>
          </cell>
          <cell r="J2420" t="str">
            <v>GROENTEN EN FRUIT DAGVERS</v>
          </cell>
          <cell r="K2420" t="str">
            <v>SMEDING EN ZN BV</v>
          </cell>
          <cell r="L2420">
            <v>1</v>
          </cell>
          <cell r="M2420">
            <v>13.95</v>
          </cell>
        </row>
        <row r="2421">
          <cell r="A2421">
            <v>558469</v>
          </cell>
          <cell r="B2421" t="e">
            <v>#N/A</v>
          </cell>
          <cell r="C2421">
            <v>4</v>
          </cell>
          <cell r="D2421" t="str">
            <v>PK</v>
          </cell>
          <cell r="E2421">
            <v>200</v>
          </cell>
          <cell r="F2421" t="str">
            <v>GR</v>
          </cell>
          <cell r="G2421" t="str">
            <v>GOUDEN AAR BOKKENPOOTJES</v>
          </cell>
          <cell r="H2421" t="str">
            <v>L</v>
          </cell>
          <cell r="I2421">
            <v>10</v>
          </cell>
          <cell r="J2421" t="str">
            <v>KOEK &amp; BANKET RETAIL</v>
          </cell>
          <cell r="K2421" t="str">
            <v>SLIGRO</v>
          </cell>
          <cell r="L2421">
            <v>3</v>
          </cell>
          <cell r="M2421">
            <v>13.95</v>
          </cell>
        </row>
        <row r="2422">
          <cell r="A2422">
            <v>587670</v>
          </cell>
          <cell r="B2422" t="e">
            <v>#N/A</v>
          </cell>
          <cell r="C2422">
            <v>1</v>
          </cell>
          <cell r="D2422" t="str">
            <v>KS</v>
          </cell>
          <cell r="E2422">
            <v>6</v>
          </cell>
          <cell r="F2422" t="str">
            <v>KG</v>
          </cell>
          <cell r="G2422" t="str">
            <v>TOMAAT C</v>
          </cell>
          <cell r="H2422" t="str">
            <v>L</v>
          </cell>
          <cell r="I2422">
            <v>192</v>
          </cell>
          <cell r="J2422" t="str">
            <v>GROENTEN EN FRUIT DAGVERS</v>
          </cell>
          <cell r="K2422" t="str">
            <v>SMEDING EN ZN BV</v>
          </cell>
          <cell r="L2422">
            <v>1</v>
          </cell>
          <cell r="M2422">
            <v>13.95</v>
          </cell>
        </row>
        <row r="2423">
          <cell r="A2423">
            <v>83356</v>
          </cell>
          <cell r="B2423" t="e">
            <v>#N/A</v>
          </cell>
          <cell r="C2423">
            <v>1</v>
          </cell>
          <cell r="D2423" t="str">
            <v>DS</v>
          </cell>
          <cell r="E2423">
            <v>1.5</v>
          </cell>
          <cell r="F2423" t="str">
            <v>KG</v>
          </cell>
          <cell r="G2423" t="str">
            <v>MORA VEG.SL.DRAADJESVLEES KROKET 20X75G</v>
          </cell>
          <cell r="H2423" t="str">
            <v>L</v>
          </cell>
          <cell r="I2423">
            <v>180</v>
          </cell>
          <cell r="J2423" t="str">
            <v>HORECA DIEPVRIES</v>
          </cell>
          <cell r="K2423" t="str">
            <v>AD VAN GELOVEN BV FOOD SERVICE</v>
          </cell>
          <cell r="L2423">
            <v>1</v>
          </cell>
          <cell r="M2423">
            <v>13.94</v>
          </cell>
        </row>
        <row r="2424">
          <cell r="A2424">
            <v>805955</v>
          </cell>
          <cell r="B2424" t="e">
            <v>#N/A</v>
          </cell>
          <cell r="C2424">
            <v>1</v>
          </cell>
          <cell r="D2424" t="str">
            <v>BK</v>
          </cell>
          <cell r="E2424">
            <v>500</v>
          </cell>
          <cell r="F2424" t="str">
            <v>GR</v>
          </cell>
          <cell r="G2424" t="str">
            <v>HVB SCHOUDERHAMBLOKJES</v>
          </cell>
          <cell r="H2424" t="str">
            <v>L</v>
          </cell>
          <cell r="I2424">
            <v>160</v>
          </cell>
          <cell r="J2424" t="str">
            <v>VLEESWAREN/KAAS (ELEKTRONISCH)</v>
          </cell>
          <cell r="K2424" t="str">
            <v>AARNINK VLEESWAREN HVB (FS)</v>
          </cell>
          <cell r="L2424">
            <v>2</v>
          </cell>
          <cell r="M2424">
            <v>13.94</v>
          </cell>
        </row>
        <row r="2425">
          <cell r="A2425">
            <v>100503</v>
          </cell>
          <cell r="B2425" t="e">
            <v>#N/A</v>
          </cell>
          <cell r="C2425">
            <v>1</v>
          </cell>
          <cell r="D2425" t="str">
            <v>CN</v>
          </cell>
          <cell r="E2425">
            <v>2</v>
          </cell>
          <cell r="F2425" t="str">
            <v>LT</v>
          </cell>
          <cell r="G2425" t="str">
            <v>FRUITY KING ORANGE JUICE</v>
          </cell>
          <cell r="H2425" t="str">
            <v>L</v>
          </cell>
          <cell r="I2425">
            <v>223</v>
          </cell>
          <cell r="J2425" t="str">
            <v>VERSE SAPPEN</v>
          </cell>
          <cell r="K2425" t="str">
            <v>VALENSINA GMBH</v>
          </cell>
          <cell r="L2425">
            <v>7</v>
          </cell>
          <cell r="M2425">
            <v>13.93</v>
          </cell>
        </row>
        <row r="2426">
          <cell r="A2426">
            <v>5961</v>
          </cell>
          <cell r="B2426">
            <v>8718272005556</v>
          </cell>
          <cell r="C2426">
            <v>1</v>
          </cell>
          <cell r="D2426" t="str">
            <v>KG</v>
          </cell>
          <cell r="E2426">
            <v>1</v>
          </cell>
          <cell r="F2426" t="str">
            <v>ST</v>
          </cell>
          <cell r="G2426" t="str">
            <v>HALAL RUNDER GEHAKT</v>
          </cell>
          <cell r="H2426" t="str">
            <v>L</v>
          </cell>
          <cell r="I2426">
            <v>162</v>
          </cell>
          <cell r="J2426" t="str">
            <v>VLEES VERS CONC</v>
          </cell>
          <cell r="K2426" t="str">
            <v>KALDENBERG SLAGERIJEN CONCESSIONAIR</v>
          </cell>
          <cell r="L2426">
            <v>2</v>
          </cell>
          <cell r="M2426">
            <v>13.9</v>
          </cell>
        </row>
        <row r="2427">
          <cell r="A2427">
            <v>5961</v>
          </cell>
          <cell r="B2427">
            <v>8718272005556</v>
          </cell>
          <cell r="C2427">
            <v>1</v>
          </cell>
          <cell r="D2427" t="str">
            <v>KG</v>
          </cell>
          <cell r="E2427">
            <v>1</v>
          </cell>
          <cell r="F2427" t="str">
            <v>ST</v>
          </cell>
          <cell r="G2427" t="str">
            <v>HALAL RUNDER GEHAKT</v>
          </cell>
          <cell r="H2427" t="str">
            <v>L</v>
          </cell>
          <cell r="I2427">
            <v>162</v>
          </cell>
          <cell r="J2427" t="str">
            <v>VLEES VERS CONC</v>
          </cell>
          <cell r="K2427" t="str">
            <v>KALDENBERG SLAGERIJEN CONCESSIONAIR</v>
          </cell>
          <cell r="L2427">
            <v>2</v>
          </cell>
          <cell r="M2427">
            <v>13.9</v>
          </cell>
        </row>
        <row r="2428">
          <cell r="A2428">
            <v>100602</v>
          </cell>
          <cell r="B2428" t="e">
            <v>#N/A</v>
          </cell>
          <cell r="C2428">
            <v>1</v>
          </cell>
          <cell r="D2428" t="str">
            <v>DS</v>
          </cell>
          <cell r="E2428">
            <v>50</v>
          </cell>
          <cell r="F2428" t="str">
            <v>ST</v>
          </cell>
          <cell r="G2428" t="str">
            <v>TAKE DIS VORK BAMBOE 170MM</v>
          </cell>
          <cell r="H2428" t="str">
            <v>H</v>
          </cell>
          <cell r="I2428">
            <v>119</v>
          </cell>
          <cell r="J2428" t="str">
            <v>VERPAKKINGSMAT./DISPOS. GROOTV</v>
          </cell>
          <cell r="K2428" t="str">
            <v>SLIGRO</v>
          </cell>
          <cell r="L2428">
            <v>2</v>
          </cell>
          <cell r="M2428">
            <v>13.9</v>
          </cell>
        </row>
        <row r="2429">
          <cell r="A2429">
            <v>582049</v>
          </cell>
          <cell r="B2429">
            <v>8716692045046</v>
          </cell>
          <cell r="C2429">
            <v>1</v>
          </cell>
          <cell r="D2429" t="str">
            <v>LS</v>
          </cell>
          <cell r="E2429">
            <v>500</v>
          </cell>
          <cell r="F2429" t="str">
            <v>GR</v>
          </cell>
          <cell r="G2429" t="str">
            <v>ANDIJVIE VERPAKT 400/650G</v>
          </cell>
          <cell r="H2429" t="str">
            <v>L</v>
          </cell>
          <cell r="I2429">
            <v>192</v>
          </cell>
          <cell r="J2429" t="str">
            <v>GROENTEN EN FRUIT DAGVERS</v>
          </cell>
          <cell r="K2429" t="str">
            <v>SMEDING EN ZN BV</v>
          </cell>
          <cell r="L2429">
            <v>10</v>
          </cell>
          <cell r="M2429">
            <v>13.9</v>
          </cell>
        </row>
        <row r="2430">
          <cell r="A2430">
            <v>754308</v>
          </cell>
          <cell r="B2430">
            <v>8719481591571</v>
          </cell>
          <cell r="C2430">
            <v>1</v>
          </cell>
          <cell r="D2430" t="str">
            <v>PK</v>
          </cell>
          <cell r="E2430">
            <v>3</v>
          </cell>
          <cell r="F2430" t="str">
            <v>ST</v>
          </cell>
          <cell r="G2430" t="str">
            <v>PAPRIKA STOPLICHT 3 KLEUR</v>
          </cell>
          <cell r="H2430" t="str">
            <v>L</v>
          </cell>
          <cell r="I2430">
            <v>192</v>
          </cell>
          <cell r="J2430" t="str">
            <v>GROENTEN EN FRUIT DAGVERS</v>
          </cell>
          <cell r="K2430" t="str">
            <v>SMEDING EN ZN BV</v>
          </cell>
          <cell r="L2430">
            <v>10</v>
          </cell>
          <cell r="M2430">
            <v>13.9</v>
          </cell>
        </row>
        <row r="2431">
          <cell r="A2431">
            <v>303542</v>
          </cell>
          <cell r="B2431" t="e">
            <v>#N/A</v>
          </cell>
          <cell r="C2431">
            <v>20</v>
          </cell>
          <cell r="D2431" t="str">
            <v>ZK</v>
          </cell>
          <cell r="E2431">
            <v>45</v>
          </cell>
          <cell r="F2431" t="str">
            <v>GR</v>
          </cell>
          <cell r="G2431" t="str">
            <v>CROKY CHIPS PAPRIKA</v>
          </cell>
          <cell r="H2431" t="str">
            <v>L</v>
          </cell>
          <cell r="I2431">
            <v>16</v>
          </cell>
          <cell r="J2431" t="str">
            <v>CHIPS EN SNACKS</v>
          </cell>
          <cell r="K2431" t="str">
            <v>ROGER EN ROGER NV</v>
          </cell>
          <cell r="L2431">
            <v>2</v>
          </cell>
          <cell r="M2431">
            <v>13.88</v>
          </cell>
        </row>
        <row r="2432">
          <cell r="A2432">
            <v>549931</v>
          </cell>
          <cell r="B2432" t="e">
            <v>#N/A</v>
          </cell>
          <cell r="C2432">
            <v>18</v>
          </cell>
          <cell r="D2432" t="str">
            <v>ST</v>
          </cell>
          <cell r="E2432">
            <v>55</v>
          </cell>
          <cell r="F2432" t="str">
            <v>GR</v>
          </cell>
          <cell r="G2432" t="str">
            <v>LOTUS GLACE ORIGINAL</v>
          </cell>
          <cell r="H2432" t="str">
            <v>L</v>
          </cell>
          <cell r="I2432">
            <v>11</v>
          </cell>
          <cell r="J2432" t="str">
            <v>KOEK &amp; BANKET GROOTVERBRUIK</v>
          </cell>
          <cell r="K2432" t="str">
            <v>PEIJNENBURG S KOEKFABRIEKEN BV</v>
          </cell>
          <cell r="L2432">
            <v>2</v>
          </cell>
          <cell r="M2432">
            <v>13.88</v>
          </cell>
        </row>
        <row r="2433">
          <cell r="A2433">
            <v>65152</v>
          </cell>
          <cell r="B2433" t="e">
            <v>#N/A</v>
          </cell>
          <cell r="C2433">
            <v>1</v>
          </cell>
          <cell r="D2433" t="str">
            <v>PK</v>
          </cell>
          <cell r="E2433">
            <v>25</v>
          </cell>
          <cell r="F2433" t="str">
            <v>ST</v>
          </cell>
          <cell r="G2433" t="str">
            <v>TAKE DIS ALUMINIUM DIEPVRIESBAK+D.1LTR</v>
          </cell>
          <cell r="H2433" t="str">
            <v>H</v>
          </cell>
          <cell r="I2433">
            <v>119</v>
          </cell>
          <cell r="J2433" t="str">
            <v>VERPAKKINGSMAT./DISPOS. GROOTV</v>
          </cell>
          <cell r="K2433" t="str">
            <v>SLIGRO</v>
          </cell>
          <cell r="L2433">
            <v>2</v>
          </cell>
          <cell r="M2433">
            <v>13.84</v>
          </cell>
        </row>
        <row r="2434">
          <cell r="A2434">
            <v>395895</v>
          </cell>
          <cell r="B2434" t="e">
            <v>#N/A</v>
          </cell>
          <cell r="C2434">
            <v>1</v>
          </cell>
          <cell r="D2434" t="str">
            <v>LS</v>
          </cell>
          <cell r="E2434">
            <v>1</v>
          </cell>
          <cell r="F2434" t="str">
            <v>ST</v>
          </cell>
          <cell r="G2434" t="str">
            <v>INTERMEZZO PORTOFINO KOP 0.28L</v>
          </cell>
          <cell r="H2434" t="str">
            <v>H</v>
          </cell>
          <cell r="I2434">
            <v>272</v>
          </cell>
          <cell r="J2434" t="str">
            <v>SERVIEZEN</v>
          </cell>
          <cell r="K2434" t="str">
            <v>SLIGRO</v>
          </cell>
          <cell r="L2434">
            <v>6</v>
          </cell>
          <cell r="M2434">
            <v>13.8</v>
          </cell>
        </row>
        <row r="2435">
          <cell r="A2435">
            <v>835421</v>
          </cell>
          <cell r="B2435">
            <v>5411683221043</v>
          </cell>
          <cell r="C2435">
            <v>1</v>
          </cell>
          <cell r="D2435" t="str">
            <v>ZK</v>
          </cell>
          <cell r="E2435">
            <v>1</v>
          </cell>
          <cell r="F2435" t="str">
            <v>KG</v>
          </cell>
          <cell r="G2435" t="str">
            <v>PINGUIN AARDBEIEN</v>
          </cell>
          <cell r="H2435" t="str">
            <v>L</v>
          </cell>
          <cell r="I2435">
            <v>187</v>
          </cell>
          <cell r="J2435" t="str">
            <v>GROEN&amp;FRUIT DIEPVR. FOODSERVIC</v>
          </cell>
          <cell r="K2435" t="str">
            <v>SLIGRO</v>
          </cell>
          <cell r="L2435">
            <v>3</v>
          </cell>
          <cell r="M2435">
            <v>13.8</v>
          </cell>
        </row>
        <row r="2436">
          <cell r="A2436">
            <v>835421</v>
          </cell>
          <cell r="B2436">
            <v>5411683221043</v>
          </cell>
          <cell r="C2436">
            <v>1</v>
          </cell>
          <cell r="D2436" t="str">
            <v>ZK</v>
          </cell>
          <cell r="E2436">
            <v>1</v>
          </cell>
          <cell r="F2436" t="str">
            <v>KG</v>
          </cell>
          <cell r="G2436" t="str">
            <v>PINGUIN AARDBEIEN</v>
          </cell>
          <cell r="H2436" t="str">
            <v>L</v>
          </cell>
          <cell r="I2436">
            <v>187</v>
          </cell>
          <cell r="J2436" t="str">
            <v>GROEN&amp;FRUIT DIEPVR. FOODSERVIC</v>
          </cell>
          <cell r="K2436" t="str">
            <v>SLIGRO</v>
          </cell>
          <cell r="L2436">
            <v>3</v>
          </cell>
          <cell r="M2436">
            <v>13.8</v>
          </cell>
        </row>
        <row r="2437">
          <cell r="A2437">
            <v>513786</v>
          </cell>
          <cell r="B2437" t="e">
            <v>#N/A</v>
          </cell>
          <cell r="C2437">
            <v>10</v>
          </cell>
          <cell r="D2437" t="str">
            <v>ST</v>
          </cell>
          <cell r="E2437">
            <v>500</v>
          </cell>
          <cell r="F2437" t="str">
            <v>GR</v>
          </cell>
          <cell r="G2437" t="str">
            <v>BROCCOLI</v>
          </cell>
          <cell r="H2437" t="str">
            <v>L</v>
          </cell>
          <cell r="I2437">
            <v>192</v>
          </cell>
          <cell r="J2437" t="str">
            <v>GROENTEN EN FRUIT DAGVERS</v>
          </cell>
          <cell r="K2437" t="str">
            <v>SMEDING EN ZN BV</v>
          </cell>
          <cell r="L2437">
            <v>1</v>
          </cell>
          <cell r="M2437">
            <v>13.78</v>
          </cell>
        </row>
        <row r="2438">
          <cell r="A2438">
            <v>61781</v>
          </cell>
          <cell r="B2438" t="e">
            <v>#N/A</v>
          </cell>
          <cell r="C2438">
            <v>1</v>
          </cell>
          <cell r="D2438" t="str">
            <v>FL</v>
          </cell>
          <cell r="E2438">
            <v>75</v>
          </cell>
          <cell r="F2438" t="str">
            <v>CL</v>
          </cell>
          <cell r="G2438" t="str">
            <v>FEDELE NERO D AVOLA BIO</v>
          </cell>
          <cell r="H2438" t="str">
            <v>H</v>
          </cell>
          <cell r="I2438">
            <v>208</v>
          </cell>
          <cell r="J2438" t="str">
            <v>WIJNEN</v>
          </cell>
          <cell r="K2438" t="str">
            <v>SLIGRO</v>
          </cell>
          <cell r="L2438">
            <v>3</v>
          </cell>
          <cell r="M2438">
            <v>13.77</v>
          </cell>
        </row>
        <row r="2439">
          <cell r="A2439">
            <v>342614</v>
          </cell>
          <cell r="B2439" t="e">
            <v>#N/A</v>
          </cell>
          <cell r="C2439">
            <v>4</v>
          </cell>
          <cell r="D2439" t="str">
            <v>ST</v>
          </cell>
          <cell r="E2439">
            <v>800</v>
          </cell>
          <cell r="F2439" t="str">
            <v>GR</v>
          </cell>
          <cell r="G2439" t="str">
            <v>KAMSTRA CASINO WIT GESNEDEN</v>
          </cell>
          <cell r="H2439" t="str">
            <v>L</v>
          </cell>
          <cell r="I2439">
            <v>203</v>
          </cell>
          <cell r="J2439" t="str">
            <v>BROODPRODUCTEN DIEPVRIES</v>
          </cell>
          <cell r="K2439" t="str">
            <v>KAMSTRA BAKKERIJ BV</v>
          </cell>
          <cell r="L2439">
            <v>2</v>
          </cell>
          <cell r="M2439">
            <v>13.76</v>
          </cell>
        </row>
        <row r="2440">
          <cell r="A2440">
            <v>342614</v>
          </cell>
          <cell r="B2440" t="e">
            <v>#N/A</v>
          </cell>
          <cell r="C2440">
            <v>4</v>
          </cell>
          <cell r="D2440" t="str">
            <v>ST</v>
          </cell>
          <cell r="E2440">
            <v>800</v>
          </cell>
          <cell r="F2440" t="str">
            <v>GR</v>
          </cell>
          <cell r="G2440" t="str">
            <v>KAMSTRA CASINO WIT GESNEDEN</v>
          </cell>
          <cell r="H2440" t="str">
            <v>L</v>
          </cell>
          <cell r="I2440">
            <v>203</v>
          </cell>
          <cell r="J2440" t="str">
            <v>BROODPRODUCTEN DIEPVRIES</v>
          </cell>
          <cell r="K2440" t="str">
            <v>KAMSTRA BAKKERIJ BV</v>
          </cell>
          <cell r="L2440">
            <v>2</v>
          </cell>
          <cell r="M2440">
            <v>13.76</v>
          </cell>
        </row>
        <row r="2441">
          <cell r="A2441">
            <v>342818</v>
          </cell>
          <cell r="B2441" t="e">
            <v>#N/A</v>
          </cell>
          <cell r="C2441">
            <v>4</v>
          </cell>
          <cell r="D2441" t="str">
            <v>ST</v>
          </cell>
          <cell r="E2441">
            <v>800</v>
          </cell>
          <cell r="F2441" t="str">
            <v>GR</v>
          </cell>
          <cell r="G2441" t="str">
            <v>KAMSTRA CASINO TARWE GESNEDEN</v>
          </cell>
          <cell r="H2441" t="str">
            <v>L</v>
          </cell>
          <cell r="I2441">
            <v>203</v>
          </cell>
          <cell r="J2441" t="str">
            <v>BROODPRODUCTEN DIEPVRIES</v>
          </cell>
          <cell r="K2441" t="str">
            <v>KAMSTRA BAKKERIJ BV</v>
          </cell>
          <cell r="L2441">
            <v>2</v>
          </cell>
          <cell r="M2441">
            <v>13.76</v>
          </cell>
        </row>
        <row r="2442">
          <cell r="A2442">
            <v>501297</v>
          </cell>
          <cell r="B2442" t="e">
            <v>#N/A</v>
          </cell>
          <cell r="C2442">
            <v>1</v>
          </cell>
          <cell r="D2442" t="str">
            <v>DS</v>
          </cell>
          <cell r="E2442">
            <v>5</v>
          </cell>
          <cell r="F2442" t="str">
            <v>KG</v>
          </cell>
          <cell r="G2442" t="str">
            <v>VERSTEGEN COLOROZOZOUT</v>
          </cell>
          <cell r="H2442" t="str">
            <v>L</v>
          </cell>
          <cell r="I2442">
            <v>68</v>
          </cell>
          <cell r="J2442" t="str">
            <v>KRUIDEN EN SPECERIJEN</v>
          </cell>
          <cell r="K2442" t="str">
            <v>VERSTEGEN SPICES&amp;SAUCES BV(FS)</v>
          </cell>
          <cell r="L2442">
            <v>1</v>
          </cell>
          <cell r="M2442">
            <v>13.75</v>
          </cell>
        </row>
        <row r="2443">
          <cell r="A2443">
            <v>530050</v>
          </cell>
          <cell r="B2443" t="e">
            <v>#N/A</v>
          </cell>
          <cell r="C2443">
            <v>1</v>
          </cell>
          <cell r="D2443" t="str">
            <v>ZK</v>
          </cell>
          <cell r="E2443">
            <v>175</v>
          </cell>
          <cell r="F2443" t="str">
            <v>GR</v>
          </cell>
          <cell r="G2443" t="str">
            <v>GOUDSCHE WAEGH GERASPT OUD</v>
          </cell>
          <cell r="H2443" t="str">
            <v>L</v>
          </cell>
          <cell r="I2443">
            <v>221</v>
          </cell>
          <cell r="J2443" t="str">
            <v>KAAS HOLLAND VERS VOORVERPAKT</v>
          </cell>
          <cell r="K2443" t="str">
            <v>SLIGRO</v>
          </cell>
          <cell r="L2443">
            <v>5</v>
          </cell>
          <cell r="M2443">
            <v>13.75</v>
          </cell>
        </row>
        <row r="2444">
          <cell r="A2444">
            <v>85039</v>
          </cell>
          <cell r="B2444" t="e">
            <v>#N/A</v>
          </cell>
          <cell r="C2444">
            <v>30</v>
          </cell>
          <cell r="D2444" t="str">
            <v>ZK</v>
          </cell>
          <cell r="E2444">
            <v>33</v>
          </cell>
          <cell r="F2444" t="str">
            <v>GR</v>
          </cell>
          <cell r="G2444" t="str">
            <v>DORITOS SWEET PAPRIKA</v>
          </cell>
          <cell r="H2444" t="str">
            <v>L</v>
          </cell>
          <cell r="I2444">
            <v>16</v>
          </cell>
          <cell r="J2444" t="str">
            <v>CHIPS EN SNACKS</v>
          </cell>
          <cell r="K2444" t="str">
            <v>PEPSICO NEDERLAND BV</v>
          </cell>
          <cell r="L2444">
            <v>2</v>
          </cell>
          <cell r="M2444">
            <v>13.74</v>
          </cell>
        </row>
        <row r="2445">
          <cell r="A2445">
            <v>108929</v>
          </cell>
          <cell r="B2445" t="e">
            <v>#N/A</v>
          </cell>
          <cell r="C2445">
            <v>1</v>
          </cell>
          <cell r="D2445" t="str">
            <v>PT</v>
          </cell>
          <cell r="E2445">
            <v>1.5</v>
          </cell>
          <cell r="F2445" t="str">
            <v>KG</v>
          </cell>
          <cell r="G2445" t="str">
            <v>VANISH WHITE</v>
          </cell>
          <cell r="H2445" t="str">
            <v>H</v>
          </cell>
          <cell r="I2445">
            <v>147</v>
          </cell>
          <cell r="J2445" t="str">
            <v>WASMIDDELEN</v>
          </cell>
          <cell r="K2445" t="str">
            <v>RB HYGIENE HOME NETHERLANDS BV</v>
          </cell>
          <cell r="L2445">
            <v>1</v>
          </cell>
          <cell r="M2445">
            <v>13.74</v>
          </cell>
        </row>
        <row r="2446">
          <cell r="A2446">
            <v>77755</v>
          </cell>
          <cell r="B2446" t="e">
            <v>#N/A</v>
          </cell>
          <cell r="C2446">
            <v>12</v>
          </cell>
          <cell r="D2446" t="str">
            <v>PK</v>
          </cell>
          <cell r="E2446">
            <v>1</v>
          </cell>
          <cell r="F2446" t="str">
            <v>LT</v>
          </cell>
          <cell r="G2446" t="str">
            <v>AGROS ANANASSAP</v>
          </cell>
          <cell r="H2446" t="str">
            <v>L</v>
          </cell>
          <cell r="I2446">
            <v>125</v>
          </cell>
          <cell r="J2446" t="str">
            <v>SAPPEN &amp; FRUITDRANKEN</v>
          </cell>
          <cell r="K2446" t="str">
            <v>MELEKOS IMPORT</v>
          </cell>
          <cell r="L2446">
            <v>1</v>
          </cell>
          <cell r="M2446">
            <v>13.73</v>
          </cell>
        </row>
        <row r="2447">
          <cell r="A2447">
            <v>282576</v>
          </cell>
          <cell r="B2447" t="e">
            <v>#N/A</v>
          </cell>
          <cell r="C2447">
            <v>1</v>
          </cell>
          <cell r="D2447" t="str">
            <v>DS</v>
          </cell>
          <cell r="E2447">
            <v>225</v>
          </cell>
          <cell r="F2447" t="str">
            <v>GR</v>
          </cell>
          <cell r="G2447" t="str">
            <v>PICKWICK PROFESSIONAL FRUIT TOP 6 BOX</v>
          </cell>
          <cell r="H2447" t="str">
            <v>L</v>
          </cell>
          <cell r="I2447">
            <v>40</v>
          </cell>
          <cell r="J2447" t="str">
            <v>THEE</v>
          </cell>
          <cell r="K2447" t="str">
            <v>JACOBS DOUWE EGBERTS PRO NL BV BV</v>
          </cell>
          <cell r="L2447">
            <v>1</v>
          </cell>
          <cell r="M2447">
            <v>13.72</v>
          </cell>
        </row>
        <row r="2448">
          <cell r="A2448">
            <v>686597</v>
          </cell>
          <cell r="B2448" t="e">
            <v>#N/A</v>
          </cell>
          <cell r="C2448">
            <v>1</v>
          </cell>
          <cell r="D2448" t="str">
            <v>EM</v>
          </cell>
          <cell r="E2448">
            <v>1</v>
          </cell>
          <cell r="F2448" t="str">
            <v>KG</v>
          </cell>
          <cell r="G2448" t="str">
            <v>MAISON NIELS DE VEYE UITROLFONDANT</v>
          </cell>
          <cell r="H2448" t="str">
            <v>L</v>
          </cell>
          <cell r="I2448">
            <v>95</v>
          </cell>
          <cell r="J2448" t="str">
            <v>PATISSERIEPRODUKTEN</v>
          </cell>
          <cell r="K2448" t="str">
            <v>SLIGRO</v>
          </cell>
          <cell r="L2448">
            <v>3</v>
          </cell>
          <cell r="M2448">
            <v>13.71</v>
          </cell>
        </row>
        <row r="2449">
          <cell r="A2449">
            <v>753085</v>
          </cell>
          <cell r="B2449" t="e">
            <v>#N/A</v>
          </cell>
          <cell r="C2449">
            <v>1</v>
          </cell>
          <cell r="D2449" t="str">
            <v>BS</v>
          </cell>
          <cell r="E2449">
            <v>475</v>
          </cell>
          <cell r="F2449" t="str">
            <v>GR</v>
          </cell>
          <cell r="G2449" t="str">
            <v>VERSTEGEN PIZZAKRUIDEN</v>
          </cell>
          <cell r="H2449" t="str">
            <v>L</v>
          </cell>
          <cell r="I2449">
            <v>68</v>
          </cell>
          <cell r="J2449" t="str">
            <v>KRUIDEN EN SPECERIJEN</v>
          </cell>
          <cell r="K2449" t="str">
            <v>VERSTEGEN SPICES&amp;SAUCES BV(FS)</v>
          </cell>
          <cell r="L2449">
            <v>1</v>
          </cell>
          <cell r="M2449">
            <v>13.69</v>
          </cell>
        </row>
        <row r="2450">
          <cell r="A2450">
            <v>828830</v>
          </cell>
          <cell r="B2450" t="e">
            <v>#N/A</v>
          </cell>
          <cell r="C2450">
            <v>24</v>
          </cell>
          <cell r="D2450" t="str">
            <v>BL</v>
          </cell>
          <cell r="E2450">
            <v>25</v>
          </cell>
          <cell r="F2450" t="str">
            <v>CL</v>
          </cell>
          <cell r="G2450" t="str">
            <v>HERO COMBITRAY 25CL</v>
          </cell>
          <cell r="H2450" t="str">
            <v>L</v>
          </cell>
          <cell r="I2450">
            <v>121</v>
          </cell>
          <cell r="J2450" t="str">
            <v>FRISDRANKEN KLEINVERPAKKING</v>
          </cell>
          <cell r="K2450" t="str">
            <v>HERO NEDERLAND BV</v>
          </cell>
          <cell r="L2450">
            <v>1</v>
          </cell>
          <cell r="M2450">
            <v>13.69</v>
          </cell>
        </row>
        <row r="2451">
          <cell r="A2451">
            <v>127766</v>
          </cell>
          <cell r="B2451" t="e">
            <v>#N/A</v>
          </cell>
          <cell r="C2451">
            <v>6</v>
          </cell>
          <cell r="D2451" t="str">
            <v>FL</v>
          </cell>
          <cell r="E2451">
            <v>50</v>
          </cell>
          <cell r="F2451" t="str">
            <v>CL</v>
          </cell>
          <cell r="G2451" t="str">
            <v>RANJA SIROOP AARDBEI</v>
          </cell>
          <cell r="H2451" t="str">
            <v>L</v>
          </cell>
          <cell r="I2451">
            <v>128</v>
          </cell>
          <cell r="J2451" t="str">
            <v>SIROPEN</v>
          </cell>
          <cell r="K2451" t="str">
            <v>VRUMONA BV</v>
          </cell>
          <cell r="L2451">
            <v>1</v>
          </cell>
          <cell r="M2451">
            <v>13.67</v>
          </cell>
        </row>
        <row r="2452">
          <cell r="A2452">
            <v>127767</v>
          </cell>
          <cell r="B2452" t="e">
            <v>#N/A</v>
          </cell>
          <cell r="C2452">
            <v>6</v>
          </cell>
          <cell r="D2452" t="str">
            <v>FL</v>
          </cell>
          <cell r="E2452">
            <v>50</v>
          </cell>
          <cell r="F2452" t="str">
            <v>CL</v>
          </cell>
          <cell r="G2452" t="str">
            <v>RANJA SIROOP FRAMBOOS</v>
          </cell>
          <cell r="H2452" t="str">
            <v>L</v>
          </cell>
          <cell r="I2452">
            <v>128</v>
          </cell>
          <cell r="J2452" t="str">
            <v>SIROPEN</v>
          </cell>
          <cell r="K2452" t="str">
            <v>VRUMONA BV</v>
          </cell>
          <cell r="L2452">
            <v>1</v>
          </cell>
          <cell r="M2452">
            <v>13.67</v>
          </cell>
        </row>
        <row r="2453">
          <cell r="A2453">
            <v>75216</v>
          </cell>
          <cell r="B2453" t="e">
            <v>#N/A</v>
          </cell>
          <cell r="C2453">
            <v>6</v>
          </cell>
          <cell r="D2453" t="str">
            <v>PK</v>
          </cell>
          <cell r="E2453">
            <v>20</v>
          </cell>
          <cell r="F2453" t="str">
            <v>GR</v>
          </cell>
          <cell r="G2453" t="str">
            <v>ALEX MEIJER GROEN CITROEN GEMBER FT</v>
          </cell>
          <cell r="H2453" t="str">
            <v>L</v>
          </cell>
          <cell r="I2453">
            <v>40</v>
          </cell>
          <cell r="J2453" t="str">
            <v>THEE</v>
          </cell>
          <cell r="K2453" t="str">
            <v>SLIGRO</v>
          </cell>
          <cell r="L2453">
            <v>4</v>
          </cell>
          <cell r="M2453">
            <v>13.63</v>
          </cell>
        </row>
        <row r="2454">
          <cell r="A2454">
            <v>9080</v>
          </cell>
          <cell r="B2454">
            <v>8713946025366</v>
          </cell>
          <cell r="C2454">
            <v>1</v>
          </cell>
          <cell r="D2454" t="str">
            <v>KG</v>
          </cell>
          <cell r="E2454">
            <v>1</v>
          </cell>
          <cell r="F2454" t="str">
            <v>PK</v>
          </cell>
          <cell r="G2454" t="str">
            <v>KIP DIJ VLEES BULK PER KG</v>
          </cell>
          <cell r="H2454" t="str">
            <v>L</v>
          </cell>
          <cell r="I2454">
            <v>196</v>
          </cell>
          <cell r="J2454" t="str">
            <v>POELIER GEKOELD CONC</v>
          </cell>
          <cell r="K2454" t="str">
            <v>RUIG M. EN ZONEN B.V.</v>
          </cell>
          <cell r="L2454">
            <v>2.15</v>
          </cell>
          <cell r="M2454">
            <v>13.6</v>
          </cell>
        </row>
        <row r="2455">
          <cell r="A2455">
            <v>94984</v>
          </cell>
          <cell r="B2455" t="e">
            <v>#N/A</v>
          </cell>
          <cell r="C2455">
            <v>1</v>
          </cell>
          <cell r="D2455" t="str">
            <v>ZK</v>
          </cell>
          <cell r="E2455">
            <v>1</v>
          </cell>
          <cell r="F2455" t="str">
            <v>KG</v>
          </cell>
          <cell r="G2455" t="str">
            <v>FORTUIN VRUCHTENHARTJES</v>
          </cell>
          <cell r="H2455" t="str">
            <v>L</v>
          </cell>
          <cell r="I2455">
            <v>23</v>
          </cell>
          <cell r="J2455" t="str">
            <v>WICHTGOED</v>
          </cell>
          <cell r="K2455" t="str">
            <v>FORTUIN DOCKUM BV</v>
          </cell>
          <cell r="L2455">
            <v>4</v>
          </cell>
          <cell r="M2455">
            <v>13.6</v>
          </cell>
        </row>
        <row r="2456">
          <cell r="A2456">
            <v>109156</v>
          </cell>
          <cell r="B2456" t="e">
            <v>#N/A</v>
          </cell>
          <cell r="C2456">
            <v>4</v>
          </cell>
          <cell r="D2456" t="str">
            <v>FL</v>
          </cell>
          <cell r="E2456">
            <v>1</v>
          </cell>
          <cell r="F2456" t="str">
            <v>LT</v>
          </cell>
          <cell r="G2456" t="str">
            <v>FELICIA SPIRITUS</v>
          </cell>
          <cell r="H2456" t="str">
            <v>H</v>
          </cell>
          <cell r="I2456">
            <v>149</v>
          </cell>
          <cell r="J2456" t="str">
            <v>REINIGINGSMIDDELEN</v>
          </cell>
          <cell r="K2456" t="str">
            <v>SLIGRO</v>
          </cell>
          <cell r="L2456">
            <v>2</v>
          </cell>
          <cell r="M2456">
            <v>13.6</v>
          </cell>
        </row>
        <row r="2457">
          <cell r="A2457">
            <v>267403</v>
          </cell>
          <cell r="B2457" t="e">
            <v>#N/A</v>
          </cell>
          <cell r="C2457">
            <v>1</v>
          </cell>
          <cell r="D2457" t="str">
            <v>ZK</v>
          </cell>
          <cell r="E2457">
            <v>10</v>
          </cell>
          <cell r="F2457" t="str">
            <v>MT</v>
          </cell>
          <cell r="G2457" t="str">
            <v>GUIRLANDE BRANDVERTRAGEND 10MTR GEEL</v>
          </cell>
          <cell r="H2457" t="str">
            <v>H</v>
          </cell>
          <cell r="I2457">
            <v>481</v>
          </cell>
          <cell r="J2457" t="str">
            <v>DECORATIE- EN FEESTARTIKELEN</v>
          </cell>
          <cell r="K2457" t="str">
            <v>BOLAND BV</v>
          </cell>
          <cell r="L2457">
            <v>2</v>
          </cell>
          <cell r="M2457">
            <v>13.6</v>
          </cell>
        </row>
        <row r="2458">
          <cell r="A2458">
            <v>267411</v>
          </cell>
          <cell r="B2458" t="e">
            <v>#N/A</v>
          </cell>
          <cell r="C2458">
            <v>1</v>
          </cell>
          <cell r="D2458" t="str">
            <v>ZK</v>
          </cell>
          <cell r="E2458">
            <v>10</v>
          </cell>
          <cell r="F2458" t="str">
            <v>MT</v>
          </cell>
          <cell r="G2458" t="str">
            <v>GUIRLANDE  BRANDVERTRAGEND 10MTR GROEN</v>
          </cell>
          <cell r="H2458" t="str">
            <v>H</v>
          </cell>
          <cell r="I2458">
            <v>481</v>
          </cell>
          <cell r="J2458" t="str">
            <v>DECORATIE- EN FEESTARTIKELEN</v>
          </cell>
          <cell r="K2458" t="str">
            <v>BOLAND BV</v>
          </cell>
          <cell r="L2458">
            <v>2</v>
          </cell>
          <cell r="M2458">
            <v>13.6</v>
          </cell>
        </row>
        <row r="2459">
          <cell r="A2459">
            <v>76636</v>
          </cell>
          <cell r="B2459" t="e">
            <v>#N/A</v>
          </cell>
          <cell r="C2459">
            <v>1</v>
          </cell>
          <cell r="D2459" t="str">
            <v>PT</v>
          </cell>
          <cell r="E2459">
            <v>340</v>
          </cell>
          <cell r="F2459" t="str">
            <v>ML</v>
          </cell>
          <cell r="G2459" t="str">
            <v>LARCO KIPPENBOUILLON</v>
          </cell>
          <cell r="H2459" t="str">
            <v>L</v>
          </cell>
          <cell r="I2459">
            <v>55</v>
          </cell>
          <cell r="J2459" t="str">
            <v>SOEPEN &amp; BOUILLONS NAT</v>
          </cell>
          <cell r="K2459" t="str">
            <v>LARCO FOODS BV</v>
          </cell>
          <cell r="L2459">
            <v>12</v>
          </cell>
          <cell r="M2459">
            <v>13.56</v>
          </cell>
        </row>
        <row r="2460">
          <cell r="A2460">
            <v>95279</v>
          </cell>
          <cell r="B2460" t="e">
            <v>#N/A</v>
          </cell>
          <cell r="C2460">
            <v>1</v>
          </cell>
          <cell r="D2460" t="str">
            <v>ZK</v>
          </cell>
          <cell r="E2460">
            <v>370</v>
          </cell>
          <cell r="F2460" t="str">
            <v>GR</v>
          </cell>
          <cell r="G2460" t="str">
            <v>LAY'S CHIPS FUNMIX 15 ZAKJES</v>
          </cell>
          <cell r="H2460" t="str">
            <v>L</v>
          </cell>
          <cell r="I2460">
            <v>16</v>
          </cell>
          <cell r="J2460" t="str">
            <v>CHIPS EN SNACKS</v>
          </cell>
          <cell r="K2460" t="str">
            <v>PEPSICO NEDERLAND BV</v>
          </cell>
          <cell r="L2460">
            <v>4</v>
          </cell>
          <cell r="M2460">
            <v>13.56</v>
          </cell>
        </row>
        <row r="2461">
          <cell r="A2461">
            <v>271216</v>
          </cell>
          <cell r="B2461" t="e">
            <v>#N/A</v>
          </cell>
          <cell r="C2461">
            <v>1</v>
          </cell>
          <cell r="D2461" t="str">
            <v>PK</v>
          </cell>
          <cell r="E2461">
            <v>800</v>
          </cell>
          <cell r="F2461" t="str">
            <v>GR</v>
          </cell>
          <cell r="G2461" t="str">
            <v>OBENTO UDON NOODLES 4X200G</v>
          </cell>
          <cell r="H2461" t="str">
            <v>L</v>
          </cell>
          <cell r="I2461">
            <v>67</v>
          </cell>
          <cell r="J2461" t="str">
            <v>OOSTERSE KEUKEN</v>
          </cell>
          <cell r="K2461" t="str">
            <v>ORIENTAL MERCHANT (EUROPE)</v>
          </cell>
          <cell r="L2461">
            <v>4</v>
          </cell>
          <cell r="M2461">
            <v>13.56</v>
          </cell>
        </row>
        <row r="2462">
          <cell r="A2462">
            <v>335311</v>
          </cell>
          <cell r="B2462" t="e">
            <v>#N/A</v>
          </cell>
          <cell r="C2462">
            <v>1</v>
          </cell>
          <cell r="D2462" t="str">
            <v>BS</v>
          </cell>
          <cell r="E2462">
            <v>900</v>
          </cell>
          <cell r="F2462" t="str">
            <v>GR</v>
          </cell>
          <cell r="G2462" t="str">
            <v>KNORR GROENTEBOUILLON AUTHENTIEK PB45L</v>
          </cell>
          <cell r="H2462" t="str">
            <v>L</v>
          </cell>
          <cell r="I2462">
            <v>56</v>
          </cell>
          <cell r="J2462" t="str">
            <v>SOEP DROOG &amp; SMAAKVERSTERKERS</v>
          </cell>
          <cell r="K2462" t="str">
            <v>UNILEVER NED BV FOOD SOLUTIONS</v>
          </cell>
          <cell r="L2462">
            <v>1</v>
          </cell>
          <cell r="M2462">
            <v>13.56</v>
          </cell>
        </row>
        <row r="2463">
          <cell r="A2463">
            <v>22941</v>
          </cell>
          <cell r="B2463" t="e">
            <v>#N/A</v>
          </cell>
          <cell r="C2463">
            <v>1</v>
          </cell>
          <cell r="D2463" t="str">
            <v>FL</v>
          </cell>
          <cell r="E2463">
            <v>70</v>
          </cell>
          <cell r="F2463" t="str">
            <v>CL</v>
          </cell>
          <cell r="G2463" t="str">
            <v>LUXARDO LIMONCELLO</v>
          </cell>
          <cell r="H2463" t="str">
            <v>H</v>
          </cell>
          <cell r="I2463">
            <v>206</v>
          </cell>
          <cell r="J2463" t="str">
            <v>GEDISTILLEERD</v>
          </cell>
          <cell r="K2463" t="str">
            <v>BSB (ABND)</v>
          </cell>
          <cell r="L2463">
            <v>1</v>
          </cell>
          <cell r="M2463">
            <v>13.55</v>
          </cell>
        </row>
        <row r="2464">
          <cell r="A2464">
            <v>4456</v>
          </cell>
          <cell r="B2464" t="e">
            <v>#N/A</v>
          </cell>
          <cell r="C2464">
            <v>1</v>
          </cell>
          <cell r="D2464" t="str">
            <v>KG</v>
          </cell>
          <cell r="E2464">
            <v>1</v>
          </cell>
          <cell r="F2464" t="str">
            <v>ST</v>
          </cell>
          <cell r="G2464" t="str">
            <v>SCHARREL KIP FILET 1* BULK VACUUM 1KG</v>
          </cell>
          <cell r="H2464" t="str">
            <v>L</v>
          </cell>
          <cell r="I2464">
            <v>195</v>
          </cell>
          <cell r="J2464" t="str">
            <v>POELIER VERS ONBEWERKT CONC</v>
          </cell>
          <cell r="K2464" t="str">
            <v>RUIG M. EN ZONEN B.V.</v>
          </cell>
          <cell r="L2464">
            <v>0.97</v>
          </cell>
          <cell r="M2464">
            <v>13.53</v>
          </cell>
        </row>
        <row r="2465">
          <cell r="A2465">
            <v>5948</v>
          </cell>
          <cell r="B2465" t="e">
            <v>#N/A</v>
          </cell>
          <cell r="C2465">
            <v>1</v>
          </cell>
          <cell r="D2465" t="str">
            <v>KG</v>
          </cell>
          <cell r="E2465">
            <v>1</v>
          </cell>
          <cell r="F2465" t="str">
            <v>ST</v>
          </cell>
          <cell r="G2465" t="str">
            <v>KIP DIJ HALAL BS CA.150GR.</v>
          </cell>
          <cell r="H2465" t="str">
            <v>L</v>
          </cell>
          <cell r="I2465">
            <v>195</v>
          </cell>
          <cell r="J2465" t="str">
            <v>POELIER VERS ONBEWERKT CONC</v>
          </cell>
          <cell r="K2465" t="str">
            <v>RUIG M. EN ZONEN B.V.</v>
          </cell>
          <cell r="L2465">
            <v>2.46</v>
          </cell>
          <cell r="M2465">
            <v>13.53</v>
          </cell>
        </row>
        <row r="2466">
          <cell r="A2466">
            <v>810829</v>
          </cell>
          <cell r="B2466">
            <v>8710665912618</v>
          </cell>
          <cell r="C2466">
            <v>1</v>
          </cell>
          <cell r="D2466" t="str">
            <v>DS</v>
          </cell>
          <cell r="E2466">
            <v>1.2</v>
          </cell>
          <cell r="F2466" t="str">
            <v>KG</v>
          </cell>
          <cell r="G2466" t="str">
            <v>HOPPE BONTE MIX(6SRT) 150 MONOPACKS</v>
          </cell>
          <cell r="H2466" t="str">
            <v>L</v>
          </cell>
          <cell r="I2466">
            <v>11</v>
          </cell>
          <cell r="J2466" t="str">
            <v>KOEK &amp; BANKET GROOTVERBRUIK</v>
          </cell>
          <cell r="K2466" t="str">
            <v>HOPPE PROFESSIONAL</v>
          </cell>
          <cell r="L2466">
            <v>1</v>
          </cell>
          <cell r="M2466">
            <v>13.53</v>
          </cell>
        </row>
        <row r="2467">
          <cell r="A2467">
            <v>810829</v>
          </cell>
          <cell r="B2467">
            <v>8710665912618</v>
          </cell>
          <cell r="C2467">
            <v>1</v>
          </cell>
          <cell r="D2467" t="str">
            <v>DS</v>
          </cell>
          <cell r="E2467">
            <v>1.2</v>
          </cell>
          <cell r="F2467" t="str">
            <v>KG</v>
          </cell>
          <cell r="G2467" t="str">
            <v>HOPPE BONTE MIX(6SRT) 150 MONOPACKS</v>
          </cell>
          <cell r="H2467" t="str">
            <v>L</v>
          </cell>
          <cell r="I2467">
            <v>11</v>
          </cell>
          <cell r="J2467" t="str">
            <v>KOEK &amp; BANKET GROOTVERBRUIK</v>
          </cell>
          <cell r="K2467" t="str">
            <v>HOPPE PROFESSIONAL</v>
          </cell>
          <cell r="L2467">
            <v>1</v>
          </cell>
          <cell r="M2467">
            <v>13.53</v>
          </cell>
        </row>
        <row r="2468">
          <cell r="A2468">
            <v>788904</v>
          </cell>
          <cell r="B2468" t="e">
            <v>#N/A</v>
          </cell>
          <cell r="C2468">
            <v>6</v>
          </cell>
          <cell r="D2468" t="str">
            <v>FL</v>
          </cell>
          <cell r="E2468">
            <v>500</v>
          </cell>
          <cell r="F2468" t="str">
            <v>ML</v>
          </cell>
          <cell r="G2468" t="str">
            <v>GO TAN SWEET CHILLISAUS</v>
          </cell>
          <cell r="H2468" t="str">
            <v>L</v>
          </cell>
          <cell r="I2468">
            <v>67</v>
          </cell>
          <cell r="J2468" t="str">
            <v>OOSTERSE KEUKEN</v>
          </cell>
          <cell r="K2468" t="str">
            <v>GO TAN BV</v>
          </cell>
          <cell r="L2468">
            <v>1</v>
          </cell>
          <cell r="M2468">
            <v>13.51</v>
          </cell>
        </row>
        <row r="2469">
          <cell r="A2469">
            <v>82631</v>
          </cell>
          <cell r="B2469" t="e">
            <v>#N/A</v>
          </cell>
          <cell r="C2469">
            <v>1</v>
          </cell>
          <cell r="D2469" t="str">
            <v>FL</v>
          </cell>
          <cell r="E2469">
            <v>900</v>
          </cell>
          <cell r="F2469" t="str">
            <v>ML</v>
          </cell>
          <cell r="G2469" t="str">
            <v>CORMAN VLOEIBARE GEKLAARDE BOTER</v>
          </cell>
          <cell r="H2469" t="str">
            <v>L</v>
          </cell>
          <cell r="I2469">
            <v>176</v>
          </cell>
          <cell r="J2469" t="str">
            <v>BOTER</v>
          </cell>
          <cell r="K2469" t="str">
            <v>CORMAN SA</v>
          </cell>
          <cell r="L2469">
            <v>1</v>
          </cell>
          <cell r="M2469">
            <v>13.5</v>
          </cell>
        </row>
        <row r="2470">
          <cell r="A2470">
            <v>99277</v>
          </cell>
          <cell r="B2470">
            <v>8710401625239</v>
          </cell>
          <cell r="C2470">
            <v>1</v>
          </cell>
          <cell r="D2470" t="str">
            <v>DS</v>
          </cell>
          <cell r="E2470">
            <v>90</v>
          </cell>
          <cell r="F2470" t="str">
            <v>ST</v>
          </cell>
          <cell r="G2470" t="str">
            <v>DE ROOIE HEN SCHARRELEIEREN BRUIN M 90ST</v>
          </cell>
          <cell r="H2470" t="str">
            <v>L</v>
          </cell>
          <cell r="I2470">
            <v>167</v>
          </cell>
          <cell r="J2470" t="str">
            <v>EIEREN VERS</v>
          </cell>
          <cell r="K2470" t="str">
            <v>SLIGRO</v>
          </cell>
          <cell r="L2470">
            <v>1</v>
          </cell>
          <cell r="M2470">
            <v>13.5</v>
          </cell>
        </row>
        <row r="2471">
          <cell r="A2471">
            <v>99277</v>
          </cell>
          <cell r="B2471">
            <v>8710401625239</v>
          </cell>
          <cell r="C2471">
            <v>1</v>
          </cell>
          <cell r="D2471" t="str">
            <v>DS</v>
          </cell>
          <cell r="E2471">
            <v>90</v>
          </cell>
          <cell r="F2471" t="str">
            <v>ST</v>
          </cell>
          <cell r="G2471" t="str">
            <v>DE ROOIE HEN SCHARRELEIEREN BRUIN M 90ST</v>
          </cell>
          <cell r="H2471" t="str">
            <v>L</v>
          </cell>
          <cell r="I2471">
            <v>167</v>
          </cell>
          <cell r="J2471" t="str">
            <v>EIEREN VERS</v>
          </cell>
          <cell r="K2471" t="str">
            <v>SLIGRO</v>
          </cell>
          <cell r="L2471">
            <v>1</v>
          </cell>
          <cell r="M2471">
            <v>13.5</v>
          </cell>
        </row>
        <row r="2472">
          <cell r="A2472">
            <v>99277</v>
          </cell>
          <cell r="B2472">
            <v>8710401625239</v>
          </cell>
          <cell r="C2472">
            <v>1</v>
          </cell>
          <cell r="D2472" t="str">
            <v>DS</v>
          </cell>
          <cell r="E2472">
            <v>90</v>
          </cell>
          <cell r="F2472" t="str">
            <v>ST</v>
          </cell>
          <cell r="G2472" t="str">
            <v>DE ROOIE HEN SCHARRELEIEREN BRUIN M 90ST</v>
          </cell>
          <cell r="H2472" t="str">
            <v>L</v>
          </cell>
          <cell r="I2472">
            <v>167</v>
          </cell>
          <cell r="J2472" t="str">
            <v>EIEREN VERS</v>
          </cell>
          <cell r="K2472" t="str">
            <v>SLIGRO</v>
          </cell>
          <cell r="L2472">
            <v>1</v>
          </cell>
          <cell r="M2472">
            <v>13.5</v>
          </cell>
        </row>
        <row r="2473">
          <cell r="A2473">
            <v>100753</v>
          </cell>
          <cell r="B2473" t="e">
            <v>#N/A</v>
          </cell>
          <cell r="C2473">
            <v>1</v>
          </cell>
          <cell r="D2473" t="str">
            <v>ZK</v>
          </cell>
          <cell r="E2473">
            <v>500</v>
          </cell>
          <cell r="F2473" t="str">
            <v>GR</v>
          </cell>
          <cell r="G2473" t="str">
            <v>SNIJ ANDIJVIE FIJN</v>
          </cell>
          <cell r="H2473" t="str">
            <v>L</v>
          </cell>
          <cell r="I2473">
            <v>192</v>
          </cell>
          <cell r="J2473" t="str">
            <v>GROENTEN EN FRUIT DAGVERS</v>
          </cell>
          <cell r="K2473" t="str">
            <v>SMEDING EN ZN BV</v>
          </cell>
          <cell r="L2473">
            <v>6</v>
          </cell>
          <cell r="M2473">
            <v>13.5</v>
          </cell>
        </row>
        <row r="2474">
          <cell r="A2474">
            <v>109714</v>
          </cell>
          <cell r="B2474" t="e">
            <v>#N/A</v>
          </cell>
          <cell r="C2474">
            <v>1</v>
          </cell>
          <cell r="D2474" t="str">
            <v>ZK</v>
          </cell>
          <cell r="E2474">
            <v>50</v>
          </cell>
          <cell r="F2474" t="str">
            <v>ST</v>
          </cell>
          <cell r="G2474" t="str">
            <v>DEPA MILKSHAKEBEKER ICE IS NICE 400ML</v>
          </cell>
          <cell r="H2474" t="str">
            <v>H</v>
          </cell>
          <cell r="I2474">
            <v>119</v>
          </cell>
          <cell r="J2474" t="str">
            <v>VERPAKKINGSMAT./DISPOS. GROOTV</v>
          </cell>
          <cell r="K2474" t="str">
            <v>PAARDEKOOPER BV (DEPA 1)</v>
          </cell>
          <cell r="L2474">
            <v>2</v>
          </cell>
          <cell r="M2474">
            <v>13.5</v>
          </cell>
        </row>
        <row r="2475">
          <cell r="A2475">
            <v>159320</v>
          </cell>
          <cell r="B2475" t="e">
            <v>#N/A</v>
          </cell>
          <cell r="C2475">
            <v>4</v>
          </cell>
          <cell r="D2475" t="str">
            <v>BK</v>
          </cell>
          <cell r="E2475">
            <v>2.5</v>
          </cell>
          <cell r="F2475" t="str">
            <v>KG</v>
          </cell>
          <cell r="G2475" t="str">
            <v>KERN RESTAURANTMARGARINE BULK</v>
          </cell>
          <cell r="H2475" t="str">
            <v>L</v>
          </cell>
          <cell r="I2475">
            <v>127</v>
          </cell>
          <cell r="J2475" t="str">
            <v>MARGARINE</v>
          </cell>
          <cell r="K2475" t="str">
            <v>SLIGRO</v>
          </cell>
          <cell r="L2475">
            <v>1</v>
          </cell>
          <cell r="M2475">
            <v>13.5</v>
          </cell>
        </row>
        <row r="2476">
          <cell r="A2476">
            <v>163557</v>
          </cell>
          <cell r="B2476" t="e">
            <v>#N/A</v>
          </cell>
          <cell r="C2476">
            <v>1</v>
          </cell>
          <cell r="D2476" t="str">
            <v>PT</v>
          </cell>
          <cell r="E2476">
            <v>50</v>
          </cell>
          <cell r="F2476" t="str">
            <v>GR</v>
          </cell>
          <cell r="G2476" t="str">
            <v>BUGS TRIBOLO'S (MEELWORMEN) 50 GR</v>
          </cell>
          <cell r="H2476" t="str">
            <v>L</v>
          </cell>
          <cell r="I2476">
            <v>196</v>
          </cell>
          <cell r="J2476" t="str">
            <v>POELIER GEKOELD CONC</v>
          </cell>
          <cell r="K2476" t="str">
            <v>RUIG M. EN ZONEN B.V.</v>
          </cell>
          <cell r="L2476">
            <v>3</v>
          </cell>
          <cell r="M2476">
            <v>13.5</v>
          </cell>
        </row>
        <row r="2477">
          <cell r="A2477">
            <v>512772</v>
          </cell>
          <cell r="B2477" t="e">
            <v>#N/A</v>
          </cell>
          <cell r="C2477">
            <v>1</v>
          </cell>
          <cell r="D2477" t="str">
            <v>ZK</v>
          </cell>
          <cell r="E2477">
            <v>5</v>
          </cell>
          <cell r="F2477" t="str">
            <v>KG</v>
          </cell>
          <cell r="G2477" t="str">
            <v>AARDAPPEL FRIET BONK</v>
          </cell>
          <cell r="H2477" t="str">
            <v>L</v>
          </cell>
          <cell r="I2477">
            <v>192</v>
          </cell>
          <cell r="J2477" t="str">
            <v>GROENTEN EN FRUIT DAGVERS</v>
          </cell>
          <cell r="K2477" t="str">
            <v>SMEDING EN ZN BV</v>
          </cell>
          <cell r="L2477">
            <v>3</v>
          </cell>
          <cell r="M2477">
            <v>13.5</v>
          </cell>
        </row>
        <row r="2478">
          <cell r="A2478">
            <v>817494</v>
          </cell>
          <cell r="B2478">
            <v>8711367354478</v>
          </cell>
          <cell r="C2478">
            <v>1</v>
          </cell>
          <cell r="D2478" t="str">
            <v>PK</v>
          </cell>
          <cell r="E2478">
            <v>500</v>
          </cell>
          <cell r="F2478" t="str">
            <v>GR</v>
          </cell>
          <cell r="G2478" t="str">
            <v>GOUDEN BANIER SPEKBLOKJES GEROOKT</v>
          </cell>
          <cell r="H2478" t="str">
            <v>L</v>
          </cell>
          <cell r="I2478">
            <v>155</v>
          </cell>
          <cell r="J2478" t="str">
            <v>VLEESWAREN VERPAKT</v>
          </cell>
          <cell r="K2478" t="str">
            <v>SLIGRO</v>
          </cell>
          <cell r="L2478">
            <v>3</v>
          </cell>
          <cell r="M2478">
            <v>13.5</v>
          </cell>
        </row>
        <row r="2479">
          <cell r="A2479">
            <v>51818</v>
          </cell>
          <cell r="B2479" t="e">
            <v>#N/A</v>
          </cell>
          <cell r="C2479">
            <v>1</v>
          </cell>
          <cell r="D2479" t="str">
            <v>FL</v>
          </cell>
          <cell r="E2479">
            <v>5</v>
          </cell>
          <cell r="F2479" t="str">
            <v>LT</v>
          </cell>
          <cell r="G2479" t="str">
            <v>COLOR REUS GEL 5L</v>
          </cell>
          <cell r="H2479" t="str">
            <v>H</v>
          </cell>
          <cell r="I2479">
            <v>147</v>
          </cell>
          <cell r="J2479" t="str">
            <v>WASMIDDELEN</v>
          </cell>
          <cell r="K2479" t="str">
            <v>HENKEL NEDERLAND</v>
          </cell>
          <cell r="L2479">
            <v>1</v>
          </cell>
          <cell r="M2479">
            <v>13.49</v>
          </cell>
        </row>
        <row r="2480">
          <cell r="A2480">
            <v>93094</v>
          </cell>
          <cell r="B2480" t="e">
            <v>#N/A</v>
          </cell>
          <cell r="C2480">
            <v>1</v>
          </cell>
          <cell r="D2480" t="str">
            <v>FL</v>
          </cell>
          <cell r="E2480">
            <v>5</v>
          </cell>
          <cell r="F2480" t="str">
            <v>LT</v>
          </cell>
          <cell r="G2480" t="str">
            <v>FRISSE REUS BALI GEL</v>
          </cell>
          <cell r="H2480" t="str">
            <v>H</v>
          </cell>
          <cell r="I2480">
            <v>147</v>
          </cell>
          <cell r="J2480" t="str">
            <v>WASMIDDELEN</v>
          </cell>
          <cell r="K2480" t="str">
            <v>HENKEL NEDERLAND</v>
          </cell>
          <cell r="L2480">
            <v>1</v>
          </cell>
          <cell r="M2480">
            <v>13.49</v>
          </cell>
        </row>
        <row r="2481">
          <cell r="A2481">
            <v>208496</v>
          </cell>
          <cell r="B2481" t="e">
            <v>#N/A</v>
          </cell>
          <cell r="C2481">
            <v>24</v>
          </cell>
          <cell r="D2481" t="str">
            <v>BL</v>
          </cell>
          <cell r="E2481">
            <v>25</v>
          </cell>
          <cell r="F2481" t="str">
            <v>CL</v>
          </cell>
          <cell r="G2481" t="str">
            <v>HERO APPELSAP, BLIKJE</v>
          </cell>
          <cell r="H2481" t="str">
            <v>L</v>
          </cell>
          <cell r="I2481">
            <v>121</v>
          </cell>
          <cell r="J2481" t="str">
            <v>FRISDRANKEN KLEINVERPAKKING</v>
          </cell>
          <cell r="K2481" t="str">
            <v>HERO NEDERLAND BV</v>
          </cell>
          <cell r="L2481">
            <v>1</v>
          </cell>
          <cell r="M2481">
            <v>13.48</v>
          </cell>
        </row>
        <row r="2482">
          <cell r="A2482">
            <v>562581</v>
          </cell>
          <cell r="B2482" t="e">
            <v>#N/A</v>
          </cell>
          <cell r="C2482">
            <v>6</v>
          </cell>
          <cell r="D2482" t="str">
            <v>BL</v>
          </cell>
          <cell r="E2482">
            <v>820</v>
          </cell>
          <cell r="F2482" t="str">
            <v>GR</v>
          </cell>
          <cell r="G2482" t="str">
            <v>GRAND GERARD MANDARIJNEN OP SIROOP</v>
          </cell>
          <cell r="H2482" t="str">
            <v>L</v>
          </cell>
          <cell r="I2482">
            <v>44</v>
          </cell>
          <cell r="J2482" t="str">
            <v>VRUCHTENCONSERVEN</v>
          </cell>
          <cell r="K2482" t="str">
            <v>SLIGRO</v>
          </cell>
          <cell r="L2482">
            <v>1</v>
          </cell>
          <cell r="M2482">
            <v>13.48</v>
          </cell>
        </row>
        <row r="2483">
          <cell r="A2483">
            <v>99245</v>
          </cell>
          <cell r="B2483">
            <v>8718366761603</v>
          </cell>
          <cell r="C2483">
            <v>1</v>
          </cell>
          <cell r="D2483" t="str">
            <v>PK</v>
          </cell>
          <cell r="E2483">
            <v>500</v>
          </cell>
          <cell r="F2483" t="str">
            <v>GR</v>
          </cell>
          <cell r="G2483" t="str">
            <v>WITLOF GROF 11-15CM</v>
          </cell>
          <cell r="H2483" t="str">
            <v>L</v>
          </cell>
          <cell r="I2483">
            <v>192</v>
          </cell>
          <cell r="J2483" t="str">
            <v>GROENTEN EN FRUIT DAGVERS</v>
          </cell>
          <cell r="K2483" t="str">
            <v>SMEDING EN ZN BV</v>
          </cell>
          <cell r="L2483">
            <v>9</v>
          </cell>
          <cell r="M2483">
            <v>13.47</v>
          </cell>
        </row>
        <row r="2484">
          <cell r="A2484">
            <v>888110</v>
          </cell>
          <cell r="B2484" t="e">
            <v>#N/A</v>
          </cell>
          <cell r="C2484">
            <v>5</v>
          </cell>
          <cell r="D2484" t="str">
            <v>RL</v>
          </cell>
          <cell r="E2484">
            <v>30</v>
          </cell>
          <cell r="F2484" t="str">
            <v>ST</v>
          </cell>
          <cell r="G2484" t="str">
            <v>PEDAALEMMERZAK HDPE TRANSP. 20L 10MY</v>
          </cell>
          <cell r="H2484" t="str">
            <v>H</v>
          </cell>
          <cell r="I2484">
            <v>118</v>
          </cell>
          <cell r="J2484" t="str">
            <v>AFVALZAKKEN</v>
          </cell>
          <cell r="K2484" t="str">
            <v>PACK IT BV</v>
          </cell>
          <cell r="L2484">
            <v>3</v>
          </cell>
          <cell r="M2484">
            <v>13.47</v>
          </cell>
        </row>
        <row r="2485">
          <cell r="A2485">
            <v>811579</v>
          </cell>
          <cell r="B2485" t="e">
            <v>#N/A</v>
          </cell>
          <cell r="C2485">
            <v>32</v>
          </cell>
          <cell r="D2485" t="str">
            <v>ST</v>
          </cell>
          <cell r="E2485">
            <v>50</v>
          </cell>
          <cell r="F2485" t="str">
            <v>GR</v>
          </cell>
          <cell r="G2485" t="str">
            <v>SNICKERS SINGLE</v>
          </cell>
          <cell r="H2485" t="str">
            <v>L</v>
          </cell>
          <cell r="I2485">
            <v>18</v>
          </cell>
          <cell r="J2485" t="str">
            <v>BARS EN TABLETTEN SINGLES</v>
          </cell>
          <cell r="K2485" t="str">
            <v>MARS NEDERLAND(MASTERFOODS SNOEP)</v>
          </cell>
          <cell r="L2485">
            <v>1</v>
          </cell>
          <cell r="M2485">
            <v>13.46</v>
          </cell>
        </row>
        <row r="2486">
          <cell r="A2486">
            <v>248247</v>
          </cell>
          <cell r="B2486" t="e">
            <v>#N/A</v>
          </cell>
          <cell r="C2486">
            <v>1</v>
          </cell>
          <cell r="D2486" t="str">
            <v>ZK</v>
          </cell>
          <cell r="E2486">
            <v>100</v>
          </cell>
          <cell r="F2486" t="str">
            <v>ST</v>
          </cell>
          <cell r="G2486" t="str">
            <v>DREFT PGP VAATWAS REG. ULTRA CAPS</v>
          </cell>
          <cell r="H2486" t="str">
            <v>H</v>
          </cell>
          <cell r="I2486">
            <v>148</v>
          </cell>
          <cell r="J2486" t="str">
            <v>AFWAS- &amp; VAATMIDDELEN</v>
          </cell>
          <cell r="K2486" t="str">
            <v>PROCTER &amp; GAMBLE NEDERLAND BV</v>
          </cell>
          <cell r="L2486">
            <v>1</v>
          </cell>
          <cell r="M2486">
            <v>13.42</v>
          </cell>
        </row>
        <row r="2487">
          <cell r="A2487">
            <v>369742</v>
          </cell>
          <cell r="B2487" t="e">
            <v>#N/A</v>
          </cell>
          <cell r="C2487">
            <v>1</v>
          </cell>
          <cell r="D2487" t="str">
            <v>ST</v>
          </cell>
          <cell r="E2487">
            <v>0</v>
          </cell>
          <cell r="F2487" t="str">
            <v>.</v>
          </cell>
          <cell r="G2487" t="str">
            <v>SUNWARE Q-LINE OPBERGBOX 3LTR</v>
          </cell>
          <cell r="H2487" t="str">
            <v>H</v>
          </cell>
          <cell r="I2487">
            <v>266</v>
          </cell>
          <cell r="J2487" t="str">
            <v>OPBERGEN EN AFVALVERZAMELEN</v>
          </cell>
          <cell r="K2487" t="str">
            <v>SUNWARE BV</v>
          </cell>
          <cell r="L2487">
            <v>4</v>
          </cell>
          <cell r="M2487">
            <v>13.4</v>
          </cell>
        </row>
        <row r="2488">
          <cell r="A2488">
            <v>272953</v>
          </cell>
          <cell r="B2488" t="e">
            <v>#N/A</v>
          </cell>
          <cell r="C2488">
            <v>1</v>
          </cell>
          <cell r="D2488" t="str">
            <v>PT</v>
          </cell>
          <cell r="E2488">
            <v>450</v>
          </cell>
          <cell r="F2488" t="str">
            <v>GR</v>
          </cell>
          <cell r="G2488" t="str">
            <v>ISFI KERRIE POEDER MADRAS</v>
          </cell>
          <cell r="H2488" t="str">
            <v>L</v>
          </cell>
          <cell r="I2488">
            <v>68</v>
          </cell>
          <cell r="J2488" t="str">
            <v>KRUIDEN EN SPECERIJEN</v>
          </cell>
          <cell r="K2488" t="str">
            <v>ISFI</v>
          </cell>
          <cell r="L2488">
            <v>3</v>
          </cell>
          <cell r="M2488">
            <v>13.38</v>
          </cell>
        </row>
        <row r="2489">
          <cell r="A2489">
            <v>878681</v>
          </cell>
          <cell r="B2489" t="e">
            <v>#N/A</v>
          </cell>
          <cell r="C2489">
            <v>1</v>
          </cell>
          <cell r="D2489" t="str">
            <v>FL</v>
          </cell>
          <cell r="E2489">
            <v>80</v>
          </cell>
          <cell r="F2489" t="str">
            <v>GR</v>
          </cell>
          <cell r="G2489" t="str">
            <v>KAMEYA WASABI FURIKAKE RIJSTTOPPING</v>
          </cell>
          <cell r="H2489" t="str">
            <v>L</v>
          </cell>
          <cell r="I2489">
            <v>67</v>
          </cell>
          <cell r="J2489" t="str">
            <v>OOSTERSE KEUKEN</v>
          </cell>
          <cell r="K2489" t="str">
            <v>YAMA PRODUCTS BV</v>
          </cell>
          <cell r="L2489">
            <v>2</v>
          </cell>
          <cell r="M2489">
            <v>13.38</v>
          </cell>
        </row>
        <row r="2490">
          <cell r="A2490">
            <v>678984</v>
          </cell>
          <cell r="B2490" t="e">
            <v>#N/A</v>
          </cell>
          <cell r="C2490">
            <v>10</v>
          </cell>
          <cell r="D2490" t="str">
            <v>ZK</v>
          </cell>
          <cell r="E2490">
            <v>500</v>
          </cell>
          <cell r="F2490" t="str">
            <v>GR</v>
          </cell>
          <cell r="G2490" t="str">
            <v>VAN GILSE GELEISUIKER SPECIAAL</v>
          </cell>
          <cell r="H2490" t="str">
            <v>L</v>
          </cell>
          <cell r="I2490">
            <v>140</v>
          </cell>
          <cell r="J2490" t="str">
            <v>SUIKER &amp; ZOETSTOFFEN</v>
          </cell>
          <cell r="K2490" t="str">
            <v>COSUN BEET COMPANY</v>
          </cell>
          <cell r="L2490">
            <v>1</v>
          </cell>
          <cell r="M2490">
            <v>13.36</v>
          </cell>
        </row>
        <row r="2491">
          <cell r="A2491">
            <v>73284</v>
          </cell>
          <cell r="B2491" t="e">
            <v>#N/A</v>
          </cell>
          <cell r="C2491">
            <v>1</v>
          </cell>
          <cell r="D2491" t="str">
            <v>ZK</v>
          </cell>
          <cell r="E2491">
            <v>1</v>
          </cell>
          <cell r="F2491" t="str">
            <v>KG</v>
          </cell>
          <cell r="G2491" t="str">
            <v>NATURE&amp;MOI PIZZA RASP VEGAN</v>
          </cell>
          <cell r="H2491" t="str">
            <v>L</v>
          </cell>
          <cell r="I2491">
            <v>221</v>
          </cell>
          <cell r="J2491" t="str">
            <v>KAAS HOLLAND VERS VOORVERPAKT</v>
          </cell>
          <cell r="K2491" t="str">
            <v>GREENPRO INTERNATIONAL B.V.</v>
          </cell>
          <cell r="L2491">
            <v>1</v>
          </cell>
          <cell r="M2491">
            <v>13.35</v>
          </cell>
        </row>
        <row r="2492">
          <cell r="A2492">
            <v>175847</v>
          </cell>
          <cell r="B2492" t="e">
            <v>#N/A</v>
          </cell>
          <cell r="C2492">
            <v>24</v>
          </cell>
          <cell r="D2492" t="str">
            <v>BL</v>
          </cell>
          <cell r="E2492">
            <v>33</v>
          </cell>
          <cell r="F2492" t="str">
            <v>CL</v>
          </cell>
          <cell r="G2492" t="str">
            <v>COCA-COLA VANILLA, BLIK</v>
          </cell>
          <cell r="H2492" t="str">
            <v>L</v>
          </cell>
          <cell r="I2492">
            <v>121</v>
          </cell>
          <cell r="J2492" t="str">
            <v>FRISDRANKEN KLEINVERPAKKING</v>
          </cell>
          <cell r="K2492" t="str">
            <v>COCA-COLA EUROPEAN PARTNERS BV</v>
          </cell>
          <cell r="L2492">
            <v>1</v>
          </cell>
          <cell r="M2492">
            <v>13.35</v>
          </cell>
        </row>
        <row r="2493">
          <cell r="A2493">
            <v>187412</v>
          </cell>
          <cell r="B2493" t="e">
            <v>#N/A</v>
          </cell>
          <cell r="C2493">
            <v>24</v>
          </cell>
          <cell r="D2493" t="str">
            <v>BL</v>
          </cell>
          <cell r="E2493">
            <v>33</v>
          </cell>
          <cell r="F2493" t="str">
            <v>CL</v>
          </cell>
          <cell r="G2493" t="str">
            <v>COCA-COLA CHERRY, BLIK</v>
          </cell>
          <cell r="H2493" t="str">
            <v>L</v>
          </cell>
          <cell r="I2493">
            <v>121</v>
          </cell>
          <cell r="J2493" t="str">
            <v>FRISDRANKEN KLEINVERPAKKING</v>
          </cell>
          <cell r="K2493" t="str">
            <v>COCA-COLA EUROPEAN PARTNERS BV</v>
          </cell>
          <cell r="L2493">
            <v>1</v>
          </cell>
          <cell r="M2493">
            <v>13.35</v>
          </cell>
        </row>
        <row r="2494">
          <cell r="A2494">
            <v>592311</v>
          </cell>
          <cell r="B2494">
            <v>3265776108009</v>
          </cell>
          <cell r="C2494">
            <v>1</v>
          </cell>
          <cell r="D2494" t="str">
            <v>BK</v>
          </cell>
          <cell r="E2494">
            <v>500</v>
          </cell>
          <cell r="F2494" t="str">
            <v>GR</v>
          </cell>
          <cell r="G2494" t="str">
            <v>CREME FRAICHE MONTEBOURG</v>
          </cell>
          <cell r="H2494" t="str">
            <v>L</v>
          </cell>
          <cell r="I2494">
            <v>174</v>
          </cell>
          <cell r="J2494" t="str">
            <v>ROOMPRODUCTEN</v>
          </cell>
          <cell r="K2494" t="str">
            <v>ZIJERVELD &amp; VELDHUYZEN BV</v>
          </cell>
          <cell r="L2494">
            <v>3</v>
          </cell>
          <cell r="M2494">
            <v>13.35</v>
          </cell>
        </row>
        <row r="2495">
          <cell r="A2495">
            <v>940166</v>
          </cell>
          <cell r="B2495" t="e">
            <v>#N/A</v>
          </cell>
          <cell r="C2495">
            <v>24</v>
          </cell>
          <cell r="D2495" t="str">
            <v>BL</v>
          </cell>
          <cell r="E2495">
            <v>33</v>
          </cell>
          <cell r="F2495" t="str">
            <v>CL</v>
          </cell>
          <cell r="G2495" t="str">
            <v>COCA-COLA ZERO BLIK</v>
          </cell>
          <cell r="H2495" t="str">
            <v>L</v>
          </cell>
          <cell r="I2495">
            <v>121</v>
          </cell>
          <cell r="J2495" t="str">
            <v>FRISDRANKEN KLEINVERPAKKING</v>
          </cell>
          <cell r="K2495" t="str">
            <v>COCA-COLA EUROPEAN PARTNERS BV</v>
          </cell>
          <cell r="L2495">
            <v>1</v>
          </cell>
          <cell r="M2495">
            <v>13.35</v>
          </cell>
        </row>
        <row r="2496">
          <cell r="A2496">
            <v>940166</v>
          </cell>
          <cell r="B2496" t="e">
            <v>#N/A</v>
          </cell>
          <cell r="C2496">
            <v>24</v>
          </cell>
          <cell r="D2496" t="str">
            <v>BL</v>
          </cell>
          <cell r="E2496">
            <v>33</v>
          </cell>
          <cell r="F2496" t="str">
            <v>CL</v>
          </cell>
          <cell r="G2496" t="str">
            <v>COCA-COLA ZERO BLIK</v>
          </cell>
          <cell r="H2496" t="str">
            <v>L</v>
          </cell>
          <cell r="I2496">
            <v>121</v>
          </cell>
          <cell r="J2496" t="str">
            <v>FRISDRANKEN KLEINVERPAKKING</v>
          </cell>
          <cell r="K2496" t="str">
            <v>COCA-COLA EUROPEAN PARTNERS BV</v>
          </cell>
          <cell r="L2496">
            <v>1</v>
          </cell>
          <cell r="M2496">
            <v>13.35</v>
          </cell>
        </row>
        <row r="2497">
          <cell r="A2497">
            <v>42951</v>
          </cell>
          <cell r="B2497" t="e">
            <v>#N/A</v>
          </cell>
          <cell r="C2497">
            <v>1</v>
          </cell>
          <cell r="D2497" t="str">
            <v>TB</v>
          </cell>
          <cell r="E2497">
            <v>800</v>
          </cell>
          <cell r="F2497" t="str">
            <v>ML</v>
          </cell>
          <cell r="G2497" t="str">
            <v>REMIA MAYONAISE</v>
          </cell>
          <cell r="H2497" t="str">
            <v>L</v>
          </cell>
          <cell r="I2497">
            <v>91</v>
          </cell>
          <cell r="J2497" t="str">
            <v>SNACK- EN TAFELSAUZEN</v>
          </cell>
          <cell r="K2497" t="str">
            <v>REMIA CV (176737)</v>
          </cell>
          <cell r="L2497">
            <v>4</v>
          </cell>
          <cell r="M2497">
            <v>13.32</v>
          </cell>
        </row>
        <row r="2498">
          <cell r="A2498">
            <v>255710</v>
          </cell>
          <cell r="B2498">
            <v>5449000011527</v>
          </cell>
          <cell r="C2498">
            <v>24</v>
          </cell>
          <cell r="D2498" t="str">
            <v>BL</v>
          </cell>
          <cell r="E2498">
            <v>33</v>
          </cell>
          <cell r="F2498" t="str">
            <v>CL</v>
          </cell>
          <cell r="G2498" t="str">
            <v>FANTA ORANGE BLIK</v>
          </cell>
          <cell r="H2498" t="str">
            <v>L</v>
          </cell>
          <cell r="I2498">
            <v>121</v>
          </cell>
          <cell r="J2498" t="str">
            <v>FRISDRANKEN KLEINVERPAKKING</v>
          </cell>
          <cell r="K2498" t="str">
            <v>COCA-COLA EUROPEAN PARTNERS BV</v>
          </cell>
          <cell r="L2498">
            <v>1</v>
          </cell>
          <cell r="M2498">
            <v>13.3</v>
          </cell>
        </row>
        <row r="2499">
          <cell r="A2499">
            <v>265139</v>
          </cell>
          <cell r="B2499" t="e">
            <v>#N/A</v>
          </cell>
          <cell r="C2499">
            <v>1</v>
          </cell>
          <cell r="D2499" t="str">
            <v>FL</v>
          </cell>
          <cell r="E2499">
            <v>1</v>
          </cell>
          <cell r="F2499" t="str">
            <v>LT</v>
          </cell>
          <cell r="G2499" t="str">
            <v>KETEL 1 JONGE JENEVER</v>
          </cell>
          <cell r="H2499" t="str">
            <v>H</v>
          </cell>
          <cell r="I2499">
            <v>206</v>
          </cell>
          <cell r="J2499" t="str">
            <v>GEDISTILLEERD</v>
          </cell>
          <cell r="K2499" t="str">
            <v>NOLET DISTILLERY BV</v>
          </cell>
          <cell r="L2499">
            <v>1</v>
          </cell>
          <cell r="M2499">
            <v>13.3</v>
          </cell>
        </row>
        <row r="2500">
          <cell r="A2500">
            <v>676335</v>
          </cell>
          <cell r="B2500" t="e">
            <v>#N/A</v>
          </cell>
          <cell r="C2500">
            <v>1</v>
          </cell>
          <cell r="D2500" t="str">
            <v>ZK</v>
          </cell>
          <cell r="E2500">
            <v>1</v>
          </cell>
          <cell r="F2500" t="str">
            <v>KG</v>
          </cell>
          <cell r="G2500" t="str">
            <v>KOTOBUKI SUSHI RICE</v>
          </cell>
          <cell r="H2500" t="str">
            <v>L</v>
          </cell>
          <cell r="I2500">
            <v>97</v>
          </cell>
          <cell r="J2500" t="str">
            <v>RIJST EN GRANEN</v>
          </cell>
          <cell r="K2500" t="str">
            <v>ORIENTAL MERCHANT (EUROPE)</v>
          </cell>
          <cell r="L2500">
            <v>6</v>
          </cell>
          <cell r="M2500">
            <v>13.26</v>
          </cell>
        </row>
        <row r="2501">
          <cell r="A2501">
            <v>676335</v>
          </cell>
          <cell r="B2501" t="e">
            <v>#N/A</v>
          </cell>
          <cell r="C2501">
            <v>1</v>
          </cell>
          <cell r="D2501" t="str">
            <v>ZK</v>
          </cell>
          <cell r="E2501">
            <v>1</v>
          </cell>
          <cell r="F2501" t="str">
            <v>KG</v>
          </cell>
          <cell r="G2501" t="str">
            <v>KOTOBUKI SUSHI RICE</v>
          </cell>
          <cell r="H2501" t="str">
            <v>L</v>
          </cell>
          <cell r="I2501">
            <v>97</v>
          </cell>
          <cell r="J2501" t="str">
            <v>RIJST EN GRANEN</v>
          </cell>
          <cell r="K2501" t="str">
            <v>ORIENTAL MERCHANT (EUROPE)</v>
          </cell>
          <cell r="L2501">
            <v>6</v>
          </cell>
          <cell r="M2501">
            <v>13.26</v>
          </cell>
        </row>
        <row r="2502">
          <cell r="A2502">
            <v>575283</v>
          </cell>
          <cell r="B2502" t="e">
            <v>#N/A</v>
          </cell>
          <cell r="C2502">
            <v>1</v>
          </cell>
          <cell r="D2502" t="str">
            <v>DS</v>
          </cell>
          <cell r="E2502">
            <v>3.4</v>
          </cell>
          <cell r="F2502" t="str">
            <v>KG</v>
          </cell>
          <cell r="G2502" t="str">
            <v>VAN LIESHOUT FRIKANDEL HORECA EXT 40ST</v>
          </cell>
          <cell r="H2502" t="str">
            <v>L</v>
          </cell>
          <cell r="I2502">
            <v>180</v>
          </cell>
          <cell r="J2502" t="str">
            <v>HORECA DIEPVRIES</v>
          </cell>
          <cell r="K2502" t="str">
            <v>AD VAN GELOVEN BV FOOD SERVICE</v>
          </cell>
          <cell r="L2502">
            <v>1</v>
          </cell>
          <cell r="M2502">
            <v>13.25</v>
          </cell>
        </row>
        <row r="2503">
          <cell r="A2503">
            <v>80102</v>
          </cell>
          <cell r="B2503">
            <v>8715459222263</v>
          </cell>
          <cell r="C2503">
            <v>1</v>
          </cell>
          <cell r="D2503" t="str">
            <v>ZK</v>
          </cell>
          <cell r="E2503">
            <v>1</v>
          </cell>
          <cell r="F2503" t="str">
            <v>KG</v>
          </cell>
          <cell r="G2503" t="str">
            <v>PREI</v>
          </cell>
          <cell r="H2503" t="str">
            <v>L</v>
          </cell>
          <cell r="I2503">
            <v>192</v>
          </cell>
          <cell r="J2503" t="str">
            <v>GROENTEN EN FRUIT DAGVERS</v>
          </cell>
          <cell r="K2503" t="str">
            <v>SMEDING EN ZN BV</v>
          </cell>
          <cell r="L2503">
            <v>7</v>
          </cell>
          <cell r="M2503">
            <v>13.23</v>
          </cell>
        </row>
        <row r="2504">
          <cell r="A2504">
            <v>76200</v>
          </cell>
          <cell r="B2504" t="e">
            <v>#N/A</v>
          </cell>
          <cell r="C2504">
            <v>1</v>
          </cell>
          <cell r="D2504" t="str">
            <v>PK</v>
          </cell>
          <cell r="E2504">
            <v>1</v>
          </cell>
          <cell r="F2504" t="str">
            <v>LT</v>
          </cell>
          <cell r="G2504" t="str">
            <v>COOLBEST PREMIUM ORANGE, PAK</v>
          </cell>
          <cell r="H2504" t="str">
            <v>L</v>
          </cell>
          <cell r="I2504">
            <v>223</v>
          </cell>
          <cell r="J2504" t="str">
            <v>VERSE SAPPEN</v>
          </cell>
          <cell r="K2504" t="str">
            <v>RIEDEL B.V. FSSC</v>
          </cell>
          <cell r="L2504">
            <v>8</v>
          </cell>
          <cell r="M2504">
            <v>13.2</v>
          </cell>
        </row>
        <row r="2505">
          <cell r="A2505">
            <v>772267</v>
          </cell>
          <cell r="B2505" t="e">
            <v>#N/A</v>
          </cell>
          <cell r="C2505">
            <v>1</v>
          </cell>
          <cell r="D2505" t="str">
            <v>LS</v>
          </cell>
          <cell r="E2505">
            <v>1</v>
          </cell>
          <cell r="F2505" t="str">
            <v>ST</v>
          </cell>
          <cell r="G2505" t="str">
            <v>PRO CHEF CAKEVORM 30CM</v>
          </cell>
          <cell r="H2505" t="str">
            <v>H</v>
          </cell>
          <cell r="I2505">
            <v>283</v>
          </cell>
          <cell r="J2505" t="str">
            <v>KEUKENGEREEDSCHAPPEN</v>
          </cell>
          <cell r="K2505" t="str">
            <v>SLIGRO</v>
          </cell>
          <cell r="L2505">
            <v>4</v>
          </cell>
          <cell r="M2505">
            <v>13.2</v>
          </cell>
        </row>
        <row r="2506">
          <cell r="A2506">
            <v>697425</v>
          </cell>
          <cell r="B2506" t="e">
            <v>#N/A</v>
          </cell>
          <cell r="C2506">
            <v>1</v>
          </cell>
          <cell r="D2506" t="str">
            <v>KR</v>
          </cell>
          <cell r="E2506">
            <v>7.2</v>
          </cell>
          <cell r="F2506" t="str">
            <v>LT</v>
          </cell>
          <cell r="G2506" t="str">
            <v>GROLSCH RADLER CITROEN 24 FLESSEN</v>
          </cell>
          <cell r="H2506" t="str">
            <v>H</v>
          </cell>
          <cell r="I2506">
            <v>139</v>
          </cell>
          <cell r="J2506" t="str">
            <v>BIEREN SPECIAAL EN CIDERS</v>
          </cell>
          <cell r="K2506" t="str">
            <v>GROLSCHE BIERBROUWERY AFD DEB/CRED</v>
          </cell>
          <cell r="L2506">
            <v>1</v>
          </cell>
          <cell r="M2506">
            <v>13.17</v>
          </cell>
        </row>
        <row r="2507">
          <cell r="A2507">
            <v>101372</v>
          </cell>
          <cell r="B2507" t="e">
            <v>#N/A</v>
          </cell>
          <cell r="C2507">
            <v>1</v>
          </cell>
          <cell r="D2507" t="str">
            <v>PK</v>
          </cell>
          <cell r="E2507">
            <v>900</v>
          </cell>
          <cell r="F2507" t="str">
            <v>GR</v>
          </cell>
          <cell r="G2507" t="str">
            <v>DUCA LOEMPIA'S 45X20G</v>
          </cell>
          <cell r="H2507" t="str">
            <v>L</v>
          </cell>
          <cell r="I2507">
            <v>179</v>
          </cell>
          <cell r="J2507" t="str">
            <v>MINISNACKS BORRELHAPJES</v>
          </cell>
          <cell r="K2507" t="str">
            <v>DUCA FROZEN FOOD BV FS</v>
          </cell>
          <cell r="L2507">
            <v>2</v>
          </cell>
          <cell r="M2507">
            <v>13.14</v>
          </cell>
        </row>
        <row r="2508">
          <cell r="A2508">
            <v>697072</v>
          </cell>
          <cell r="B2508" t="e">
            <v>#N/A</v>
          </cell>
          <cell r="C2508">
            <v>1</v>
          </cell>
          <cell r="D2508" t="str">
            <v>KP</v>
          </cell>
          <cell r="E2508">
            <v>100</v>
          </cell>
          <cell r="F2508" t="str">
            <v>ST</v>
          </cell>
          <cell r="G2508" t="str">
            <v>TAKE DIS BORD 1-VAKS</v>
          </cell>
          <cell r="H2508" t="str">
            <v>H</v>
          </cell>
          <cell r="I2508">
            <v>119</v>
          </cell>
          <cell r="J2508" t="str">
            <v>VERPAKKINGSMAT./DISPOS. GROOTV</v>
          </cell>
          <cell r="K2508" t="str">
            <v>SLIGRO</v>
          </cell>
          <cell r="L2508">
            <v>2</v>
          </cell>
          <cell r="M2508">
            <v>13.14</v>
          </cell>
        </row>
        <row r="2509">
          <cell r="A2509">
            <v>97874</v>
          </cell>
          <cell r="B2509">
            <v>8710401556410</v>
          </cell>
          <cell r="C2509">
            <v>1</v>
          </cell>
          <cell r="D2509" t="str">
            <v>DS</v>
          </cell>
          <cell r="E2509">
            <v>150</v>
          </cell>
          <cell r="F2509" t="str">
            <v>ST</v>
          </cell>
          <cell r="G2509" t="str">
            <v>ALEX MEIJER KOEKJESMIX ENSEMBLE</v>
          </cell>
          <cell r="H2509" t="str">
            <v>L</v>
          </cell>
          <cell r="I2509">
            <v>11</v>
          </cell>
          <cell r="J2509" t="str">
            <v>KOEK &amp; BANKET GROOTVERBRUIK</v>
          </cell>
          <cell r="K2509" t="str">
            <v>SLIGRO</v>
          </cell>
          <cell r="L2509">
            <v>1</v>
          </cell>
          <cell r="M2509">
            <v>13.13</v>
          </cell>
        </row>
        <row r="2510">
          <cell r="A2510">
            <v>109347</v>
          </cell>
          <cell r="B2510" t="e">
            <v>#N/A</v>
          </cell>
          <cell r="C2510">
            <v>12</v>
          </cell>
          <cell r="D2510" t="str">
            <v>PK</v>
          </cell>
          <cell r="E2510">
            <v>1</v>
          </cell>
          <cell r="F2510" t="str">
            <v>LT</v>
          </cell>
          <cell r="G2510" t="str">
            <v>CAMPINA LANGLEKKER VOLLE MELK</v>
          </cell>
          <cell r="H2510" t="str">
            <v>L</v>
          </cell>
          <cell r="I2510">
            <v>130</v>
          </cell>
          <cell r="J2510" t="str">
            <v>ZUIVEL HOUDBAAR</v>
          </cell>
          <cell r="K2510" t="str">
            <v>FRIESLANDCAMP NL BV HB AALT SU</v>
          </cell>
          <cell r="L2510">
            <v>1</v>
          </cell>
          <cell r="M2510">
            <v>13.1</v>
          </cell>
        </row>
        <row r="2511">
          <cell r="A2511">
            <v>175193</v>
          </cell>
          <cell r="B2511" t="e">
            <v>#N/A</v>
          </cell>
          <cell r="C2511">
            <v>12</v>
          </cell>
          <cell r="D2511" t="str">
            <v>PK</v>
          </cell>
          <cell r="E2511">
            <v>10</v>
          </cell>
          <cell r="F2511" t="str">
            <v>ST</v>
          </cell>
          <cell r="G2511" t="str">
            <v>BRILLO SOAPPADS GROOT</v>
          </cell>
          <cell r="H2511" t="str">
            <v>H</v>
          </cell>
          <cell r="I2511">
            <v>544</v>
          </cell>
          <cell r="J2511" t="str">
            <v>SCHOONMAAKARTIKELEN</v>
          </cell>
          <cell r="K2511" t="str">
            <v>JOHNSON BENELUX SC</v>
          </cell>
          <cell r="L2511">
            <v>1</v>
          </cell>
          <cell r="M2511">
            <v>13.1</v>
          </cell>
        </row>
        <row r="2512">
          <cell r="A2512">
            <v>699689</v>
          </cell>
          <cell r="B2512" t="e">
            <v>#N/A</v>
          </cell>
          <cell r="C2512">
            <v>1</v>
          </cell>
          <cell r="D2512" t="str">
            <v>PK</v>
          </cell>
          <cell r="E2512">
            <v>500</v>
          </cell>
          <cell r="F2512" t="str">
            <v>ML</v>
          </cell>
          <cell r="G2512" t="str">
            <v>MELKAN SLAGROOM</v>
          </cell>
          <cell r="H2512" t="str">
            <v>L</v>
          </cell>
          <cell r="I2512">
            <v>174</v>
          </cell>
          <cell r="J2512" t="str">
            <v>ROOMPRODUCTEN</v>
          </cell>
          <cell r="K2512" t="str">
            <v>SLIGRO</v>
          </cell>
          <cell r="L2512">
            <v>10</v>
          </cell>
          <cell r="M2512">
            <v>13.1</v>
          </cell>
        </row>
        <row r="2513">
          <cell r="A2513">
            <v>61419</v>
          </cell>
          <cell r="B2513" t="e">
            <v>#N/A</v>
          </cell>
          <cell r="C2513">
            <v>3</v>
          </cell>
          <cell r="D2513" t="str">
            <v>FL</v>
          </cell>
          <cell r="E2513">
            <v>650</v>
          </cell>
          <cell r="F2513" t="str">
            <v>ML</v>
          </cell>
          <cell r="G2513" t="str">
            <v>DUBRO MULTI ONTVETTER</v>
          </cell>
          <cell r="H2513" t="str">
            <v>H</v>
          </cell>
          <cell r="I2513">
            <v>149</v>
          </cell>
          <cell r="J2513" t="str">
            <v>REINIGINGSMIDDELEN</v>
          </cell>
          <cell r="K2513" t="str">
            <v>BOLTON NEDERLAND BV</v>
          </cell>
          <cell r="L2513">
            <v>2</v>
          </cell>
          <cell r="M2513">
            <v>13.08</v>
          </cell>
        </row>
        <row r="2514">
          <cell r="A2514">
            <v>921133</v>
          </cell>
          <cell r="B2514" t="e">
            <v>#N/A</v>
          </cell>
          <cell r="C2514">
            <v>1</v>
          </cell>
          <cell r="D2514" t="str">
            <v>DS</v>
          </cell>
          <cell r="E2514">
            <v>150</v>
          </cell>
          <cell r="F2514" t="str">
            <v>ST</v>
          </cell>
          <cell r="G2514" t="str">
            <v>ALEX MEIJER KOEKJESMIX MEDLEY, APART VP</v>
          </cell>
          <cell r="H2514" t="str">
            <v>L</v>
          </cell>
          <cell r="I2514">
            <v>11</v>
          </cell>
          <cell r="J2514" t="str">
            <v>KOEK &amp; BANKET GROOTVERBRUIK</v>
          </cell>
          <cell r="K2514" t="str">
            <v>SLIGRO</v>
          </cell>
          <cell r="L2514">
            <v>1</v>
          </cell>
          <cell r="M2514">
            <v>13.08</v>
          </cell>
        </row>
        <row r="2515">
          <cell r="A2515">
            <v>286567</v>
          </cell>
          <cell r="B2515" t="e">
            <v>#N/A</v>
          </cell>
          <cell r="C2515">
            <v>1</v>
          </cell>
          <cell r="D2515" t="str">
            <v>DS</v>
          </cell>
          <cell r="E2515">
            <v>112.5</v>
          </cell>
          <cell r="F2515" t="str">
            <v>GR</v>
          </cell>
          <cell r="G2515" t="str">
            <v>PICKWICK PROFESSIONAL TROP.VRUCHTEN</v>
          </cell>
          <cell r="H2515" t="str">
            <v>L</v>
          </cell>
          <cell r="I2515">
            <v>40</v>
          </cell>
          <cell r="J2515" t="str">
            <v>THEE</v>
          </cell>
          <cell r="K2515" t="str">
            <v>JACOBS DOUWE EGBERTS PRO NL BV BV</v>
          </cell>
          <cell r="L2515">
            <v>2</v>
          </cell>
          <cell r="M2515">
            <v>13.07</v>
          </cell>
        </row>
        <row r="2516">
          <cell r="A2516">
            <v>517120</v>
          </cell>
          <cell r="B2516">
            <v>8716668014007</v>
          </cell>
          <cell r="C2516">
            <v>1</v>
          </cell>
          <cell r="D2516" t="str">
            <v>ST</v>
          </cell>
          <cell r="E2516">
            <v>375</v>
          </cell>
          <cell r="F2516" t="str">
            <v>GR</v>
          </cell>
          <cell r="G2516" t="str">
            <v>KOMKOMMER 30/40</v>
          </cell>
          <cell r="H2516" t="str">
            <v>L</v>
          </cell>
          <cell r="I2516">
            <v>192</v>
          </cell>
          <cell r="J2516" t="str">
            <v>GROENTEN EN FRUIT DAGVERS</v>
          </cell>
          <cell r="K2516" t="str">
            <v>SMEDING EN ZN BV</v>
          </cell>
          <cell r="L2516">
            <v>16</v>
          </cell>
          <cell r="M2516">
            <v>13.04</v>
          </cell>
        </row>
        <row r="2517">
          <cell r="A2517">
            <v>187438</v>
          </cell>
          <cell r="B2517" t="e">
            <v>#N/A</v>
          </cell>
          <cell r="C2517">
            <v>1</v>
          </cell>
          <cell r="D2517" t="str">
            <v>DS</v>
          </cell>
          <cell r="E2517">
            <v>885</v>
          </cell>
          <cell r="F2517" t="str">
            <v>GR</v>
          </cell>
          <cell r="G2517" t="str">
            <v>ALEX MEIJER KOEKJES SUPERIEUR MIX</v>
          </cell>
          <cell r="H2517" t="str">
            <v>L</v>
          </cell>
          <cell r="I2517">
            <v>11</v>
          </cell>
          <cell r="J2517" t="str">
            <v>KOEK &amp; BANKET GROOTVERBRUIK</v>
          </cell>
          <cell r="K2517" t="str">
            <v>SLIGRO</v>
          </cell>
          <cell r="L2517">
            <v>1</v>
          </cell>
          <cell r="M2517">
            <v>13.03</v>
          </cell>
        </row>
        <row r="2518">
          <cell r="A2518">
            <v>187438</v>
          </cell>
          <cell r="B2518" t="e">
            <v>#N/A</v>
          </cell>
          <cell r="C2518">
            <v>1</v>
          </cell>
          <cell r="D2518" t="str">
            <v>DS</v>
          </cell>
          <cell r="E2518">
            <v>885</v>
          </cell>
          <cell r="F2518" t="str">
            <v>GR</v>
          </cell>
          <cell r="G2518" t="str">
            <v>ALEX MEIJER KOEKJES SUPERIEUR MIX</v>
          </cell>
          <cell r="H2518" t="str">
            <v>L</v>
          </cell>
          <cell r="I2518">
            <v>11</v>
          </cell>
          <cell r="J2518" t="str">
            <v>KOEK &amp; BANKET GROOTVERBRUIK</v>
          </cell>
          <cell r="K2518" t="str">
            <v>SLIGRO</v>
          </cell>
          <cell r="L2518">
            <v>1</v>
          </cell>
          <cell r="M2518">
            <v>13.03</v>
          </cell>
        </row>
        <row r="2519">
          <cell r="A2519">
            <v>519428</v>
          </cell>
          <cell r="B2519" t="e">
            <v>#N/A</v>
          </cell>
          <cell r="C2519">
            <v>1</v>
          </cell>
          <cell r="D2519" t="str">
            <v>LS</v>
          </cell>
          <cell r="E2519">
            <v>1</v>
          </cell>
          <cell r="F2519" t="str">
            <v>ST</v>
          </cell>
          <cell r="G2519" t="str">
            <v>SUNWARE BASIC EMMER BLAUW 5LTR</v>
          </cell>
          <cell r="H2519" t="str">
            <v>H</v>
          </cell>
          <cell r="I2519">
            <v>544</v>
          </cell>
          <cell r="J2519" t="str">
            <v>SCHOONMAAKARTIKELEN</v>
          </cell>
          <cell r="K2519" t="str">
            <v>SUNWARE BV</v>
          </cell>
          <cell r="L2519">
            <v>6</v>
          </cell>
          <cell r="M2519">
            <v>13.02</v>
          </cell>
        </row>
        <row r="2520">
          <cell r="A2520">
            <v>38853</v>
          </cell>
          <cell r="B2520" t="e">
            <v>#N/A</v>
          </cell>
          <cell r="C2520">
            <v>1</v>
          </cell>
          <cell r="D2520" t="str">
            <v>FL</v>
          </cell>
          <cell r="E2520">
            <v>875</v>
          </cell>
          <cell r="F2520" t="str">
            <v>ML</v>
          </cell>
          <cell r="G2520" t="str">
            <v>HEINZ TOMATEN KETCHUP</v>
          </cell>
          <cell r="H2520" t="str">
            <v>L</v>
          </cell>
          <cell r="I2520">
            <v>91</v>
          </cell>
          <cell r="J2520" t="str">
            <v>SNACK- EN TAFELSAUZEN</v>
          </cell>
          <cell r="K2520" t="str">
            <v>ZULU FOODS BVBA</v>
          </cell>
          <cell r="L2520">
            <v>4</v>
          </cell>
          <cell r="M2520">
            <v>13</v>
          </cell>
        </row>
        <row r="2521">
          <cell r="A2521">
            <v>96832</v>
          </cell>
          <cell r="B2521" t="e">
            <v>#N/A</v>
          </cell>
          <cell r="C2521">
            <v>1</v>
          </cell>
          <cell r="D2521" t="str">
            <v>DS</v>
          </cell>
          <cell r="E2521">
            <v>340</v>
          </cell>
          <cell r="F2521" t="str">
            <v>GR</v>
          </cell>
          <cell r="G2521" t="str">
            <v>UNOX C-A-S BIO TOMAAT</v>
          </cell>
          <cell r="H2521" t="str">
            <v>L</v>
          </cell>
          <cell r="I2521">
            <v>56</v>
          </cell>
          <cell r="J2521" t="str">
            <v>SOEP DROOG &amp; SMAAKVERSTERKERS</v>
          </cell>
          <cell r="K2521" t="str">
            <v>UNILEVER NED FOODS FACT BV SUR IMP.</v>
          </cell>
          <cell r="L2521">
            <v>2</v>
          </cell>
          <cell r="M2521">
            <v>13</v>
          </cell>
        </row>
        <row r="2522">
          <cell r="A2522">
            <v>292788</v>
          </cell>
          <cell r="B2522" t="e">
            <v>#N/A</v>
          </cell>
          <cell r="C2522">
            <v>1</v>
          </cell>
          <cell r="D2522" t="str">
            <v>ST</v>
          </cell>
          <cell r="E2522">
            <v>1</v>
          </cell>
          <cell r="F2522" t="str">
            <v>ST</v>
          </cell>
          <cell r="G2522" t="str">
            <v>KIWI</v>
          </cell>
          <cell r="H2522" t="str">
            <v>L</v>
          </cell>
          <cell r="I2522">
            <v>192</v>
          </cell>
          <cell r="J2522" t="str">
            <v>GROENTEN EN FRUIT DAGVERS</v>
          </cell>
          <cell r="K2522" t="str">
            <v>SMEDING EN ZN BV</v>
          </cell>
          <cell r="L2522">
            <v>20</v>
          </cell>
          <cell r="M2522">
            <v>13</v>
          </cell>
        </row>
        <row r="2523">
          <cell r="A2523">
            <v>292788</v>
          </cell>
          <cell r="B2523" t="e">
            <v>#N/A</v>
          </cell>
          <cell r="C2523">
            <v>1</v>
          </cell>
          <cell r="D2523" t="str">
            <v>ST</v>
          </cell>
          <cell r="E2523">
            <v>1</v>
          </cell>
          <cell r="F2523" t="str">
            <v>ST</v>
          </cell>
          <cell r="G2523" t="str">
            <v>KIWI</v>
          </cell>
          <cell r="H2523" t="str">
            <v>L</v>
          </cell>
          <cell r="I2523">
            <v>192</v>
          </cell>
          <cell r="J2523" t="str">
            <v>GROENTEN EN FRUIT DAGVERS</v>
          </cell>
          <cell r="K2523" t="str">
            <v>SMEDING EN ZN BV</v>
          </cell>
          <cell r="L2523">
            <v>20</v>
          </cell>
          <cell r="M2523">
            <v>13</v>
          </cell>
        </row>
        <row r="2524">
          <cell r="A2524">
            <v>529423</v>
          </cell>
          <cell r="B2524" t="e">
            <v>#N/A</v>
          </cell>
          <cell r="C2524">
            <v>1</v>
          </cell>
          <cell r="D2524" t="str">
            <v>ZK</v>
          </cell>
          <cell r="E2524">
            <v>200</v>
          </cell>
          <cell r="F2524" t="str">
            <v>GR</v>
          </cell>
          <cell r="G2524" t="str">
            <v>GOUDSCHE WAEGH BLOKJES JONG BELEGEN</v>
          </cell>
          <cell r="H2524" t="str">
            <v>L</v>
          </cell>
          <cell r="I2524">
            <v>221</v>
          </cell>
          <cell r="J2524" t="str">
            <v>KAAS HOLLAND VERS VOORVERPAKT</v>
          </cell>
          <cell r="K2524" t="str">
            <v>SLIGRO</v>
          </cell>
          <cell r="L2524">
            <v>5</v>
          </cell>
          <cell r="M2524">
            <v>13</v>
          </cell>
        </row>
        <row r="2525">
          <cell r="A2525">
            <v>578485</v>
          </cell>
          <cell r="B2525">
            <v>8710908967207</v>
          </cell>
          <cell r="C2525">
            <v>1</v>
          </cell>
          <cell r="D2525" t="str">
            <v>DS</v>
          </cell>
          <cell r="E2525">
            <v>294</v>
          </cell>
          <cell r="F2525" t="str">
            <v>GR</v>
          </cell>
          <cell r="G2525" t="str">
            <v>UNOX CUP-A-SOUP RUNDVLEES 21 ZAKJES</v>
          </cell>
          <cell r="H2525" t="str">
            <v>L</v>
          </cell>
          <cell r="I2525">
            <v>56</v>
          </cell>
          <cell r="J2525" t="str">
            <v>SOEP DROOG &amp; SMAAKVERSTERKERS</v>
          </cell>
          <cell r="K2525" t="str">
            <v>UNILEVER NED FOODS FACT BV SUR IMP.</v>
          </cell>
          <cell r="L2525">
            <v>2</v>
          </cell>
          <cell r="M2525">
            <v>13</v>
          </cell>
        </row>
        <row r="2526">
          <cell r="A2526">
            <v>726583</v>
          </cell>
          <cell r="B2526" t="e">
            <v>#N/A</v>
          </cell>
          <cell r="C2526">
            <v>1</v>
          </cell>
          <cell r="D2526" t="str">
            <v>LS</v>
          </cell>
          <cell r="E2526">
            <v>1</v>
          </cell>
          <cell r="F2526" t="str">
            <v>ST</v>
          </cell>
          <cell r="G2526" t="str">
            <v>BR FIDO WEKPOT 4KANT 1,5L</v>
          </cell>
          <cell r="H2526" t="str">
            <v>H</v>
          </cell>
          <cell r="I2526">
            <v>271</v>
          </cell>
          <cell r="J2526" t="str">
            <v>GLASWERK</v>
          </cell>
          <cell r="K2526" t="str">
            <v>BILLIET VANLAERE NV BVT</v>
          </cell>
          <cell r="L2526">
            <v>4</v>
          </cell>
          <cell r="M2526">
            <v>13</v>
          </cell>
        </row>
        <row r="2527">
          <cell r="A2527">
            <v>829218</v>
          </cell>
          <cell r="B2527" t="e">
            <v>#N/A</v>
          </cell>
          <cell r="C2527">
            <v>1</v>
          </cell>
          <cell r="D2527" t="str">
            <v>PK</v>
          </cell>
          <cell r="E2527">
            <v>450</v>
          </cell>
          <cell r="F2527" t="str">
            <v>GR</v>
          </cell>
          <cell r="G2527" t="str">
            <v>DE GOUDSCHE WAEGH KAASBLOKJES OUD</v>
          </cell>
          <cell r="H2527" t="str">
            <v>L</v>
          </cell>
          <cell r="I2527">
            <v>221</v>
          </cell>
          <cell r="J2527" t="str">
            <v>KAAS HOLLAND VERS VOORVERPAKT</v>
          </cell>
          <cell r="K2527" t="str">
            <v>SLIGRO</v>
          </cell>
          <cell r="L2527">
            <v>2</v>
          </cell>
          <cell r="M2527">
            <v>13</v>
          </cell>
        </row>
        <row r="2528">
          <cell r="A2528">
            <v>66577</v>
          </cell>
          <cell r="B2528" t="e">
            <v>#N/A</v>
          </cell>
          <cell r="C2528">
            <v>1</v>
          </cell>
          <cell r="D2528" t="str">
            <v>ZK</v>
          </cell>
          <cell r="E2528">
            <v>1</v>
          </cell>
          <cell r="F2528" t="str">
            <v>KG</v>
          </cell>
          <cell r="G2528" t="str">
            <v>PAPRIKA ROOD ONGESORTEERD</v>
          </cell>
          <cell r="H2528" t="str">
            <v>L</v>
          </cell>
          <cell r="I2528">
            <v>192</v>
          </cell>
          <cell r="J2528" t="str">
            <v>GROENTEN EN FRUIT DAGVERS</v>
          </cell>
          <cell r="K2528" t="str">
            <v>SMEDING EN ZN BV</v>
          </cell>
          <cell r="L2528">
            <v>5</v>
          </cell>
          <cell r="M2528">
            <v>12.99</v>
          </cell>
        </row>
        <row r="2529">
          <cell r="A2529">
            <v>456219</v>
          </cell>
          <cell r="B2529" t="e">
            <v>#N/A</v>
          </cell>
          <cell r="C2529">
            <v>24</v>
          </cell>
          <cell r="D2529" t="str">
            <v>BL</v>
          </cell>
          <cell r="E2529">
            <v>33</v>
          </cell>
          <cell r="F2529" t="str">
            <v>CL</v>
          </cell>
          <cell r="G2529" t="str">
            <v>FANTA CASSIS BLIK</v>
          </cell>
          <cell r="H2529" t="str">
            <v>L</v>
          </cell>
          <cell r="I2529">
            <v>121</v>
          </cell>
          <cell r="J2529" t="str">
            <v>FRISDRANKEN KLEINVERPAKKING</v>
          </cell>
          <cell r="K2529" t="str">
            <v>COCA-COLA EUROPEAN PARTNERS BV</v>
          </cell>
          <cell r="L2529">
            <v>1</v>
          </cell>
          <cell r="M2529">
            <v>12.99</v>
          </cell>
        </row>
        <row r="2530">
          <cell r="A2530">
            <v>122426</v>
          </cell>
          <cell r="B2530" t="e">
            <v>#N/A</v>
          </cell>
          <cell r="C2530">
            <v>1</v>
          </cell>
          <cell r="D2530" t="str">
            <v>FL</v>
          </cell>
          <cell r="E2530">
            <v>400</v>
          </cell>
          <cell r="F2530" t="str">
            <v>ML</v>
          </cell>
          <cell r="G2530" t="str">
            <v>DESINFECTIE HANDREINIGER</v>
          </cell>
          <cell r="H2530" t="str">
            <v>H</v>
          </cell>
          <cell r="I2530">
            <v>343</v>
          </cell>
          <cell r="J2530" t="str">
            <v>COSMETICA</v>
          </cell>
          <cell r="K2530" t="str">
            <v>HALMA SOLUTIONS B.V.</v>
          </cell>
          <cell r="L2530">
            <v>2</v>
          </cell>
          <cell r="M2530">
            <v>12.98</v>
          </cell>
        </row>
        <row r="2531">
          <cell r="A2531">
            <v>541187</v>
          </cell>
          <cell r="B2531" t="e">
            <v>#N/A</v>
          </cell>
          <cell r="C2531">
            <v>1</v>
          </cell>
          <cell r="D2531" t="str">
            <v>MP</v>
          </cell>
          <cell r="E2531">
            <v>9</v>
          </cell>
          <cell r="F2531" t="str">
            <v>LT</v>
          </cell>
          <cell r="G2531" t="str">
            <v>SOURCY BLAUW PET</v>
          </cell>
          <cell r="H2531" t="str">
            <v>L</v>
          </cell>
          <cell r="I2531">
            <v>135</v>
          </cell>
          <cell r="J2531" t="str">
            <v>WATERS</v>
          </cell>
          <cell r="K2531" t="str">
            <v>VRUMONA BV</v>
          </cell>
          <cell r="L2531">
            <v>3</v>
          </cell>
          <cell r="M2531">
            <v>12.96</v>
          </cell>
        </row>
        <row r="2532">
          <cell r="A2532">
            <v>66783</v>
          </cell>
          <cell r="B2532" t="e">
            <v>#N/A</v>
          </cell>
          <cell r="C2532">
            <v>1</v>
          </cell>
          <cell r="D2532" t="str">
            <v>DS</v>
          </cell>
          <cell r="E2532">
            <v>12</v>
          </cell>
          <cell r="F2532" t="str">
            <v>ST</v>
          </cell>
          <cell r="G2532" t="str">
            <v>AMEFA VINTAGE THEELEPEL</v>
          </cell>
          <cell r="H2532" t="str">
            <v>H</v>
          </cell>
          <cell r="I2532">
            <v>280</v>
          </cell>
          <cell r="J2532" t="str">
            <v>BESTEKKEN</v>
          </cell>
          <cell r="K2532" t="str">
            <v>AMEFA B.V.</v>
          </cell>
          <cell r="L2532">
            <v>1</v>
          </cell>
          <cell r="M2532">
            <v>12.95</v>
          </cell>
        </row>
        <row r="2533">
          <cell r="A2533">
            <v>99733</v>
          </cell>
          <cell r="B2533" t="e">
            <v>#N/A</v>
          </cell>
          <cell r="C2533">
            <v>1</v>
          </cell>
          <cell r="D2533" t="str">
            <v>RL</v>
          </cell>
          <cell r="E2533">
            <v>250</v>
          </cell>
          <cell r="F2533" t="str">
            <v>GR</v>
          </cell>
          <cell r="G2533" t="str">
            <v>BRABANTSE ROOMBOTER ONGEZOUTEN</v>
          </cell>
          <cell r="H2533" t="str">
            <v>L</v>
          </cell>
          <cell r="I2533">
            <v>176</v>
          </cell>
          <cell r="J2533" t="str">
            <v>BOTER</v>
          </cell>
          <cell r="K2533" t="str">
            <v>SUPERUNIE IMPORT</v>
          </cell>
          <cell r="L2533">
            <v>5</v>
          </cell>
          <cell r="M2533">
            <v>12.95</v>
          </cell>
        </row>
        <row r="2534">
          <cell r="A2534">
            <v>118436</v>
          </cell>
          <cell r="B2534" t="e">
            <v>#N/A</v>
          </cell>
          <cell r="C2534">
            <v>1</v>
          </cell>
          <cell r="D2534" t="str">
            <v>DS</v>
          </cell>
          <cell r="E2534">
            <v>6.5</v>
          </cell>
          <cell r="F2534" t="str">
            <v>KG</v>
          </cell>
          <cell r="G2534" t="str">
            <v>KAISERBROODJES WIT SESAMZAAD 100X65G</v>
          </cell>
          <cell r="H2534" t="str">
            <v>L</v>
          </cell>
          <cell r="I2534">
            <v>202</v>
          </cell>
          <cell r="J2534" t="str">
            <v>BAKE OFF DIEPVRIES</v>
          </cell>
          <cell r="K2534" t="str">
            <v>DANVO BAKERIES BV</v>
          </cell>
          <cell r="L2534">
            <v>1</v>
          </cell>
          <cell r="M2534">
            <v>12.95</v>
          </cell>
        </row>
        <row r="2535">
          <cell r="A2535">
            <v>274170</v>
          </cell>
          <cell r="B2535" t="e">
            <v>#N/A</v>
          </cell>
          <cell r="C2535">
            <v>1</v>
          </cell>
          <cell r="D2535" t="str">
            <v>LS</v>
          </cell>
          <cell r="E2535">
            <v>1</v>
          </cell>
          <cell r="F2535" t="str">
            <v>ST</v>
          </cell>
          <cell r="G2535" t="str">
            <v>FELICIA BORD GEEL 'PAS OP NATTE VLOER'</v>
          </cell>
          <cell r="H2535" t="str">
            <v>H</v>
          </cell>
          <cell r="I2535">
            <v>544</v>
          </cell>
          <cell r="J2535" t="str">
            <v>SCHOONMAAKARTIKELEN</v>
          </cell>
          <cell r="K2535" t="str">
            <v>SLIGRO</v>
          </cell>
          <cell r="L2535">
            <v>1</v>
          </cell>
          <cell r="M2535">
            <v>12.95</v>
          </cell>
        </row>
        <row r="2536">
          <cell r="A2536">
            <v>514651</v>
          </cell>
          <cell r="B2536" t="e">
            <v>#N/A</v>
          </cell>
          <cell r="C2536">
            <v>54</v>
          </cell>
          <cell r="D2536" t="str">
            <v>ST</v>
          </cell>
          <cell r="E2536">
            <v>1</v>
          </cell>
          <cell r="F2536" t="str">
            <v>ST</v>
          </cell>
          <cell r="G2536" t="str">
            <v>LIMES</v>
          </cell>
          <cell r="H2536" t="str">
            <v>L</v>
          </cell>
          <cell r="I2536">
            <v>192</v>
          </cell>
          <cell r="J2536" t="str">
            <v>GROENTEN EN FRUIT DAGVERS</v>
          </cell>
          <cell r="K2536" t="str">
            <v>SMEDING EN ZN BV</v>
          </cell>
          <cell r="L2536">
            <v>1</v>
          </cell>
          <cell r="M2536">
            <v>12.95</v>
          </cell>
        </row>
        <row r="2537">
          <cell r="A2537">
            <v>557730</v>
          </cell>
          <cell r="B2537" t="e">
            <v>#N/A</v>
          </cell>
          <cell r="C2537">
            <v>1</v>
          </cell>
          <cell r="D2537" t="str">
            <v>KS</v>
          </cell>
          <cell r="E2537">
            <v>5</v>
          </cell>
          <cell r="F2537" t="str">
            <v>KG</v>
          </cell>
          <cell r="G2537" t="str">
            <v>WITLOF GROF</v>
          </cell>
          <cell r="H2537" t="str">
            <v>L</v>
          </cell>
          <cell r="I2537">
            <v>192</v>
          </cell>
          <cell r="J2537" t="str">
            <v>GROENTEN EN FRUIT DAGVERS</v>
          </cell>
          <cell r="K2537" t="str">
            <v>SMEDING EN ZN BV</v>
          </cell>
          <cell r="L2537">
            <v>1</v>
          </cell>
          <cell r="M2537">
            <v>12.95</v>
          </cell>
        </row>
        <row r="2538">
          <cell r="A2538">
            <v>561213</v>
          </cell>
          <cell r="B2538" t="e">
            <v>#N/A</v>
          </cell>
          <cell r="C2538">
            <v>1</v>
          </cell>
          <cell r="D2538" t="str">
            <v>BK</v>
          </cell>
          <cell r="E2538">
            <v>1</v>
          </cell>
          <cell r="F2538" t="str">
            <v>KG</v>
          </cell>
          <cell r="G2538" t="str">
            <v>PADD SHII-TAKE</v>
          </cell>
          <cell r="H2538" t="str">
            <v>L</v>
          </cell>
          <cell r="I2538">
            <v>192</v>
          </cell>
          <cell r="J2538" t="str">
            <v>GROENTEN EN FRUIT DAGVERS</v>
          </cell>
          <cell r="K2538" t="str">
            <v>SMEDING EN ZN BV</v>
          </cell>
          <cell r="L2538">
            <v>1</v>
          </cell>
          <cell r="M2538">
            <v>12.95</v>
          </cell>
        </row>
        <row r="2539">
          <cell r="A2539">
            <v>580759</v>
          </cell>
          <cell r="B2539" t="e">
            <v>#N/A</v>
          </cell>
          <cell r="C2539">
            <v>1</v>
          </cell>
          <cell r="D2539" t="str">
            <v>DS</v>
          </cell>
          <cell r="E2539">
            <v>6</v>
          </cell>
          <cell r="F2539" t="str">
            <v>KG</v>
          </cell>
          <cell r="G2539" t="str">
            <v>TOMAAT LOS</v>
          </cell>
          <cell r="H2539" t="str">
            <v>L</v>
          </cell>
          <cell r="I2539">
            <v>192</v>
          </cell>
          <cell r="J2539" t="str">
            <v>GROENTEN EN FRUIT DAGVERS</v>
          </cell>
          <cell r="K2539" t="str">
            <v>SMEDING EN ZN BV</v>
          </cell>
          <cell r="L2539">
            <v>1</v>
          </cell>
          <cell r="M2539">
            <v>12.95</v>
          </cell>
        </row>
        <row r="2540">
          <cell r="A2540">
            <v>650533</v>
          </cell>
          <cell r="B2540" t="e">
            <v>#N/A</v>
          </cell>
          <cell r="C2540">
            <v>1</v>
          </cell>
          <cell r="D2540" t="str">
            <v>PK</v>
          </cell>
          <cell r="E2540">
            <v>500</v>
          </cell>
          <cell r="F2540" t="str">
            <v>GR</v>
          </cell>
          <cell r="G2540" t="str">
            <v>SEA EAGLE NOORSE ZALM GETRANCHEERD</v>
          </cell>
          <cell r="H2540" t="str">
            <v>L</v>
          </cell>
          <cell r="I2540">
            <v>193</v>
          </cell>
          <cell r="J2540" t="str">
            <v>VIS DIEPVRIES</v>
          </cell>
          <cell r="K2540" t="str">
            <v>RODE VIS BV ZALMROKERIJ</v>
          </cell>
          <cell r="L2540">
            <v>1</v>
          </cell>
          <cell r="M2540">
            <v>12.95</v>
          </cell>
        </row>
        <row r="2541">
          <cell r="A2541">
            <v>750647</v>
          </cell>
          <cell r="B2541" t="e">
            <v>#N/A</v>
          </cell>
          <cell r="C2541">
            <v>1</v>
          </cell>
          <cell r="D2541" t="str">
            <v>KR</v>
          </cell>
          <cell r="E2541">
            <v>7</v>
          </cell>
          <cell r="F2541" t="str">
            <v>KG</v>
          </cell>
          <cell r="G2541" t="str">
            <v>APPEL JONAGOLD 80/85</v>
          </cell>
          <cell r="H2541" t="str">
            <v>L</v>
          </cell>
          <cell r="I2541">
            <v>192</v>
          </cell>
          <cell r="J2541" t="str">
            <v>GROENTEN EN FRUIT DAGVERS</v>
          </cell>
          <cell r="K2541" t="str">
            <v>SMEDING EN ZN BV</v>
          </cell>
          <cell r="L2541">
            <v>1</v>
          </cell>
          <cell r="M2541">
            <v>12.95</v>
          </cell>
        </row>
        <row r="2542">
          <cell r="A2542">
            <v>880337</v>
          </cell>
          <cell r="B2542">
            <v>8710401398355</v>
          </cell>
          <cell r="C2542">
            <v>1</v>
          </cell>
          <cell r="D2542" t="str">
            <v>DS</v>
          </cell>
          <cell r="E2542">
            <v>100</v>
          </cell>
          <cell r="F2542" t="str">
            <v>ST</v>
          </cell>
          <cell r="G2542" t="str">
            <v>PRO CHEF WEGWERPSPUITZAKKEN 51X26CM</v>
          </cell>
          <cell r="H2542" t="str">
            <v>H</v>
          </cell>
          <cell r="I2542">
            <v>283</v>
          </cell>
          <cell r="J2542" t="str">
            <v>KEUKENGEREEDSCHAPPEN</v>
          </cell>
          <cell r="K2542" t="str">
            <v>SLIGRO</v>
          </cell>
          <cell r="L2542">
            <v>1</v>
          </cell>
          <cell r="M2542">
            <v>12.95</v>
          </cell>
        </row>
        <row r="2543">
          <cell r="A2543">
            <v>880337</v>
          </cell>
          <cell r="B2543">
            <v>8710401398355</v>
          </cell>
          <cell r="C2543">
            <v>1</v>
          </cell>
          <cell r="D2543" t="str">
            <v>DS</v>
          </cell>
          <cell r="E2543">
            <v>100</v>
          </cell>
          <cell r="F2543" t="str">
            <v>ST</v>
          </cell>
          <cell r="G2543" t="str">
            <v>PRO CHEF WEGWERPSPUITZAKKEN 51X26CM</v>
          </cell>
          <cell r="H2543" t="str">
            <v>H</v>
          </cell>
          <cell r="I2543">
            <v>283</v>
          </cell>
          <cell r="J2543" t="str">
            <v>KEUKENGEREEDSCHAPPEN</v>
          </cell>
          <cell r="K2543" t="str">
            <v>SLIGRO</v>
          </cell>
          <cell r="L2543">
            <v>1</v>
          </cell>
          <cell r="M2543">
            <v>12.95</v>
          </cell>
        </row>
        <row r="2544">
          <cell r="A2544">
            <v>964660</v>
          </cell>
          <cell r="B2544" t="e">
            <v>#N/A</v>
          </cell>
          <cell r="C2544">
            <v>1</v>
          </cell>
          <cell r="D2544" t="str">
            <v>ZK</v>
          </cell>
          <cell r="E2544">
            <v>1</v>
          </cell>
          <cell r="F2544" t="str">
            <v>KG</v>
          </cell>
          <cell r="G2544" t="str">
            <v>SEA &amp; WE KABELJAUWFILETS 160-200GRAM MSC</v>
          </cell>
          <cell r="H2544" t="str">
            <v>L</v>
          </cell>
          <cell r="I2544">
            <v>193</v>
          </cell>
          <cell r="J2544" t="str">
            <v>VIS DIEPVRIES</v>
          </cell>
          <cell r="K2544" t="str">
            <v>SLIGRO</v>
          </cell>
          <cell r="L2544">
            <v>1</v>
          </cell>
          <cell r="M2544">
            <v>12.95</v>
          </cell>
        </row>
        <row r="2545">
          <cell r="A2545">
            <v>8437</v>
          </cell>
          <cell r="B2545" t="e">
            <v>#N/A</v>
          </cell>
          <cell r="C2545">
            <v>1</v>
          </cell>
          <cell r="D2545" t="str">
            <v>KG</v>
          </cell>
          <cell r="E2545">
            <v>1</v>
          </cell>
          <cell r="F2545" t="str">
            <v>BK</v>
          </cell>
          <cell r="G2545" t="str">
            <v>KIP FILET ONGESORTEERD PER 2,5KG</v>
          </cell>
          <cell r="H2545" t="str">
            <v>L</v>
          </cell>
          <cell r="I2545">
            <v>196</v>
          </cell>
          <cell r="J2545" t="str">
            <v>POELIER GEKOELD CONC</v>
          </cell>
          <cell r="K2545" t="str">
            <v>RUIG M. EN ZONEN B.V.</v>
          </cell>
          <cell r="L2545">
            <v>2.59</v>
          </cell>
          <cell r="M2545">
            <v>12.92</v>
          </cell>
        </row>
        <row r="2546">
          <cell r="A2546">
            <v>62769</v>
          </cell>
          <cell r="B2546" t="e">
            <v>#N/A</v>
          </cell>
          <cell r="C2546">
            <v>1</v>
          </cell>
          <cell r="D2546" t="str">
            <v>DS</v>
          </cell>
          <cell r="E2546">
            <v>1</v>
          </cell>
          <cell r="F2546" t="str">
            <v>KG</v>
          </cell>
          <cell r="G2546" t="str">
            <v>FISHERMAN'S GARNAALSPIES 70GR</v>
          </cell>
          <cell r="H2546" t="str">
            <v>L</v>
          </cell>
          <cell r="I2546">
            <v>193</v>
          </cell>
          <cell r="J2546" t="str">
            <v>VIS DIEPVRIES</v>
          </cell>
          <cell r="K2546" t="str">
            <v>FISHERMAN'S CHOICE BV</v>
          </cell>
          <cell r="L2546">
            <v>1</v>
          </cell>
          <cell r="M2546">
            <v>12.92</v>
          </cell>
        </row>
        <row r="2547">
          <cell r="A2547">
            <v>245252</v>
          </cell>
          <cell r="B2547" t="e">
            <v>#N/A</v>
          </cell>
          <cell r="C2547">
            <v>6</v>
          </cell>
          <cell r="D2547" t="str">
            <v>ST</v>
          </cell>
          <cell r="E2547">
            <v>0</v>
          </cell>
          <cell r="F2547" t="str">
            <v>.</v>
          </cell>
          <cell r="G2547" t="str">
            <v>FELICIA AFWASBORSTEL HOUT</v>
          </cell>
          <cell r="H2547" t="str">
            <v>H</v>
          </cell>
          <cell r="I2547">
            <v>544</v>
          </cell>
          <cell r="J2547" t="str">
            <v>SCHOONMAAKARTIKELEN</v>
          </cell>
          <cell r="K2547" t="str">
            <v>SLIGRO</v>
          </cell>
          <cell r="L2547">
            <v>2</v>
          </cell>
          <cell r="M2547">
            <v>12.92</v>
          </cell>
        </row>
        <row r="2548">
          <cell r="A2548">
            <v>245252</v>
          </cell>
          <cell r="B2548" t="e">
            <v>#N/A</v>
          </cell>
          <cell r="C2548">
            <v>6</v>
          </cell>
          <cell r="D2548" t="str">
            <v>ST</v>
          </cell>
          <cell r="E2548">
            <v>0</v>
          </cell>
          <cell r="F2548" t="str">
            <v>.</v>
          </cell>
          <cell r="G2548" t="str">
            <v>FELICIA AFWASBORSTEL HOUT</v>
          </cell>
          <cell r="H2548" t="str">
            <v>H</v>
          </cell>
          <cell r="I2548">
            <v>544</v>
          </cell>
          <cell r="J2548" t="str">
            <v>SCHOONMAAKARTIKELEN</v>
          </cell>
          <cell r="K2548" t="str">
            <v>SLIGRO</v>
          </cell>
          <cell r="L2548">
            <v>2</v>
          </cell>
          <cell r="M2548">
            <v>12.92</v>
          </cell>
        </row>
        <row r="2549">
          <cell r="A2549">
            <v>42948</v>
          </cell>
          <cell r="B2549" t="e">
            <v>#N/A</v>
          </cell>
          <cell r="C2549">
            <v>1</v>
          </cell>
          <cell r="D2549" t="str">
            <v>TB</v>
          </cell>
          <cell r="E2549">
            <v>800</v>
          </cell>
          <cell r="F2549" t="str">
            <v>ML</v>
          </cell>
          <cell r="G2549" t="str">
            <v>REMIA FRITESSAUS</v>
          </cell>
          <cell r="H2549" t="str">
            <v>L</v>
          </cell>
          <cell r="I2549">
            <v>91</v>
          </cell>
          <cell r="J2549" t="str">
            <v>SNACK- EN TAFELSAUZEN</v>
          </cell>
          <cell r="K2549" t="str">
            <v>REMIA CV (176737)</v>
          </cell>
          <cell r="L2549">
            <v>5</v>
          </cell>
          <cell r="M2549">
            <v>12.91</v>
          </cell>
        </row>
        <row r="2550">
          <cell r="A2550">
            <v>84899</v>
          </cell>
          <cell r="B2550" t="e">
            <v>#N/A</v>
          </cell>
          <cell r="C2550">
            <v>1</v>
          </cell>
          <cell r="D2550" t="str">
            <v>PK</v>
          </cell>
          <cell r="E2550">
            <v>6</v>
          </cell>
          <cell r="F2550" t="str">
            <v>RL</v>
          </cell>
          <cell r="G2550" t="str">
            <v>PROPIA KEUKENPAPIER CELLUSLOSE 2 LAAGS</v>
          </cell>
          <cell r="H2550" t="str">
            <v>H</v>
          </cell>
          <cell r="I2550">
            <v>152</v>
          </cell>
          <cell r="J2550" t="str">
            <v>TOILET- &amp; KEUKENPAPIER</v>
          </cell>
          <cell r="K2550" t="str">
            <v>SLIGRO</v>
          </cell>
          <cell r="L2550">
            <v>3</v>
          </cell>
          <cell r="M2550">
            <v>12.9</v>
          </cell>
        </row>
        <row r="2551">
          <cell r="A2551">
            <v>113697</v>
          </cell>
          <cell r="B2551" t="e">
            <v>#N/A</v>
          </cell>
          <cell r="C2551">
            <v>1</v>
          </cell>
          <cell r="D2551" t="str">
            <v>BL</v>
          </cell>
          <cell r="E2551">
            <v>2.65</v>
          </cell>
          <cell r="F2551" t="str">
            <v>KG</v>
          </cell>
          <cell r="G2551" t="str">
            <v>COERTJENS HIPPO HOT DOG</v>
          </cell>
          <cell r="H2551" t="str">
            <v>L</v>
          </cell>
          <cell r="I2551">
            <v>58</v>
          </cell>
          <cell r="J2551" t="str">
            <v>VLEESCONSERVEN</v>
          </cell>
          <cell r="K2551" t="str">
            <v>COERTJENS THEO INTERNATIONAL NV</v>
          </cell>
          <cell r="L2551">
            <v>1</v>
          </cell>
          <cell r="M2551">
            <v>12.9</v>
          </cell>
        </row>
        <row r="2552">
          <cell r="A2552">
            <v>317232</v>
          </cell>
          <cell r="B2552" t="e">
            <v>#N/A</v>
          </cell>
          <cell r="C2552">
            <v>1</v>
          </cell>
          <cell r="D2552" t="str">
            <v>DS</v>
          </cell>
          <cell r="E2552">
            <v>2.8</v>
          </cell>
          <cell r="F2552" t="str">
            <v>KG</v>
          </cell>
          <cell r="G2552" t="str">
            <v>KERN KROKET 25% VLEES 28X100G</v>
          </cell>
          <cell r="H2552" t="str">
            <v>L</v>
          </cell>
          <cell r="I2552">
            <v>180</v>
          </cell>
          <cell r="J2552" t="str">
            <v>HORECA DIEPVRIES</v>
          </cell>
          <cell r="K2552" t="str">
            <v>SLIGRO</v>
          </cell>
          <cell r="L2552">
            <v>1</v>
          </cell>
          <cell r="M2552">
            <v>12.9</v>
          </cell>
        </row>
        <row r="2553">
          <cell r="A2553">
            <v>516802</v>
          </cell>
          <cell r="B2553" t="e">
            <v>#N/A</v>
          </cell>
          <cell r="C2553">
            <v>1</v>
          </cell>
          <cell r="D2553" t="str">
            <v>BK</v>
          </cell>
          <cell r="E2553">
            <v>2</v>
          </cell>
          <cell r="F2553" t="str">
            <v>ST</v>
          </cell>
          <cell r="G2553" t="str">
            <v>TOMAAT VLEES</v>
          </cell>
          <cell r="H2553" t="str">
            <v>L</v>
          </cell>
          <cell r="I2553">
            <v>192</v>
          </cell>
          <cell r="J2553" t="str">
            <v>GROENTEN EN FRUIT DAGVERS</v>
          </cell>
          <cell r="K2553" t="str">
            <v>SMEDING EN ZN BV</v>
          </cell>
          <cell r="L2553">
            <v>10</v>
          </cell>
          <cell r="M2553">
            <v>12.9</v>
          </cell>
        </row>
        <row r="2554">
          <cell r="A2554">
            <v>584648</v>
          </cell>
          <cell r="B2554" t="e">
            <v>#N/A</v>
          </cell>
          <cell r="C2554">
            <v>1</v>
          </cell>
          <cell r="D2554" t="str">
            <v>DS</v>
          </cell>
          <cell r="E2554">
            <v>320</v>
          </cell>
          <cell r="F2554" t="str">
            <v>GR</v>
          </cell>
          <cell r="G2554" t="str">
            <v>WAGNER PIZZA SENSAZIONE SALAME</v>
          </cell>
          <cell r="H2554" t="str">
            <v>L</v>
          </cell>
          <cell r="I2554">
            <v>146</v>
          </cell>
          <cell r="J2554" t="str">
            <v>PIZZA DIEPVRIES</v>
          </cell>
          <cell r="K2554" t="str">
            <v>NESTLE WAGNER GMBH</v>
          </cell>
          <cell r="L2554">
            <v>5</v>
          </cell>
          <cell r="M2554">
            <v>12.9</v>
          </cell>
        </row>
        <row r="2555">
          <cell r="A2555">
            <v>584740</v>
          </cell>
          <cell r="B2555" t="e">
            <v>#N/A</v>
          </cell>
          <cell r="C2555">
            <v>1</v>
          </cell>
          <cell r="D2555" t="str">
            <v>DS</v>
          </cell>
          <cell r="E2555">
            <v>350</v>
          </cell>
          <cell r="F2555" t="str">
            <v>GR</v>
          </cell>
          <cell r="G2555" t="str">
            <v>WAGNER PIZZA SENSAZIONE MOZZARELLA</v>
          </cell>
          <cell r="H2555" t="str">
            <v>L</v>
          </cell>
          <cell r="I2555">
            <v>146</v>
          </cell>
          <cell r="J2555" t="str">
            <v>PIZZA DIEPVRIES</v>
          </cell>
          <cell r="K2555" t="str">
            <v>NESTLE WAGNER GMBH</v>
          </cell>
          <cell r="L2555">
            <v>5</v>
          </cell>
          <cell r="M2555">
            <v>12.9</v>
          </cell>
        </row>
        <row r="2556">
          <cell r="A2556">
            <v>761088</v>
          </cell>
          <cell r="B2556" t="e">
            <v>#N/A</v>
          </cell>
          <cell r="C2556">
            <v>6</v>
          </cell>
          <cell r="D2556" t="str">
            <v>FL</v>
          </cell>
          <cell r="E2556">
            <v>75</v>
          </cell>
          <cell r="F2556" t="str">
            <v>CL</v>
          </cell>
          <cell r="G2556" t="str">
            <v>PROMINENT LIMONADESIROOP AARDBEI  80%</v>
          </cell>
          <cell r="H2556" t="str">
            <v>L</v>
          </cell>
          <cell r="I2556">
            <v>128</v>
          </cell>
          <cell r="J2556" t="str">
            <v>SIROPEN</v>
          </cell>
          <cell r="K2556" t="str">
            <v>SLIGRO</v>
          </cell>
          <cell r="L2556">
            <v>1</v>
          </cell>
          <cell r="M2556">
            <v>12.9</v>
          </cell>
        </row>
        <row r="2557">
          <cell r="A2557">
            <v>946808</v>
          </cell>
          <cell r="B2557" t="e">
            <v>#N/A</v>
          </cell>
          <cell r="C2557">
            <v>1</v>
          </cell>
          <cell r="D2557" t="str">
            <v>DS</v>
          </cell>
          <cell r="E2557">
            <v>370</v>
          </cell>
          <cell r="F2557" t="str">
            <v>GR</v>
          </cell>
          <cell r="G2557" t="str">
            <v>WAGNER PIZZA SENSAZIONE POLLO FROMAGGIO</v>
          </cell>
          <cell r="H2557" t="str">
            <v>L</v>
          </cell>
          <cell r="I2557">
            <v>146</v>
          </cell>
          <cell r="J2557" t="str">
            <v>PIZZA DIEPVRIES</v>
          </cell>
          <cell r="K2557" t="str">
            <v>NESTLE WAGNER GMBH</v>
          </cell>
          <cell r="L2557">
            <v>5</v>
          </cell>
          <cell r="M2557">
            <v>12.9</v>
          </cell>
        </row>
        <row r="2558">
          <cell r="A2558">
            <v>754308</v>
          </cell>
          <cell r="B2558">
            <v>8719481591571</v>
          </cell>
          <cell r="C2558">
            <v>1</v>
          </cell>
          <cell r="D2558" t="str">
            <v>PK</v>
          </cell>
          <cell r="E2558">
            <v>3</v>
          </cell>
          <cell r="F2558" t="str">
            <v>ST</v>
          </cell>
          <cell r="G2558" t="str">
            <v>PAPRIKA STOPLICHT 3 KLEUR</v>
          </cell>
          <cell r="H2558" t="str">
            <v>L</v>
          </cell>
          <cell r="I2558">
            <v>192</v>
          </cell>
          <cell r="J2558" t="str">
            <v>GROENTEN EN FRUIT DAGVERS</v>
          </cell>
          <cell r="K2558" t="str">
            <v>SMEDING EN ZN BV</v>
          </cell>
          <cell r="L2558">
            <v>8</v>
          </cell>
          <cell r="M2558">
            <v>12.88</v>
          </cell>
        </row>
        <row r="2559">
          <cell r="A2559">
            <v>673578</v>
          </cell>
          <cell r="B2559" t="e">
            <v>#N/A</v>
          </cell>
          <cell r="C2559">
            <v>10</v>
          </cell>
          <cell r="D2559" t="str">
            <v>ST</v>
          </cell>
          <cell r="E2559">
            <v>1</v>
          </cell>
          <cell r="F2559" t="str">
            <v>ST</v>
          </cell>
          <cell r="G2559" t="str">
            <v>SLA IJSBERG 450G</v>
          </cell>
          <cell r="H2559" t="str">
            <v>L</v>
          </cell>
          <cell r="I2559">
            <v>192</v>
          </cell>
          <cell r="J2559" t="str">
            <v>GROENTEN EN FRUIT DAGVERS</v>
          </cell>
          <cell r="K2559" t="str">
            <v>SMEDING EN ZN BV</v>
          </cell>
          <cell r="L2559">
            <v>1</v>
          </cell>
          <cell r="M2559">
            <v>12.86</v>
          </cell>
        </row>
        <row r="2560">
          <cell r="A2560">
            <v>9297</v>
          </cell>
          <cell r="B2560" t="e">
            <v>#N/A</v>
          </cell>
          <cell r="C2560">
            <v>1</v>
          </cell>
          <cell r="D2560" t="str">
            <v>KG</v>
          </cell>
          <cell r="E2560">
            <v>1</v>
          </cell>
          <cell r="F2560" t="str">
            <v>ST</v>
          </cell>
          <cell r="G2560" t="str">
            <v>BL1* KIP FILET GEROOKT</v>
          </cell>
          <cell r="H2560" t="str">
            <v>L</v>
          </cell>
          <cell r="I2560">
            <v>196</v>
          </cell>
          <cell r="J2560" t="str">
            <v>POELIER GEKOELD CONC</v>
          </cell>
          <cell r="K2560" t="str">
            <v>RUIG M. EN ZONEN B.V.</v>
          </cell>
          <cell r="L2560">
            <v>0.7</v>
          </cell>
          <cell r="M2560">
            <v>12.85</v>
          </cell>
        </row>
        <row r="2561">
          <cell r="A2561">
            <v>123997</v>
          </cell>
          <cell r="B2561" t="e">
            <v>#N/A</v>
          </cell>
          <cell r="C2561">
            <v>1</v>
          </cell>
          <cell r="D2561" t="str">
            <v>BK</v>
          </cell>
          <cell r="E2561">
            <v>500</v>
          </cell>
          <cell r="F2561" t="str">
            <v>GR</v>
          </cell>
          <cell r="G2561" t="str">
            <v>LEBO ROOMKAAS BIESLOOK 500G</v>
          </cell>
          <cell r="H2561" t="str">
            <v>L</v>
          </cell>
          <cell r="I2561">
            <v>221</v>
          </cell>
          <cell r="J2561" t="str">
            <v>KAAS HOLLAND VERS VOORVERPAKT</v>
          </cell>
          <cell r="K2561" t="str">
            <v>LEBO KAAS BV</v>
          </cell>
          <cell r="L2561">
            <v>2</v>
          </cell>
          <cell r="M2561">
            <v>12.84</v>
          </cell>
        </row>
        <row r="2562">
          <cell r="A2562">
            <v>113289</v>
          </cell>
          <cell r="B2562" t="e">
            <v>#N/A</v>
          </cell>
          <cell r="C2562">
            <v>12</v>
          </cell>
          <cell r="D2562" t="str">
            <v>ST</v>
          </cell>
          <cell r="E2562">
            <v>75</v>
          </cell>
          <cell r="F2562" t="str">
            <v>GR</v>
          </cell>
          <cell r="G2562" t="str">
            <v>BOOM BAKKERS DUOCAKE, APART VERPAKT</v>
          </cell>
          <cell r="H2562" t="str">
            <v>L</v>
          </cell>
          <cell r="I2562">
            <v>11</v>
          </cell>
          <cell r="J2562" t="str">
            <v>KOEK &amp; BANKET GROOTVERBRUIK</v>
          </cell>
          <cell r="K2562" t="str">
            <v>AVIATEUR DE BANKETBAKKERIJEN BV</v>
          </cell>
          <cell r="L2562">
            <v>2</v>
          </cell>
          <cell r="M2562">
            <v>12.82</v>
          </cell>
        </row>
        <row r="2563">
          <cell r="A2563">
            <v>181526</v>
          </cell>
          <cell r="B2563" t="e">
            <v>#N/A</v>
          </cell>
          <cell r="C2563">
            <v>1</v>
          </cell>
          <cell r="D2563" t="str">
            <v>PT</v>
          </cell>
          <cell r="E2563">
            <v>40</v>
          </cell>
          <cell r="F2563" t="str">
            <v>GR</v>
          </cell>
          <cell r="G2563" t="str">
            <v>BUGS KREKELS 40G</v>
          </cell>
          <cell r="H2563" t="str">
            <v>L</v>
          </cell>
          <cell r="I2563">
            <v>196</v>
          </cell>
          <cell r="J2563" t="str">
            <v>POELIER GEKOELD CONC</v>
          </cell>
          <cell r="K2563" t="str">
            <v>RUIG M. EN ZONEN B.V.</v>
          </cell>
          <cell r="L2563">
            <v>1</v>
          </cell>
          <cell r="M2563">
            <v>12.8</v>
          </cell>
        </row>
        <row r="2564">
          <cell r="A2564">
            <v>181526</v>
          </cell>
          <cell r="B2564" t="e">
            <v>#N/A</v>
          </cell>
          <cell r="C2564">
            <v>1</v>
          </cell>
          <cell r="D2564" t="str">
            <v>PT</v>
          </cell>
          <cell r="E2564">
            <v>40</v>
          </cell>
          <cell r="F2564" t="str">
            <v>GR</v>
          </cell>
          <cell r="G2564" t="str">
            <v>BUGS KREKELS 40G</v>
          </cell>
          <cell r="H2564" t="str">
            <v>L</v>
          </cell>
          <cell r="I2564">
            <v>196</v>
          </cell>
          <cell r="J2564" t="str">
            <v>POELIER GEKOELD CONC</v>
          </cell>
          <cell r="K2564" t="str">
            <v>RUIG M. EN ZONEN B.V.</v>
          </cell>
          <cell r="L2564">
            <v>1</v>
          </cell>
          <cell r="M2564">
            <v>12.8</v>
          </cell>
        </row>
        <row r="2565">
          <cell r="A2565">
            <v>561658</v>
          </cell>
          <cell r="B2565" t="e">
            <v>#N/A</v>
          </cell>
          <cell r="C2565">
            <v>1</v>
          </cell>
          <cell r="D2565" t="str">
            <v>ZK</v>
          </cell>
          <cell r="E2565">
            <v>450</v>
          </cell>
          <cell r="F2565" t="str">
            <v>GR</v>
          </cell>
          <cell r="G2565" t="str">
            <v>DONUT CHOCOLADE 5 STUKS</v>
          </cell>
          <cell r="H2565" t="str">
            <v>L</v>
          </cell>
          <cell r="I2565">
            <v>106</v>
          </cell>
          <cell r="J2565" t="str">
            <v>BANKET VERS CONCESSIONAIR</v>
          </cell>
          <cell r="K2565" t="str">
            <v>BAKKERIJ REMMERSWAAL</v>
          </cell>
          <cell r="L2565">
            <v>4</v>
          </cell>
          <cell r="M2565">
            <v>12.8</v>
          </cell>
        </row>
        <row r="2566">
          <cell r="A2566">
            <v>627331</v>
          </cell>
          <cell r="B2566" t="e">
            <v>#N/A</v>
          </cell>
          <cell r="C2566">
            <v>1</v>
          </cell>
          <cell r="D2566" t="str">
            <v>PK</v>
          </cell>
          <cell r="E2566">
            <v>1</v>
          </cell>
          <cell r="F2566" t="str">
            <v>LT</v>
          </cell>
          <cell r="G2566" t="str">
            <v>FIJNKO SOEP CHINESE TOMAAT</v>
          </cell>
          <cell r="H2566" t="str">
            <v>L</v>
          </cell>
          <cell r="I2566">
            <v>183</v>
          </cell>
          <cell r="J2566" t="str">
            <v>MAALTIJD,SOEP,PASTA DIEPVRIES</v>
          </cell>
          <cell r="K2566" t="str">
            <v>JONG FOOD BV</v>
          </cell>
          <cell r="L2566">
            <v>2</v>
          </cell>
          <cell r="M2566">
            <v>12.8</v>
          </cell>
        </row>
        <row r="2567">
          <cell r="A2567">
            <v>654930</v>
          </cell>
          <cell r="B2567" t="e">
            <v>#N/A</v>
          </cell>
          <cell r="C2567">
            <v>100</v>
          </cell>
          <cell r="D2567" t="str">
            <v>CP</v>
          </cell>
          <cell r="E2567">
            <v>25</v>
          </cell>
          <cell r="F2567" t="str">
            <v>GR</v>
          </cell>
          <cell r="G2567" t="str">
            <v>MENZ&amp;GASSER JAM BOSVRUCHTEN</v>
          </cell>
          <cell r="H2567" t="str">
            <v>L</v>
          </cell>
          <cell r="I2567">
            <v>89</v>
          </cell>
          <cell r="J2567" t="str">
            <v>BOTERHAMARTIKELEN</v>
          </cell>
          <cell r="K2567" t="str">
            <v>SLIGRO</v>
          </cell>
          <cell r="L2567">
            <v>1</v>
          </cell>
          <cell r="M2567">
            <v>12.8</v>
          </cell>
        </row>
        <row r="2568">
          <cell r="A2568">
            <v>827033</v>
          </cell>
          <cell r="B2568" t="e">
            <v>#N/A</v>
          </cell>
          <cell r="C2568">
            <v>1</v>
          </cell>
          <cell r="D2568" t="str">
            <v>DS</v>
          </cell>
          <cell r="E2568">
            <v>37.5</v>
          </cell>
          <cell r="F2568" t="str">
            <v>GR</v>
          </cell>
          <cell r="G2568" t="str">
            <v>TWININGS GROENE THEE CAMOMILE HONING VAN</v>
          </cell>
          <cell r="H2568" t="str">
            <v>L</v>
          </cell>
          <cell r="I2568">
            <v>40</v>
          </cell>
          <cell r="J2568" t="str">
            <v>THEE</v>
          </cell>
          <cell r="K2568" t="str">
            <v>FOODS INTERNATIONAL SAS</v>
          </cell>
          <cell r="L2568">
            <v>4</v>
          </cell>
          <cell r="M2568">
            <v>12.8</v>
          </cell>
        </row>
        <row r="2569">
          <cell r="A2569">
            <v>971044</v>
          </cell>
          <cell r="B2569" t="e">
            <v>#N/A</v>
          </cell>
          <cell r="C2569">
            <v>1</v>
          </cell>
          <cell r="D2569" t="str">
            <v>ZK</v>
          </cell>
          <cell r="E2569">
            <v>413</v>
          </cell>
          <cell r="F2569" t="str">
            <v>GR</v>
          </cell>
          <cell r="G2569" t="str">
            <v>LAY'S CHIPS NATUREL/PAPRIKA   15 DUOPACK</v>
          </cell>
          <cell r="H2569" t="str">
            <v>L</v>
          </cell>
          <cell r="I2569">
            <v>16</v>
          </cell>
          <cell r="J2569" t="str">
            <v>CHIPS EN SNACKS</v>
          </cell>
          <cell r="K2569" t="str">
            <v>PEPSICO NEDERLAND BV</v>
          </cell>
          <cell r="L2569">
            <v>4</v>
          </cell>
          <cell r="M2569">
            <v>12.8</v>
          </cell>
        </row>
        <row r="2570">
          <cell r="A2570">
            <v>591687</v>
          </cell>
          <cell r="B2570" t="e">
            <v>#N/A</v>
          </cell>
          <cell r="C2570">
            <v>1</v>
          </cell>
          <cell r="D2570" t="str">
            <v>PK</v>
          </cell>
          <cell r="E2570">
            <v>100</v>
          </cell>
          <cell r="F2570" t="str">
            <v>ST</v>
          </cell>
          <cell r="G2570" t="str">
            <v>TAKE DIS HOUTEN MESSEN 165MM</v>
          </cell>
          <cell r="H2570" t="str">
            <v>H</v>
          </cell>
          <cell r="I2570">
            <v>119</v>
          </cell>
          <cell r="J2570" t="str">
            <v>VERPAKKINGSMAT./DISPOS. GROOTV</v>
          </cell>
          <cell r="K2570" t="str">
            <v>SLIGRO</v>
          </cell>
          <cell r="L2570">
            <v>3</v>
          </cell>
          <cell r="M2570">
            <v>12.75</v>
          </cell>
        </row>
        <row r="2571">
          <cell r="A2571">
            <v>591776</v>
          </cell>
          <cell r="B2571" t="e">
            <v>#N/A</v>
          </cell>
          <cell r="C2571">
            <v>1</v>
          </cell>
          <cell r="D2571" t="str">
            <v>PK</v>
          </cell>
          <cell r="E2571">
            <v>100</v>
          </cell>
          <cell r="F2571" t="str">
            <v>ST</v>
          </cell>
          <cell r="G2571" t="str">
            <v>TAKE DIS HOUTEN VORKEN 160MM</v>
          </cell>
          <cell r="H2571" t="str">
            <v>H</v>
          </cell>
          <cell r="I2571">
            <v>119</v>
          </cell>
          <cell r="J2571" t="str">
            <v>VERPAKKINGSMAT./DISPOS. GROOTV</v>
          </cell>
          <cell r="K2571" t="str">
            <v>SLIGRO</v>
          </cell>
          <cell r="L2571">
            <v>3</v>
          </cell>
          <cell r="M2571">
            <v>12.75</v>
          </cell>
        </row>
        <row r="2572">
          <cell r="A2572">
            <v>279073</v>
          </cell>
          <cell r="B2572" t="e">
            <v>#N/A</v>
          </cell>
          <cell r="C2572">
            <v>1</v>
          </cell>
          <cell r="D2572" t="str">
            <v>ZK</v>
          </cell>
          <cell r="E2572">
            <v>3</v>
          </cell>
          <cell r="F2572" t="str">
            <v>KG</v>
          </cell>
          <cell r="G2572" t="str">
            <v>GRAND ITALIA SPAGHETTI</v>
          </cell>
          <cell r="H2572" t="str">
            <v>L</v>
          </cell>
          <cell r="I2572">
            <v>96</v>
          </cell>
          <cell r="J2572" t="str">
            <v>PASTA EN PASTASAUZEN</v>
          </cell>
          <cell r="K2572" t="str">
            <v>GRANFOOD BV</v>
          </cell>
          <cell r="L2572">
            <v>2</v>
          </cell>
          <cell r="M2572">
            <v>12.74</v>
          </cell>
        </row>
        <row r="2573">
          <cell r="A2573">
            <v>58409</v>
          </cell>
          <cell r="B2573" t="e">
            <v>#N/A</v>
          </cell>
          <cell r="C2573">
            <v>6</v>
          </cell>
          <cell r="D2573" t="str">
            <v>BL</v>
          </cell>
          <cell r="E2573">
            <v>620</v>
          </cell>
          <cell r="F2573" t="str">
            <v>GR</v>
          </cell>
          <cell r="G2573" t="str">
            <v>BONDUELLE KIKKKERERWTEN SOUS VIDE</v>
          </cell>
          <cell r="H2573" t="str">
            <v>L</v>
          </cell>
          <cell r="I2573">
            <v>43</v>
          </cell>
          <cell r="J2573" t="str">
            <v>GROENTECONSERVEN, PEULVRUCHTEN</v>
          </cell>
          <cell r="K2573" t="str">
            <v>BONDUELLE NEDERLAND BV (CONS)</v>
          </cell>
          <cell r="L2573">
            <v>1</v>
          </cell>
          <cell r="M2573">
            <v>12.73</v>
          </cell>
        </row>
        <row r="2574">
          <cell r="A2574">
            <v>389904</v>
          </cell>
          <cell r="B2574" t="e">
            <v>#N/A</v>
          </cell>
          <cell r="C2574">
            <v>1</v>
          </cell>
          <cell r="D2574" t="str">
            <v>BS</v>
          </cell>
          <cell r="E2574">
            <v>560</v>
          </cell>
          <cell r="F2574" t="str">
            <v>GR</v>
          </cell>
          <cell r="G2574" t="str">
            <v>APOLLO MAANZAAD BLAUW</v>
          </cell>
          <cell r="H2574" t="str">
            <v>L</v>
          </cell>
          <cell r="I2574">
            <v>68</v>
          </cell>
          <cell r="J2574" t="str">
            <v>KRUIDEN EN SPECERIJEN</v>
          </cell>
          <cell r="K2574" t="str">
            <v>SOLINA NETHERLANDS BV</v>
          </cell>
          <cell r="L2574">
            <v>1</v>
          </cell>
          <cell r="M2574">
            <v>12.73</v>
          </cell>
        </row>
        <row r="2575">
          <cell r="A2575">
            <v>310293</v>
          </cell>
          <cell r="B2575" t="e">
            <v>#N/A</v>
          </cell>
          <cell r="C2575">
            <v>1</v>
          </cell>
          <cell r="D2575" t="str">
            <v>RL</v>
          </cell>
          <cell r="E2575">
            <v>1</v>
          </cell>
          <cell r="F2575" t="str">
            <v>ST</v>
          </cell>
          <cell r="G2575" t="str">
            <v>TAKE DIS DAMASTROL 10X1M BLAUWE RUIT</v>
          </cell>
          <cell r="H2575" t="str">
            <v>H</v>
          </cell>
          <cell r="I2575">
            <v>120</v>
          </cell>
          <cell r="J2575" t="str">
            <v>PAPIEREN-TAFELBENODIGDHEDEN</v>
          </cell>
          <cell r="K2575" t="str">
            <v>SLIGRO</v>
          </cell>
          <cell r="L2575">
            <v>3</v>
          </cell>
          <cell r="M2575">
            <v>12.72</v>
          </cell>
        </row>
        <row r="2576">
          <cell r="A2576">
            <v>10165</v>
          </cell>
          <cell r="B2576" t="e">
            <v>#N/A</v>
          </cell>
          <cell r="C2576">
            <v>1</v>
          </cell>
          <cell r="D2576" t="str">
            <v>DS</v>
          </cell>
          <cell r="E2576">
            <v>1.6</v>
          </cell>
          <cell r="F2576" t="str">
            <v>KG</v>
          </cell>
          <cell r="G2576" t="str">
            <v>ALEX MEIJER STROOPWAFELS MINI 150 STUKS</v>
          </cell>
          <cell r="H2576" t="str">
            <v>L</v>
          </cell>
          <cell r="I2576">
            <v>11</v>
          </cell>
          <cell r="J2576" t="str">
            <v>KOEK &amp; BANKET GROOTVERBRUIK</v>
          </cell>
          <cell r="K2576" t="str">
            <v>SLIGRO</v>
          </cell>
          <cell r="L2576">
            <v>1</v>
          </cell>
          <cell r="M2576">
            <v>12.71</v>
          </cell>
        </row>
        <row r="2577">
          <cell r="A2577">
            <v>595178</v>
          </cell>
          <cell r="B2577" t="e">
            <v>#N/A</v>
          </cell>
          <cell r="C2577">
            <v>6</v>
          </cell>
          <cell r="D2577" t="str">
            <v>ST</v>
          </cell>
          <cell r="E2577">
            <v>1</v>
          </cell>
          <cell r="F2577" t="str">
            <v>ST</v>
          </cell>
          <cell r="G2577" t="str">
            <v>MELOEN GALIA</v>
          </cell>
          <cell r="H2577" t="str">
            <v>L</v>
          </cell>
          <cell r="I2577">
            <v>192</v>
          </cell>
          <cell r="J2577" t="str">
            <v>GROENTEN EN FRUIT DAGVERS</v>
          </cell>
          <cell r="K2577" t="str">
            <v>SMEDING EN ZN BV</v>
          </cell>
          <cell r="L2577">
            <v>1</v>
          </cell>
          <cell r="M2577">
            <v>12.71</v>
          </cell>
        </row>
        <row r="2578">
          <cell r="A2578">
            <v>124061</v>
          </cell>
          <cell r="B2578" t="e">
            <v>#N/A</v>
          </cell>
          <cell r="C2578">
            <v>6</v>
          </cell>
          <cell r="D2578" t="str">
            <v>PK</v>
          </cell>
          <cell r="E2578">
            <v>1</v>
          </cell>
          <cell r="F2578" t="str">
            <v>LT</v>
          </cell>
          <cell r="G2578" t="str">
            <v>MU MELK VOL</v>
          </cell>
          <cell r="H2578" t="str">
            <v>L</v>
          </cell>
          <cell r="I2578">
            <v>130</v>
          </cell>
          <cell r="J2578" t="str">
            <v>ZUIVEL HOUDBAAR</v>
          </cell>
          <cell r="K2578" t="str">
            <v>ARLA FOODS BV</v>
          </cell>
          <cell r="L2578">
            <v>2</v>
          </cell>
          <cell r="M2578">
            <v>12.7</v>
          </cell>
        </row>
        <row r="2579">
          <cell r="A2579">
            <v>124061</v>
          </cell>
          <cell r="B2579" t="e">
            <v>#N/A</v>
          </cell>
          <cell r="C2579">
            <v>6</v>
          </cell>
          <cell r="D2579" t="str">
            <v>PK</v>
          </cell>
          <cell r="E2579">
            <v>1</v>
          </cell>
          <cell r="F2579" t="str">
            <v>LT</v>
          </cell>
          <cell r="G2579" t="str">
            <v>MU MELK VOL</v>
          </cell>
          <cell r="H2579" t="str">
            <v>L</v>
          </cell>
          <cell r="I2579">
            <v>130</v>
          </cell>
          <cell r="J2579" t="str">
            <v>ZUIVEL HOUDBAAR</v>
          </cell>
          <cell r="K2579" t="str">
            <v>ARLA FOODS BV</v>
          </cell>
          <cell r="L2579">
            <v>2</v>
          </cell>
          <cell r="M2579">
            <v>12.7</v>
          </cell>
        </row>
        <row r="2580">
          <cell r="A2580">
            <v>628772</v>
          </cell>
          <cell r="B2580" t="e">
            <v>#N/A</v>
          </cell>
          <cell r="C2580">
            <v>1</v>
          </cell>
          <cell r="D2580" t="str">
            <v>ZK</v>
          </cell>
          <cell r="E2580">
            <v>1</v>
          </cell>
          <cell r="F2580" t="str">
            <v>KG</v>
          </cell>
          <cell r="G2580" t="str">
            <v>SMITVIS BLACK TIGER GEPELD 31/40</v>
          </cell>
          <cell r="H2580" t="str">
            <v>L</v>
          </cell>
          <cell r="I2580">
            <v>193</v>
          </cell>
          <cell r="J2580" t="str">
            <v>VIS DIEPVRIES</v>
          </cell>
          <cell r="K2580" t="str">
            <v>SLIGRO</v>
          </cell>
          <cell r="L2580">
            <v>1</v>
          </cell>
          <cell r="M2580">
            <v>12.7</v>
          </cell>
        </row>
        <row r="2581">
          <cell r="A2581">
            <v>670868</v>
          </cell>
          <cell r="B2581" t="e">
            <v>#N/A</v>
          </cell>
          <cell r="C2581">
            <v>1</v>
          </cell>
          <cell r="D2581" t="str">
            <v>PK</v>
          </cell>
          <cell r="E2581">
            <v>50</v>
          </cell>
          <cell r="F2581" t="str">
            <v>ST</v>
          </cell>
          <cell r="G2581" t="str">
            <v>SOEPKOM 400ML SUIKERRIET</v>
          </cell>
          <cell r="H2581" t="str">
            <v>H</v>
          </cell>
          <cell r="I2581">
            <v>119</v>
          </cell>
          <cell r="J2581" t="str">
            <v>VERPAKKINGSMAT./DISPOS. GROOTV</v>
          </cell>
          <cell r="K2581" t="str">
            <v>SABERT CORPORATION EUROPE SA</v>
          </cell>
          <cell r="L2581">
            <v>2</v>
          </cell>
          <cell r="M2581">
            <v>12.7</v>
          </cell>
        </row>
        <row r="2582">
          <cell r="A2582">
            <v>9080</v>
          </cell>
          <cell r="B2582">
            <v>8713946025366</v>
          </cell>
          <cell r="C2582">
            <v>1</v>
          </cell>
          <cell r="D2582" t="str">
            <v>KG</v>
          </cell>
          <cell r="E2582">
            <v>1</v>
          </cell>
          <cell r="F2582" t="str">
            <v>PK</v>
          </cell>
          <cell r="G2582" t="str">
            <v>KIP DIJ VLEES BULK PER KG</v>
          </cell>
          <cell r="H2582" t="str">
            <v>L</v>
          </cell>
          <cell r="I2582">
            <v>196</v>
          </cell>
          <cell r="J2582" t="str">
            <v>POELIER GEKOELD CONC</v>
          </cell>
          <cell r="K2582" t="str">
            <v>RUIG M. EN ZONEN B.V.</v>
          </cell>
          <cell r="L2582">
            <v>2.0299999999999998</v>
          </cell>
          <cell r="M2582">
            <v>12.69</v>
          </cell>
        </row>
        <row r="2583">
          <cell r="A2583">
            <v>6194</v>
          </cell>
          <cell r="B2583" t="e">
            <v>#N/A</v>
          </cell>
          <cell r="C2583">
            <v>1</v>
          </cell>
          <cell r="D2583" t="str">
            <v>KG</v>
          </cell>
          <cell r="E2583">
            <v>1</v>
          </cell>
          <cell r="F2583" t="str">
            <v>BK</v>
          </cell>
          <cell r="G2583" t="str">
            <v>VARKENS SPEKLAP NATUREL VOORDEELBAK BL1*</v>
          </cell>
          <cell r="H2583" t="str">
            <v>L</v>
          </cell>
          <cell r="I2583">
            <v>162</v>
          </cell>
          <cell r="J2583" t="str">
            <v>VLEES VERS CONC</v>
          </cell>
          <cell r="K2583" t="str">
            <v>KALDENBERG SLAGERIJEN CONCESSIONAIR</v>
          </cell>
          <cell r="L2583">
            <v>1.49</v>
          </cell>
          <cell r="M2583">
            <v>12.67</v>
          </cell>
        </row>
        <row r="2584">
          <cell r="A2584">
            <v>8434</v>
          </cell>
          <cell r="B2584" t="e">
            <v>#N/A</v>
          </cell>
          <cell r="C2584">
            <v>1</v>
          </cell>
          <cell r="D2584" t="str">
            <v>KG</v>
          </cell>
          <cell r="E2584">
            <v>1</v>
          </cell>
          <cell r="F2584" t="str">
            <v>PK</v>
          </cell>
          <cell r="G2584" t="str">
            <v>KIP DIJ VLEES BULK PER 2,5KG</v>
          </cell>
          <cell r="H2584" t="str">
            <v>L</v>
          </cell>
          <cell r="I2584">
            <v>196</v>
          </cell>
          <cell r="J2584" t="str">
            <v>POELIER GEKOELD CONC</v>
          </cell>
          <cell r="K2584" t="str">
            <v>RUIG M. EN ZONEN B.V.</v>
          </cell>
          <cell r="L2584">
            <v>2.54</v>
          </cell>
          <cell r="M2584">
            <v>12.67</v>
          </cell>
        </row>
        <row r="2585">
          <cell r="A2585">
            <v>505319</v>
          </cell>
          <cell r="B2585" t="e">
            <v>#N/A</v>
          </cell>
          <cell r="C2585">
            <v>1</v>
          </cell>
          <cell r="D2585" t="str">
            <v>PT</v>
          </cell>
          <cell r="E2585">
            <v>340</v>
          </cell>
          <cell r="F2585" t="str">
            <v>GR</v>
          </cell>
          <cell r="G2585" t="str">
            <v>PATAK'S CHUTNEY ZOETE MANGO MILD</v>
          </cell>
          <cell r="H2585" t="str">
            <v>L</v>
          </cell>
          <cell r="I2585">
            <v>67</v>
          </cell>
          <cell r="J2585" t="str">
            <v>OOSTERSE KEUKEN</v>
          </cell>
          <cell r="K2585" t="str">
            <v>BRANDM BV</v>
          </cell>
          <cell r="L2585">
            <v>6</v>
          </cell>
          <cell r="M2585">
            <v>12.66</v>
          </cell>
        </row>
        <row r="2586">
          <cell r="A2586">
            <v>5961</v>
          </cell>
          <cell r="B2586">
            <v>8718272005556</v>
          </cell>
          <cell r="C2586">
            <v>1</v>
          </cell>
          <cell r="D2586" t="str">
            <v>KG</v>
          </cell>
          <cell r="E2586">
            <v>1</v>
          </cell>
          <cell r="F2586" t="str">
            <v>ST</v>
          </cell>
          <cell r="G2586" t="str">
            <v>HALAL RUNDER GEHAKT</v>
          </cell>
          <cell r="H2586" t="str">
            <v>L</v>
          </cell>
          <cell r="I2586">
            <v>162</v>
          </cell>
          <cell r="J2586" t="str">
            <v>VLEES VERS CONC</v>
          </cell>
          <cell r="K2586" t="str">
            <v>KALDENBERG SLAGERIJEN CONCESSIONAIR</v>
          </cell>
          <cell r="L2586">
            <v>1.82</v>
          </cell>
          <cell r="M2586">
            <v>12.65</v>
          </cell>
        </row>
        <row r="2587">
          <cell r="A2587">
            <v>8555</v>
          </cell>
          <cell r="B2587" t="e">
            <v>#N/A</v>
          </cell>
          <cell r="C2587">
            <v>1</v>
          </cell>
          <cell r="D2587" t="str">
            <v>KG</v>
          </cell>
          <cell r="E2587">
            <v>1</v>
          </cell>
          <cell r="F2587" t="str">
            <v>ST</v>
          </cell>
          <cell r="G2587" t="str">
            <v>CHEFSKIP DRUMSTICK VOORDEELSCHAAL</v>
          </cell>
          <cell r="H2587" t="str">
            <v>L</v>
          </cell>
          <cell r="I2587">
            <v>196</v>
          </cell>
          <cell r="J2587" t="str">
            <v>POELIER GEKOELD CONC</v>
          </cell>
          <cell r="K2587" t="str">
            <v>RUIG M. EN ZONEN B.V.</v>
          </cell>
          <cell r="L2587">
            <v>2.2000000000000002</v>
          </cell>
          <cell r="M2587">
            <v>12.65</v>
          </cell>
        </row>
        <row r="2588">
          <cell r="A2588">
            <v>202783</v>
          </cell>
          <cell r="B2588">
            <v>8710466266729</v>
          </cell>
          <cell r="C2588">
            <v>10</v>
          </cell>
          <cell r="D2588" t="str">
            <v>PK</v>
          </cell>
          <cell r="E2588">
            <v>450</v>
          </cell>
          <cell r="F2588" t="str">
            <v>GR</v>
          </cell>
          <cell r="G2588" t="str">
            <v>KOOPMANS BROODMIX WIT</v>
          </cell>
          <cell r="H2588" t="str">
            <v>L</v>
          </cell>
          <cell r="I2588">
            <v>94</v>
          </cell>
          <cell r="J2588" t="str">
            <v>BAKPRODUKTEN</v>
          </cell>
          <cell r="K2588" t="str">
            <v>OETKER DR NEDERLAND BV</v>
          </cell>
          <cell r="L2588">
            <v>1</v>
          </cell>
          <cell r="M2588">
            <v>12.64</v>
          </cell>
        </row>
        <row r="2589">
          <cell r="A2589">
            <v>202783</v>
          </cell>
          <cell r="B2589">
            <v>8710466266729</v>
          </cell>
          <cell r="C2589">
            <v>10</v>
          </cell>
          <cell r="D2589" t="str">
            <v>PK</v>
          </cell>
          <cell r="E2589">
            <v>450</v>
          </cell>
          <cell r="F2589" t="str">
            <v>GR</v>
          </cell>
          <cell r="G2589" t="str">
            <v>KOOPMANS BROODMIX WIT</v>
          </cell>
          <cell r="H2589" t="str">
            <v>L</v>
          </cell>
          <cell r="I2589">
            <v>94</v>
          </cell>
          <cell r="J2589" t="str">
            <v>BAKPRODUKTEN</v>
          </cell>
          <cell r="K2589" t="str">
            <v>OETKER DR NEDERLAND BV</v>
          </cell>
          <cell r="L2589">
            <v>1</v>
          </cell>
          <cell r="M2589">
            <v>12.64</v>
          </cell>
        </row>
        <row r="2590">
          <cell r="A2590">
            <v>202783</v>
          </cell>
          <cell r="B2590">
            <v>8710466266729</v>
          </cell>
          <cell r="C2590">
            <v>10</v>
          </cell>
          <cell r="D2590" t="str">
            <v>PK</v>
          </cell>
          <cell r="E2590">
            <v>450</v>
          </cell>
          <cell r="F2590" t="str">
            <v>GR</v>
          </cell>
          <cell r="G2590" t="str">
            <v>KOOPMANS BROODMIX WIT</v>
          </cell>
          <cell r="H2590" t="str">
            <v>L</v>
          </cell>
          <cell r="I2590">
            <v>94</v>
          </cell>
          <cell r="J2590" t="str">
            <v>BAKPRODUKTEN</v>
          </cell>
          <cell r="K2590" t="str">
            <v>OETKER DR NEDERLAND BV</v>
          </cell>
          <cell r="L2590">
            <v>1</v>
          </cell>
          <cell r="M2590">
            <v>12.64</v>
          </cell>
        </row>
        <row r="2591">
          <cell r="A2591">
            <v>74412</v>
          </cell>
          <cell r="B2591" t="e">
            <v>#N/A</v>
          </cell>
          <cell r="C2591">
            <v>1</v>
          </cell>
          <cell r="D2591" t="str">
            <v>BK</v>
          </cell>
          <cell r="E2591">
            <v>175</v>
          </cell>
          <cell r="F2591" t="str">
            <v>GR</v>
          </cell>
          <cell r="G2591" t="str">
            <v>SLIGRO KIPSPIESJES SPEK</v>
          </cell>
          <cell r="H2591" t="str">
            <v>L</v>
          </cell>
          <cell r="I2591">
            <v>184</v>
          </cell>
          <cell r="J2591" t="str">
            <v>KOELVERSE TAPAS</v>
          </cell>
          <cell r="K2591" t="str">
            <v>SLIGRO</v>
          </cell>
          <cell r="L2591">
            <v>3</v>
          </cell>
          <cell r="M2591">
            <v>12.6</v>
          </cell>
        </row>
        <row r="2592">
          <cell r="A2592">
            <v>277738</v>
          </cell>
          <cell r="B2592" t="e">
            <v>#N/A</v>
          </cell>
          <cell r="C2592">
            <v>1</v>
          </cell>
          <cell r="D2592" t="str">
            <v>ZK</v>
          </cell>
          <cell r="E2592">
            <v>413</v>
          </cell>
          <cell r="F2592" t="str">
            <v>GR</v>
          </cell>
          <cell r="G2592" t="str">
            <v>LAY'S CHIPS 5 SMAKEN             MIXPACK</v>
          </cell>
          <cell r="H2592" t="str">
            <v>L</v>
          </cell>
          <cell r="I2592">
            <v>16</v>
          </cell>
          <cell r="J2592" t="str">
            <v>CHIPS EN SNACKS</v>
          </cell>
          <cell r="K2592" t="str">
            <v>PEPSICO NEDERLAND BV</v>
          </cell>
          <cell r="L2592">
            <v>4</v>
          </cell>
          <cell r="M2592">
            <v>12.6</v>
          </cell>
        </row>
        <row r="2593">
          <cell r="A2593">
            <v>773713</v>
          </cell>
          <cell r="B2593" t="e">
            <v>#N/A</v>
          </cell>
          <cell r="C2593">
            <v>1</v>
          </cell>
          <cell r="D2593" t="str">
            <v>ZK</v>
          </cell>
          <cell r="E2593">
            <v>450</v>
          </cell>
          <cell r="F2593" t="str">
            <v>GR</v>
          </cell>
          <cell r="G2593" t="str">
            <v>DAENDELS JAPANSE BOLLEN MIX</v>
          </cell>
          <cell r="H2593" t="str">
            <v>L</v>
          </cell>
          <cell r="I2593">
            <v>15</v>
          </cell>
          <cell r="J2593" t="str">
            <v>NOTEN</v>
          </cell>
          <cell r="K2593" t="str">
            <v>SLIGRO</v>
          </cell>
          <cell r="L2593">
            <v>3</v>
          </cell>
          <cell r="M2593">
            <v>12.57</v>
          </cell>
        </row>
        <row r="2594">
          <cell r="A2594">
            <v>547638</v>
          </cell>
          <cell r="B2594" t="e">
            <v>#N/A</v>
          </cell>
          <cell r="C2594">
            <v>1</v>
          </cell>
          <cell r="D2594" t="str">
            <v>BK</v>
          </cell>
          <cell r="E2594">
            <v>1</v>
          </cell>
          <cell r="F2594" t="str">
            <v>KG</v>
          </cell>
          <cell r="G2594" t="str">
            <v>DAENDELS BLAUWE ROZIJNEN</v>
          </cell>
          <cell r="H2594" t="str">
            <v>L</v>
          </cell>
          <cell r="I2594">
            <v>17</v>
          </cell>
          <cell r="J2594" t="str">
            <v>ZUIDVRUCHTEN</v>
          </cell>
          <cell r="K2594" t="str">
            <v>SLIGRO</v>
          </cell>
          <cell r="L2594">
            <v>1</v>
          </cell>
          <cell r="M2594">
            <v>12.55</v>
          </cell>
        </row>
        <row r="2595">
          <cell r="A2595">
            <v>428981</v>
          </cell>
          <cell r="B2595" t="e">
            <v>#N/A</v>
          </cell>
          <cell r="C2595">
            <v>1</v>
          </cell>
          <cell r="D2595" t="str">
            <v>PK</v>
          </cell>
          <cell r="E2595">
            <v>495</v>
          </cell>
          <cell r="F2595" t="str">
            <v>GR</v>
          </cell>
          <cell r="G2595" t="str">
            <v>HVB BACON OM TE BAKKEN 30 PLAKS</v>
          </cell>
          <cell r="H2595" t="str">
            <v>L</v>
          </cell>
          <cell r="I2595">
            <v>160</v>
          </cell>
          <cell r="J2595" t="str">
            <v>VLEESWAREN/KAAS (ELEKTRONISCH)</v>
          </cell>
          <cell r="K2595" t="str">
            <v>AARNINK VLEESWAREN HVB (FS)</v>
          </cell>
          <cell r="L2595">
            <v>1</v>
          </cell>
          <cell r="M2595">
            <v>12.54</v>
          </cell>
        </row>
        <row r="2596">
          <cell r="A2596">
            <v>58487</v>
          </cell>
          <cell r="B2596" t="e">
            <v>#N/A</v>
          </cell>
          <cell r="C2596">
            <v>1</v>
          </cell>
          <cell r="D2596" t="str">
            <v>FL</v>
          </cell>
          <cell r="E2596">
            <v>1</v>
          </cell>
          <cell r="F2596" t="str">
            <v>LT</v>
          </cell>
          <cell r="G2596" t="str">
            <v>KERN BAK&amp;BRAAD VLOEIBAAR</v>
          </cell>
          <cell r="H2596" t="str">
            <v>L</v>
          </cell>
          <cell r="I2596">
            <v>126</v>
          </cell>
          <cell r="J2596" t="str">
            <v>VETTEN</v>
          </cell>
          <cell r="K2596" t="str">
            <v>SLIGRO</v>
          </cell>
          <cell r="L2596">
            <v>4</v>
          </cell>
          <cell r="M2596">
            <v>12.52</v>
          </cell>
        </row>
        <row r="2597">
          <cell r="A2597">
            <v>609684</v>
          </cell>
          <cell r="B2597" t="e">
            <v>#N/A</v>
          </cell>
          <cell r="C2597">
            <v>1</v>
          </cell>
          <cell r="D2597" t="str">
            <v>PK</v>
          </cell>
          <cell r="E2597">
            <v>100</v>
          </cell>
          <cell r="F2597" t="str">
            <v>ST</v>
          </cell>
          <cell r="G2597" t="str">
            <v>DUNI SACCHETTO HOUT+SERVET</v>
          </cell>
          <cell r="H2597" t="str">
            <v>H</v>
          </cell>
          <cell r="I2597">
            <v>120</v>
          </cell>
          <cell r="J2597" t="str">
            <v>PAPIEREN-TAFELBENODIGDHEDEN</v>
          </cell>
          <cell r="K2597" t="str">
            <v>DUNI BENELUX BV FOOD SERVICE</v>
          </cell>
          <cell r="L2597">
            <v>1</v>
          </cell>
          <cell r="M2597">
            <v>12.52</v>
          </cell>
        </row>
        <row r="2598">
          <cell r="A2598">
            <v>39810</v>
          </cell>
          <cell r="B2598" t="e">
            <v>#N/A</v>
          </cell>
          <cell r="C2598">
            <v>24</v>
          </cell>
          <cell r="D2598" t="str">
            <v>FL</v>
          </cell>
          <cell r="E2598">
            <v>20</v>
          </cell>
          <cell r="F2598" t="str">
            <v>CL</v>
          </cell>
          <cell r="G2598" t="str">
            <v>LOOZA JUS D'ORANGE</v>
          </cell>
          <cell r="H2598" t="str">
            <v>L</v>
          </cell>
          <cell r="I2598">
            <v>125</v>
          </cell>
          <cell r="J2598" t="str">
            <v>SAPPEN &amp; FRUITDRANKEN</v>
          </cell>
          <cell r="K2598" t="str">
            <v>KIKVORSCH DE BV</v>
          </cell>
          <cell r="L2598">
            <v>1</v>
          </cell>
          <cell r="M2598">
            <v>12.5</v>
          </cell>
        </row>
        <row r="2599">
          <cell r="A2599">
            <v>73496</v>
          </cell>
          <cell r="B2599" t="e">
            <v>#N/A</v>
          </cell>
          <cell r="C2599">
            <v>1</v>
          </cell>
          <cell r="D2599" t="str">
            <v>KP</v>
          </cell>
          <cell r="E2599">
            <v>100</v>
          </cell>
          <cell r="F2599" t="str">
            <v>ST</v>
          </cell>
          <cell r="G2599" t="str">
            <v>TAKE DIS JUS D'ORANGEGLAS 100CC</v>
          </cell>
          <cell r="H2599" t="str">
            <v>H</v>
          </cell>
          <cell r="I2599">
            <v>119</v>
          </cell>
          <cell r="J2599" t="str">
            <v>VERPAKKINGSMAT./DISPOS. GROOTV</v>
          </cell>
          <cell r="K2599" t="str">
            <v>SLIGRO</v>
          </cell>
          <cell r="L2599">
            <v>2</v>
          </cell>
          <cell r="M2599">
            <v>12.5</v>
          </cell>
        </row>
        <row r="2600">
          <cell r="A2600">
            <v>308563</v>
          </cell>
          <cell r="B2600" t="e">
            <v>#N/A</v>
          </cell>
          <cell r="C2600">
            <v>1</v>
          </cell>
          <cell r="D2600" t="str">
            <v>KP</v>
          </cell>
          <cell r="E2600">
            <v>100</v>
          </cell>
          <cell r="F2600" t="str">
            <v>ST</v>
          </cell>
          <cell r="G2600" t="str">
            <v>DEPA SAUSBAKJE M.DEKSEL WIT P1</v>
          </cell>
          <cell r="H2600" t="str">
            <v>H</v>
          </cell>
          <cell r="I2600">
            <v>119</v>
          </cell>
          <cell r="J2600" t="str">
            <v>VERPAKKINGSMAT./DISPOS. GROOTV</v>
          </cell>
          <cell r="K2600" t="str">
            <v>PAARDEKOOPER BV (DEPA 1)</v>
          </cell>
          <cell r="L2600">
            <v>1</v>
          </cell>
          <cell r="M2600">
            <v>12.5</v>
          </cell>
        </row>
        <row r="2601">
          <cell r="A2601">
            <v>690229</v>
          </cell>
          <cell r="B2601">
            <v>8719481591083</v>
          </cell>
          <cell r="C2601">
            <v>1</v>
          </cell>
          <cell r="D2601" t="str">
            <v>DS</v>
          </cell>
          <cell r="E2601">
            <v>5</v>
          </cell>
          <cell r="F2601" t="str">
            <v>KG</v>
          </cell>
          <cell r="G2601" t="str">
            <v>PAPRIKA ROOD</v>
          </cell>
          <cell r="H2601" t="str">
            <v>L</v>
          </cell>
          <cell r="I2601">
            <v>192</v>
          </cell>
          <cell r="J2601" t="str">
            <v>GROENTEN EN FRUIT DAGVERS</v>
          </cell>
          <cell r="K2601" t="str">
            <v>SMEDING EN ZN BV</v>
          </cell>
          <cell r="L2601">
            <v>1</v>
          </cell>
          <cell r="M2601">
            <v>12.5</v>
          </cell>
        </row>
        <row r="2602">
          <cell r="A2602">
            <v>690229</v>
          </cell>
          <cell r="B2602">
            <v>8719481591083</v>
          </cell>
          <cell r="C2602">
            <v>1</v>
          </cell>
          <cell r="D2602" t="str">
            <v>DS</v>
          </cell>
          <cell r="E2602">
            <v>5</v>
          </cell>
          <cell r="F2602" t="str">
            <v>KG</v>
          </cell>
          <cell r="G2602" t="str">
            <v>PAPRIKA ROOD</v>
          </cell>
          <cell r="H2602" t="str">
            <v>L</v>
          </cell>
          <cell r="I2602">
            <v>192</v>
          </cell>
          <cell r="J2602" t="str">
            <v>GROENTEN EN FRUIT DAGVERS</v>
          </cell>
          <cell r="K2602" t="str">
            <v>SMEDING EN ZN BV</v>
          </cell>
          <cell r="L2602">
            <v>1</v>
          </cell>
          <cell r="M2602">
            <v>12.5</v>
          </cell>
        </row>
        <row r="2603">
          <cell r="A2603">
            <v>885476</v>
          </cell>
          <cell r="B2603" t="e">
            <v>#N/A</v>
          </cell>
          <cell r="C2603">
            <v>1</v>
          </cell>
          <cell r="D2603" t="str">
            <v>PT</v>
          </cell>
          <cell r="E2603">
            <v>400</v>
          </cell>
          <cell r="F2603" t="str">
            <v>GR</v>
          </cell>
          <cell r="G2603" t="str">
            <v>VERSTEGEN KRUIDENMIX TEX MEX</v>
          </cell>
          <cell r="H2603" t="str">
            <v>L</v>
          </cell>
          <cell r="I2603">
            <v>68</v>
          </cell>
          <cell r="J2603" t="str">
            <v>KRUIDEN EN SPECERIJEN</v>
          </cell>
          <cell r="K2603" t="str">
            <v>VERSTEGEN SPICES&amp;SAUCES BV(FS)</v>
          </cell>
          <cell r="L2603">
            <v>1</v>
          </cell>
          <cell r="M2603">
            <v>12.5</v>
          </cell>
        </row>
        <row r="2604">
          <cell r="A2604">
            <v>34328</v>
          </cell>
          <cell r="B2604" t="e">
            <v>#N/A</v>
          </cell>
          <cell r="C2604">
            <v>1</v>
          </cell>
          <cell r="D2604" t="str">
            <v>ST</v>
          </cell>
          <cell r="E2604">
            <v>450</v>
          </cell>
          <cell r="F2604" t="str">
            <v>GR</v>
          </cell>
          <cell r="G2604" t="str">
            <v>BONB.AMB PAASEI HAZELNOOTCRUNCH</v>
          </cell>
          <cell r="H2604" t="str">
            <v>L</v>
          </cell>
          <cell r="I2604">
            <v>28</v>
          </cell>
          <cell r="J2604" t="str">
            <v>SEIZOEN ZOETWAREN PASEN</v>
          </cell>
          <cell r="K2604" t="str">
            <v>SLIGRO</v>
          </cell>
          <cell r="L2604">
            <v>1</v>
          </cell>
          <cell r="M2604">
            <v>12.49</v>
          </cell>
        </row>
        <row r="2605">
          <cell r="A2605">
            <v>277149</v>
          </cell>
          <cell r="B2605" t="e">
            <v>#N/A</v>
          </cell>
          <cell r="C2605">
            <v>1</v>
          </cell>
          <cell r="D2605" t="str">
            <v>PK</v>
          </cell>
          <cell r="E2605">
            <v>500</v>
          </cell>
          <cell r="F2605" t="str">
            <v>GR</v>
          </cell>
          <cell r="G2605" t="str">
            <v>SNICKERS 10-PACK</v>
          </cell>
          <cell r="H2605" t="str">
            <v>L</v>
          </cell>
          <cell r="I2605">
            <v>19</v>
          </cell>
          <cell r="J2605" t="str">
            <v>BARS EN TABLETTEN</v>
          </cell>
          <cell r="K2605" t="str">
            <v>MARS NEDERLAND(MASTERFOODS SNOEP)</v>
          </cell>
          <cell r="L2605">
            <v>3</v>
          </cell>
          <cell r="M2605">
            <v>12.48</v>
          </cell>
        </row>
        <row r="2606">
          <cell r="A2606">
            <v>517120</v>
          </cell>
          <cell r="B2606">
            <v>8716668014007</v>
          </cell>
          <cell r="C2606">
            <v>1</v>
          </cell>
          <cell r="D2606" t="str">
            <v>ST</v>
          </cell>
          <cell r="E2606">
            <v>375</v>
          </cell>
          <cell r="F2606" t="str">
            <v>GR</v>
          </cell>
          <cell r="G2606" t="str">
            <v>KOMKOMMER 30/40</v>
          </cell>
          <cell r="H2606" t="str">
            <v>L</v>
          </cell>
          <cell r="I2606">
            <v>192</v>
          </cell>
          <cell r="J2606" t="str">
            <v>GROENTEN EN FRUIT DAGVERS</v>
          </cell>
          <cell r="K2606" t="str">
            <v>SMEDING EN ZN BV</v>
          </cell>
          <cell r="L2606">
            <v>13</v>
          </cell>
          <cell r="M2606">
            <v>12.47</v>
          </cell>
        </row>
        <row r="2607">
          <cell r="A2607">
            <v>407838</v>
          </cell>
          <cell r="B2607" t="e">
            <v>#N/A</v>
          </cell>
          <cell r="C2607">
            <v>1</v>
          </cell>
          <cell r="D2607" t="str">
            <v>ST</v>
          </cell>
          <cell r="E2607">
            <v>200</v>
          </cell>
          <cell r="F2607" t="str">
            <v>GR</v>
          </cell>
          <cell r="G2607" t="str">
            <v>AUBERGINES</v>
          </cell>
          <cell r="H2607" t="str">
            <v>L</v>
          </cell>
          <cell r="I2607">
            <v>192</v>
          </cell>
          <cell r="J2607" t="str">
            <v>GROENTEN EN FRUIT DAGVERS</v>
          </cell>
          <cell r="K2607" t="str">
            <v>SMEDING EN ZN BV</v>
          </cell>
          <cell r="L2607">
            <v>14</v>
          </cell>
          <cell r="M2607">
            <v>12.46</v>
          </cell>
        </row>
        <row r="2608">
          <cell r="A2608">
            <v>47080</v>
          </cell>
          <cell r="B2608" t="e">
            <v>#N/A</v>
          </cell>
          <cell r="C2608">
            <v>6</v>
          </cell>
          <cell r="D2608" t="str">
            <v>PT</v>
          </cell>
          <cell r="E2608">
            <v>650</v>
          </cell>
          <cell r="F2608" t="str">
            <v>ML</v>
          </cell>
          <cell r="G2608" t="str">
            <v>CALVE MAYONAISE VOLVET</v>
          </cell>
          <cell r="H2608" t="str">
            <v>L</v>
          </cell>
          <cell r="I2608">
            <v>91</v>
          </cell>
          <cell r="J2608" t="str">
            <v>SNACK- EN TAFELSAUZEN</v>
          </cell>
          <cell r="K2608" t="str">
            <v>UNILEVER NED BV RETAIL</v>
          </cell>
          <cell r="L2608">
            <v>1</v>
          </cell>
          <cell r="M2608">
            <v>12.45</v>
          </cell>
        </row>
        <row r="2609">
          <cell r="A2609">
            <v>173413</v>
          </cell>
          <cell r="B2609" t="e">
            <v>#N/A</v>
          </cell>
          <cell r="C2609">
            <v>5</v>
          </cell>
          <cell r="D2609" t="str">
            <v>ST</v>
          </cell>
          <cell r="E2609">
            <v>825</v>
          </cell>
          <cell r="F2609" t="str">
            <v>GR</v>
          </cell>
          <cell r="G2609" t="str">
            <v>MELOEN CHARENTAIS</v>
          </cell>
          <cell r="H2609" t="str">
            <v>L</v>
          </cell>
          <cell r="I2609">
            <v>192</v>
          </cell>
          <cell r="J2609" t="str">
            <v>GROENTEN EN FRUIT DAGVERS</v>
          </cell>
          <cell r="K2609" t="str">
            <v>SMEDING EN ZN BV</v>
          </cell>
          <cell r="L2609">
            <v>1</v>
          </cell>
          <cell r="M2609">
            <v>12.45</v>
          </cell>
        </row>
        <row r="2610">
          <cell r="A2610">
            <v>201897</v>
          </cell>
          <cell r="B2610" t="e">
            <v>#N/A</v>
          </cell>
          <cell r="C2610">
            <v>1</v>
          </cell>
          <cell r="D2610" t="str">
            <v>FL</v>
          </cell>
          <cell r="E2610">
            <v>1</v>
          </cell>
          <cell r="F2610" t="str">
            <v>LT</v>
          </cell>
          <cell r="G2610" t="str">
            <v>GO TAN OESTERSAUS</v>
          </cell>
          <cell r="H2610" t="str">
            <v>L</v>
          </cell>
          <cell r="I2610">
            <v>67</v>
          </cell>
          <cell r="J2610" t="str">
            <v>OOSTERSE KEUKEN</v>
          </cell>
          <cell r="K2610" t="str">
            <v>GO TAN BV</v>
          </cell>
          <cell r="L2610">
            <v>2</v>
          </cell>
          <cell r="M2610">
            <v>12.44</v>
          </cell>
        </row>
        <row r="2611">
          <cell r="A2611">
            <v>99111</v>
          </cell>
          <cell r="B2611" t="e">
            <v>#N/A</v>
          </cell>
          <cell r="C2611">
            <v>1</v>
          </cell>
          <cell r="D2611" t="str">
            <v>PK</v>
          </cell>
          <cell r="E2611">
            <v>2</v>
          </cell>
          <cell r="F2611" t="str">
            <v>RL</v>
          </cell>
          <cell r="G2611" t="str">
            <v>PROPIA POETSPAPIER MIDI 1-LGS 280MTR</v>
          </cell>
          <cell r="H2611" t="str">
            <v>H</v>
          </cell>
          <cell r="I2611">
            <v>152</v>
          </cell>
          <cell r="J2611" t="str">
            <v>TOILET- &amp; KEUKENPAPIER</v>
          </cell>
          <cell r="K2611" t="str">
            <v>SLIGRO</v>
          </cell>
          <cell r="L2611">
            <v>1</v>
          </cell>
          <cell r="M2611">
            <v>12.42</v>
          </cell>
        </row>
        <row r="2612">
          <cell r="A2612">
            <v>99111</v>
          </cell>
          <cell r="B2612" t="e">
            <v>#N/A</v>
          </cell>
          <cell r="C2612">
            <v>1</v>
          </cell>
          <cell r="D2612" t="str">
            <v>PK</v>
          </cell>
          <cell r="E2612">
            <v>2</v>
          </cell>
          <cell r="F2612" t="str">
            <v>RL</v>
          </cell>
          <cell r="G2612" t="str">
            <v>PROPIA POETSPAPIER MIDI 1-LGS 280MTR</v>
          </cell>
          <cell r="H2612" t="str">
            <v>H</v>
          </cell>
          <cell r="I2612">
            <v>152</v>
          </cell>
          <cell r="J2612" t="str">
            <v>TOILET- &amp; KEUKENPAPIER</v>
          </cell>
          <cell r="K2612" t="str">
            <v>SLIGRO</v>
          </cell>
          <cell r="L2612">
            <v>1</v>
          </cell>
          <cell r="M2612">
            <v>12.42</v>
          </cell>
        </row>
        <row r="2613">
          <cell r="A2613">
            <v>422058</v>
          </cell>
          <cell r="B2613" t="e">
            <v>#N/A</v>
          </cell>
          <cell r="C2613">
            <v>1</v>
          </cell>
          <cell r="D2613" t="str">
            <v>PK</v>
          </cell>
          <cell r="E2613">
            <v>360</v>
          </cell>
          <cell r="F2613" t="str">
            <v>GR</v>
          </cell>
          <cell r="G2613" t="str">
            <v>HVB COBURGER RAUWE HAM 30 PLAKS</v>
          </cell>
          <cell r="H2613" t="str">
            <v>L</v>
          </cell>
          <cell r="I2613">
            <v>160</v>
          </cell>
          <cell r="J2613" t="str">
            <v>VLEESWAREN/KAAS (ELEKTRONISCH)</v>
          </cell>
          <cell r="K2613" t="str">
            <v>AARNINK VLEESWAREN HVB (FS)</v>
          </cell>
          <cell r="L2613">
            <v>1</v>
          </cell>
          <cell r="M2613">
            <v>12.41</v>
          </cell>
        </row>
        <row r="2614">
          <cell r="A2614">
            <v>930962</v>
          </cell>
          <cell r="B2614" t="e">
            <v>#N/A</v>
          </cell>
          <cell r="C2614">
            <v>1</v>
          </cell>
          <cell r="D2614" t="str">
            <v>PK</v>
          </cell>
          <cell r="E2614">
            <v>800</v>
          </cell>
          <cell r="F2614" t="str">
            <v>GR</v>
          </cell>
          <cell r="G2614" t="str">
            <v>BUITENHUIS KAASPUCKIES 40ST</v>
          </cell>
          <cell r="H2614" t="str">
            <v>L</v>
          </cell>
          <cell r="I2614">
            <v>179</v>
          </cell>
          <cell r="J2614" t="str">
            <v>MINISNACKS BORRELHAPJES</v>
          </cell>
          <cell r="K2614" t="str">
            <v>NEWFORREST BV FOOD SERVICE</v>
          </cell>
          <cell r="L2614">
            <v>1</v>
          </cell>
          <cell r="M2614">
            <v>12.4</v>
          </cell>
        </row>
        <row r="2615">
          <cell r="A2615">
            <v>92087</v>
          </cell>
          <cell r="B2615" t="e">
            <v>#N/A</v>
          </cell>
          <cell r="C2615">
            <v>1</v>
          </cell>
          <cell r="D2615" t="str">
            <v>TB</v>
          </cell>
          <cell r="E2615">
            <v>900</v>
          </cell>
          <cell r="F2615" t="str">
            <v>ML</v>
          </cell>
          <cell r="G2615" t="str">
            <v>OLIEHOORN HAMBURGERSAUS</v>
          </cell>
          <cell r="H2615" t="str">
            <v>L</v>
          </cell>
          <cell r="I2615">
            <v>91</v>
          </cell>
          <cell r="J2615" t="str">
            <v>SNACK- EN TAFELSAUZEN</v>
          </cell>
          <cell r="K2615" t="str">
            <v>OLIEHOORN BV</v>
          </cell>
          <cell r="L2615">
            <v>4</v>
          </cell>
          <cell r="M2615">
            <v>12.36</v>
          </cell>
        </row>
        <row r="2616">
          <cell r="A2616">
            <v>664202</v>
          </cell>
          <cell r="B2616" t="e">
            <v>#N/A</v>
          </cell>
          <cell r="C2616">
            <v>1</v>
          </cell>
          <cell r="D2616" t="str">
            <v>BS</v>
          </cell>
          <cell r="E2616">
            <v>490</v>
          </cell>
          <cell r="F2616" t="str">
            <v>GR</v>
          </cell>
          <cell r="G2616" t="str">
            <v>VERSTEGEN KANEEL                 GEMALEN</v>
          </cell>
          <cell r="H2616" t="str">
            <v>L</v>
          </cell>
          <cell r="I2616">
            <v>68</v>
          </cell>
          <cell r="J2616" t="str">
            <v>KRUIDEN EN SPECERIJEN</v>
          </cell>
          <cell r="K2616" t="str">
            <v>VERSTEGEN SPICES&amp;SAUCES BV(FS)</v>
          </cell>
          <cell r="L2616">
            <v>1</v>
          </cell>
          <cell r="M2616">
            <v>12.35</v>
          </cell>
        </row>
        <row r="2617">
          <cell r="A2617">
            <v>811846</v>
          </cell>
          <cell r="B2617" t="e">
            <v>#N/A</v>
          </cell>
          <cell r="C2617">
            <v>1</v>
          </cell>
          <cell r="D2617" t="str">
            <v>ZK</v>
          </cell>
          <cell r="E2617">
            <v>2.5</v>
          </cell>
          <cell r="F2617" t="str">
            <v>KG</v>
          </cell>
          <cell r="G2617" t="str">
            <v>ARDO PEULTJES</v>
          </cell>
          <cell r="H2617" t="str">
            <v>L</v>
          </cell>
          <cell r="I2617">
            <v>187</v>
          </cell>
          <cell r="J2617" t="str">
            <v>GROEN&amp;FRUIT DIEPVR. FOODSERVIC</v>
          </cell>
          <cell r="K2617" t="str">
            <v>ARDO BV FOODSERVICE</v>
          </cell>
          <cell r="L2617">
            <v>1</v>
          </cell>
          <cell r="M2617">
            <v>12.35</v>
          </cell>
        </row>
        <row r="2618">
          <cell r="A2618">
            <v>402100</v>
          </cell>
          <cell r="B2618" t="e">
            <v>#N/A</v>
          </cell>
          <cell r="C2618">
            <v>1</v>
          </cell>
          <cell r="D2618" t="str">
            <v>FC</v>
          </cell>
          <cell r="E2618">
            <v>1</v>
          </cell>
          <cell r="F2618" t="str">
            <v>LT</v>
          </cell>
          <cell r="G2618" t="str">
            <v>BECHER BAKOVEN/GRILL REINIGER</v>
          </cell>
          <cell r="H2618" t="str">
            <v>H</v>
          </cell>
          <cell r="I2618">
            <v>149</v>
          </cell>
          <cell r="J2618" t="str">
            <v>REINIGINGSMIDDELEN</v>
          </cell>
          <cell r="K2618" t="str">
            <v>BECHER DR GMBH</v>
          </cell>
          <cell r="L2618">
            <v>2</v>
          </cell>
          <cell r="M2618">
            <v>12.34</v>
          </cell>
        </row>
        <row r="2619">
          <cell r="A2619">
            <v>861168</v>
          </cell>
          <cell r="B2619" t="e">
            <v>#N/A</v>
          </cell>
          <cell r="C2619">
            <v>1</v>
          </cell>
          <cell r="D2619" t="str">
            <v>PK</v>
          </cell>
          <cell r="E2619">
            <v>1.5</v>
          </cell>
          <cell r="F2619" t="str">
            <v>LT</v>
          </cell>
          <cell r="G2619" t="str">
            <v>CAMPINA HALFVOLLE MELK PAK</v>
          </cell>
          <cell r="H2619" t="str">
            <v>L</v>
          </cell>
          <cell r="I2619">
            <v>177</v>
          </cell>
          <cell r="J2619" t="str">
            <v>MELKPRODUKTEN DAGVERS</v>
          </cell>
          <cell r="K2619" t="str">
            <v>FRIESLANDCAMP NL BV VRS MSD SU</v>
          </cell>
          <cell r="L2619">
            <v>9</v>
          </cell>
          <cell r="M2619">
            <v>12.33</v>
          </cell>
        </row>
        <row r="2620">
          <cell r="A2620">
            <v>598817</v>
          </cell>
          <cell r="B2620" t="e">
            <v>#N/A</v>
          </cell>
          <cell r="C2620">
            <v>1</v>
          </cell>
          <cell r="D2620" t="str">
            <v>PT</v>
          </cell>
          <cell r="E2620">
            <v>650</v>
          </cell>
          <cell r="F2620" t="str">
            <v>GR</v>
          </cell>
          <cell r="G2620" t="str">
            <v>BAKTAT GEGRILDE PAPRIKA</v>
          </cell>
          <cell r="H2620" t="str">
            <v>L</v>
          </cell>
          <cell r="I2620">
            <v>69</v>
          </cell>
          <cell r="J2620" t="str">
            <v>INTERNATIONAAL</v>
          </cell>
          <cell r="K2620" t="str">
            <v>ENGEL FOREIGN FOOD BV</v>
          </cell>
          <cell r="L2620">
            <v>5</v>
          </cell>
          <cell r="M2620">
            <v>12.3</v>
          </cell>
        </row>
        <row r="2621">
          <cell r="A2621">
            <v>876008</v>
          </cell>
          <cell r="B2621">
            <v>8719326002002</v>
          </cell>
          <cell r="C2621">
            <v>24</v>
          </cell>
          <cell r="D2621" t="str">
            <v>PF</v>
          </cell>
          <cell r="E2621">
            <v>33</v>
          </cell>
          <cell r="F2621" t="str">
            <v>CL</v>
          </cell>
          <cell r="G2621" t="str">
            <v>EARTH WATER SPARKLING PET</v>
          </cell>
          <cell r="H2621" t="str">
            <v>L</v>
          </cell>
          <cell r="I2621">
            <v>135</v>
          </cell>
          <cell r="J2621" t="str">
            <v>WATERS</v>
          </cell>
          <cell r="K2621" t="str">
            <v>EARTH CONCEPTS BV</v>
          </cell>
          <cell r="L2621">
            <v>1</v>
          </cell>
          <cell r="M2621">
            <v>12.3</v>
          </cell>
        </row>
        <row r="2622">
          <cell r="A2622">
            <v>28088</v>
          </cell>
          <cell r="B2622">
            <v>8710401627929</v>
          </cell>
          <cell r="C2622">
            <v>1</v>
          </cell>
          <cell r="D2622" t="str">
            <v>DS</v>
          </cell>
          <cell r="E2622">
            <v>90</v>
          </cell>
          <cell r="F2622" t="str">
            <v>ST</v>
          </cell>
          <cell r="G2622" t="str">
            <v>DE ROOI HEN BL2*VRIJE UITL.EI BR M 90ST</v>
          </cell>
          <cell r="H2622" t="str">
            <v>L</v>
          </cell>
          <cell r="I2622">
            <v>167</v>
          </cell>
          <cell r="J2622" t="str">
            <v>EIEREN VERS</v>
          </cell>
          <cell r="K2622" t="str">
            <v>SLIGRO</v>
          </cell>
          <cell r="L2622">
            <v>1</v>
          </cell>
          <cell r="M2622">
            <v>12.29</v>
          </cell>
        </row>
        <row r="2623">
          <cell r="A2623">
            <v>28088</v>
          </cell>
          <cell r="B2623">
            <v>8710401627929</v>
          </cell>
          <cell r="C2623">
            <v>1</v>
          </cell>
          <cell r="D2623" t="str">
            <v>DS</v>
          </cell>
          <cell r="E2623">
            <v>90</v>
          </cell>
          <cell r="F2623" t="str">
            <v>ST</v>
          </cell>
          <cell r="G2623" t="str">
            <v>DE ROOI HEN BL2*VRIJE UITL.EI BR M 90ST</v>
          </cell>
          <cell r="H2623" t="str">
            <v>L</v>
          </cell>
          <cell r="I2623">
            <v>167</v>
          </cell>
          <cell r="J2623" t="str">
            <v>EIEREN VERS</v>
          </cell>
          <cell r="K2623" t="str">
            <v>SLIGRO</v>
          </cell>
          <cell r="L2623">
            <v>1</v>
          </cell>
          <cell r="M2623">
            <v>12.29</v>
          </cell>
        </row>
        <row r="2624">
          <cell r="A2624">
            <v>28088</v>
          </cell>
          <cell r="B2624">
            <v>8710401627929</v>
          </cell>
          <cell r="C2624">
            <v>1</v>
          </cell>
          <cell r="D2624" t="str">
            <v>DS</v>
          </cell>
          <cell r="E2624">
            <v>90</v>
          </cell>
          <cell r="F2624" t="str">
            <v>ST</v>
          </cell>
          <cell r="G2624" t="str">
            <v>DE ROOI HEN BL2*VRIJE UITL.EI BR M 90ST</v>
          </cell>
          <cell r="H2624" t="str">
            <v>L</v>
          </cell>
          <cell r="I2624">
            <v>167</v>
          </cell>
          <cell r="J2624" t="str">
            <v>EIEREN VERS</v>
          </cell>
          <cell r="K2624" t="str">
            <v>SLIGRO</v>
          </cell>
          <cell r="L2624">
            <v>1</v>
          </cell>
          <cell r="M2624">
            <v>12.29</v>
          </cell>
        </row>
        <row r="2625">
          <cell r="A2625">
            <v>28088</v>
          </cell>
          <cell r="B2625">
            <v>8710401627929</v>
          </cell>
          <cell r="C2625">
            <v>1</v>
          </cell>
          <cell r="D2625" t="str">
            <v>DS</v>
          </cell>
          <cell r="E2625">
            <v>90</v>
          </cell>
          <cell r="F2625" t="str">
            <v>ST</v>
          </cell>
          <cell r="G2625" t="str">
            <v>DE ROOI HEN BL2*VRIJE UITL.EI BR M 90ST</v>
          </cell>
          <cell r="H2625" t="str">
            <v>L</v>
          </cell>
          <cell r="I2625">
            <v>167</v>
          </cell>
          <cell r="J2625" t="str">
            <v>EIEREN VERS</v>
          </cell>
          <cell r="K2625" t="str">
            <v>SLIGRO</v>
          </cell>
          <cell r="L2625">
            <v>1</v>
          </cell>
          <cell r="M2625">
            <v>12.29</v>
          </cell>
        </row>
        <row r="2626">
          <cell r="A2626">
            <v>28088</v>
          </cell>
          <cell r="B2626">
            <v>8710401627929</v>
          </cell>
          <cell r="C2626">
            <v>1</v>
          </cell>
          <cell r="D2626" t="str">
            <v>DS</v>
          </cell>
          <cell r="E2626">
            <v>90</v>
          </cell>
          <cell r="F2626" t="str">
            <v>ST</v>
          </cell>
          <cell r="G2626" t="str">
            <v>DE ROOI HEN BL2*VRIJE UITL.EI BR M 90ST</v>
          </cell>
          <cell r="H2626" t="str">
            <v>L</v>
          </cell>
          <cell r="I2626">
            <v>167</v>
          </cell>
          <cell r="J2626" t="str">
            <v>EIEREN VERS</v>
          </cell>
          <cell r="K2626" t="str">
            <v>SLIGRO</v>
          </cell>
          <cell r="L2626">
            <v>1</v>
          </cell>
          <cell r="M2626">
            <v>12.29</v>
          </cell>
        </row>
        <row r="2627">
          <cell r="A2627">
            <v>500610</v>
          </cell>
          <cell r="B2627" t="e">
            <v>#N/A</v>
          </cell>
          <cell r="C2627">
            <v>1</v>
          </cell>
          <cell r="D2627" t="str">
            <v>BK</v>
          </cell>
          <cell r="E2627">
            <v>1</v>
          </cell>
          <cell r="F2627" t="str">
            <v>KG</v>
          </cell>
          <cell r="G2627" t="str">
            <v>MEDUSA HALFGEDR.TOMATEN IN KRUIDENOLIE</v>
          </cell>
          <cell r="H2627" t="str">
            <v>L</v>
          </cell>
          <cell r="I2627">
            <v>184</v>
          </cell>
          <cell r="J2627" t="str">
            <v>KOELVERSE TAPAS</v>
          </cell>
          <cell r="K2627" t="str">
            <v>CESARE REGNOLI &amp; FIGLIO SRL</v>
          </cell>
          <cell r="L2627">
            <v>1</v>
          </cell>
          <cell r="M2627">
            <v>12.28</v>
          </cell>
        </row>
        <row r="2628">
          <cell r="A2628">
            <v>594931</v>
          </cell>
          <cell r="B2628" t="e">
            <v>#N/A</v>
          </cell>
          <cell r="C2628">
            <v>1</v>
          </cell>
          <cell r="D2628" t="str">
            <v>BX</v>
          </cell>
          <cell r="E2628">
            <v>2</v>
          </cell>
          <cell r="F2628" t="str">
            <v>GR</v>
          </cell>
          <cell r="G2628" t="str">
            <v>SAFFRAAN DRAADJES GRIEKS 2 GRAM</v>
          </cell>
          <cell r="H2628" t="str">
            <v>L</v>
          </cell>
          <cell r="I2628">
            <v>68</v>
          </cell>
          <cell r="J2628" t="str">
            <v>KRUIDEN EN SPECERIJEN</v>
          </cell>
          <cell r="K2628" t="str">
            <v>MELEKOS IMPORT</v>
          </cell>
          <cell r="L2628">
            <v>1</v>
          </cell>
          <cell r="M2628">
            <v>12.28</v>
          </cell>
        </row>
        <row r="2629">
          <cell r="A2629">
            <v>885476</v>
          </cell>
          <cell r="B2629" t="e">
            <v>#N/A</v>
          </cell>
          <cell r="C2629">
            <v>1</v>
          </cell>
          <cell r="D2629" t="str">
            <v>PT</v>
          </cell>
          <cell r="E2629">
            <v>400</v>
          </cell>
          <cell r="F2629" t="str">
            <v>GR</v>
          </cell>
          <cell r="G2629" t="str">
            <v>VERSTEGEN KRUIDENMIX TEX MEX</v>
          </cell>
          <cell r="H2629" t="str">
            <v>L</v>
          </cell>
          <cell r="I2629">
            <v>68</v>
          </cell>
          <cell r="J2629" t="str">
            <v>KRUIDEN EN SPECERIJEN</v>
          </cell>
          <cell r="K2629" t="str">
            <v>VERSTEGEN SPICES&amp;SAUCES BV(FS)</v>
          </cell>
          <cell r="L2629">
            <v>1</v>
          </cell>
          <cell r="M2629">
            <v>12.27</v>
          </cell>
        </row>
        <row r="2630">
          <cell r="A2630">
            <v>970637</v>
          </cell>
          <cell r="B2630" t="e">
            <v>#N/A</v>
          </cell>
          <cell r="C2630">
            <v>6</v>
          </cell>
          <cell r="D2630" t="str">
            <v>PF</v>
          </cell>
          <cell r="E2630">
            <v>58</v>
          </cell>
          <cell r="F2630" t="str">
            <v>CL</v>
          </cell>
          <cell r="G2630" t="str">
            <v>SLIMP. SINASAPPEL FRAMBOOS 0%</v>
          </cell>
          <cell r="H2630" t="str">
            <v>L</v>
          </cell>
          <cell r="I2630">
            <v>128</v>
          </cell>
          <cell r="J2630" t="str">
            <v>SIROPEN</v>
          </cell>
          <cell r="K2630" t="str">
            <v>THIJS FOOD INNOVATION BV</v>
          </cell>
          <cell r="L2630">
            <v>1</v>
          </cell>
          <cell r="M2630">
            <v>12.25</v>
          </cell>
        </row>
        <row r="2631">
          <cell r="A2631">
            <v>354454</v>
          </cell>
          <cell r="B2631" t="e">
            <v>#N/A</v>
          </cell>
          <cell r="C2631">
            <v>1</v>
          </cell>
          <cell r="D2631" t="str">
            <v>BS</v>
          </cell>
          <cell r="E2631">
            <v>175</v>
          </cell>
          <cell r="F2631" t="str">
            <v>GR</v>
          </cell>
          <cell r="G2631" t="str">
            <v>APOLLO ITALIAANSE KRUIDEN</v>
          </cell>
          <cell r="H2631" t="str">
            <v>L</v>
          </cell>
          <cell r="I2631">
            <v>68</v>
          </cell>
          <cell r="J2631" t="str">
            <v>KRUIDEN EN SPECERIJEN</v>
          </cell>
          <cell r="K2631" t="str">
            <v>SOLINA NETHERLANDS BV</v>
          </cell>
          <cell r="L2631">
            <v>2</v>
          </cell>
          <cell r="M2631">
            <v>12.22</v>
          </cell>
        </row>
        <row r="2632">
          <cell r="A2632">
            <v>34201</v>
          </cell>
          <cell r="B2632" t="e">
            <v>#N/A</v>
          </cell>
          <cell r="C2632">
            <v>12</v>
          </cell>
          <cell r="D2632" t="str">
            <v>BL</v>
          </cell>
          <cell r="E2632">
            <v>400</v>
          </cell>
          <cell r="F2632" t="str">
            <v>GR</v>
          </cell>
          <cell r="G2632" t="str">
            <v>G'WOON KNAKWORST</v>
          </cell>
          <cell r="H2632" t="str">
            <v>L</v>
          </cell>
          <cell r="I2632">
            <v>58</v>
          </cell>
          <cell r="J2632" t="str">
            <v>VLEESCONSERVEN</v>
          </cell>
          <cell r="K2632" t="str">
            <v>SLIGRO</v>
          </cell>
          <cell r="L2632">
            <v>1</v>
          </cell>
          <cell r="M2632">
            <v>12.2</v>
          </cell>
        </row>
        <row r="2633">
          <cell r="A2633">
            <v>220134</v>
          </cell>
          <cell r="B2633" t="e">
            <v>#N/A</v>
          </cell>
          <cell r="C2633">
            <v>1</v>
          </cell>
          <cell r="D2633" t="str">
            <v>AP</v>
          </cell>
          <cell r="E2633">
            <v>200</v>
          </cell>
          <cell r="F2633" t="str">
            <v>GR</v>
          </cell>
          <cell r="G2633" t="str">
            <v>PRITT ALLESLIJM</v>
          </cell>
          <cell r="H2633" t="str">
            <v>H</v>
          </cell>
          <cell r="I2633">
            <v>252</v>
          </cell>
          <cell r="J2633" t="str">
            <v>KANTOOR</v>
          </cell>
          <cell r="K2633" t="str">
            <v>QUANTORE EUROPE BV</v>
          </cell>
          <cell r="L2633">
            <v>4</v>
          </cell>
          <cell r="M2633">
            <v>12.2</v>
          </cell>
        </row>
        <row r="2634">
          <cell r="A2634">
            <v>55392</v>
          </cell>
          <cell r="B2634" t="e">
            <v>#N/A</v>
          </cell>
          <cell r="C2634">
            <v>1</v>
          </cell>
          <cell r="D2634" t="str">
            <v>KP</v>
          </cell>
          <cell r="E2634">
            <v>100</v>
          </cell>
          <cell r="F2634" t="str">
            <v>ST</v>
          </cell>
          <cell r="G2634" t="str">
            <v>TAKE DIS CUPS ROND 101MM TRANSP.125CC</v>
          </cell>
          <cell r="H2634" t="str">
            <v>H</v>
          </cell>
          <cell r="I2634">
            <v>119</v>
          </cell>
          <cell r="J2634" t="str">
            <v>VERPAKKINGSMAT./DISPOS. GROOTV</v>
          </cell>
          <cell r="K2634" t="str">
            <v>SLIGRO</v>
          </cell>
          <cell r="L2634">
            <v>3</v>
          </cell>
          <cell r="M2634">
            <v>12.18</v>
          </cell>
        </row>
        <row r="2635">
          <cell r="A2635">
            <v>55447</v>
          </cell>
          <cell r="B2635" t="e">
            <v>#N/A</v>
          </cell>
          <cell r="C2635">
            <v>1</v>
          </cell>
          <cell r="D2635" t="str">
            <v>KP</v>
          </cell>
          <cell r="E2635">
            <v>100</v>
          </cell>
          <cell r="F2635" t="str">
            <v>ST</v>
          </cell>
          <cell r="G2635" t="str">
            <v>T.D.DEKSELS TBV CUPS RECHTH 108MM TRANS</v>
          </cell>
          <cell r="H2635" t="str">
            <v>H</v>
          </cell>
          <cell r="I2635">
            <v>119</v>
          </cell>
          <cell r="J2635" t="str">
            <v>VERPAKKINGSMAT./DISPOS. GROOTV</v>
          </cell>
          <cell r="K2635" t="str">
            <v>SLIGRO</v>
          </cell>
          <cell r="L2635">
            <v>3</v>
          </cell>
          <cell r="M2635">
            <v>12.18</v>
          </cell>
        </row>
        <row r="2636">
          <cell r="A2636">
            <v>517120</v>
          </cell>
          <cell r="B2636">
            <v>8716668014007</v>
          </cell>
          <cell r="C2636">
            <v>1</v>
          </cell>
          <cell r="D2636" t="str">
            <v>ST</v>
          </cell>
          <cell r="E2636">
            <v>375</v>
          </cell>
          <cell r="F2636" t="str">
            <v>GR</v>
          </cell>
          <cell r="G2636" t="str">
            <v>KOMKOMMER 30/40</v>
          </cell>
          <cell r="H2636" t="str">
            <v>L</v>
          </cell>
          <cell r="I2636">
            <v>192</v>
          </cell>
          <cell r="J2636" t="str">
            <v>GROENTEN EN FRUIT DAGVERS</v>
          </cell>
          <cell r="K2636" t="str">
            <v>SMEDING EN ZN BV</v>
          </cell>
          <cell r="L2636">
            <v>14</v>
          </cell>
          <cell r="M2636">
            <v>12.16</v>
          </cell>
        </row>
        <row r="2637">
          <cell r="A2637">
            <v>65144</v>
          </cell>
          <cell r="B2637">
            <v>8710401183562</v>
          </cell>
          <cell r="C2637">
            <v>1</v>
          </cell>
          <cell r="D2637" t="str">
            <v>PK</v>
          </cell>
          <cell r="E2637">
            <v>100</v>
          </cell>
          <cell r="F2637" t="str">
            <v>ST</v>
          </cell>
          <cell r="G2637" t="str">
            <v>TAKE DIS ALU BAK 850GRAM 20,3X13,8X4,5CM</v>
          </cell>
          <cell r="H2637" t="str">
            <v>H</v>
          </cell>
          <cell r="I2637">
            <v>119</v>
          </cell>
          <cell r="J2637" t="str">
            <v>VERPAKKINGSMAT./DISPOS. GROOTV</v>
          </cell>
          <cell r="K2637" t="str">
            <v>SLIGRO</v>
          </cell>
          <cell r="L2637">
            <v>1</v>
          </cell>
          <cell r="M2637">
            <v>12.15</v>
          </cell>
        </row>
        <row r="2638">
          <cell r="A2638">
            <v>4322</v>
          </cell>
          <cell r="B2638" t="e">
            <v>#N/A</v>
          </cell>
          <cell r="C2638">
            <v>1</v>
          </cell>
          <cell r="D2638" t="str">
            <v>KG</v>
          </cell>
          <cell r="E2638">
            <v>1</v>
          </cell>
          <cell r="F2638" t="str">
            <v>ST</v>
          </cell>
          <cell r="G2638" t="str">
            <v>VOSKUILEN BL1* BALLETJES INDISCH</v>
          </cell>
          <cell r="H2638" t="str">
            <v>L</v>
          </cell>
          <cell r="I2638">
            <v>178</v>
          </cell>
          <cell r="J2638" t="str">
            <v>MAALTIJDEN &amp; -COMPONENTEN KOEL</v>
          </cell>
          <cell r="K2638" t="str">
            <v>GROUP OF BUTCHERS</v>
          </cell>
          <cell r="L2638">
            <v>1.23</v>
          </cell>
          <cell r="M2638">
            <v>12.12</v>
          </cell>
        </row>
        <row r="2639">
          <cell r="A2639">
            <v>9346</v>
          </cell>
          <cell r="B2639">
            <v>8713946039950</v>
          </cell>
          <cell r="C2639">
            <v>1</v>
          </cell>
          <cell r="D2639" t="str">
            <v>KG</v>
          </cell>
          <cell r="E2639">
            <v>1</v>
          </cell>
          <cell r="F2639" t="str">
            <v>ST</v>
          </cell>
          <cell r="G2639" t="str">
            <v>KIPFILET DUBBEL PER KG VACUUM</v>
          </cell>
          <cell r="H2639" t="str">
            <v>L</v>
          </cell>
          <cell r="I2639">
            <v>195</v>
          </cell>
          <cell r="J2639" t="str">
            <v>POELIER VERS ONBEWERKT CONC</v>
          </cell>
          <cell r="K2639" t="str">
            <v>RUIG M. EN ZONEN B.V.</v>
          </cell>
          <cell r="L2639">
            <v>1.23</v>
          </cell>
          <cell r="M2639">
            <v>12.12</v>
          </cell>
        </row>
        <row r="2640">
          <cell r="A2640">
            <v>39205</v>
          </cell>
          <cell r="B2640" t="e">
            <v>#N/A</v>
          </cell>
          <cell r="C2640">
            <v>1</v>
          </cell>
          <cell r="D2640" t="str">
            <v>PT</v>
          </cell>
          <cell r="E2640">
            <v>40</v>
          </cell>
          <cell r="F2640" t="str">
            <v>GR</v>
          </cell>
          <cell r="G2640" t="str">
            <v>ODYSSEY MOLEN ZWARTE PEPER</v>
          </cell>
          <cell r="H2640" t="str">
            <v>L</v>
          </cell>
          <cell r="I2640">
            <v>68</v>
          </cell>
          <cell r="J2640" t="str">
            <v>KRUIDEN EN SPECERIJEN</v>
          </cell>
          <cell r="K2640" t="str">
            <v>MELEKOS IMPORT</v>
          </cell>
          <cell r="L2640">
            <v>4</v>
          </cell>
          <cell r="M2640">
            <v>12.12</v>
          </cell>
        </row>
        <row r="2641">
          <cell r="A2641">
            <v>50464</v>
          </cell>
          <cell r="B2641" t="e">
            <v>#N/A</v>
          </cell>
          <cell r="C2641">
            <v>1</v>
          </cell>
          <cell r="D2641" t="str">
            <v>FL</v>
          </cell>
          <cell r="E2641">
            <v>1</v>
          </cell>
          <cell r="F2641" t="str">
            <v>LT</v>
          </cell>
          <cell r="G2641" t="str">
            <v>DEBIC SLAGROOM MET SUIKER</v>
          </cell>
          <cell r="H2641" t="str">
            <v>L</v>
          </cell>
          <cell r="I2641">
            <v>174</v>
          </cell>
          <cell r="J2641" t="str">
            <v>ROOMPRODUCTEN</v>
          </cell>
          <cell r="K2641" t="str">
            <v>FRIESLANDCAMP NL BV ZEEWLD PRF</v>
          </cell>
          <cell r="L2641">
            <v>3</v>
          </cell>
          <cell r="M2641">
            <v>12.12</v>
          </cell>
        </row>
        <row r="2642">
          <cell r="A2642">
            <v>348411</v>
          </cell>
          <cell r="B2642" t="e">
            <v>#N/A</v>
          </cell>
          <cell r="C2642">
            <v>1</v>
          </cell>
          <cell r="D2642" t="str">
            <v>ZK</v>
          </cell>
          <cell r="E2642">
            <v>200</v>
          </cell>
          <cell r="F2642" t="str">
            <v>GR</v>
          </cell>
          <cell r="G2642" t="str">
            <v>PANKO BROODKRUIMELS</v>
          </cell>
          <cell r="H2642" t="str">
            <v>L</v>
          </cell>
          <cell r="I2642">
            <v>67</v>
          </cell>
          <cell r="J2642" t="str">
            <v>OOSTERSE KEUKEN</v>
          </cell>
          <cell r="K2642" t="str">
            <v>YAMA PRODUCTS BV</v>
          </cell>
          <cell r="L2642">
            <v>6</v>
          </cell>
          <cell r="M2642">
            <v>12.12</v>
          </cell>
        </row>
        <row r="2643">
          <cell r="A2643">
            <v>536792</v>
          </cell>
          <cell r="B2643" t="e">
            <v>#N/A</v>
          </cell>
          <cell r="C2643">
            <v>1</v>
          </cell>
          <cell r="D2643" t="str">
            <v>PK</v>
          </cell>
          <cell r="E2643">
            <v>50</v>
          </cell>
          <cell r="F2643" t="str">
            <v>ST</v>
          </cell>
          <cell r="G2643" t="str">
            <v>TAKE DIS MILKSHAKE BEKER SUN 300CC</v>
          </cell>
          <cell r="H2643" t="str">
            <v>H</v>
          </cell>
          <cell r="I2643">
            <v>119</v>
          </cell>
          <cell r="J2643" t="str">
            <v>VERPAKKINGSMAT./DISPOS. GROOTV</v>
          </cell>
          <cell r="K2643" t="str">
            <v>SLIGRO</v>
          </cell>
          <cell r="L2643">
            <v>4</v>
          </cell>
          <cell r="M2643">
            <v>12.12</v>
          </cell>
        </row>
        <row r="2644">
          <cell r="A2644">
            <v>664202</v>
          </cell>
          <cell r="B2644" t="e">
            <v>#N/A</v>
          </cell>
          <cell r="C2644">
            <v>1</v>
          </cell>
          <cell r="D2644" t="str">
            <v>BS</v>
          </cell>
          <cell r="E2644">
            <v>490</v>
          </cell>
          <cell r="F2644" t="str">
            <v>GR</v>
          </cell>
          <cell r="G2644" t="str">
            <v>VERSTEGEN KANEEL                 GEMALEN</v>
          </cell>
          <cell r="H2644" t="str">
            <v>L</v>
          </cell>
          <cell r="I2644">
            <v>68</v>
          </cell>
          <cell r="J2644" t="str">
            <v>KRUIDEN EN SPECERIJEN</v>
          </cell>
          <cell r="K2644" t="str">
            <v>VERSTEGEN SPICES&amp;SAUCES BV(FS)</v>
          </cell>
          <cell r="L2644">
            <v>1</v>
          </cell>
          <cell r="M2644">
            <v>12.12</v>
          </cell>
        </row>
        <row r="2645">
          <cell r="A2645">
            <v>33718</v>
          </cell>
          <cell r="B2645" t="e">
            <v>#N/A</v>
          </cell>
          <cell r="C2645">
            <v>1</v>
          </cell>
          <cell r="D2645" t="str">
            <v>LS</v>
          </cell>
          <cell r="E2645">
            <v>1</v>
          </cell>
          <cell r="F2645" t="str">
            <v>ST</v>
          </cell>
          <cell r="G2645" t="str">
            <v>TRECHTER KUNSTSTOF WIT 14CM</v>
          </cell>
          <cell r="H2645" t="str">
            <v>H</v>
          </cell>
          <cell r="I2645">
            <v>283</v>
          </cell>
          <cell r="J2645" t="str">
            <v>KEUKENGEREEDSCHAPPEN</v>
          </cell>
          <cell r="K2645" t="str">
            <v>HENDI BV</v>
          </cell>
          <cell r="L2645">
            <v>11</v>
          </cell>
          <cell r="M2645">
            <v>12.1</v>
          </cell>
        </row>
        <row r="2646">
          <cell r="A2646">
            <v>108919</v>
          </cell>
          <cell r="B2646" t="e">
            <v>#N/A</v>
          </cell>
          <cell r="C2646">
            <v>1</v>
          </cell>
          <cell r="D2646" t="str">
            <v>FL</v>
          </cell>
          <cell r="E2646">
            <v>1</v>
          </cell>
          <cell r="F2646" t="str">
            <v>LT</v>
          </cell>
          <cell r="G2646" t="str">
            <v>VANISH GEL PINK</v>
          </cell>
          <cell r="H2646" t="str">
            <v>H</v>
          </cell>
          <cell r="I2646">
            <v>147</v>
          </cell>
          <cell r="J2646" t="str">
            <v>WASMIDDELEN</v>
          </cell>
          <cell r="K2646" t="str">
            <v>RB HYGIENE HOME NETHERLANDS BV</v>
          </cell>
          <cell r="L2646">
            <v>2</v>
          </cell>
          <cell r="M2646">
            <v>12.1</v>
          </cell>
        </row>
        <row r="2647">
          <cell r="A2647">
            <v>943635</v>
          </cell>
          <cell r="B2647" t="e">
            <v>#N/A</v>
          </cell>
          <cell r="C2647">
            <v>28</v>
          </cell>
          <cell r="D2647" t="str">
            <v>ST</v>
          </cell>
          <cell r="E2647">
            <v>80</v>
          </cell>
          <cell r="F2647" t="str">
            <v>GR</v>
          </cell>
          <cell r="G2647" t="str">
            <v>MEKKAFOOD KROKET RUND</v>
          </cell>
          <cell r="H2647" t="str">
            <v>L</v>
          </cell>
          <cell r="I2647">
            <v>180</v>
          </cell>
          <cell r="J2647" t="str">
            <v>HORECA DIEPVRIES</v>
          </cell>
          <cell r="K2647" t="str">
            <v>PURE INGREDIENTS B.V.FOOD SERV</v>
          </cell>
          <cell r="L2647">
            <v>1</v>
          </cell>
          <cell r="M2647">
            <v>12.1</v>
          </cell>
        </row>
        <row r="2648">
          <cell r="A2648">
            <v>943635</v>
          </cell>
          <cell r="B2648" t="e">
            <v>#N/A</v>
          </cell>
          <cell r="C2648">
            <v>28</v>
          </cell>
          <cell r="D2648" t="str">
            <v>ST</v>
          </cell>
          <cell r="E2648">
            <v>80</v>
          </cell>
          <cell r="F2648" t="str">
            <v>GR</v>
          </cell>
          <cell r="G2648" t="str">
            <v>MEKKAFOOD KROKET RUND</v>
          </cell>
          <cell r="H2648" t="str">
            <v>L</v>
          </cell>
          <cell r="I2648">
            <v>180</v>
          </cell>
          <cell r="J2648" t="str">
            <v>HORECA DIEPVRIES</v>
          </cell>
          <cell r="K2648" t="str">
            <v>PURE INGREDIENTS B.V.FOOD SERV</v>
          </cell>
          <cell r="L2648">
            <v>1</v>
          </cell>
          <cell r="M2648">
            <v>12.1</v>
          </cell>
        </row>
        <row r="2649">
          <cell r="A2649">
            <v>40385</v>
          </cell>
          <cell r="B2649" t="e">
            <v>#N/A</v>
          </cell>
          <cell r="C2649">
            <v>1</v>
          </cell>
          <cell r="D2649" t="str">
            <v>DS</v>
          </cell>
          <cell r="E2649">
            <v>4</v>
          </cell>
          <cell r="F2649" t="str">
            <v>KG</v>
          </cell>
          <cell r="G2649" t="str">
            <v>KERN FRIKANDELLEN SUPER 40ST</v>
          </cell>
          <cell r="H2649" t="str">
            <v>L</v>
          </cell>
          <cell r="I2649">
            <v>180</v>
          </cell>
          <cell r="J2649" t="str">
            <v>HORECA DIEPVRIES</v>
          </cell>
          <cell r="K2649" t="str">
            <v>SLIGRO</v>
          </cell>
          <cell r="L2649">
            <v>1</v>
          </cell>
          <cell r="M2649">
            <v>12.09</v>
          </cell>
        </row>
        <row r="2650">
          <cell r="A2650">
            <v>45730</v>
          </cell>
          <cell r="B2650" t="e">
            <v>#N/A</v>
          </cell>
          <cell r="C2650">
            <v>1</v>
          </cell>
          <cell r="D2650" t="str">
            <v>PT</v>
          </cell>
          <cell r="E2650">
            <v>1</v>
          </cell>
          <cell r="F2650" t="str">
            <v>KG</v>
          </cell>
          <cell r="G2650" t="str">
            <v>MAISON LOISY FRAMBOZENPUREE</v>
          </cell>
          <cell r="H2650" t="str">
            <v>L</v>
          </cell>
          <cell r="I2650">
            <v>95</v>
          </cell>
          <cell r="J2650" t="str">
            <v>PATISSERIEPRODUKTEN</v>
          </cell>
          <cell r="K2650" t="str">
            <v>BERGFOOD</v>
          </cell>
          <cell r="L2650">
            <v>1</v>
          </cell>
          <cell r="M2650">
            <v>12.09</v>
          </cell>
        </row>
        <row r="2651">
          <cell r="A2651">
            <v>90603</v>
          </cell>
          <cell r="B2651" t="e">
            <v>#N/A</v>
          </cell>
          <cell r="C2651">
            <v>1</v>
          </cell>
          <cell r="D2651" t="str">
            <v>BL</v>
          </cell>
          <cell r="E2651">
            <v>4.0999999999999996</v>
          </cell>
          <cell r="F2651" t="str">
            <v>KG</v>
          </cell>
          <cell r="G2651" t="str">
            <v>MUTTI PIZZA SAUCE ARROMMATIZZATA</v>
          </cell>
          <cell r="H2651" t="str">
            <v>L</v>
          </cell>
          <cell r="I2651">
            <v>96</v>
          </cell>
          <cell r="J2651" t="str">
            <v>PASTA EN PASTASAUZEN</v>
          </cell>
          <cell r="K2651" t="str">
            <v>BRANDM BV</v>
          </cell>
          <cell r="L2651">
            <v>2</v>
          </cell>
          <cell r="M2651">
            <v>12.04</v>
          </cell>
        </row>
        <row r="2652">
          <cell r="A2652">
            <v>620143</v>
          </cell>
          <cell r="B2652">
            <v>5413848530748</v>
          </cell>
          <cell r="C2652">
            <v>1</v>
          </cell>
          <cell r="D2652" t="str">
            <v>BK</v>
          </cell>
          <cell r="E2652">
            <v>500</v>
          </cell>
          <cell r="F2652" t="str">
            <v>GR</v>
          </cell>
          <cell r="G2652" t="str">
            <v>GOUDEN BANIER SALAMI ±44PL</v>
          </cell>
          <cell r="H2652" t="str">
            <v>L</v>
          </cell>
          <cell r="I2652">
            <v>155</v>
          </cell>
          <cell r="J2652" t="str">
            <v>VLEESWAREN VERPAKT</v>
          </cell>
          <cell r="K2652" t="str">
            <v>SLIGRO</v>
          </cell>
          <cell r="L2652">
            <v>2</v>
          </cell>
          <cell r="M2652">
            <v>12.04</v>
          </cell>
        </row>
        <row r="2653">
          <cell r="A2653">
            <v>533472</v>
          </cell>
          <cell r="B2653" t="e">
            <v>#N/A</v>
          </cell>
          <cell r="C2653">
            <v>1</v>
          </cell>
          <cell r="D2653" t="str">
            <v>PK</v>
          </cell>
          <cell r="E2653">
            <v>1</v>
          </cell>
          <cell r="F2653" t="str">
            <v>LT</v>
          </cell>
          <cell r="G2653" t="str">
            <v>MELKUNIE VOLLE MELK</v>
          </cell>
          <cell r="H2653" t="str">
            <v>L</v>
          </cell>
          <cell r="I2653">
            <v>177</v>
          </cell>
          <cell r="J2653" t="str">
            <v>MELKPRODUKTEN DAGVERS</v>
          </cell>
          <cell r="K2653" t="str">
            <v>ARLA FOODS BV</v>
          </cell>
          <cell r="L2653">
            <v>12</v>
          </cell>
          <cell r="M2653">
            <v>12</v>
          </cell>
        </row>
        <row r="2654">
          <cell r="A2654">
            <v>693633</v>
          </cell>
          <cell r="B2654" t="e">
            <v>#N/A</v>
          </cell>
          <cell r="C2654">
            <v>6</v>
          </cell>
          <cell r="D2654" t="str">
            <v>PF</v>
          </cell>
          <cell r="E2654">
            <v>50</v>
          </cell>
          <cell r="F2654" t="str">
            <v>CL</v>
          </cell>
          <cell r="G2654" t="str">
            <v>SEVEN UP PET</v>
          </cell>
          <cell r="H2654" t="str">
            <v>L</v>
          </cell>
          <cell r="I2654">
            <v>121</v>
          </cell>
          <cell r="J2654" t="str">
            <v>FRISDRANKEN KLEINVERPAKKING</v>
          </cell>
          <cell r="K2654" t="str">
            <v>VRUMONA BV</v>
          </cell>
          <cell r="L2654">
            <v>2</v>
          </cell>
          <cell r="M2654">
            <v>12</v>
          </cell>
        </row>
        <row r="2655">
          <cell r="A2655">
            <v>105091</v>
          </cell>
          <cell r="B2655" t="e">
            <v>#N/A</v>
          </cell>
          <cell r="C2655">
            <v>1</v>
          </cell>
          <cell r="D2655" t="str">
            <v>EM</v>
          </cell>
          <cell r="E2655">
            <v>2.5</v>
          </cell>
          <cell r="F2655" t="str">
            <v>KG</v>
          </cell>
          <cell r="G2655" t="str">
            <v>DAENDELS PITTIGE BARMIX</v>
          </cell>
          <cell r="H2655" t="str">
            <v>L</v>
          </cell>
          <cell r="I2655">
            <v>15</v>
          </cell>
          <cell r="J2655" t="str">
            <v>NOTEN</v>
          </cell>
          <cell r="K2655" t="str">
            <v>SLIGRO</v>
          </cell>
          <cell r="L2655">
            <v>1</v>
          </cell>
          <cell r="M2655">
            <v>11.99</v>
          </cell>
        </row>
        <row r="2656">
          <cell r="A2656">
            <v>375528</v>
          </cell>
          <cell r="B2656" t="e">
            <v>#N/A</v>
          </cell>
          <cell r="C2656">
            <v>1</v>
          </cell>
          <cell r="D2656" t="str">
            <v>BS</v>
          </cell>
          <cell r="E2656">
            <v>500</v>
          </cell>
          <cell r="F2656" t="str">
            <v>GR</v>
          </cell>
          <cell r="G2656" t="str">
            <v>VERSTEGEN KERRIEPOEDER</v>
          </cell>
          <cell r="H2656" t="str">
            <v>L</v>
          </cell>
          <cell r="I2656">
            <v>68</v>
          </cell>
          <cell r="J2656" t="str">
            <v>KRUIDEN EN SPECERIJEN</v>
          </cell>
          <cell r="K2656" t="str">
            <v>VERSTEGEN SPICES&amp;SAUCES BV(FS)</v>
          </cell>
          <cell r="L2656">
            <v>1</v>
          </cell>
          <cell r="M2656">
            <v>11.99</v>
          </cell>
        </row>
        <row r="2657">
          <cell r="A2657">
            <v>757584</v>
          </cell>
          <cell r="B2657" t="e">
            <v>#N/A</v>
          </cell>
          <cell r="C2657">
            <v>1</v>
          </cell>
          <cell r="D2657" t="str">
            <v>PK</v>
          </cell>
          <cell r="E2657">
            <v>6</v>
          </cell>
          <cell r="F2657" t="str">
            <v>ST</v>
          </cell>
          <cell r="G2657" t="str">
            <v>SLIMLINE THEEDOEK BLOK 65X65 ROOD</v>
          </cell>
          <cell r="H2657" t="str">
            <v>H</v>
          </cell>
          <cell r="I2657">
            <v>529</v>
          </cell>
          <cell r="J2657" t="str">
            <v>KEUKENTEXTIEL</v>
          </cell>
          <cell r="K2657" t="str">
            <v>SLIGRO</v>
          </cell>
          <cell r="L2657">
            <v>1</v>
          </cell>
          <cell r="M2657">
            <v>11.99</v>
          </cell>
        </row>
        <row r="2658">
          <cell r="A2658">
            <v>108637</v>
          </cell>
          <cell r="B2658" t="e">
            <v>#N/A</v>
          </cell>
          <cell r="C2658">
            <v>1</v>
          </cell>
          <cell r="D2658" t="str">
            <v>KP</v>
          </cell>
          <cell r="E2658">
            <v>100</v>
          </cell>
          <cell r="F2658" t="str">
            <v>ST</v>
          </cell>
          <cell r="G2658" t="str">
            <v>PAPSTAR DRINKBEKER KOUDE DRANK 0.2L PLA</v>
          </cell>
          <cell r="H2658" t="str">
            <v>H</v>
          </cell>
          <cell r="I2658">
            <v>119</v>
          </cell>
          <cell r="J2658" t="str">
            <v>VERPAKKINGSMAT./DISPOS. GROOTV</v>
          </cell>
          <cell r="K2658" t="str">
            <v>CONPAX VERPAKKINGEN BV</v>
          </cell>
          <cell r="L2658">
            <v>2</v>
          </cell>
          <cell r="M2658">
            <v>11.98</v>
          </cell>
        </row>
        <row r="2659">
          <cell r="A2659">
            <v>752555</v>
          </cell>
          <cell r="B2659">
            <v>5414359910500</v>
          </cell>
          <cell r="C2659">
            <v>20</v>
          </cell>
          <cell r="D2659" t="str">
            <v>ZK</v>
          </cell>
          <cell r="E2659">
            <v>40</v>
          </cell>
          <cell r="F2659" t="str">
            <v>GR</v>
          </cell>
          <cell r="G2659" t="str">
            <v>CROKY CHIPS NATUREL</v>
          </cell>
          <cell r="H2659" t="str">
            <v>L</v>
          </cell>
          <cell r="I2659">
            <v>16</v>
          </cell>
          <cell r="J2659" t="str">
            <v>CHIPS EN SNACKS</v>
          </cell>
          <cell r="K2659" t="str">
            <v>ROGER EN ROGER NV</v>
          </cell>
          <cell r="L2659">
            <v>2</v>
          </cell>
          <cell r="M2659">
            <v>11.98</v>
          </cell>
        </row>
        <row r="2660">
          <cell r="A2660">
            <v>752563</v>
          </cell>
          <cell r="B2660">
            <v>5414359910517</v>
          </cell>
          <cell r="C2660">
            <v>20</v>
          </cell>
          <cell r="D2660" t="str">
            <v>ZK</v>
          </cell>
          <cell r="E2660">
            <v>40</v>
          </cell>
          <cell r="F2660" t="str">
            <v>GR</v>
          </cell>
          <cell r="G2660" t="str">
            <v>CROKY CHIPS PAPRIKA</v>
          </cell>
          <cell r="H2660" t="str">
            <v>L</v>
          </cell>
          <cell r="I2660">
            <v>16</v>
          </cell>
          <cell r="J2660" t="str">
            <v>CHIPS EN SNACKS</v>
          </cell>
          <cell r="K2660" t="str">
            <v>ROGER EN ROGER NV</v>
          </cell>
          <cell r="L2660">
            <v>2</v>
          </cell>
          <cell r="M2660">
            <v>11.98</v>
          </cell>
        </row>
        <row r="2661">
          <cell r="A2661">
            <v>38351</v>
          </cell>
          <cell r="B2661" t="e">
            <v>#N/A</v>
          </cell>
          <cell r="C2661">
            <v>1</v>
          </cell>
          <cell r="D2661" t="str">
            <v>KT</v>
          </cell>
          <cell r="E2661">
            <v>200</v>
          </cell>
          <cell r="F2661" t="str">
            <v>GR</v>
          </cell>
          <cell r="G2661" t="str">
            <v>KRUIDEN BASILICUM</v>
          </cell>
          <cell r="H2661" t="str">
            <v>L</v>
          </cell>
          <cell r="I2661">
            <v>192</v>
          </cell>
          <cell r="J2661" t="str">
            <v>GROENTEN EN FRUIT DAGVERS</v>
          </cell>
          <cell r="K2661" t="str">
            <v>SMEDING EN ZN BV</v>
          </cell>
          <cell r="L2661">
            <v>3</v>
          </cell>
          <cell r="M2661">
            <v>11.97</v>
          </cell>
        </row>
        <row r="2662">
          <cell r="A2662">
            <v>38355</v>
          </cell>
          <cell r="B2662" t="e">
            <v>#N/A</v>
          </cell>
          <cell r="C2662">
            <v>1</v>
          </cell>
          <cell r="D2662" t="str">
            <v>KT</v>
          </cell>
          <cell r="E2662">
            <v>200</v>
          </cell>
          <cell r="F2662" t="str">
            <v>GR</v>
          </cell>
          <cell r="G2662" t="str">
            <v>KRUIDEN BIESLOOK</v>
          </cell>
          <cell r="H2662" t="str">
            <v>L</v>
          </cell>
          <cell r="I2662">
            <v>192</v>
          </cell>
          <cell r="J2662" t="str">
            <v>GROENTEN EN FRUIT DAGVERS</v>
          </cell>
          <cell r="K2662" t="str">
            <v>SMEDING EN ZN BV</v>
          </cell>
          <cell r="L2662">
            <v>3</v>
          </cell>
          <cell r="M2662">
            <v>11.97</v>
          </cell>
        </row>
        <row r="2663">
          <cell r="A2663">
            <v>45454</v>
          </cell>
          <cell r="B2663" t="e">
            <v>#N/A</v>
          </cell>
          <cell r="C2663">
            <v>1</v>
          </cell>
          <cell r="D2663" t="str">
            <v>KP</v>
          </cell>
          <cell r="E2663">
            <v>3</v>
          </cell>
          <cell r="F2663" t="str">
            <v>ST</v>
          </cell>
          <cell r="G2663" t="str">
            <v>DUMIL BIO PEDAALEMMERZAK 20L 45X50 14MY</v>
          </cell>
          <cell r="H2663" t="str">
            <v>H</v>
          </cell>
          <cell r="I2663">
            <v>118</v>
          </cell>
          <cell r="J2663" t="str">
            <v>AFVALZAKKEN</v>
          </cell>
          <cell r="K2663" t="str">
            <v>PACK IT BV</v>
          </cell>
          <cell r="L2663">
            <v>3</v>
          </cell>
          <cell r="M2663">
            <v>11.97</v>
          </cell>
        </row>
        <row r="2664">
          <cell r="A2664">
            <v>554287</v>
          </cell>
          <cell r="B2664" t="e">
            <v>#N/A</v>
          </cell>
          <cell r="C2664">
            <v>1</v>
          </cell>
          <cell r="D2664" t="str">
            <v>DS</v>
          </cell>
          <cell r="E2664">
            <v>1.1299999999999999</v>
          </cell>
          <cell r="F2664" t="str">
            <v>KG</v>
          </cell>
          <cell r="G2664" t="str">
            <v>LEKKERNIJEN KIPNUGGETS LUXE 45X25G</v>
          </cell>
          <cell r="H2664" t="str">
            <v>L</v>
          </cell>
          <cell r="I2664">
            <v>179</v>
          </cell>
          <cell r="J2664" t="str">
            <v>MINISNACKS BORRELHAPJES</v>
          </cell>
          <cell r="K2664" t="str">
            <v>SLIGRO</v>
          </cell>
          <cell r="L2664">
            <v>1</v>
          </cell>
          <cell r="M2664">
            <v>11.97</v>
          </cell>
        </row>
        <row r="2665">
          <cell r="A2665">
            <v>845968</v>
          </cell>
          <cell r="B2665" t="e">
            <v>#N/A</v>
          </cell>
          <cell r="C2665">
            <v>1</v>
          </cell>
          <cell r="D2665" t="str">
            <v>ST</v>
          </cell>
          <cell r="E2665">
            <v>1</v>
          </cell>
          <cell r="F2665" t="str">
            <v>ST</v>
          </cell>
          <cell r="G2665" t="str">
            <v>SCHENKFLACON 1,0LTR</v>
          </cell>
          <cell r="H2665" t="str">
            <v>H</v>
          </cell>
          <cell r="I2665">
            <v>283</v>
          </cell>
          <cell r="J2665" t="str">
            <v>KEUKENGEREEDSCHAPPEN</v>
          </cell>
          <cell r="K2665" t="str">
            <v>SLIGRO</v>
          </cell>
          <cell r="L2665">
            <v>3</v>
          </cell>
          <cell r="M2665">
            <v>11.97</v>
          </cell>
        </row>
        <row r="2666">
          <cell r="A2666">
            <v>66543</v>
          </cell>
          <cell r="B2666">
            <v>8719481591519</v>
          </cell>
          <cell r="C2666">
            <v>1</v>
          </cell>
          <cell r="D2666" t="str">
            <v>ZK</v>
          </cell>
          <cell r="E2666">
            <v>1</v>
          </cell>
          <cell r="F2666" t="str">
            <v>KG</v>
          </cell>
          <cell r="G2666" t="str">
            <v>PAPRIKA MIX ONGESORTEERD</v>
          </cell>
          <cell r="H2666" t="str">
            <v>L</v>
          </cell>
          <cell r="I2666">
            <v>192</v>
          </cell>
          <cell r="J2666" t="str">
            <v>GROENTEN EN FRUIT DAGVERS</v>
          </cell>
          <cell r="K2666" t="str">
            <v>SMEDING EN ZN BV</v>
          </cell>
          <cell r="L2666">
            <v>4</v>
          </cell>
          <cell r="M2666">
            <v>11.96</v>
          </cell>
        </row>
        <row r="2667">
          <cell r="A2667">
            <v>66543</v>
          </cell>
          <cell r="B2667">
            <v>8719481591519</v>
          </cell>
          <cell r="C2667">
            <v>1</v>
          </cell>
          <cell r="D2667" t="str">
            <v>ZK</v>
          </cell>
          <cell r="E2667">
            <v>1</v>
          </cell>
          <cell r="F2667" t="str">
            <v>KG</v>
          </cell>
          <cell r="G2667" t="str">
            <v>PAPRIKA MIX ONGESORTEERD</v>
          </cell>
          <cell r="H2667" t="str">
            <v>L</v>
          </cell>
          <cell r="I2667">
            <v>192</v>
          </cell>
          <cell r="J2667" t="str">
            <v>GROENTEN EN FRUIT DAGVERS</v>
          </cell>
          <cell r="K2667" t="str">
            <v>SMEDING EN ZN BV</v>
          </cell>
          <cell r="L2667">
            <v>4</v>
          </cell>
          <cell r="M2667">
            <v>11.96</v>
          </cell>
        </row>
        <row r="2668">
          <cell r="A2668">
            <v>66577</v>
          </cell>
          <cell r="B2668" t="e">
            <v>#N/A</v>
          </cell>
          <cell r="C2668">
            <v>1</v>
          </cell>
          <cell r="D2668" t="str">
            <v>ZK</v>
          </cell>
          <cell r="E2668">
            <v>1</v>
          </cell>
          <cell r="F2668" t="str">
            <v>KG</v>
          </cell>
          <cell r="G2668" t="str">
            <v>PAPRIKA ROOD ONGESORTEERD</v>
          </cell>
          <cell r="H2668" t="str">
            <v>L</v>
          </cell>
          <cell r="I2668">
            <v>192</v>
          </cell>
          <cell r="J2668" t="str">
            <v>GROENTEN EN FRUIT DAGVERS</v>
          </cell>
          <cell r="K2668" t="str">
            <v>SMEDING EN ZN BV</v>
          </cell>
          <cell r="L2668">
            <v>4</v>
          </cell>
          <cell r="M2668">
            <v>11.96</v>
          </cell>
        </row>
        <row r="2669">
          <cell r="A2669">
            <v>321760</v>
          </cell>
          <cell r="B2669" t="e">
            <v>#N/A</v>
          </cell>
          <cell r="C2669">
            <v>1</v>
          </cell>
          <cell r="D2669" t="str">
            <v>ZK</v>
          </cell>
          <cell r="E2669">
            <v>10</v>
          </cell>
          <cell r="F2669" t="str">
            <v>KG</v>
          </cell>
          <cell r="G2669" t="str">
            <v>BONFIRE HOUTSKOOL PROFESSIONEEL</v>
          </cell>
          <cell r="H2669" t="str">
            <v>H</v>
          </cell>
          <cell r="I2669">
            <v>347</v>
          </cell>
          <cell r="J2669" t="str">
            <v>HOUTSKOOL</v>
          </cell>
          <cell r="K2669" t="str">
            <v>SLIGRO</v>
          </cell>
          <cell r="L2669">
            <v>1</v>
          </cell>
          <cell r="M2669">
            <v>11.95</v>
          </cell>
        </row>
        <row r="2670">
          <cell r="A2670">
            <v>459704</v>
          </cell>
          <cell r="B2670" t="e">
            <v>#N/A</v>
          </cell>
          <cell r="C2670">
            <v>1</v>
          </cell>
          <cell r="D2670" t="str">
            <v>ZK</v>
          </cell>
          <cell r="E2670">
            <v>10</v>
          </cell>
          <cell r="F2670" t="str">
            <v>KG</v>
          </cell>
          <cell r="G2670" t="str">
            <v>BONFIRE BRIKETTEN</v>
          </cell>
          <cell r="H2670" t="str">
            <v>H</v>
          </cell>
          <cell r="I2670">
            <v>347</v>
          </cell>
          <cell r="J2670" t="str">
            <v>HOUTSKOOL</v>
          </cell>
          <cell r="K2670" t="str">
            <v>SLIGRO</v>
          </cell>
          <cell r="L2670">
            <v>1</v>
          </cell>
          <cell r="M2670">
            <v>11.95</v>
          </cell>
        </row>
        <row r="2671">
          <cell r="A2671">
            <v>516938</v>
          </cell>
          <cell r="B2671" t="e">
            <v>#N/A</v>
          </cell>
          <cell r="C2671">
            <v>1</v>
          </cell>
          <cell r="D2671" t="str">
            <v>DS</v>
          </cell>
          <cell r="E2671">
            <v>6</v>
          </cell>
          <cell r="F2671" t="str">
            <v>KG</v>
          </cell>
          <cell r="G2671" t="str">
            <v>AARDAPPEL ZOETE</v>
          </cell>
          <cell r="H2671" t="str">
            <v>L</v>
          </cell>
          <cell r="I2671">
            <v>192</v>
          </cell>
          <cell r="J2671" t="str">
            <v>GROENTEN EN FRUIT DAGVERS</v>
          </cell>
          <cell r="K2671" t="str">
            <v>SMEDING EN ZN BV</v>
          </cell>
          <cell r="L2671">
            <v>1</v>
          </cell>
          <cell r="M2671">
            <v>11.95</v>
          </cell>
        </row>
        <row r="2672">
          <cell r="A2672">
            <v>516938</v>
          </cell>
          <cell r="B2672" t="e">
            <v>#N/A</v>
          </cell>
          <cell r="C2672">
            <v>1</v>
          </cell>
          <cell r="D2672" t="str">
            <v>DS</v>
          </cell>
          <cell r="E2672">
            <v>6</v>
          </cell>
          <cell r="F2672" t="str">
            <v>KG</v>
          </cell>
          <cell r="G2672" t="str">
            <v>AARDAPPEL ZOETE</v>
          </cell>
          <cell r="H2672" t="str">
            <v>L</v>
          </cell>
          <cell r="I2672">
            <v>192</v>
          </cell>
          <cell r="J2672" t="str">
            <v>GROENTEN EN FRUIT DAGVERS</v>
          </cell>
          <cell r="K2672" t="str">
            <v>SMEDING EN ZN BV</v>
          </cell>
          <cell r="L2672">
            <v>1</v>
          </cell>
          <cell r="M2672">
            <v>11.95</v>
          </cell>
        </row>
        <row r="2673">
          <cell r="A2673">
            <v>516938</v>
          </cell>
          <cell r="B2673" t="e">
            <v>#N/A</v>
          </cell>
          <cell r="C2673">
            <v>1</v>
          </cell>
          <cell r="D2673" t="str">
            <v>DS</v>
          </cell>
          <cell r="E2673">
            <v>6</v>
          </cell>
          <cell r="F2673" t="str">
            <v>KG</v>
          </cell>
          <cell r="G2673" t="str">
            <v>AARDAPPEL ZOETE</v>
          </cell>
          <cell r="H2673" t="str">
            <v>L</v>
          </cell>
          <cell r="I2673">
            <v>192</v>
          </cell>
          <cell r="J2673" t="str">
            <v>GROENTEN EN FRUIT DAGVERS</v>
          </cell>
          <cell r="K2673" t="str">
            <v>SMEDING EN ZN BV</v>
          </cell>
          <cell r="L2673">
            <v>1</v>
          </cell>
          <cell r="M2673">
            <v>11.95</v>
          </cell>
        </row>
        <row r="2674">
          <cell r="A2674">
            <v>75241</v>
          </cell>
          <cell r="B2674" t="e">
            <v>#N/A</v>
          </cell>
          <cell r="C2674">
            <v>1</v>
          </cell>
          <cell r="D2674" t="str">
            <v>LS</v>
          </cell>
          <cell r="E2674">
            <v>2.5</v>
          </cell>
          <cell r="F2674" t="str">
            <v>KG</v>
          </cell>
          <cell r="G2674" t="str">
            <v>KOOL WIT GROOT</v>
          </cell>
          <cell r="H2674" t="str">
            <v>L</v>
          </cell>
          <cell r="I2674">
            <v>192</v>
          </cell>
          <cell r="J2674" t="str">
            <v>GROENTEN EN FRUIT DAGVERS</v>
          </cell>
          <cell r="K2674" t="str">
            <v>SMEDING EN ZN BV</v>
          </cell>
          <cell r="L2674">
            <v>6</v>
          </cell>
          <cell r="M2674">
            <v>11.94</v>
          </cell>
        </row>
        <row r="2675">
          <cell r="A2675">
            <v>396231</v>
          </cell>
          <cell r="B2675" t="e">
            <v>#N/A</v>
          </cell>
          <cell r="C2675">
            <v>1</v>
          </cell>
          <cell r="D2675" t="str">
            <v>LS</v>
          </cell>
          <cell r="E2675">
            <v>1</v>
          </cell>
          <cell r="F2675" t="str">
            <v>ST</v>
          </cell>
          <cell r="G2675" t="str">
            <v>INTERMEZZO PORTOFINO SCHOTEL 17CM</v>
          </cell>
          <cell r="H2675" t="str">
            <v>H</v>
          </cell>
          <cell r="I2675">
            <v>272</v>
          </cell>
          <cell r="J2675" t="str">
            <v>SERVIEZEN</v>
          </cell>
          <cell r="K2675" t="str">
            <v>SLIGRO</v>
          </cell>
          <cell r="L2675">
            <v>6</v>
          </cell>
          <cell r="M2675">
            <v>11.94</v>
          </cell>
        </row>
        <row r="2676">
          <cell r="A2676">
            <v>83370</v>
          </cell>
          <cell r="B2676">
            <v>8715817011706</v>
          </cell>
          <cell r="C2676">
            <v>1</v>
          </cell>
          <cell r="D2676" t="str">
            <v>BK</v>
          </cell>
          <cell r="E2676">
            <v>500</v>
          </cell>
          <cell r="F2676" t="str">
            <v>GR</v>
          </cell>
          <cell r="G2676" t="str">
            <v>TOMAAT C</v>
          </cell>
          <cell r="H2676" t="str">
            <v>L</v>
          </cell>
          <cell r="I2676">
            <v>192</v>
          </cell>
          <cell r="J2676" t="str">
            <v>GROENTEN EN FRUIT DAGVERS</v>
          </cell>
          <cell r="K2676" t="str">
            <v>SMEDING EN ZN BV</v>
          </cell>
          <cell r="L2676">
            <v>8</v>
          </cell>
          <cell r="M2676">
            <v>11.92</v>
          </cell>
        </row>
        <row r="2677">
          <cell r="A2677">
            <v>99245</v>
          </cell>
          <cell r="B2677">
            <v>8718366761603</v>
          </cell>
          <cell r="C2677">
            <v>1</v>
          </cell>
          <cell r="D2677" t="str">
            <v>PK</v>
          </cell>
          <cell r="E2677">
            <v>500</v>
          </cell>
          <cell r="F2677" t="str">
            <v>GR</v>
          </cell>
          <cell r="G2677" t="str">
            <v>WITLOF GROF 11-15CM</v>
          </cell>
          <cell r="H2677" t="str">
            <v>L</v>
          </cell>
          <cell r="I2677">
            <v>192</v>
          </cell>
          <cell r="J2677" t="str">
            <v>GROENTEN EN FRUIT DAGVERS</v>
          </cell>
          <cell r="K2677" t="str">
            <v>SMEDING EN ZN BV</v>
          </cell>
          <cell r="L2677">
            <v>8</v>
          </cell>
          <cell r="M2677">
            <v>11.92</v>
          </cell>
        </row>
        <row r="2678">
          <cell r="A2678">
            <v>99245</v>
          </cell>
          <cell r="B2678">
            <v>8718366761603</v>
          </cell>
          <cell r="C2678">
            <v>1</v>
          </cell>
          <cell r="D2678" t="str">
            <v>PK</v>
          </cell>
          <cell r="E2678">
            <v>500</v>
          </cell>
          <cell r="F2678" t="str">
            <v>GR</v>
          </cell>
          <cell r="G2678" t="str">
            <v>WITLOF GROF 11-15CM</v>
          </cell>
          <cell r="H2678" t="str">
            <v>L</v>
          </cell>
          <cell r="I2678">
            <v>192</v>
          </cell>
          <cell r="J2678" t="str">
            <v>GROENTEN EN FRUIT DAGVERS</v>
          </cell>
          <cell r="K2678" t="str">
            <v>SMEDING EN ZN BV</v>
          </cell>
          <cell r="L2678">
            <v>8</v>
          </cell>
          <cell r="M2678">
            <v>11.92</v>
          </cell>
        </row>
        <row r="2679">
          <cell r="A2679">
            <v>341189</v>
          </cell>
          <cell r="B2679" t="e">
            <v>#N/A</v>
          </cell>
          <cell r="C2679">
            <v>8</v>
          </cell>
          <cell r="D2679" t="str">
            <v>ST</v>
          </cell>
          <cell r="E2679">
            <v>600</v>
          </cell>
          <cell r="F2679" t="str">
            <v>GR</v>
          </cell>
          <cell r="G2679" t="str">
            <v>BIO BLEEKSELDERIJ 600/800G</v>
          </cell>
          <cell r="H2679" t="str">
            <v>L</v>
          </cell>
          <cell r="I2679">
            <v>192</v>
          </cell>
          <cell r="J2679" t="str">
            <v>GROENTEN EN FRUIT DAGVERS</v>
          </cell>
          <cell r="K2679" t="str">
            <v>SMEDING EN ZN BV</v>
          </cell>
          <cell r="L2679">
            <v>1</v>
          </cell>
          <cell r="M2679">
            <v>11.92</v>
          </cell>
        </row>
        <row r="2680">
          <cell r="A2680">
            <v>559923</v>
          </cell>
          <cell r="B2680" t="e">
            <v>#N/A</v>
          </cell>
          <cell r="C2680">
            <v>1</v>
          </cell>
          <cell r="D2680" t="str">
            <v>PK</v>
          </cell>
          <cell r="E2680">
            <v>500</v>
          </cell>
          <cell r="F2680" t="str">
            <v>GR</v>
          </cell>
          <cell r="G2680" t="str">
            <v>TAHU</v>
          </cell>
          <cell r="H2680" t="str">
            <v>L</v>
          </cell>
          <cell r="I2680">
            <v>192</v>
          </cell>
          <cell r="J2680" t="str">
            <v>GROENTEN EN FRUIT DAGVERS</v>
          </cell>
          <cell r="K2680" t="str">
            <v>SMEDING EN ZN BV</v>
          </cell>
          <cell r="L2680">
            <v>8</v>
          </cell>
          <cell r="M2680">
            <v>11.92</v>
          </cell>
        </row>
        <row r="2681">
          <cell r="A2681">
            <v>44617</v>
          </cell>
          <cell r="B2681" t="e">
            <v>#N/A</v>
          </cell>
          <cell r="C2681">
            <v>6</v>
          </cell>
          <cell r="D2681" t="str">
            <v>MP</v>
          </cell>
          <cell r="E2681">
            <v>1</v>
          </cell>
          <cell r="F2681" t="str">
            <v>LT</v>
          </cell>
          <cell r="G2681" t="str">
            <v>FUZE TEA BLAK PEACH HIBISCUS 4P</v>
          </cell>
          <cell r="H2681" t="str">
            <v>L</v>
          </cell>
          <cell r="I2681">
            <v>121</v>
          </cell>
          <cell r="J2681" t="str">
            <v>FRISDRANKEN KLEINVERPAKKING</v>
          </cell>
          <cell r="K2681" t="str">
            <v>COCA-COLA EUROPEAN PARTNERS BV</v>
          </cell>
          <cell r="L2681">
            <v>1</v>
          </cell>
          <cell r="M2681">
            <v>11.9</v>
          </cell>
        </row>
        <row r="2682">
          <cell r="A2682">
            <v>44620</v>
          </cell>
          <cell r="B2682" t="e">
            <v>#N/A</v>
          </cell>
          <cell r="C2682">
            <v>6</v>
          </cell>
          <cell r="D2682" t="str">
            <v>MP</v>
          </cell>
          <cell r="E2682">
            <v>1</v>
          </cell>
          <cell r="F2682" t="str">
            <v>LT</v>
          </cell>
          <cell r="G2682" t="str">
            <v>FUZE TEA MANGO CHAMOMILE 4P</v>
          </cell>
          <cell r="H2682" t="str">
            <v>L</v>
          </cell>
          <cell r="I2682">
            <v>121</v>
          </cell>
          <cell r="J2682" t="str">
            <v>FRISDRANKEN KLEINVERPAKKING</v>
          </cell>
          <cell r="K2682" t="str">
            <v>COCA-COLA EUROPEAN PARTNERS BV</v>
          </cell>
          <cell r="L2682">
            <v>1</v>
          </cell>
          <cell r="M2682">
            <v>11.9</v>
          </cell>
        </row>
        <row r="2683">
          <cell r="A2683">
            <v>212157</v>
          </cell>
          <cell r="B2683" t="e">
            <v>#N/A</v>
          </cell>
          <cell r="C2683">
            <v>1</v>
          </cell>
          <cell r="D2683" t="str">
            <v>KS</v>
          </cell>
          <cell r="E2683">
            <v>2.2999999999999998</v>
          </cell>
          <cell r="F2683" t="str">
            <v>KG</v>
          </cell>
          <cell r="G2683" t="str">
            <v>MANDARIJN+BLAD MINI KISTJE</v>
          </cell>
          <cell r="H2683" t="str">
            <v>L</v>
          </cell>
          <cell r="I2683">
            <v>192</v>
          </cell>
          <cell r="J2683" t="str">
            <v>GROENTEN EN FRUIT DAGVERS</v>
          </cell>
          <cell r="K2683" t="str">
            <v>SLIGRO</v>
          </cell>
          <cell r="L2683">
            <v>2</v>
          </cell>
          <cell r="M2683">
            <v>11.9</v>
          </cell>
        </row>
        <row r="2684">
          <cell r="A2684">
            <v>256790</v>
          </cell>
          <cell r="B2684" t="e">
            <v>#N/A</v>
          </cell>
          <cell r="C2684">
            <v>1</v>
          </cell>
          <cell r="D2684" t="str">
            <v>LS</v>
          </cell>
          <cell r="E2684">
            <v>1</v>
          </cell>
          <cell r="F2684" t="str">
            <v>ST</v>
          </cell>
          <cell r="G2684" t="str">
            <v>HENDI BESTEKBAK ZWART 4 VAKS</v>
          </cell>
          <cell r="H2684" t="str">
            <v>H</v>
          </cell>
          <cell r="I2684">
            <v>275</v>
          </cell>
          <cell r="J2684" t="str">
            <v>BUFFET, CHAFERS &amp; GN-BAKKEN</v>
          </cell>
          <cell r="K2684" t="str">
            <v>HENDI BV</v>
          </cell>
          <cell r="L2684">
            <v>2</v>
          </cell>
          <cell r="M2684">
            <v>11.9</v>
          </cell>
        </row>
        <row r="2685">
          <cell r="A2685">
            <v>556250</v>
          </cell>
          <cell r="B2685">
            <v>8713893472039</v>
          </cell>
          <cell r="C2685">
            <v>1</v>
          </cell>
          <cell r="D2685" t="str">
            <v>DS</v>
          </cell>
          <cell r="E2685">
            <v>3</v>
          </cell>
          <cell r="F2685" t="str">
            <v>KG</v>
          </cell>
          <cell r="G2685" t="str">
            <v>APPEL JONAGOLD 75/85</v>
          </cell>
          <cell r="H2685" t="str">
            <v>L</v>
          </cell>
          <cell r="I2685">
            <v>192</v>
          </cell>
          <cell r="J2685" t="str">
            <v>GROENTEN EN FRUIT DAGVERS</v>
          </cell>
          <cell r="K2685" t="str">
            <v>SMEDING EN ZN BV</v>
          </cell>
          <cell r="L2685">
            <v>2</v>
          </cell>
          <cell r="M2685">
            <v>11.9</v>
          </cell>
        </row>
        <row r="2686">
          <cell r="A2686">
            <v>556250</v>
          </cell>
          <cell r="B2686">
            <v>8713893472039</v>
          </cell>
          <cell r="C2686">
            <v>1</v>
          </cell>
          <cell r="D2686" t="str">
            <v>DS</v>
          </cell>
          <cell r="E2686">
            <v>3</v>
          </cell>
          <cell r="F2686" t="str">
            <v>KG</v>
          </cell>
          <cell r="G2686" t="str">
            <v>APPEL JONAGOLD 75/85</v>
          </cell>
          <cell r="H2686" t="str">
            <v>L</v>
          </cell>
          <cell r="I2686">
            <v>192</v>
          </cell>
          <cell r="J2686" t="str">
            <v>GROENTEN EN FRUIT DAGVERS</v>
          </cell>
          <cell r="K2686" t="str">
            <v>SMEDING EN ZN BV</v>
          </cell>
          <cell r="L2686">
            <v>2</v>
          </cell>
          <cell r="M2686">
            <v>11.9</v>
          </cell>
        </row>
        <row r="2687">
          <cell r="A2687">
            <v>556250</v>
          </cell>
          <cell r="B2687">
            <v>8713893472039</v>
          </cell>
          <cell r="C2687">
            <v>1</v>
          </cell>
          <cell r="D2687" t="str">
            <v>DS</v>
          </cell>
          <cell r="E2687">
            <v>3</v>
          </cell>
          <cell r="F2687" t="str">
            <v>KG</v>
          </cell>
          <cell r="G2687" t="str">
            <v>APPEL JONAGOLD 75/85</v>
          </cell>
          <cell r="H2687" t="str">
            <v>L</v>
          </cell>
          <cell r="I2687">
            <v>192</v>
          </cell>
          <cell r="J2687" t="str">
            <v>GROENTEN EN FRUIT DAGVERS</v>
          </cell>
          <cell r="K2687" t="str">
            <v>SMEDING EN ZN BV</v>
          </cell>
          <cell r="L2687">
            <v>2</v>
          </cell>
          <cell r="M2687">
            <v>11.9</v>
          </cell>
        </row>
        <row r="2688">
          <cell r="A2688">
            <v>771279</v>
          </cell>
          <cell r="B2688" t="e">
            <v>#N/A</v>
          </cell>
          <cell r="C2688">
            <v>1</v>
          </cell>
          <cell r="D2688" t="str">
            <v>DS</v>
          </cell>
          <cell r="E2688">
            <v>3</v>
          </cell>
          <cell r="F2688" t="str">
            <v>KG</v>
          </cell>
          <cell r="G2688" t="str">
            <v>PEREN 65/70 14ST</v>
          </cell>
          <cell r="H2688" t="str">
            <v>L</v>
          </cell>
          <cell r="I2688">
            <v>192</v>
          </cell>
          <cell r="J2688" t="str">
            <v>GROENTEN EN FRUIT DAGVERS</v>
          </cell>
          <cell r="K2688" t="str">
            <v>SMEDING EN ZN BV</v>
          </cell>
          <cell r="L2688">
            <v>2</v>
          </cell>
          <cell r="M2688">
            <v>11.9</v>
          </cell>
        </row>
        <row r="2689">
          <cell r="A2689">
            <v>891370</v>
          </cell>
          <cell r="B2689" t="e">
            <v>#N/A</v>
          </cell>
          <cell r="C2689">
            <v>1</v>
          </cell>
          <cell r="D2689" t="str">
            <v>ZK</v>
          </cell>
          <cell r="E2689">
            <v>100</v>
          </cell>
          <cell r="F2689" t="str">
            <v>ST</v>
          </cell>
          <cell r="G2689" t="str">
            <v>GLOBOS BALLON GROEN 30CM</v>
          </cell>
          <cell r="H2689" t="str">
            <v>H</v>
          </cell>
          <cell r="I2689">
            <v>481</v>
          </cell>
          <cell r="J2689" t="str">
            <v>DECORATIE- EN FEESTARTIKELEN</v>
          </cell>
          <cell r="K2689" t="str">
            <v>ANGLO DUTCH IMPORT COMPANY BV</v>
          </cell>
          <cell r="L2689">
            <v>2</v>
          </cell>
          <cell r="M2689">
            <v>11.9</v>
          </cell>
        </row>
        <row r="2690">
          <cell r="A2690">
            <v>39106</v>
          </cell>
          <cell r="B2690" t="e">
            <v>#N/A</v>
          </cell>
          <cell r="C2690">
            <v>12</v>
          </cell>
          <cell r="D2690" t="str">
            <v>PK</v>
          </cell>
          <cell r="E2690">
            <v>1</v>
          </cell>
          <cell r="F2690" t="str">
            <v>LT</v>
          </cell>
          <cell r="G2690" t="str">
            <v>PROMINENT SINAASAPPELSAP</v>
          </cell>
          <cell r="H2690" t="str">
            <v>L</v>
          </cell>
          <cell r="I2690">
            <v>125</v>
          </cell>
          <cell r="J2690" t="str">
            <v>SAPPEN &amp; FRUITDRANKEN</v>
          </cell>
          <cell r="K2690" t="str">
            <v>SLIGRO</v>
          </cell>
          <cell r="L2690">
            <v>1</v>
          </cell>
          <cell r="M2690">
            <v>11.88</v>
          </cell>
        </row>
        <row r="2691">
          <cell r="A2691">
            <v>48547</v>
          </cell>
          <cell r="B2691" t="e">
            <v>#N/A</v>
          </cell>
          <cell r="C2691">
            <v>1</v>
          </cell>
          <cell r="D2691" t="str">
            <v>FL</v>
          </cell>
          <cell r="E2691">
            <v>2.25</v>
          </cell>
          <cell r="F2691" t="str">
            <v>LT</v>
          </cell>
          <cell r="G2691" t="str">
            <v>ROBIJN COLOR VLOEIBAAR 45 SCOOPS</v>
          </cell>
          <cell r="H2691" t="str">
            <v>H</v>
          </cell>
          <cell r="I2691">
            <v>147</v>
          </cell>
          <cell r="J2691" t="str">
            <v>WASMIDDELEN</v>
          </cell>
          <cell r="K2691" t="str">
            <v>UNILEVER NED BV HOMECARE</v>
          </cell>
          <cell r="L2691">
            <v>2</v>
          </cell>
          <cell r="M2691">
            <v>11.88</v>
          </cell>
        </row>
        <row r="2692">
          <cell r="A2692">
            <v>48547</v>
          </cell>
          <cell r="B2692" t="e">
            <v>#N/A</v>
          </cell>
          <cell r="C2692">
            <v>1</v>
          </cell>
          <cell r="D2692" t="str">
            <v>FL</v>
          </cell>
          <cell r="E2692">
            <v>2.25</v>
          </cell>
          <cell r="F2692" t="str">
            <v>LT</v>
          </cell>
          <cell r="G2692" t="str">
            <v>ROBIJN COLOR VLOEIBAAR 45 SCOOPS</v>
          </cell>
          <cell r="H2692" t="str">
            <v>H</v>
          </cell>
          <cell r="I2692">
            <v>147</v>
          </cell>
          <cell r="J2692" t="str">
            <v>WASMIDDELEN</v>
          </cell>
          <cell r="K2692" t="str">
            <v>UNILEVER NED BV HOMECARE</v>
          </cell>
          <cell r="L2692">
            <v>2</v>
          </cell>
          <cell r="M2692">
            <v>11.88</v>
          </cell>
        </row>
        <row r="2693">
          <cell r="A2693">
            <v>48547</v>
          </cell>
          <cell r="B2693" t="e">
            <v>#N/A</v>
          </cell>
          <cell r="C2693">
            <v>1</v>
          </cell>
          <cell r="D2693" t="str">
            <v>FL</v>
          </cell>
          <cell r="E2693">
            <v>2.25</v>
          </cell>
          <cell r="F2693" t="str">
            <v>LT</v>
          </cell>
          <cell r="G2693" t="str">
            <v>ROBIJN COLOR VLOEIBAAR 45 SCOOPS</v>
          </cell>
          <cell r="H2693" t="str">
            <v>H</v>
          </cell>
          <cell r="I2693">
            <v>147</v>
          </cell>
          <cell r="J2693" t="str">
            <v>WASMIDDELEN</v>
          </cell>
          <cell r="K2693" t="str">
            <v>UNILEVER NED BV HOMECARE</v>
          </cell>
          <cell r="L2693">
            <v>2</v>
          </cell>
          <cell r="M2693">
            <v>11.88</v>
          </cell>
        </row>
        <row r="2694">
          <cell r="A2694">
            <v>60163</v>
          </cell>
          <cell r="B2694" t="e">
            <v>#N/A</v>
          </cell>
          <cell r="C2694">
            <v>12</v>
          </cell>
          <cell r="D2694" t="str">
            <v>PK</v>
          </cell>
          <cell r="E2694">
            <v>1</v>
          </cell>
          <cell r="F2694" t="str">
            <v>LT</v>
          </cell>
          <cell r="G2694" t="str">
            <v>APPELSIENTJE GOUDAPPEL</v>
          </cell>
          <cell r="H2694" t="str">
            <v>L</v>
          </cell>
          <cell r="I2694">
            <v>125</v>
          </cell>
          <cell r="J2694" t="str">
            <v>SAPPEN &amp; FRUITDRANKEN</v>
          </cell>
          <cell r="K2694" t="str">
            <v>RIEDEL B.V. FSSC</v>
          </cell>
          <cell r="L2694">
            <v>1</v>
          </cell>
          <cell r="M2694">
            <v>11.88</v>
          </cell>
        </row>
        <row r="2695">
          <cell r="A2695">
            <v>407838</v>
          </cell>
          <cell r="B2695" t="e">
            <v>#N/A</v>
          </cell>
          <cell r="C2695">
            <v>1</v>
          </cell>
          <cell r="D2695" t="str">
            <v>ST</v>
          </cell>
          <cell r="E2695">
            <v>200</v>
          </cell>
          <cell r="F2695" t="str">
            <v>GR</v>
          </cell>
          <cell r="G2695" t="str">
            <v>AUBERGINES</v>
          </cell>
          <cell r="H2695" t="str">
            <v>L</v>
          </cell>
          <cell r="I2695">
            <v>192</v>
          </cell>
          <cell r="J2695" t="str">
            <v>GROENTEN EN FRUIT DAGVERS</v>
          </cell>
          <cell r="K2695" t="str">
            <v>SMEDING EN ZN BV</v>
          </cell>
          <cell r="L2695">
            <v>12</v>
          </cell>
          <cell r="M2695">
            <v>11.88</v>
          </cell>
        </row>
        <row r="2696">
          <cell r="A2696">
            <v>577536</v>
          </cell>
          <cell r="B2696" t="e">
            <v>#N/A</v>
          </cell>
          <cell r="C2696">
            <v>1</v>
          </cell>
          <cell r="D2696" t="str">
            <v>BK</v>
          </cell>
          <cell r="E2696">
            <v>250</v>
          </cell>
          <cell r="F2696" t="str">
            <v>GR</v>
          </cell>
          <cell r="G2696" t="str">
            <v>CHAMPIGNON HOLLAND</v>
          </cell>
          <cell r="H2696" t="str">
            <v>L</v>
          </cell>
          <cell r="I2696">
            <v>192</v>
          </cell>
          <cell r="J2696" t="str">
            <v>GROENTEN EN FRUIT DAGVERS</v>
          </cell>
          <cell r="K2696" t="str">
            <v>SMEDING EN ZN BV</v>
          </cell>
          <cell r="L2696">
            <v>12</v>
          </cell>
          <cell r="M2696">
            <v>11.88</v>
          </cell>
        </row>
        <row r="2697">
          <cell r="A2697">
            <v>964746</v>
          </cell>
          <cell r="B2697" t="e">
            <v>#N/A</v>
          </cell>
          <cell r="C2697">
            <v>6</v>
          </cell>
          <cell r="D2697" t="str">
            <v>PF</v>
          </cell>
          <cell r="E2697">
            <v>1.25</v>
          </cell>
          <cell r="F2697" t="str">
            <v>LT</v>
          </cell>
          <cell r="G2697" t="str">
            <v>HERO CASSIS, PET-FLES</v>
          </cell>
          <cell r="H2697" t="str">
            <v>L</v>
          </cell>
          <cell r="I2697">
            <v>133</v>
          </cell>
          <cell r="J2697" t="str">
            <v>FRISDRANKEN GROOTVERPAKKING</v>
          </cell>
          <cell r="K2697" t="str">
            <v>HERO NEDERLAND BV</v>
          </cell>
          <cell r="L2697">
            <v>2</v>
          </cell>
          <cell r="M2697">
            <v>11.88</v>
          </cell>
        </row>
        <row r="2698">
          <cell r="A2698">
            <v>8555</v>
          </cell>
          <cell r="B2698" t="e">
            <v>#N/A</v>
          </cell>
          <cell r="C2698">
            <v>1</v>
          </cell>
          <cell r="D2698" t="str">
            <v>KG</v>
          </cell>
          <cell r="E2698">
            <v>1</v>
          </cell>
          <cell r="F2698" t="str">
            <v>ST</v>
          </cell>
          <cell r="G2698" t="str">
            <v>CHEFSKIP DRUMSTICK VOORDEELSCHAAL</v>
          </cell>
          <cell r="H2698" t="str">
            <v>L</v>
          </cell>
          <cell r="I2698">
            <v>196</v>
          </cell>
          <cell r="J2698" t="str">
            <v>POELIER GEKOELD CONC</v>
          </cell>
          <cell r="K2698" t="str">
            <v>RUIG M. EN ZONEN B.V.</v>
          </cell>
          <cell r="L2698">
            <v>2.06</v>
          </cell>
          <cell r="M2698">
            <v>11.85</v>
          </cell>
        </row>
        <row r="2699">
          <cell r="A2699">
            <v>48547</v>
          </cell>
          <cell r="B2699" t="e">
            <v>#N/A</v>
          </cell>
          <cell r="C2699">
            <v>1</v>
          </cell>
          <cell r="D2699" t="str">
            <v>FL</v>
          </cell>
          <cell r="E2699">
            <v>2.25</v>
          </cell>
          <cell r="F2699" t="str">
            <v>LT</v>
          </cell>
          <cell r="G2699" t="str">
            <v>ROBIJN COLOR VLOEIBAAR 45 SCOOPS</v>
          </cell>
          <cell r="H2699" t="str">
            <v>H</v>
          </cell>
          <cell r="I2699">
            <v>147</v>
          </cell>
          <cell r="J2699" t="str">
            <v>WASMIDDELEN</v>
          </cell>
          <cell r="K2699" t="str">
            <v>UNILEVER NED BV HOMECARE</v>
          </cell>
          <cell r="L2699">
            <v>1</v>
          </cell>
          <cell r="M2699">
            <v>11.85</v>
          </cell>
        </row>
        <row r="2700">
          <cell r="A2700">
            <v>49989</v>
          </cell>
          <cell r="B2700" t="e">
            <v>#N/A</v>
          </cell>
          <cell r="C2700">
            <v>1</v>
          </cell>
          <cell r="D2700" t="str">
            <v>PK</v>
          </cell>
          <cell r="E2700">
            <v>150</v>
          </cell>
          <cell r="F2700" t="str">
            <v>GR</v>
          </cell>
          <cell r="G2700" t="str">
            <v>DIFORTI ARAGOSTINE CITROEN</v>
          </cell>
          <cell r="H2700" t="str">
            <v>L</v>
          </cell>
          <cell r="I2700">
            <v>34</v>
          </cell>
          <cell r="J2700" t="str">
            <v>BROOD HOUDBAAR</v>
          </cell>
          <cell r="K2700" t="str">
            <v>MERCATO ITALIANO</v>
          </cell>
          <cell r="L2700">
            <v>3</v>
          </cell>
          <cell r="M2700">
            <v>11.85</v>
          </cell>
        </row>
        <row r="2701">
          <cell r="A2701">
            <v>109037</v>
          </cell>
          <cell r="B2701" t="e">
            <v>#N/A</v>
          </cell>
          <cell r="C2701">
            <v>1</v>
          </cell>
          <cell r="D2701" t="str">
            <v>BK</v>
          </cell>
          <cell r="E2701">
            <v>500</v>
          </cell>
          <cell r="F2701" t="str">
            <v>GR</v>
          </cell>
          <cell r="G2701" t="str">
            <v>CHAMPIGNON EXTRA FIJN</v>
          </cell>
          <cell r="H2701" t="str">
            <v>L</v>
          </cell>
          <cell r="I2701">
            <v>192</v>
          </cell>
          <cell r="J2701" t="str">
            <v>GROENTEN EN FRUIT DAGVERS</v>
          </cell>
          <cell r="K2701" t="str">
            <v>SMEDING EN ZN BV</v>
          </cell>
          <cell r="L2701">
            <v>3</v>
          </cell>
          <cell r="M2701">
            <v>11.85</v>
          </cell>
        </row>
        <row r="2702">
          <cell r="A2702">
            <v>109037</v>
          </cell>
          <cell r="B2702" t="e">
            <v>#N/A</v>
          </cell>
          <cell r="C2702">
            <v>1</v>
          </cell>
          <cell r="D2702" t="str">
            <v>BK</v>
          </cell>
          <cell r="E2702">
            <v>500</v>
          </cell>
          <cell r="F2702" t="str">
            <v>GR</v>
          </cell>
          <cell r="G2702" t="str">
            <v>CHAMPIGNON EXTRA FIJN</v>
          </cell>
          <cell r="H2702" t="str">
            <v>L</v>
          </cell>
          <cell r="I2702">
            <v>192</v>
          </cell>
          <cell r="J2702" t="str">
            <v>GROENTEN EN FRUIT DAGVERS</v>
          </cell>
          <cell r="K2702" t="str">
            <v>SMEDING EN ZN BV</v>
          </cell>
          <cell r="L2702">
            <v>3</v>
          </cell>
          <cell r="M2702">
            <v>11.85</v>
          </cell>
        </row>
        <row r="2703">
          <cell r="A2703">
            <v>99753</v>
          </cell>
          <cell r="B2703" t="e">
            <v>#N/A</v>
          </cell>
          <cell r="C2703">
            <v>1</v>
          </cell>
          <cell r="D2703" t="str">
            <v>RL</v>
          </cell>
          <cell r="E2703">
            <v>300</v>
          </cell>
          <cell r="F2703" t="str">
            <v>MT</v>
          </cell>
          <cell r="G2703" t="str">
            <v>TAKE DIS VERSHOUDFOLIE IN DISP.30CM, 8MY</v>
          </cell>
          <cell r="H2703" t="str">
            <v>H</v>
          </cell>
          <cell r="I2703">
            <v>119</v>
          </cell>
          <cell r="J2703" t="str">
            <v>VERPAKKINGSMAT./DISPOS. GROOTV</v>
          </cell>
          <cell r="K2703" t="str">
            <v>SLIGRO</v>
          </cell>
          <cell r="L2703">
            <v>2</v>
          </cell>
          <cell r="M2703">
            <v>11.82</v>
          </cell>
        </row>
        <row r="2704">
          <cell r="A2704">
            <v>99753</v>
          </cell>
          <cell r="B2704" t="e">
            <v>#N/A</v>
          </cell>
          <cell r="C2704">
            <v>1</v>
          </cell>
          <cell r="D2704" t="str">
            <v>RL</v>
          </cell>
          <cell r="E2704">
            <v>300</v>
          </cell>
          <cell r="F2704" t="str">
            <v>MT</v>
          </cell>
          <cell r="G2704" t="str">
            <v>TAKE DIS VERSHOUDFOLIE IN DISP.30CM, 8MY</v>
          </cell>
          <cell r="H2704" t="str">
            <v>H</v>
          </cell>
          <cell r="I2704">
            <v>119</v>
          </cell>
          <cell r="J2704" t="str">
            <v>VERPAKKINGSMAT./DISPOS. GROOTV</v>
          </cell>
          <cell r="K2704" t="str">
            <v>SLIGRO</v>
          </cell>
          <cell r="L2704">
            <v>2</v>
          </cell>
          <cell r="M2704">
            <v>11.82</v>
          </cell>
        </row>
        <row r="2705">
          <cell r="A2705">
            <v>326202</v>
          </cell>
          <cell r="B2705" t="e">
            <v>#N/A</v>
          </cell>
          <cell r="C2705">
            <v>1</v>
          </cell>
          <cell r="D2705" t="str">
            <v>BK</v>
          </cell>
          <cell r="E2705">
            <v>1</v>
          </cell>
          <cell r="F2705" t="str">
            <v>KG</v>
          </cell>
          <cell r="G2705" t="str">
            <v>BOIRON PUREE MANDARIJN</v>
          </cell>
          <cell r="H2705" t="str">
            <v>L</v>
          </cell>
          <cell r="I2705">
            <v>187</v>
          </cell>
          <cell r="J2705" t="str">
            <v>GROEN&amp;FRUIT DIEPVR. FOODSERVIC</v>
          </cell>
          <cell r="K2705" t="str">
            <v>BOIRON FRERES SA</v>
          </cell>
          <cell r="L2705">
            <v>2</v>
          </cell>
          <cell r="M2705">
            <v>11.82</v>
          </cell>
        </row>
        <row r="2706">
          <cell r="A2706">
            <v>424160</v>
          </cell>
          <cell r="B2706" t="e">
            <v>#N/A</v>
          </cell>
          <cell r="C2706">
            <v>1</v>
          </cell>
          <cell r="D2706" t="str">
            <v>BL</v>
          </cell>
          <cell r="E2706">
            <v>2.9</v>
          </cell>
          <cell r="F2706" t="str">
            <v>LT</v>
          </cell>
          <cell r="G2706" t="str">
            <v>NUTCO KOKOSMELK</v>
          </cell>
          <cell r="H2706" t="str">
            <v>L</v>
          </cell>
          <cell r="I2706">
            <v>67</v>
          </cell>
          <cell r="J2706" t="str">
            <v>OOSTERSE KEUKEN</v>
          </cell>
          <cell r="K2706" t="str">
            <v>VANKA KAWAT BV</v>
          </cell>
          <cell r="L2706">
            <v>2</v>
          </cell>
          <cell r="M2706">
            <v>11.82</v>
          </cell>
        </row>
        <row r="2707">
          <cell r="A2707">
            <v>112499</v>
          </cell>
          <cell r="B2707" t="e">
            <v>#N/A</v>
          </cell>
          <cell r="C2707">
            <v>8</v>
          </cell>
          <cell r="D2707" t="str">
            <v>DS</v>
          </cell>
          <cell r="E2707">
            <v>500</v>
          </cell>
          <cell r="F2707" t="str">
            <v>GR</v>
          </cell>
          <cell r="G2707" t="str">
            <v>VAN GILSE SUIKERKLONTJES MINI</v>
          </cell>
          <cell r="H2707" t="str">
            <v>L</v>
          </cell>
          <cell r="I2707">
            <v>140</v>
          </cell>
          <cell r="J2707" t="str">
            <v>SUIKER &amp; ZOETSTOFFEN</v>
          </cell>
          <cell r="K2707" t="str">
            <v>COSUN BEET COMPANY</v>
          </cell>
          <cell r="L2707">
            <v>2</v>
          </cell>
          <cell r="M2707">
            <v>11.8</v>
          </cell>
        </row>
        <row r="2708">
          <cell r="A2708">
            <v>237408</v>
          </cell>
          <cell r="B2708" t="e">
            <v>#N/A</v>
          </cell>
          <cell r="C2708">
            <v>1</v>
          </cell>
          <cell r="D2708" t="str">
            <v>LS</v>
          </cell>
          <cell r="E2708">
            <v>1</v>
          </cell>
          <cell r="F2708" t="str">
            <v>ST</v>
          </cell>
          <cell r="G2708" t="str">
            <v>PRO CHEF GARDE RVS 20CM</v>
          </cell>
          <cell r="H2708" t="str">
            <v>H</v>
          </cell>
          <cell r="I2708">
            <v>283</v>
          </cell>
          <cell r="J2708" t="str">
            <v>KEUKENGEREEDSCHAPPEN</v>
          </cell>
          <cell r="K2708" t="str">
            <v>SLIGRO</v>
          </cell>
          <cell r="L2708">
            <v>4</v>
          </cell>
          <cell r="M2708">
            <v>11.8</v>
          </cell>
        </row>
        <row r="2709">
          <cell r="A2709">
            <v>863783</v>
          </cell>
          <cell r="B2709" t="e">
            <v>#N/A</v>
          </cell>
          <cell r="C2709">
            <v>1</v>
          </cell>
          <cell r="D2709" t="str">
            <v>BK</v>
          </cell>
          <cell r="E2709">
            <v>100</v>
          </cell>
          <cell r="F2709" t="str">
            <v>GR</v>
          </cell>
          <cell r="G2709" t="str">
            <v>GRANAATAPPELPITTEN</v>
          </cell>
          <cell r="H2709" t="str">
            <v>L</v>
          </cell>
          <cell r="I2709">
            <v>192</v>
          </cell>
          <cell r="J2709" t="str">
            <v>GROENTEN EN FRUIT DAGVERS</v>
          </cell>
          <cell r="K2709" t="str">
            <v>SMEDING EN ZN BV</v>
          </cell>
          <cell r="L2709">
            <v>4</v>
          </cell>
          <cell r="M2709">
            <v>11.8</v>
          </cell>
        </row>
        <row r="2710">
          <cell r="A2710">
            <v>9080</v>
          </cell>
          <cell r="B2710">
            <v>8713946025366</v>
          </cell>
          <cell r="C2710">
            <v>1</v>
          </cell>
          <cell r="D2710" t="str">
            <v>KG</v>
          </cell>
          <cell r="E2710">
            <v>1</v>
          </cell>
          <cell r="F2710" t="str">
            <v>PK</v>
          </cell>
          <cell r="G2710" t="str">
            <v>KIP DIJ VLEES BULK PER KG</v>
          </cell>
          <cell r="H2710" t="str">
            <v>L</v>
          </cell>
          <cell r="I2710">
            <v>196</v>
          </cell>
          <cell r="J2710" t="str">
            <v>POELIER GEKOELD CONC</v>
          </cell>
          <cell r="K2710" t="str">
            <v>RUIG M. EN ZONEN B.V.</v>
          </cell>
          <cell r="L2710">
            <v>2.0099999999999998</v>
          </cell>
          <cell r="M2710">
            <v>11.79</v>
          </cell>
        </row>
        <row r="2711">
          <cell r="A2711">
            <v>901303</v>
          </cell>
          <cell r="B2711" t="e">
            <v>#N/A</v>
          </cell>
          <cell r="C2711">
            <v>1</v>
          </cell>
          <cell r="D2711" t="str">
            <v>FL</v>
          </cell>
          <cell r="E2711">
            <v>20</v>
          </cell>
          <cell r="F2711" t="str">
            <v>CL</v>
          </cell>
          <cell r="G2711" t="str">
            <v>ANGOSTURA AROMATIC BITTER 44,7%</v>
          </cell>
          <cell r="H2711" t="str">
            <v>H</v>
          </cell>
          <cell r="I2711">
            <v>206</v>
          </cell>
          <cell r="J2711" t="str">
            <v>GEDISTILLEERD</v>
          </cell>
          <cell r="K2711" t="str">
            <v>BSB (ABND)</v>
          </cell>
          <cell r="L2711">
            <v>1</v>
          </cell>
          <cell r="M2711">
            <v>11.76</v>
          </cell>
        </row>
        <row r="2712">
          <cell r="A2712">
            <v>736151</v>
          </cell>
          <cell r="B2712">
            <v>5000112544572</v>
          </cell>
          <cell r="C2712">
            <v>6</v>
          </cell>
          <cell r="D2712" t="str">
            <v>PF</v>
          </cell>
          <cell r="E2712">
            <v>1.5</v>
          </cell>
          <cell r="F2712" t="str">
            <v>LT</v>
          </cell>
          <cell r="G2712" t="str">
            <v>COCA-COLA LIGHT PET</v>
          </cell>
          <cell r="H2712" t="str">
            <v>L</v>
          </cell>
          <cell r="I2712">
            <v>133</v>
          </cell>
          <cell r="J2712" t="str">
            <v>FRISDRANKEN GROOTVERPAKKING</v>
          </cell>
          <cell r="K2712" t="str">
            <v>COCA-COLA EUROPEAN PARTNERS BV</v>
          </cell>
          <cell r="L2712">
            <v>1</v>
          </cell>
          <cell r="M2712">
            <v>11.75</v>
          </cell>
        </row>
        <row r="2713">
          <cell r="A2713">
            <v>736151</v>
          </cell>
          <cell r="B2713">
            <v>5000112544572</v>
          </cell>
          <cell r="C2713">
            <v>6</v>
          </cell>
          <cell r="D2713" t="str">
            <v>PF</v>
          </cell>
          <cell r="E2713">
            <v>1.5</v>
          </cell>
          <cell r="F2713" t="str">
            <v>LT</v>
          </cell>
          <cell r="G2713" t="str">
            <v>COCA-COLA LIGHT PET</v>
          </cell>
          <cell r="H2713" t="str">
            <v>L</v>
          </cell>
          <cell r="I2713">
            <v>133</v>
          </cell>
          <cell r="J2713" t="str">
            <v>FRISDRANKEN GROOTVERPAKKING</v>
          </cell>
          <cell r="K2713" t="str">
            <v>COCA-COLA EUROPEAN PARTNERS BV</v>
          </cell>
          <cell r="L2713">
            <v>1</v>
          </cell>
          <cell r="M2713">
            <v>11.75</v>
          </cell>
        </row>
        <row r="2714">
          <cell r="A2714">
            <v>736177</v>
          </cell>
          <cell r="B2714">
            <v>5000112544633</v>
          </cell>
          <cell r="C2714">
            <v>6</v>
          </cell>
          <cell r="D2714" t="str">
            <v>PF</v>
          </cell>
          <cell r="E2714">
            <v>1.5</v>
          </cell>
          <cell r="F2714" t="str">
            <v>LT</v>
          </cell>
          <cell r="G2714" t="str">
            <v>COCA-COLA PET</v>
          </cell>
          <cell r="H2714" t="str">
            <v>L</v>
          </cell>
          <cell r="I2714">
            <v>133</v>
          </cell>
          <cell r="J2714" t="str">
            <v>FRISDRANKEN GROOTVERPAKKING</v>
          </cell>
          <cell r="K2714" t="str">
            <v>COCA-COLA EUROPEAN PARTNERS BV</v>
          </cell>
          <cell r="L2714">
            <v>1</v>
          </cell>
          <cell r="M2714">
            <v>11.75</v>
          </cell>
        </row>
        <row r="2715">
          <cell r="A2715">
            <v>736177</v>
          </cell>
          <cell r="B2715">
            <v>5000112544633</v>
          </cell>
          <cell r="C2715">
            <v>6</v>
          </cell>
          <cell r="D2715" t="str">
            <v>PF</v>
          </cell>
          <cell r="E2715">
            <v>1.5</v>
          </cell>
          <cell r="F2715" t="str">
            <v>LT</v>
          </cell>
          <cell r="G2715" t="str">
            <v>COCA-COLA PET</v>
          </cell>
          <cell r="H2715" t="str">
            <v>L</v>
          </cell>
          <cell r="I2715">
            <v>133</v>
          </cell>
          <cell r="J2715" t="str">
            <v>FRISDRANKEN GROOTVERPAKKING</v>
          </cell>
          <cell r="K2715" t="str">
            <v>COCA-COLA EUROPEAN PARTNERS BV</v>
          </cell>
          <cell r="L2715">
            <v>1</v>
          </cell>
          <cell r="M2715">
            <v>11.75</v>
          </cell>
        </row>
        <row r="2716">
          <cell r="A2716">
            <v>940161</v>
          </cell>
          <cell r="B2716">
            <v>5000112554526</v>
          </cell>
          <cell r="C2716">
            <v>6</v>
          </cell>
          <cell r="D2716" t="str">
            <v>PF</v>
          </cell>
          <cell r="E2716">
            <v>1.5</v>
          </cell>
          <cell r="F2716" t="str">
            <v>LT</v>
          </cell>
          <cell r="G2716" t="str">
            <v>COCA-COLA ZERO PET</v>
          </cell>
          <cell r="H2716" t="str">
            <v>L</v>
          </cell>
          <cell r="I2716">
            <v>133</v>
          </cell>
          <cell r="J2716" t="str">
            <v>FRISDRANKEN GROOTVERPAKKING</v>
          </cell>
          <cell r="K2716" t="str">
            <v>COCA-COLA EUROPEAN PARTNERS BV</v>
          </cell>
          <cell r="L2716">
            <v>1</v>
          </cell>
          <cell r="M2716">
            <v>11.75</v>
          </cell>
        </row>
        <row r="2717">
          <cell r="A2717">
            <v>940161</v>
          </cell>
          <cell r="B2717">
            <v>5000112554526</v>
          </cell>
          <cell r="C2717">
            <v>6</v>
          </cell>
          <cell r="D2717" t="str">
            <v>PF</v>
          </cell>
          <cell r="E2717">
            <v>1.5</v>
          </cell>
          <cell r="F2717" t="str">
            <v>LT</v>
          </cell>
          <cell r="G2717" t="str">
            <v>COCA-COLA ZERO PET</v>
          </cell>
          <cell r="H2717" t="str">
            <v>L</v>
          </cell>
          <cell r="I2717">
            <v>133</v>
          </cell>
          <cell r="J2717" t="str">
            <v>FRISDRANKEN GROOTVERPAKKING</v>
          </cell>
          <cell r="K2717" t="str">
            <v>COCA-COLA EUROPEAN PARTNERS BV</v>
          </cell>
          <cell r="L2717">
            <v>1</v>
          </cell>
          <cell r="M2717">
            <v>11.75</v>
          </cell>
        </row>
        <row r="2718">
          <cell r="A2718">
            <v>940161</v>
          </cell>
          <cell r="B2718">
            <v>5000112554526</v>
          </cell>
          <cell r="C2718">
            <v>6</v>
          </cell>
          <cell r="D2718" t="str">
            <v>PF</v>
          </cell>
          <cell r="E2718">
            <v>1.5</v>
          </cell>
          <cell r="F2718" t="str">
            <v>LT</v>
          </cell>
          <cell r="G2718" t="str">
            <v>COCA-COLA ZERO PET</v>
          </cell>
          <cell r="H2718" t="str">
            <v>L</v>
          </cell>
          <cell r="I2718">
            <v>133</v>
          </cell>
          <cell r="J2718" t="str">
            <v>FRISDRANKEN GROOTVERPAKKING</v>
          </cell>
          <cell r="K2718" t="str">
            <v>COCA-COLA EUROPEAN PARTNERS BV</v>
          </cell>
          <cell r="L2718">
            <v>1</v>
          </cell>
          <cell r="M2718">
            <v>11.75</v>
          </cell>
        </row>
        <row r="2719">
          <cell r="A2719">
            <v>975543</v>
          </cell>
          <cell r="B2719" t="e">
            <v>#N/A</v>
          </cell>
          <cell r="C2719">
            <v>8</v>
          </cell>
          <cell r="D2719" t="str">
            <v>PK</v>
          </cell>
          <cell r="E2719">
            <v>200</v>
          </cell>
          <cell r="F2719" t="str">
            <v>GR</v>
          </cell>
          <cell r="G2719" t="str">
            <v>GOUDEN AAR OMA'S KRAKELINGEN ROOMBOTER</v>
          </cell>
          <cell r="H2719" t="str">
            <v>L</v>
          </cell>
          <cell r="I2719">
            <v>10</v>
          </cell>
          <cell r="J2719" t="str">
            <v>KOEK &amp; BANKET RETAIL</v>
          </cell>
          <cell r="K2719" t="str">
            <v>SLIGRO</v>
          </cell>
          <cell r="L2719">
            <v>1</v>
          </cell>
          <cell r="M2719">
            <v>11.75</v>
          </cell>
        </row>
        <row r="2720">
          <cell r="A2720">
            <v>190499</v>
          </cell>
          <cell r="B2720" t="e">
            <v>#N/A</v>
          </cell>
          <cell r="C2720">
            <v>1</v>
          </cell>
          <cell r="D2720" t="str">
            <v>KR</v>
          </cell>
          <cell r="E2720">
            <v>360</v>
          </cell>
          <cell r="F2720" t="str">
            <v>CL</v>
          </cell>
          <cell r="G2720" t="str">
            <v>BAVARIA PILSENER 12 FLESSEN</v>
          </cell>
          <cell r="H2720" t="str">
            <v>H</v>
          </cell>
          <cell r="I2720">
            <v>134</v>
          </cell>
          <cell r="J2720" t="str">
            <v>BIEREN KLEINVERPAKKING</v>
          </cell>
          <cell r="K2720" t="str">
            <v>SWINKELS FAMILY BREWERS</v>
          </cell>
          <cell r="L2720">
            <v>2</v>
          </cell>
          <cell r="M2720">
            <v>11.72</v>
          </cell>
        </row>
        <row r="2721">
          <cell r="A2721">
            <v>754308</v>
          </cell>
          <cell r="B2721">
            <v>8719481591571</v>
          </cell>
          <cell r="C2721">
            <v>1</v>
          </cell>
          <cell r="D2721" t="str">
            <v>PK</v>
          </cell>
          <cell r="E2721">
            <v>3</v>
          </cell>
          <cell r="F2721" t="str">
            <v>ST</v>
          </cell>
          <cell r="G2721" t="str">
            <v>PAPRIKA STOPLICHT 3 KLEUR</v>
          </cell>
          <cell r="H2721" t="str">
            <v>L</v>
          </cell>
          <cell r="I2721">
            <v>192</v>
          </cell>
          <cell r="J2721" t="str">
            <v>GROENTEN EN FRUIT DAGVERS</v>
          </cell>
          <cell r="K2721" t="str">
            <v>SMEDING EN ZN BV</v>
          </cell>
          <cell r="L2721">
            <v>8</v>
          </cell>
          <cell r="M2721">
            <v>11.72</v>
          </cell>
        </row>
        <row r="2722">
          <cell r="A2722">
            <v>765757</v>
          </cell>
          <cell r="B2722" t="e">
            <v>#N/A</v>
          </cell>
          <cell r="C2722">
            <v>1</v>
          </cell>
          <cell r="D2722" t="str">
            <v>RL</v>
          </cell>
          <cell r="E2722">
            <v>500</v>
          </cell>
          <cell r="F2722" t="str">
            <v>GR</v>
          </cell>
          <cell r="G2722" t="str">
            <v>ECHTE BOERENROOMBOTER</v>
          </cell>
          <cell r="H2722" t="str">
            <v>L</v>
          </cell>
          <cell r="I2722">
            <v>176</v>
          </cell>
          <cell r="J2722" t="str">
            <v>BOTER</v>
          </cell>
          <cell r="K2722" t="str">
            <v>EELDER DEN</v>
          </cell>
          <cell r="L2722">
            <v>2</v>
          </cell>
          <cell r="M2722">
            <v>11.72</v>
          </cell>
        </row>
        <row r="2723">
          <cell r="A2723">
            <v>124163</v>
          </cell>
          <cell r="B2723" t="e">
            <v>#N/A</v>
          </cell>
          <cell r="C2723">
            <v>6</v>
          </cell>
          <cell r="D2723" t="str">
            <v>PK</v>
          </cell>
          <cell r="E2723">
            <v>1</v>
          </cell>
          <cell r="F2723" t="str">
            <v>LT</v>
          </cell>
          <cell r="G2723" t="str">
            <v>MU HALFVOLLE MELK (HOUDBAAR)</v>
          </cell>
          <cell r="H2723" t="str">
            <v>L</v>
          </cell>
          <cell r="I2723">
            <v>130</v>
          </cell>
          <cell r="J2723" t="str">
            <v>ZUIVEL HOUDBAAR</v>
          </cell>
          <cell r="K2723" t="str">
            <v>ARLA FOODS BV</v>
          </cell>
          <cell r="L2723">
            <v>2</v>
          </cell>
          <cell r="M2723">
            <v>11.7</v>
          </cell>
        </row>
        <row r="2724">
          <cell r="A2724">
            <v>345353</v>
          </cell>
          <cell r="B2724" t="e">
            <v>#N/A</v>
          </cell>
          <cell r="C2724">
            <v>1</v>
          </cell>
          <cell r="D2724" t="str">
            <v>ZK</v>
          </cell>
          <cell r="E2724">
            <v>443</v>
          </cell>
          <cell r="F2724" t="str">
            <v>GR</v>
          </cell>
          <cell r="G2724" t="str">
            <v>TWIX MINI</v>
          </cell>
          <cell r="H2724" t="str">
            <v>L</v>
          </cell>
          <cell r="I2724">
            <v>19</v>
          </cell>
          <cell r="J2724" t="str">
            <v>BARS EN TABLETTEN</v>
          </cell>
          <cell r="K2724" t="str">
            <v>MARS NEDERLAND(MASTERFOODS SNOEP)</v>
          </cell>
          <cell r="L2724">
            <v>3</v>
          </cell>
          <cell r="M2724">
            <v>11.7</v>
          </cell>
        </row>
        <row r="2725">
          <cell r="A2725">
            <v>358974</v>
          </cell>
          <cell r="B2725" t="e">
            <v>#N/A</v>
          </cell>
          <cell r="C2725">
            <v>8</v>
          </cell>
          <cell r="D2725" t="str">
            <v>DS</v>
          </cell>
          <cell r="E2725">
            <v>1</v>
          </cell>
          <cell r="F2725" t="str">
            <v>KG</v>
          </cell>
          <cell r="G2725" t="str">
            <v>VAN GILSE SUIKERKLONTJES 1KG</v>
          </cell>
          <cell r="H2725" t="str">
            <v>L</v>
          </cell>
          <cell r="I2725">
            <v>140</v>
          </cell>
          <cell r="J2725" t="str">
            <v>SUIKER &amp; ZOETSTOFFEN</v>
          </cell>
          <cell r="K2725" t="str">
            <v>COSUN BEET COMPANY</v>
          </cell>
          <cell r="L2725">
            <v>1</v>
          </cell>
          <cell r="M2725">
            <v>11.7</v>
          </cell>
        </row>
        <row r="2726">
          <cell r="A2726">
            <v>516140</v>
          </cell>
          <cell r="B2726">
            <v>8425644001015</v>
          </cell>
          <cell r="C2726">
            <v>1</v>
          </cell>
          <cell r="D2726" t="str">
            <v>ST</v>
          </cell>
          <cell r="E2726">
            <v>1</v>
          </cell>
          <cell r="F2726" t="str">
            <v>ST</v>
          </cell>
          <cell r="G2726" t="str">
            <v>SLA IJSBERG 450G</v>
          </cell>
          <cell r="H2726" t="str">
            <v>L</v>
          </cell>
          <cell r="I2726">
            <v>192</v>
          </cell>
          <cell r="J2726" t="str">
            <v>GROENTEN EN FRUIT DAGVERS</v>
          </cell>
          <cell r="K2726" t="str">
            <v>SMEDING EN ZN BV</v>
          </cell>
          <cell r="L2726">
            <v>10</v>
          </cell>
          <cell r="M2726">
            <v>11.7</v>
          </cell>
        </row>
        <row r="2727">
          <cell r="A2727">
            <v>784670</v>
          </cell>
          <cell r="B2727">
            <v>8710401151592</v>
          </cell>
          <cell r="C2727">
            <v>2</v>
          </cell>
          <cell r="D2727" t="str">
            <v>FL</v>
          </cell>
          <cell r="E2727">
            <v>1</v>
          </cell>
          <cell r="F2727" t="str">
            <v>LT</v>
          </cell>
          <cell r="G2727" t="str">
            <v>FELICIA AFWASMIDDEL</v>
          </cell>
          <cell r="H2727" t="str">
            <v>H</v>
          </cell>
          <cell r="I2727">
            <v>148</v>
          </cell>
          <cell r="J2727" t="str">
            <v>AFWAS- &amp; VAATMIDDELEN</v>
          </cell>
          <cell r="K2727" t="str">
            <v>SLIGRO</v>
          </cell>
          <cell r="L2727">
            <v>4</v>
          </cell>
          <cell r="M2727">
            <v>11.68</v>
          </cell>
        </row>
        <row r="2728">
          <cell r="A2728">
            <v>975543</v>
          </cell>
          <cell r="B2728" t="e">
            <v>#N/A</v>
          </cell>
          <cell r="C2728">
            <v>8</v>
          </cell>
          <cell r="D2728" t="str">
            <v>PK</v>
          </cell>
          <cell r="E2728">
            <v>200</v>
          </cell>
          <cell r="F2728" t="str">
            <v>GR</v>
          </cell>
          <cell r="G2728" t="str">
            <v>GOUDEN AAR OMA'S KRAKELINGEN ROOMBOTER</v>
          </cell>
          <cell r="H2728" t="str">
            <v>L</v>
          </cell>
          <cell r="I2728">
            <v>10</v>
          </cell>
          <cell r="J2728" t="str">
            <v>KOEK &amp; BANKET RETAIL</v>
          </cell>
          <cell r="K2728" t="str">
            <v>SLIGRO</v>
          </cell>
          <cell r="L2728">
            <v>1</v>
          </cell>
          <cell r="M2728">
            <v>11.67</v>
          </cell>
        </row>
        <row r="2729">
          <cell r="A2729">
            <v>83370</v>
          </cell>
          <cell r="B2729">
            <v>8715817011706</v>
          </cell>
          <cell r="C2729">
            <v>1</v>
          </cell>
          <cell r="D2729" t="str">
            <v>BK</v>
          </cell>
          <cell r="E2729">
            <v>500</v>
          </cell>
          <cell r="F2729" t="str">
            <v>GR</v>
          </cell>
          <cell r="G2729" t="str">
            <v>TOMAAT C</v>
          </cell>
          <cell r="H2729" t="str">
            <v>L</v>
          </cell>
          <cell r="I2729">
            <v>192</v>
          </cell>
          <cell r="J2729" t="str">
            <v>GROENTEN EN FRUIT DAGVERS</v>
          </cell>
          <cell r="K2729" t="str">
            <v>SMEDING EN ZN BV</v>
          </cell>
          <cell r="L2729">
            <v>7</v>
          </cell>
          <cell r="M2729">
            <v>11.63</v>
          </cell>
        </row>
        <row r="2730">
          <cell r="A2730">
            <v>171199</v>
          </cell>
          <cell r="B2730" t="e">
            <v>#N/A</v>
          </cell>
          <cell r="C2730">
            <v>12</v>
          </cell>
          <cell r="D2730" t="str">
            <v>ZK</v>
          </cell>
          <cell r="E2730">
            <v>600</v>
          </cell>
          <cell r="F2730" t="str">
            <v>GR</v>
          </cell>
          <cell r="G2730" t="str">
            <v>VAN GILSE BASTERDSUIKER LICHT</v>
          </cell>
          <cell r="H2730" t="str">
            <v>L</v>
          </cell>
          <cell r="I2730">
            <v>140</v>
          </cell>
          <cell r="J2730" t="str">
            <v>SUIKER &amp; ZOETSTOFFEN</v>
          </cell>
          <cell r="K2730" t="str">
            <v>COSUN BEET COMPANY</v>
          </cell>
          <cell r="L2730">
            <v>1</v>
          </cell>
          <cell r="M2730">
            <v>11.62</v>
          </cell>
        </row>
        <row r="2731">
          <cell r="A2731">
            <v>171199</v>
          </cell>
          <cell r="B2731" t="e">
            <v>#N/A</v>
          </cell>
          <cell r="C2731">
            <v>12</v>
          </cell>
          <cell r="D2731" t="str">
            <v>ZK</v>
          </cell>
          <cell r="E2731">
            <v>600</v>
          </cell>
          <cell r="F2731" t="str">
            <v>GR</v>
          </cell>
          <cell r="G2731" t="str">
            <v>VAN GILSE BASTERDSUIKER LICHT</v>
          </cell>
          <cell r="H2731" t="str">
            <v>L</v>
          </cell>
          <cell r="I2731">
            <v>140</v>
          </cell>
          <cell r="J2731" t="str">
            <v>SUIKER &amp; ZOETSTOFFEN</v>
          </cell>
          <cell r="K2731" t="str">
            <v>COSUN BEET COMPANY</v>
          </cell>
          <cell r="L2731">
            <v>1</v>
          </cell>
          <cell r="M2731">
            <v>11.62</v>
          </cell>
        </row>
        <row r="2732">
          <cell r="A2732">
            <v>171199</v>
          </cell>
          <cell r="B2732" t="e">
            <v>#N/A</v>
          </cell>
          <cell r="C2732">
            <v>12</v>
          </cell>
          <cell r="D2732" t="str">
            <v>ZK</v>
          </cell>
          <cell r="E2732">
            <v>600</v>
          </cell>
          <cell r="F2732" t="str">
            <v>GR</v>
          </cell>
          <cell r="G2732" t="str">
            <v>VAN GILSE BASTERDSUIKER LICHT</v>
          </cell>
          <cell r="H2732" t="str">
            <v>L</v>
          </cell>
          <cell r="I2732">
            <v>140</v>
          </cell>
          <cell r="J2732" t="str">
            <v>SUIKER &amp; ZOETSTOFFEN</v>
          </cell>
          <cell r="K2732" t="str">
            <v>COSUN BEET COMPANY</v>
          </cell>
          <cell r="L2732">
            <v>1</v>
          </cell>
          <cell r="M2732">
            <v>11.62</v>
          </cell>
        </row>
        <row r="2733">
          <cell r="A2733">
            <v>171199</v>
          </cell>
          <cell r="B2733" t="e">
            <v>#N/A</v>
          </cell>
          <cell r="C2733">
            <v>12</v>
          </cell>
          <cell r="D2733" t="str">
            <v>ZK</v>
          </cell>
          <cell r="E2733">
            <v>600</v>
          </cell>
          <cell r="F2733" t="str">
            <v>GR</v>
          </cell>
          <cell r="G2733" t="str">
            <v>VAN GILSE BASTERDSUIKER LICHT</v>
          </cell>
          <cell r="H2733" t="str">
            <v>L</v>
          </cell>
          <cell r="I2733">
            <v>140</v>
          </cell>
          <cell r="J2733" t="str">
            <v>SUIKER &amp; ZOETSTOFFEN</v>
          </cell>
          <cell r="K2733" t="str">
            <v>COSUN BEET COMPANY</v>
          </cell>
          <cell r="L2733">
            <v>1</v>
          </cell>
          <cell r="M2733">
            <v>11.62</v>
          </cell>
        </row>
        <row r="2734">
          <cell r="A2734">
            <v>328233</v>
          </cell>
          <cell r="B2734" t="e">
            <v>#N/A</v>
          </cell>
          <cell r="C2734">
            <v>1</v>
          </cell>
          <cell r="D2734" t="str">
            <v>BK</v>
          </cell>
          <cell r="E2734">
            <v>1</v>
          </cell>
          <cell r="F2734" t="str">
            <v>ST</v>
          </cell>
          <cell r="G2734" t="str">
            <v>CRESS AFFILLA</v>
          </cell>
          <cell r="H2734" t="str">
            <v>L</v>
          </cell>
          <cell r="I2734">
            <v>192</v>
          </cell>
          <cell r="J2734" t="str">
            <v>GROENTEN EN FRUIT DAGVERS</v>
          </cell>
          <cell r="K2734" t="str">
            <v>SMEDING EN ZN BV</v>
          </cell>
          <cell r="L2734">
            <v>9</v>
          </cell>
          <cell r="M2734">
            <v>11.61</v>
          </cell>
        </row>
        <row r="2735">
          <cell r="A2735">
            <v>367410</v>
          </cell>
          <cell r="B2735" t="e">
            <v>#N/A</v>
          </cell>
          <cell r="C2735">
            <v>16</v>
          </cell>
          <cell r="D2735" t="str">
            <v>PK</v>
          </cell>
          <cell r="E2735">
            <v>500</v>
          </cell>
          <cell r="F2735" t="str">
            <v>GR</v>
          </cell>
          <cell r="G2735" t="str">
            <v>VAN GILSE SUIKERKLONTJES MINI</v>
          </cell>
          <cell r="H2735" t="str">
            <v>L</v>
          </cell>
          <cell r="I2735">
            <v>140</v>
          </cell>
          <cell r="J2735" t="str">
            <v>SUIKER &amp; ZOETSTOFFEN</v>
          </cell>
          <cell r="K2735" t="str">
            <v>COSUN BEET COMPANY</v>
          </cell>
          <cell r="L2735">
            <v>1</v>
          </cell>
          <cell r="M2735">
            <v>11.61</v>
          </cell>
        </row>
        <row r="2736">
          <cell r="A2736">
            <v>50475</v>
          </cell>
          <cell r="B2736" t="e">
            <v>#N/A</v>
          </cell>
          <cell r="C2736">
            <v>1</v>
          </cell>
          <cell r="D2736" t="str">
            <v>FL</v>
          </cell>
          <cell r="E2736">
            <v>1</v>
          </cell>
          <cell r="F2736" t="str">
            <v>LT</v>
          </cell>
          <cell r="G2736" t="str">
            <v>DEBIC KOOKROOM 15% FINESS</v>
          </cell>
          <cell r="H2736" t="str">
            <v>L</v>
          </cell>
          <cell r="I2736">
            <v>174</v>
          </cell>
          <cell r="J2736" t="str">
            <v>ROOMPRODUCTEN</v>
          </cell>
          <cell r="K2736" t="str">
            <v>FRIESLANDCAMP NL BV ZEEWLD PRF</v>
          </cell>
          <cell r="L2736">
            <v>4</v>
          </cell>
          <cell r="M2736">
            <v>11.6</v>
          </cell>
        </row>
        <row r="2737">
          <cell r="A2737">
            <v>496939</v>
          </cell>
          <cell r="B2737" t="e">
            <v>#N/A</v>
          </cell>
          <cell r="C2737">
            <v>1</v>
          </cell>
          <cell r="D2737" t="str">
            <v>ST</v>
          </cell>
          <cell r="E2737">
            <v>1</v>
          </cell>
          <cell r="F2737" t="str">
            <v>ST</v>
          </cell>
          <cell r="G2737" t="str">
            <v>RASP RECHT CONISCH 21CM</v>
          </cell>
          <cell r="H2737" t="str">
            <v>H</v>
          </cell>
          <cell r="I2737">
            <v>283</v>
          </cell>
          <cell r="J2737" t="str">
            <v>KEUKENGEREEDSCHAPPEN</v>
          </cell>
          <cell r="K2737" t="str">
            <v>FORSTA NEDERLAND BV</v>
          </cell>
          <cell r="L2737">
            <v>2</v>
          </cell>
          <cell r="M2737">
            <v>11.6</v>
          </cell>
        </row>
        <row r="2738">
          <cell r="A2738">
            <v>531739</v>
          </cell>
          <cell r="B2738" t="e">
            <v>#N/A</v>
          </cell>
          <cell r="C2738">
            <v>1</v>
          </cell>
          <cell r="D2738" t="str">
            <v>DS</v>
          </cell>
          <cell r="E2738">
            <v>250</v>
          </cell>
          <cell r="F2738" t="str">
            <v>GR</v>
          </cell>
          <cell r="G2738" t="str">
            <v>KNABBELBOX (STICKS&amp;KRAKEL)</v>
          </cell>
          <cell r="H2738" t="str">
            <v>L</v>
          </cell>
          <cell r="I2738">
            <v>16</v>
          </cell>
          <cell r="J2738" t="str">
            <v>CHIPS EN SNACKS</v>
          </cell>
          <cell r="K2738" t="str">
            <v>BRAUER SPECIAL FOOD IMPORT</v>
          </cell>
          <cell r="L2738">
            <v>4</v>
          </cell>
          <cell r="M2738">
            <v>11.6</v>
          </cell>
        </row>
        <row r="2739">
          <cell r="A2739">
            <v>34192</v>
          </cell>
          <cell r="B2739" t="e">
            <v>#N/A</v>
          </cell>
          <cell r="C2739">
            <v>12</v>
          </cell>
          <cell r="D2739" t="str">
            <v>BL</v>
          </cell>
          <cell r="E2739">
            <v>400</v>
          </cell>
          <cell r="F2739" t="str">
            <v>GR</v>
          </cell>
          <cell r="G2739" t="str">
            <v>G'WOON COCKTAILWORSTJES</v>
          </cell>
          <cell r="H2739" t="str">
            <v>L</v>
          </cell>
          <cell r="I2739">
            <v>58</v>
          </cell>
          <cell r="J2739" t="str">
            <v>VLEESCONSERVEN</v>
          </cell>
          <cell r="K2739" t="str">
            <v>SLIGRO</v>
          </cell>
          <cell r="L2739">
            <v>1</v>
          </cell>
          <cell r="M2739">
            <v>11.58</v>
          </cell>
        </row>
        <row r="2740">
          <cell r="A2740">
            <v>99281</v>
          </cell>
          <cell r="B2740" t="e">
            <v>#N/A</v>
          </cell>
          <cell r="C2740">
            <v>1</v>
          </cell>
          <cell r="D2740" t="str">
            <v>TR</v>
          </cell>
          <cell r="E2740">
            <v>2.04</v>
          </cell>
          <cell r="F2740" t="str">
            <v>KG</v>
          </cell>
          <cell r="G2740" t="str">
            <v>DE ROOIE HEN SCHARRELEI BRUIN L 30ST</v>
          </cell>
          <cell r="H2740" t="str">
            <v>L</v>
          </cell>
          <cell r="I2740">
            <v>167</v>
          </cell>
          <cell r="J2740" t="str">
            <v>EIEREN VERS</v>
          </cell>
          <cell r="K2740" t="str">
            <v>SLIGRO</v>
          </cell>
          <cell r="L2740">
            <v>2</v>
          </cell>
          <cell r="M2740">
            <v>11.58</v>
          </cell>
        </row>
        <row r="2741">
          <cell r="A2741">
            <v>651872</v>
          </cell>
          <cell r="B2741" t="e">
            <v>#N/A</v>
          </cell>
          <cell r="C2741">
            <v>1</v>
          </cell>
          <cell r="D2741" t="str">
            <v>BK</v>
          </cell>
          <cell r="E2741">
            <v>450</v>
          </cell>
          <cell r="F2741" t="str">
            <v>GR</v>
          </cell>
          <cell r="G2741" t="str">
            <v>SMITVIS GEROOKTE ZALMSALADE</v>
          </cell>
          <cell r="H2741" t="str">
            <v>L</v>
          </cell>
          <cell r="I2741">
            <v>172</v>
          </cell>
          <cell r="J2741" t="str">
            <v>VIS GEKOELD</v>
          </cell>
          <cell r="K2741" t="str">
            <v>SLIGRO</v>
          </cell>
          <cell r="L2741">
            <v>2</v>
          </cell>
          <cell r="M2741">
            <v>11.58</v>
          </cell>
        </row>
        <row r="2742">
          <cell r="A2742">
            <v>784670</v>
          </cell>
          <cell r="B2742">
            <v>8710401151592</v>
          </cell>
          <cell r="C2742">
            <v>2</v>
          </cell>
          <cell r="D2742" t="str">
            <v>FL</v>
          </cell>
          <cell r="E2742">
            <v>1</v>
          </cell>
          <cell r="F2742" t="str">
            <v>LT</v>
          </cell>
          <cell r="G2742" t="str">
            <v>FELICIA AFWASMIDDEL</v>
          </cell>
          <cell r="H2742" t="str">
            <v>H</v>
          </cell>
          <cell r="I2742">
            <v>148</v>
          </cell>
          <cell r="J2742" t="str">
            <v>AFWAS- &amp; VAATMIDDELEN</v>
          </cell>
          <cell r="K2742" t="str">
            <v>SLIGRO</v>
          </cell>
          <cell r="L2742">
            <v>3</v>
          </cell>
          <cell r="M2742">
            <v>11.58</v>
          </cell>
        </row>
        <row r="2743">
          <cell r="A2743">
            <v>784670</v>
          </cell>
          <cell r="B2743">
            <v>8710401151592</v>
          </cell>
          <cell r="C2743">
            <v>2</v>
          </cell>
          <cell r="D2743" t="str">
            <v>FL</v>
          </cell>
          <cell r="E2743">
            <v>1</v>
          </cell>
          <cell r="F2743" t="str">
            <v>LT</v>
          </cell>
          <cell r="G2743" t="str">
            <v>FELICIA AFWASMIDDEL</v>
          </cell>
          <cell r="H2743" t="str">
            <v>H</v>
          </cell>
          <cell r="I2743">
            <v>148</v>
          </cell>
          <cell r="J2743" t="str">
            <v>AFWAS- &amp; VAATMIDDELEN</v>
          </cell>
          <cell r="K2743" t="str">
            <v>SLIGRO</v>
          </cell>
          <cell r="L2743">
            <v>3</v>
          </cell>
          <cell r="M2743">
            <v>11.58</v>
          </cell>
        </row>
        <row r="2744">
          <cell r="A2744">
            <v>784670</v>
          </cell>
          <cell r="B2744">
            <v>8710401151592</v>
          </cell>
          <cell r="C2744">
            <v>2</v>
          </cell>
          <cell r="D2744" t="str">
            <v>FL</v>
          </cell>
          <cell r="E2744">
            <v>1</v>
          </cell>
          <cell r="F2744" t="str">
            <v>LT</v>
          </cell>
          <cell r="G2744" t="str">
            <v>FELICIA AFWASMIDDEL</v>
          </cell>
          <cell r="H2744" t="str">
            <v>H</v>
          </cell>
          <cell r="I2744">
            <v>148</v>
          </cell>
          <cell r="J2744" t="str">
            <v>AFWAS- &amp; VAATMIDDELEN</v>
          </cell>
          <cell r="K2744" t="str">
            <v>SLIGRO</v>
          </cell>
          <cell r="L2744">
            <v>3</v>
          </cell>
          <cell r="M2744">
            <v>11.58</v>
          </cell>
        </row>
        <row r="2745">
          <cell r="A2745">
            <v>171123</v>
          </cell>
          <cell r="B2745" t="e">
            <v>#N/A</v>
          </cell>
          <cell r="C2745">
            <v>15</v>
          </cell>
          <cell r="D2745" t="str">
            <v>BS</v>
          </cell>
          <cell r="E2745">
            <v>250</v>
          </cell>
          <cell r="F2745" t="str">
            <v>GR</v>
          </cell>
          <cell r="G2745" t="str">
            <v>VAN GILSE POEDERSUIKER</v>
          </cell>
          <cell r="H2745" t="str">
            <v>L</v>
          </cell>
          <cell r="I2745">
            <v>140</v>
          </cell>
          <cell r="J2745" t="str">
            <v>SUIKER &amp; ZOETSTOFFEN</v>
          </cell>
          <cell r="K2745" t="str">
            <v>COSUN BEET COMPANY</v>
          </cell>
          <cell r="L2745">
            <v>1</v>
          </cell>
          <cell r="M2745">
            <v>11.56</v>
          </cell>
        </row>
        <row r="2746">
          <cell r="A2746">
            <v>171123</v>
          </cell>
          <cell r="B2746" t="e">
            <v>#N/A</v>
          </cell>
          <cell r="C2746">
            <v>15</v>
          </cell>
          <cell r="D2746" t="str">
            <v>BS</v>
          </cell>
          <cell r="E2746">
            <v>250</v>
          </cell>
          <cell r="F2746" t="str">
            <v>GR</v>
          </cell>
          <cell r="G2746" t="str">
            <v>VAN GILSE POEDERSUIKER</v>
          </cell>
          <cell r="H2746" t="str">
            <v>L</v>
          </cell>
          <cell r="I2746">
            <v>140</v>
          </cell>
          <cell r="J2746" t="str">
            <v>SUIKER &amp; ZOETSTOFFEN</v>
          </cell>
          <cell r="K2746" t="str">
            <v>COSUN BEET COMPANY</v>
          </cell>
          <cell r="L2746">
            <v>1</v>
          </cell>
          <cell r="M2746">
            <v>11.56</v>
          </cell>
        </row>
        <row r="2747">
          <cell r="A2747">
            <v>94000</v>
          </cell>
          <cell r="B2747" t="e">
            <v>#N/A</v>
          </cell>
          <cell r="C2747">
            <v>1</v>
          </cell>
          <cell r="D2747" t="str">
            <v>MP</v>
          </cell>
          <cell r="E2747">
            <v>1.02</v>
          </cell>
          <cell r="F2747" t="str">
            <v>KG</v>
          </cell>
          <cell r="G2747" t="str">
            <v>WHISKAS7+ CASSEROLE CLASSIC SELECTIE</v>
          </cell>
          <cell r="H2747" t="str">
            <v>H</v>
          </cell>
          <cell r="I2747">
            <v>45</v>
          </cell>
          <cell r="J2747" t="str">
            <v>DIER</v>
          </cell>
          <cell r="K2747" t="str">
            <v>MARS NEDERLAND BV DIERENVOEDING</v>
          </cell>
          <cell r="L2747">
            <v>3</v>
          </cell>
          <cell r="M2747">
            <v>11.55</v>
          </cell>
        </row>
        <row r="2748">
          <cell r="A2748">
            <v>88675</v>
          </cell>
          <cell r="B2748" t="e">
            <v>#N/A</v>
          </cell>
          <cell r="C2748">
            <v>1</v>
          </cell>
          <cell r="D2748" t="str">
            <v>DS</v>
          </cell>
          <cell r="E2748">
            <v>84</v>
          </cell>
          <cell r="F2748" t="str">
            <v>GR</v>
          </cell>
          <cell r="G2748" t="str">
            <v>PIDY VEGGIE CUP GRILLED ONION</v>
          </cell>
          <cell r="H2748" t="str">
            <v>L</v>
          </cell>
          <cell r="I2748">
            <v>13</v>
          </cell>
          <cell r="J2748" t="str">
            <v>TOAST</v>
          </cell>
          <cell r="K2748" t="str">
            <v>PIDY NV</v>
          </cell>
          <cell r="L2748">
            <v>2</v>
          </cell>
          <cell r="M2748">
            <v>11.54</v>
          </cell>
        </row>
        <row r="2749">
          <cell r="A2749">
            <v>328225</v>
          </cell>
          <cell r="B2749" t="e">
            <v>#N/A</v>
          </cell>
          <cell r="C2749">
            <v>14</v>
          </cell>
          <cell r="D2749" t="str">
            <v>ST</v>
          </cell>
          <cell r="E2749">
            <v>300</v>
          </cell>
          <cell r="F2749" t="str">
            <v>GR</v>
          </cell>
          <cell r="G2749" t="str">
            <v>COURGETTE GROEN</v>
          </cell>
          <cell r="H2749" t="str">
            <v>L</v>
          </cell>
          <cell r="I2749">
            <v>192</v>
          </cell>
          <cell r="J2749" t="str">
            <v>GROENTEN EN FRUIT DAGVERS</v>
          </cell>
          <cell r="K2749" t="str">
            <v>SMEDING EN ZN BV</v>
          </cell>
          <cell r="L2749">
            <v>1</v>
          </cell>
          <cell r="M2749">
            <v>11.53</v>
          </cell>
        </row>
        <row r="2750">
          <cell r="A2750">
            <v>328225</v>
          </cell>
          <cell r="B2750" t="e">
            <v>#N/A</v>
          </cell>
          <cell r="C2750">
            <v>14</v>
          </cell>
          <cell r="D2750" t="str">
            <v>ST</v>
          </cell>
          <cell r="E2750">
            <v>300</v>
          </cell>
          <cell r="F2750" t="str">
            <v>GR</v>
          </cell>
          <cell r="G2750" t="str">
            <v>COURGETTE GROEN</v>
          </cell>
          <cell r="H2750" t="str">
            <v>L</v>
          </cell>
          <cell r="I2750">
            <v>192</v>
          </cell>
          <cell r="J2750" t="str">
            <v>GROENTEN EN FRUIT DAGVERS</v>
          </cell>
          <cell r="K2750" t="str">
            <v>SMEDING EN ZN BV</v>
          </cell>
          <cell r="L2750">
            <v>1</v>
          </cell>
          <cell r="M2750">
            <v>11.53</v>
          </cell>
        </row>
        <row r="2751">
          <cell r="A2751">
            <v>151351</v>
          </cell>
          <cell r="B2751" t="e">
            <v>#N/A</v>
          </cell>
          <cell r="C2751">
            <v>6</v>
          </cell>
          <cell r="D2751" t="str">
            <v>PT</v>
          </cell>
          <cell r="E2751">
            <v>370</v>
          </cell>
          <cell r="F2751" t="str">
            <v>ML</v>
          </cell>
          <cell r="G2751" t="str">
            <v>KUHNE AUGURKEN FIJN ZOETZUUR</v>
          </cell>
          <cell r="H2751" t="str">
            <v>L</v>
          </cell>
          <cell r="I2751">
            <v>85</v>
          </cell>
          <cell r="J2751" t="str">
            <v>TAFELZUREN</v>
          </cell>
          <cell r="K2751" t="str">
            <v>KUHNE CARL KG GMBH UND CO</v>
          </cell>
          <cell r="L2751">
            <v>2</v>
          </cell>
          <cell r="M2751">
            <v>11.52</v>
          </cell>
        </row>
        <row r="2752">
          <cell r="A2752">
            <v>365007</v>
          </cell>
          <cell r="B2752" t="e">
            <v>#N/A</v>
          </cell>
          <cell r="C2752">
            <v>6</v>
          </cell>
          <cell r="D2752" t="str">
            <v>PK</v>
          </cell>
          <cell r="E2752">
            <v>150</v>
          </cell>
          <cell r="F2752" t="str">
            <v>GR</v>
          </cell>
          <cell r="G2752" t="str">
            <v>HAUST PANEERMEEL</v>
          </cell>
          <cell r="H2752" t="str">
            <v>L</v>
          </cell>
          <cell r="I2752">
            <v>94</v>
          </cell>
          <cell r="J2752" t="str">
            <v>BAKPRODUKTEN</v>
          </cell>
          <cell r="K2752" t="str">
            <v>CONTINENTAL BAKERIES (HAUST) BV</v>
          </cell>
          <cell r="L2752">
            <v>4</v>
          </cell>
          <cell r="M2752">
            <v>11.52</v>
          </cell>
        </row>
        <row r="2753">
          <cell r="A2753">
            <v>171181</v>
          </cell>
          <cell r="B2753">
            <v>8710437003209</v>
          </cell>
          <cell r="C2753">
            <v>12</v>
          </cell>
          <cell r="D2753" t="str">
            <v>ZK</v>
          </cell>
          <cell r="E2753">
            <v>600</v>
          </cell>
          <cell r="F2753" t="str">
            <v>GR</v>
          </cell>
          <cell r="G2753" t="str">
            <v>VAN GILSE BASTERDSUIKER WIT</v>
          </cell>
          <cell r="H2753" t="str">
            <v>L</v>
          </cell>
          <cell r="I2753">
            <v>140</v>
          </cell>
          <cell r="J2753" t="str">
            <v>SUIKER &amp; ZOETSTOFFEN</v>
          </cell>
          <cell r="K2753" t="str">
            <v>COSUN BEET COMPANY</v>
          </cell>
          <cell r="L2753">
            <v>1</v>
          </cell>
          <cell r="M2753">
            <v>11.51</v>
          </cell>
        </row>
        <row r="2754">
          <cell r="A2754">
            <v>171181</v>
          </cell>
          <cell r="B2754">
            <v>8710437003209</v>
          </cell>
          <cell r="C2754">
            <v>12</v>
          </cell>
          <cell r="D2754" t="str">
            <v>ZK</v>
          </cell>
          <cell r="E2754">
            <v>600</v>
          </cell>
          <cell r="F2754" t="str">
            <v>GR</v>
          </cell>
          <cell r="G2754" t="str">
            <v>VAN GILSE BASTERDSUIKER WIT</v>
          </cell>
          <cell r="H2754" t="str">
            <v>L</v>
          </cell>
          <cell r="I2754">
            <v>140</v>
          </cell>
          <cell r="J2754" t="str">
            <v>SUIKER &amp; ZOETSTOFFEN</v>
          </cell>
          <cell r="K2754" t="str">
            <v>COSUN BEET COMPANY</v>
          </cell>
          <cell r="L2754">
            <v>1</v>
          </cell>
          <cell r="M2754">
            <v>11.51</v>
          </cell>
        </row>
        <row r="2755">
          <cell r="A2755">
            <v>171181</v>
          </cell>
          <cell r="B2755">
            <v>8710437003209</v>
          </cell>
          <cell r="C2755">
            <v>12</v>
          </cell>
          <cell r="D2755" t="str">
            <v>ZK</v>
          </cell>
          <cell r="E2755">
            <v>600</v>
          </cell>
          <cell r="F2755" t="str">
            <v>GR</v>
          </cell>
          <cell r="G2755" t="str">
            <v>VAN GILSE BASTERDSUIKER WIT</v>
          </cell>
          <cell r="H2755" t="str">
            <v>L</v>
          </cell>
          <cell r="I2755">
            <v>140</v>
          </cell>
          <cell r="J2755" t="str">
            <v>SUIKER &amp; ZOETSTOFFEN</v>
          </cell>
          <cell r="K2755" t="str">
            <v>COSUN BEET COMPANY</v>
          </cell>
          <cell r="L2755">
            <v>1</v>
          </cell>
          <cell r="M2755">
            <v>11.51</v>
          </cell>
        </row>
        <row r="2756">
          <cell r="A2756">
            <v>171181</v>
          </cell>
          <cell r="B2756">
            <v>8710437003209</v>
          </cell>
          <cell r="C2756">
            <v>12</v>
          </cell>
          <cell r="D2756" t="str">
            <v>ZK</v>
          </cell>
          <cell r="E2756">
            <v>600</v>
          </cell>
          <cell r="F2756" t="str">
            <v>GR</v>
          </cell>
          <cell r="G2756" t="str">
            <v>VAN GILSE BASTERDSUIKER WIT</v>
          </cell>
          <cell r="H2756" t="str">
            <v>L</v>
          </cell>
          <cell r="I2756">
            <v>140</v>
          </cell>
          <cell r="J2756" t="str">
            <v>SUIKER &amp; ZOETSTOFFEN</v>
          </cell>
          <cell r="K2756" t="str">
            <v>COSUN BEET COMPANY</v>
          </cell>
          <cell r="L2756">
            <v>1</v>
          </cell>
          <cell r="M2756">
            <v>11.51</v>
          </cell>
        </row>
        <row r="2757">
          <cell r="A2757">
            <v>171181</v>
          </cell>
          <cell r="B2757">
            <v>8710437003209</v>
          </cell>
          <cell r="C2757">
            <v>12</v>
          </cell>
          <cell r="D2757" t="str">
            <v>ZK</v>
          </cell>
          <cell r="E2757">
            <v>600</v>
          </cell>
          <cell r="F2757" t="str">
            <v>GR</v>
          </cell>
          <cell r="G2757" t="str">
            <v>VAN GILSE BASTERDSUIKER WIT</v>
          </cell>
          <cell r="H2757" t="str">
            <v>L</v>
          </cell>
          <cell r="I2757">
            <v>140</v>
          </cell>
          <cell r="J2757" t="str">
            <v>SUIKER &amp; ZOETSTOFFEN</v>
          </cell>
          <cell r="K2757" t="str">
            <v>COSUN BEET COMPANY</v>
          </cell>
          <cell r="L2757">
            <v>1</v>
          </cell>
          <cell r="M2757">
            <v>11.51</v>
          </cell>
        </row>
        <row r="2758">
          <cell r="A2758">
            <v>171181</v>
          </cell>
          <cell r="B2758">
            <v>8710437003209</v>
          </cell>
          <cell r="C2758">
            <v>12</v>
          </cell>
          <cell r="D2758" t="str">
            <v>ZK</v>
          </cell>
          <cell r="E2758">
            <v>600</v>
          </cell>
          <cell r="F2758" t="str">
            <v>GR</v>
          </cell>
          <cell r="G2758" t="str">
            <v>VAN GILSE BASTERDSUIKER WIT</v>
          </cell>
          <cell r="H2758" t="str">
            <v>L</v>
          </cell>
          <cell r="I2758">
            <v>140</v>
          </cell>
          <cell r="J2758" t="str">
            <v>SUIKER &amp; ZOETSTOFFEN</v>
          </cell>
          <cell r="K2758" t="str">
            <v>COSUN BEET COMPANY</v>
          </cell>
          <cell r="L2758">
            <v>1</v>
          </cell>
          <cell r="M2758">
            <v>11.51</v>
          </cell>
        </row>
        <row r="2759">
          <cell r="A2759">
            <v>171181</v>
          </cell>
          <cell r="B2759">
            <v>8710437003209</v>
          </cell>
          <cell r="C2759">
            <v>12</v>
          </cell>
          <cell r="D2759" t="str">
            <v>ZK</v>
          </cell>
          <cell r="E2759">
            <v>600</v>
          </cell>
          <cell r="F2759" t="str">
            <v>GR</v>
          </cell>
          <cell r="G2759" t="str">
            <v>VAN GILSE BASTERDSUIKER WIT</v>
          </cell>
          <cell r="H2759" t="str">
            <v>L</v>
          </cell>
          <cell r="I2759">
            <v>140</v>
          </cell>
          <cell r="J2759" t="str">
            <v>SUIKER &amp; ZOETSTOFFEN</v>
          </cell>
          <cell r="K2759" t="str">
            <v>COSUN BEET COMPANY</v>
          </cell>
          <cell r="L2759">
            <v>1</v>
          </cell>
          <cell r="M2759">
            <v>11.51</v>
          </cell>
        </row>
        <row r="2760">
          <cell r="A2760">
            <v>171181</v>
          </cell>
          <cell r="B2760">
            <v>8710437003209</v>
          </cell>
          <cell r="C2760">
            <v>12</v>
          </cell>
          <cell r="D2760" t="str">
            <v>ZK</v>
          </cell>
          <cell r="E2760">
            <v>600</v>
          </cell>
          <cell r="F2760" t="str">
            <v>GR</v>
          </cell>
          <cell r="G2760" t="str">
            <v>VAN GILSE BASTERDSUIKER WIT</v>
          </cell>
          <cell r="H2760" t="str">
            <v>L</v>
          </cell>
          <cell r="I2760">
            <v>140</v>
          </cell>
          <cell r="J2760" t="str">
            <v>SUIKER &amp; ZOETSTOFFEN</v>
          </cell>
          <cell r="K2760" t="str">
            <v>COSUN BEET COMPANY</v>
          </cell>
          <cell r="L2760">
            <v>1</v>
          </cell>
          <cell r="M2760">
            <v>11.51</v>
          </cell>
        </row>
        <row r="2761">
          <cell r="A2761">
            <v>171181</v>
          </cell>
          <cell r="B2761">
            <v>8710437003209</v>
          </cell>
          <cell r="C2761">
            <v>12</v>
          </cell>
          <cell r="D2761" t="str">
            <v>ZK</v>
          </cell>
          <cell r="E2761">
            <v>600</v>
          </cell>
          <cell r="F2761" t="str">
            <v>GR</v>
          </cell>
          <cell r="G2761" t="str">
            <v>VAN GILSE BASTERDSUIKER WIT</v>
          </cell>
          <cell r="H2761" t="str">
            <v>L</v>
          </cell>
          <cell r="I2761">
            <v>140</v>
          </cell>
          <cell r="J2761" t="str">
            <v>SUIKER &amp; ZOETSTOFFEN</v>
          </cell>
          <cell r="K2761" t="str">
            <v>COSUN BEET COMPANY</v>
          </cell>
          <cell r="L2761">
            <v>1</v>
          </cell>
          <cell r="M2761">
            <v>11.51</v>
          </cell>
        </row>
        <row r="2762">
          <cell r="A2762">
            <v>171181</v>
          </cell>
          <cell r="B2762">
            <v>8710437003209</v>
          </cell>
          <cell r="C2762">
            <v>12</v>
          </cell>
          <cell r="D2762" t="str">
            <v>ZK</v>
          </cell>
          <cell r="E2762">
            <v>600</v>
          </cell>
          <cell r="F2762" t="str">
            <v>GR</v>
          </cell>
          <cell r="G2762" t="str">
            <v>VAN GILSE BASTERDSUIKER WIT</v>
          </cell>
          <cell r="H2762" t="str">
            <v>L</v>
          </cell>
          <cell r="I2762">
            <v>140</v>
          </cell>
          <cell r="J2762" t="str">
            <v>SUIKER &amp; ZOETSTOFFEN</v>
          </cell>
          <cell r="K2762" t="str">
            <v>COSUN BEET COMPANY</v>
          </cell>
          <cell r="L2762">
            <v>1</v>
          </cell>
          <cell r="M2762">
            <v>11.51</v>
          </cell>
        </row>
        <row r="2763">
          <cell r="A2763">
            <v>171212</v>
          </cell>
          <cell r="B2763" t="e">
            <v>#N/A</v>
          </cell>
          <cell r="C2763">
            <v>12</v>
          </cell>
          <cell r="D2763" t="str">
            <v>ZK</v>
          </cell>
          <cell r="E2763">
            <v>600</v>
          </cell>
          <cell r="F2763" t="str">
            <v>GR</v>
          </cell>
          <cell r="G2763" t="str">
            <v>VAN GILSE BASTERDSUIKER DONKER</v>
          </cell>
          <cell r="H2763" t="str">
            <v>L</v>
          </cell>
          <cell r="I2763">
            <v>140</v>
          </cell>
          <cell r="J2763" t="str">
            <v>SUIKER &amp; ZOETSTOFFEN</v>
          </cell>
          <cell r="K2763" t="str">
            <v>COSUN BEET COMPANY</v>
          </cell>
          <cell r="L2763">
            <v>1</v>
          </cell>
          <cell r="M2763">
            <v>11.51</v>
          </cell>
        </row>
        <row r="2764">
          <cell r="A2764">
            <v>171212</v>
          </cell>
          <cell r="B2764" t="e">
            <v>#N/A</v>
          </cell>
          <cell r="C2764">
            <v>12</v>
          </cell>
          <cell r="D2764" t="str">
            <v>ZK</v>
          </cell>
          <cell r="E2764">
            <v>600</v>
          </cell>
          <cell r="F2764" t="str">
            <v>GR</v>
          </cell>
          <cell r="G2764" t="str">
            <v>VAN GILSE BASTERDSUIKER DONKER</v>
          </cell>
          <cell r="H2764" t="str">
            <v>L</v>
          </cell>
          <cell r="I2764">
            <v>140</v>
          </cell>
          <cell r="J2764" t="str">
            <v>SUIKER &amp; ZOETSTOFFEN</v>
          </cell>
          <cell r="K2764" t="str">
            <v>COSUN BEET COMPANY</v>
          </cell>
          <cell r="L2764">
            <v>1</v>
          </cell>
          <cell r="M2764">
            <v>11.51</v>
          </cell>
        </row>
        <row r="2765">
          <cell r="A2765">
            <v>171212</v>
          </cell>
          <cell r="B2765" t="e">
            <v>#N/A</v>
          </cell>
          <cell r="C2765">
            <v>12</v>
          </cell>
          <cell r="D2765" t="str">
            <v>ZK</v>
          </cell>
          <cell r="E2765">
            <v>600</v>
          </cell>
          <cell r="F2765" t="str">
            <v>GR</v>
          </cell>
          <cell r="G2765" t="str">
            <v>VAN GILSE BASTERDSUIKER DONKER</v>
          </cell>
          <cell r="H2765" t="str">
            <v>L</v>
          </cell>
          <cell r="I2765">
            <v>140</v>
          </cell>
          <cell r="J2765" t="str">
            <v>SUIKER &amp; ZOETSTOFFEN</v>
          </cell>
          <cell r="K2765" t="str">
            <v>COSUN BEET COMPANY</v>
          </cell>
          <cell r="L2765">
            <v>1</v>
          </cell>
          <cell r="M2765">
            <v>11.51</v>
          </cell>
        </row>
        <row r="2766">
          <cell r="A2766">
            <v>171212</v>
          </cell>
          <cell r="B2766" t="e">
            <v>#N/A</v>
          </cell>
          <cell r="C2766">
            <v>12</v>
          </cell>
          <cell r="D2766" t="str">
            <v>ZK</v>
          </cell>
          <cell r="E2766">
            <v>600</v>
          </cell>
          <cell r="F2766" t="str">
            <v>GR</v>
          </cell>
          <cell r="G2766" t="str">
            <v>VAN GILSE BASTERDSUIKER DONKER</v>
          </cell>
          <cell r="H2766" t="str">
            <v>L</v>
          </cell>
          <cell r="I2766">
            <v>140</v>
          </cell>
          <cell r="J2766" t="str">
            <v>SUIKER &amp; ZOETSTOFFEN</v>
          </cell>
          <cell r="K2766" t="str">
            <v>COSUN BEET COMPANY</v>
          </cell>
          <cell r="L2766">
            <v>1</v>
          </cell>
          <cell r="M2766">
            <v>11.51</v>
          </cell>
        </row>
        <row r="2767">
          <cell r="A2767">
            <v>171212</v>
          </cell>
          <cell r="B2767" t="e">
            <v>#N/A</v>
          </cell>
          <cell r="C2767">
            <v>12</v>
          </cell>
          <cell r="D2767" t="str">
            <v>ZK</v>
          </cell>
          <cell r="E2767">
            <v>600</v>
          </cell>
          <cell r="F2767" t="str">
            <v>GR</v>
          </cell>
          <cell r="G2767" t="str">
            <v>VAN GILSE BASTERDSUIKER DONKER</v>
          </cell>
          <cell r="H2767" t="str">
            <v>L</v>
          </cell>
          <cell r="I2767">
            <v>140</v>
          </cell>
          <cell r="J2767" t="str">
            <v>SUIKER &amp; ZOETSTOFFEN</v>
          </cell>
          <cell r="K2767" t="str">
            <v>COSUN BEET COMPANY</v>
          </cell>
          <cell r="L2767">
            <v>1</v>
          </cell>
          <cell r="M2767">
            <v>11.51</v>
          </cell>
        </row>
        <row r="2768">
          <cell r="A2768">
            <v>217720</v>
          </cell>
          <cell r="B2768" t="e">
            <v>#N/A</v>
          </cell>
          <cell r="C2768">
            <v>1</v>
          </cell>
          <cell r="D2768" t="str">
            <v>DS</v>
          </cell>
          <cell r="E2768">
            <v>768</v>
          </cell>
          <cell r="F2768" t="str">
            <v>GR</v>
          </cell>
          <cell r="G2768" t="str">
            <v>JOS POELL SALADE/RAGOUT CUPS 256 STUKS</v>
          </cell>
          <cell r="H2768" t="str">
            <v>L</v>
          </cell>
          <cell r="I2768">
            <v>13</v>
          </cell>
          <cell r="J2768" t="str">
            <v>TOAST</v>
          </cell>
          <cell r="K2768" t="str">
            <v>POELL JOS VERKOOPMIJ BV WEERT</v>
          </cell>
          <cell r="L2768">
            <v>1</v>
          </cell>
          <cell r="M2768">
            <v>11.51</v>
          </cell>
        </row>
        <row r="2769">
          <cell r="A2769">
            <v>50470</v>
          </cell>
          <cell r="B2769">
            <v>5410488140351</v>
          </cell>
          <cell r="C2769">
            <v>1</v>
          </cell>
          <cell r="D2769" t="str">
            <v>BS</v>
          </cell>
          <cell r="E2769">
            <v>700</v>
          </cell>
          <cell r="F2769" t="str">
            <v>ML</v>
          </cell>
          <cell r="G2769" t="str">
            <v>DEBIC SLAGROOM MET SUIKER SPUITBUS</v>
          </cell>
          <cell r="H2769" t="str">
            <v>L</v>
          </cell>
          <cell r="I2769">
            <v>174</v>
          </cell>
          <cell r="J2769" t="str">
            <v>ROOMPRODUCTEN</v>
          </cell>
          <cell r="K2769" t="str">
            <v>FRIESLANDCAMP NL BV ZEEWLD PRF</v>
          </cell>
          <cell r="L2769">
            <v>2</v>
          </cell>
          <cell r="M2769">
            <v>11.5</v>
          </cell>
        </row>
        <row r="2770">
          <cell r="A2770">
            <v>110135</v>
          </cell>
          <cell r="B2770" t="e">
            <v>#N/A</v>
          </cell>
          <cell r="C2770">
            <v>1</v>
          </cell>
          <cell r="D2770" t="str">
            <v>ZK</v>
          </cell>
          <cell r="E2770">
            <v>350</v>
          </cell>
          <cell r="F2770" t="str">
            <v>GR</v>
          </cell>
          <cell r="G2770" t="str">
            <v>SPRUITEN SCHOON</v>
          </cell>
          <cell r="H2770" t="str">
            <v>L</v>
          </cell>
          <cell r="I2770">
            <v>192</v>
          </cell>
          <cell r="J2770" t="str">
            <v>GROENTEN EN FRUIT DAGVERS</v>
          </cell>
          <cell r="K2770" t="str">
            <v>SMEDING EN ZN BV</v>
          </cell>
          <cell r="L2770">
            <v>7</v>
          </cell>
          <cell r="M2770">
            <v>11.5</v>
          </cell>
        </row>
        <row r="2771">
          <cell r="A2771">
            <v>192093</v>
          </cell>
          <cell r="B2771" t="e">
            <v>#N/A</v>
          </cell>
          <cell r="C2771">
            <v>1</v>
          </cell>
          <cell r="D2771" t="str">
            <v>BK</v>
          </cell>
          <cell r="E2771">
            <v>200</v>
          </cell>
          <cell r="F2771" t="str">
            <v>GR</v>
          </cell>
          <cell r="G2771" t="str">
            <v>KIPFILET HALAL 2 STUKS</v>
          </cell>
          <cell r="H2771" t="str">
            <v>L</v>
          </cell>
          <cell r="I2771">
            <v>195</v>
          </cell>
          <cell r="J2771" t="str">
            <v>POELIER VERS ONBEWERKT CONC</v>
          </cell>
          <cell r="K2771" t="str">
            <v>RUIG M. EN ZONEN B.V.</v>
          </cell>
          <cell r="L2771">
            <v>5</v>
          </cell>
          <cell r="M2771">
            <v>11.5</v>
          </cell>
        </row>
        <row r="2772">
          <cell r="A2772">
            <v>267505</v>
          </cell>
          <cell r="B2772" t="e">
            <v>#N/A</v>
          </cell>
          <cell r="C2772">
            <v>9</v>
          </cell>
          <cell r="D2772" t="str">
            <v>ZK</v>
          </cell>
          <cell r="E2772">
            <v>110</v>
          </cell>
          <cell r="F2772" t="str">
            <v>GR</v>
          </cell>
          <cell r="G2772" t="str">
            <v>CHEETOS NIBB-IT RINGS NATUREL</v>
          </cell>
          <cell r="H2772" t="str">
            <v>L</v>
          </cell>
          <cell r="I2772">
            <v>16</v>
          </cell>
          <cell r="J2772" t="str">
            <v>CHIPS EN SNACKS</v>
          </cell>
          <cell r="K2772" t="str">
            <v>PEPSICO NEDERLAND BV</v>
          </cell>
          <cell r="L2772">
            <v>1</v>
          </cell>
          <cell r="M2772">
            <v>11.5</v>
          </cell>
        </row>
        <row r="2773">
          <cell r="A2773">
            <v>650863</v>
          </cell>
          <cell r="B2773" t="e">
            <v>#N/A</v>
          </cell>
          <cell r="C2773">
            <v>6</v>
          </cell>
          <cell r="D2773" t="str">
            <v>LS</v>
          </cell>
          <cell r="E2773">
            <v>1</v>
          </cell>
          <cell r="F2773" t="str">
            <v>ST</v>
          </cell>
          <cell r="G2773" t="str">
            <v>PRO CHEF SPUITMONDJES RVS KARTEL</v>
          </cell>
          <cell r="H2773" t="str">
            <v>H</v>
          </cell>
          <cell r="I2773">
            <v>283</v>
          </cell>
          <cell r="J2773" t="str">
            <v>KEUKENGEREEDSCHAPPEN</v>
          </cell>
          <cell r="K2773" t="str">
            <v>SLIGRO</v>
          </cell>
          <cell r="L2773">
            <v>2</v>
          </cell>
          <cell r="M2773">
            <v>11.5</v>
          </cell>
        </row>
        <row r="2774">
          <cell r="A2774">
            <v>517120</v>
          </cell>
          <cell r="B2774">
            <v>8716668014007</v>
          </cell>
          <cell r="C2774">
            <v>1</v>
          </cell>
          <cell r="D2774" t="str">
            <v>ST</v>
          </cell>
          <cell r="E2774">
            <v>375</v>
          </cell>
          <cell r="F2774" t="str">
            <v>GR</v>
          </cell>
          <cell r="G2774" t="str">
            <v>KOMKOMMER 30/40</v>
          </cell>
          <cell r="H2774" t="str">
            <v>L</v>
          </cell>
          <cell r="I2774">
            <v>192</v>
          </cell>
          <cell r="J2774" t="str">
            <v>GROENTEN EN FRUIT DAGVERS</v>
          </cell>
          <cell r="K2774" t="str">
            <v>SMEDING EN ZN BV</v>
          </cell>
          <cell r="L2774">
            <v>12</v>
          </cell>
          <cell r="M2774">
            <v>11.48</v>
          </cell>
        </row>
        <row r="2775">
          <cell r="A2775">
            <v>108094</v>
          </cell>
          <cell r="B2775" t="e">
            <v>#N/A</v>
          </cell>
          <cell r="C2775">
            <v>1</v>
          </cell>
          <cell r="D2775" t="str">
            <v>RL</v>
          </cell>
          <cell r="E2775">
            <v>500</v>
          </cell>
          <cell r="F2775" t="str">
            <v>MT</v>
          </cell>
          <cell r="G2775" t="str">
            <v>TAKE DIS CATER.FILM GEPERF. 35X35CMX500M</v>
          </cell>
          <cell r="H2775" t="str">
            <v>H</v>
          </cell>
          <cell r="I2775">
            <v>119</v>
          </cell>
          <cell r="J2775" t="str">
            <v>VERPAKKINGSMAT./DISPOS. GROOTV</v>
          </cell>
          <cell r="K2775" t="str">
            <v>SLIGRO</v>
          </cell>
          <cell r="L2775">
            <v>1</v>
          </cell>
          <cell r="M2775">
            <v>11.46</v>
          </cell>
        </row>
        <row r="2776">
          <cell r="A2776">
            <v>534486</v>
          </cell>
          <cell r="B2776" t="e">
            <v>#N/A</v>
          </cell>
          <cell r="C2776">
            <v>1</v>
          </cell>
          <cell r="D2776" t="str">
            <v>PK</v>
          </cell>
          <cell r="E2776">
            <v>300</v>
          </cell>
          <cell r="F2776" t="str">
            <v>GR</v>
          </cell>
          <cell r="G2776" t="str">
            <v>HAPPY BELLY WONTONVELLEN</v>
          </cell>
          <cell r="H2776" t="str">
            <v>L</v>
          </cell>
          <cell r="I2776">
            <v>183</v>
          </cell>
          <cell r="J2776" t="str">
            <v>MAALTIJD,SOEP,PASTA DIEPVRIES</v>
          </cell>
          <cell r="K2776" t="str">
            <v>VANKA KAWAT BV</v>
          </cell>
          <cell r="L2776">
            <v>8</v>
          </cell>
          <cell r="M2776">
            <v>11.44</v>
          </cell>
        </row>
        <row r="2777">
          <cell r="A2777">
            <v>65149</v>
          </cell>
          <cell r="B2777">
            <v>8710401183555</v>
          </cell>
          <cell r="C2777">
            <v>1</v>
          </cell>
          <cell r="D2777" t="str">
            <v>PK</v>
          </cell>
          <cell r="E2777">
            <v>25</v>
          </cell>
          <cell r="F2777" t="str">
            <v>ST</v>
          </cell>
          <cell r="G2777" t="str">
            <v>TAKE DIS ALUMINIUM DIEPVRIESBAK+D 0,5LTR</v>
          </cell>
          <cell r="H2777" t="str">
            <v>H</v>
          </cell>
          <cell r="I2777">
            <v>119</v>
          </cell>
          <cell r="J2777" t="str">
            <v>VERPAKKINGSMAT./DISPOS. GROOTV</v>
          </cell>
          <cell r="K2777" t="str">
            <v>SLIGRO</v>
          </cell>
          <cell r="L2777">
            <v>2</v>
          </cell>
          <cell r="M2777">
            <v>11.4</v>
          </cell>
        </row>
        <row r="2778">
          <cell r="A2778">
            <v>220228</v>
          </cell>
          <cell r="B2778" t="e">
            <v>#N/A</v>
          </cell>
          <cell r="C2778">
            <v>1</v>
          </cell>
          <cell r="D2778" t="str">
            <v>BK</v>
          </cell>
          <cell r="E2778">
            <v>125</v>
          </cell>
          <cell r="F2778" t="str">
            <v>ML</v>
          </cell>
          <cell r="G2778" t="str">
            <v>MELKAN CREME FRAICHE 30% VET</v>
          </cell>
          <cell r="H2778" t="str">
            <v>L</v>
          </cell>
          <cell r="I2778">
            <v>174</v>
          </cell>
          <cell r="J2778" t="str">
            <v>ROOMPRODUCTEN</v>
          </cell>
          <cell r="K2778" t="str">
            <v>SLIGRO</v>
          </cell>
          <cell r="L2778">
            <v>20</v>
          </cell>
          <cell r="M2778">
            <v>11.4</v>
          </cell>
        </row>
        <row r="2779">
          <cell r="A2779">
            <v>90617</v>
          </cell>
          <cell r="B2779" t="e">
            <v>#N/A</v>
          </cell>
          <cell r="C2779">
            <v>12</v>
          </cell>
          <cell r="D2779" t="str">
            <v>ZK</v>
          </cell>
          <cell r="E2779">
            <v>173</v>
          </cell>
          <cell r="F2779" t="str">
            <v>GR</v>
          </cell>
          <cell r="G2779" t="str">
            <v>VENCO EUROLIJN DUBBELZOUTE DROP</v>
          </cell>
          <cell r="H2779" t="str">
            <v>L</v>
          </cell>
          <cell r="I2779">
            <v>25</v>
          </cell>
          <cell r="J2779" t="str">
            <v>SUIKERWERK</v>
          </cell>
          <cell r="K2779" t="str">
            <v>CLOETTA HOLLAND BV</v>
          </cell>
          <cell r="L2779">
            <v>1</v>
          </cell>
          <cell r="M2779">
            <v>11.39</v>
          </cell>
        </row>
        <row r="2780">
          <cell r="A2780">
            <v>90617</v>
          </cell>
          <cell r="B2780" t="e">
            <v>#N/A</v>
          </cell>
          <cell r="C2780">
            <v>12</v>
          </cell>
          <cell r="D2780" t="str">
            <v>ZK</v>
          </cell>
          <cell r="E2780">
            <v>173</v>
          </cell>
          <cell r="F2780" t="str">
            <v>GR</v>
          </cell>
          <cell r="G2780" t="str">
            <v>VENCO EUROLIJN DUBBELZOUTE DROP</v>
          </cell>
          <cell r="H2780" t="str">
            <v>L</v>
          </cell>
          <cell r="I2780">
            <v>25</v>
          </cell>
          <cell r="J2780" t="str">
            <v>SUIKERWERK</v>
          </cell>
          <cell r="K2780" t="str">
            <v>CLOETTA HOLLAND BV</v>
          </cell>
          <cell r="L2780">
            <v>1</v>
          </cell>
          <cell r="M2780">
            <v>11.39</v>
          </cell>
        </row>
        <row r="2781">
          <cell r="A2781">
            <v>429880</v>
          </cell>
          <cell r="B2781" t="e">
            <v>#N/A</v>
          </cell>
          <cell r="C2781">
            <v>1</v>
          </cell>
          <cell r="D2781" t="str">
            <v>ZK</v>
          </cell>
          <cell r="E2781">
            <v>1</v>
          </cell>
          <cell r="F2781" t="str">
            <v>KG</v>
          </cell>
          <cell r="G2781" t="str">
            <v>BONDUELLE MAISKORRELS</v>
          </cell>
          <cell r="H2781" t="str">
            <v>L</v>
          </cell>
          <cell r="I2781">
            <v>187</v>
          </cell>
          <cell r="J2781" t="str">
            <v>GROEN&amp;FRUIT DIEPVR. FOODSERVIC</v>
          </cell>
          <cell r="K2781" t="str">
            <v>BONDUELLE NEDERLAND BV (DV)</v>
          </cell>
          <cell r="L2781">
            <v>3</v>
          </cell>
          <cell r="M2781">
            <v>11.37</v>
          </cell>
        </row>
        <row r="2782">
          <cell r="A2782">
            <v>44623</v>
          </cell>
          <cell r="B2782" t="e">
            <v>#N/A</v>
          </cell>
          <cell r="C2782">
            <v>6</v>
          </cell>
          <cell r="D2782" t="str">
            <v>MP</v>
          </cell>
          <cell r="E2782">
            <v>1</v>
          </cell>
          <cell r="F2782" t="str">
            <v>LT</v>
          </cell>
          <cell r="G2782" t="str">
            <v>FUZE TEA SPARK BLACK           4X25CL</v>
          </cell>
          <cell r="H2782" t="str">
            <v>L</v>
          </cell>
          <cell r="I2782">
            <v>121</v>
          </cell>
          <cell r="J2782" t="str">
            <v>FRISDRANKEN KLEINVERPAKKING</v>
          </cell>
          <cell r="K2782" t="str">
            <v>COCA-COLA EUROPEAN PARTNERS BV</v>
          </cell>
          <cell r="L2782">
            <v>1</v>
          </cell>
          <cell r="M2782">
            <v>11.35</v>
          </cell>
        </row>
        <row r="2783">
          <cell r="A2783">
            <v>109308</v>
          </cell>
          <cell r="B2783" t="e">
            <v>#N/A</v>
          </cell>
          <cell r="C2783">
            <v>1</v>
          </cell>
          <cell r="D2783" t="str">
            <v>ZK</v>
          </cell>
          <cell r="E2783">
            <v>2</v>
          </cell>
          <cell r="F2783" t="str">
            <v>LT</v>
          </cell>
          <cell r="G2783" t="str">
            <v>VERSPILLINGSFABRIEK TOMATENSOEP</v>
          </cell>
          <cell r="H2783" t="str">
            <v>L</v>
          </cell>
          <cell r="I2783">
            <v>55</v>
          </cell>
          <cell r="J2783" t="str">
            <v>SOEPEN &amp; BOUILLONS NAT</v>
          </cell>
          <cell r="K2783" t="str">
            <v>VERSPILLINGSFABRIEK B.V. DE</v>
          </cell>
          <cell r="L2783">
            <v>2</v>
          </cell>
          <cell r="M2783">
            <v>11.34</v>
          </cell>
        </row>
        <row r="2784">
          <cell r="A2784">
            <v>820471</v>
          </cell>
          <cell r="B2784" t="e">
            <v>#N/A</v>
          </cell>
          <cell r="C2784">
            <v>1</v>
          </cell>
          <cell r="D2784" t="str">
            <v>KT</v>
          </cell>
          <cell r="E2784">
            <v>200</v>
          </cell>
          <cell r="F2784" t="str">
            <v>GR</v>
          </cell>
          <cell r="G2784" t="str">
            <v>TOMAAT CHERRY/TROS</v>
          </cell>
          <cell r="H2784" t="str">
            <v>L</v>
          </cell>
          <cell r="I2784">
            <v>192</v>
          </cell>
          <cell r="J2784" t="str">
            <v>GROENTEN EN FRUIT DAGVERS</v>
          </cell>
          <cell r="K2784" t="str">
            <v>SMEDING EN ZN BV</v>
          </cell>
          <cell r="L2784">
            <v>6</v>
          </cell>
          <cell r="M2784">
            <v>11.34</v>
          </cell>
        </row>
        <row r="2785">
          <cell r="A2785">
            <v>932231</v>
          </cell>
          <cell r="B2785" t="e">
            <v>#N/A</v>
          </cell>
          <cell r="C2785">
            <v>1</v>
          </cell>
          <cell r="D2785" t="str">
            <v>RL</v>
          </cell>
          <cell r="E2785">
            <v>300</v>
          </cell>
          <cell r="F2785" t="str">
            <v>MT</v>
          </cell>
          <cell r="G2785" t="str">
            <v>DEPA REKWIKKELFOLIE 45CMX300M</v>
          </cell>
          <cell r="H2785" t="str">
            <v>H</v>
          </cell>
          <cell r="I2785">
            <v>119</v>
          </cell>
          <cell r="J2785" t="str">
            <v>VERPAKKINGSMAT./DISPOS. GROOTV</v>
          </cell>
          <cell r="K2785" t="str">
            <v>PAARDEKOOPER BV (DEPA 1)</v>
          </cell>
          <cell r="L2785">
            <v>1</v>
          </cell>
          <cell r="M2785">
            <v>11.31</v>
          </cell>
        </row>
        <row r="2786">
          <cell r="A2786">
            <v>145020</v>
          </cell>
          <cell r="B2786" t="e">
            <v>#N/A</v>
          </cell>
          <cell r="C2786">
            <v>6</v>
          </cell>
          <cell r="D2786" t="str">
            <v>FL</v>
          </cell>
          <cell r="E2786">
            <v>75</v>
          </cell>
          <cell r="F2786" t="str">
            <v>CL</v>
          </cell>
          <cell r="G2786" t="str">
            <v>SCHULP BIOLOGISCHE APPEL &amp; PERENSAP</v>
          </cell>
          <cell r="H2786" t="str">
            <v>L</v>
          </cell>
          <cell r="I2786">
            <v>125</v>
          </cell>
          <cell r="J2786" t="str">
            <v>SAPPEN &amp; FRUITDRANKEN</v>
          </cell>
          <cell r="K2786" t="str">
            <v>SCHULP VRUCHTENSAPPEN</v>
          </cell>
          <cell r="L2786">
            <v>1</v>
          </cell>
          <cell r="M2786">
            <v>11.3</v>
          </cell>
        </row>
        <row r="2787">
          <cell r="A2787">
            <v>679100</v>
          </cell>
          <cell r="B2787">
            <v>8710437000031</v>
          </cell>
          <cell r="C2787">
            <v>10</v>
          </cell>
          <cell r="D2787" t="str">
            <v>PK</v>
          </cell>
          <cell r="E2787">
            <v>1</v>
          </cell>
          <cell r="F2787" t="str">
            <v>KG</v>
          </cell>
          <cell r="G2787" t="str">
            <v>VAN GILSE KRISTALSUIKER</v>
          </cell>
          <cell r="H2787" t="str">
            <v>L</v>
          </cell>
          <cell r="I2787">
            <v>140</v>
          </cell>
          <cell r="J2787" t="str">
            <v>SUIKER &amp; ZOETSTOFFEN</v>
          </cell>
          <cell r="K2787" t="str">
            <v>COSUN BEET COMPANY</v>
          </cell>
          <cell r="L2787">
            <v>1</v>
          </cell>
          <cell r="M2787">
            <v>11.3</v>
          </cell>
        </row>
        <row r="2788">
          <cell r="A2788">
            <v>679100</v>
          </cell>
          <cell r="B2788">
            <v>8710437000031</v>
          </cell>
          <cell r="C2788">
            <v>10</v>
          </cell>
          <cell r="D2788" t="str">
            <v>PK</v>
          </cell>
          <cell r="E2788">
            <v>1</v>
          </cell>
          <cell r="F2788" t="str">
            <v>KG</v>
          </cell>
          <cell r="G2788" t="str">
            <v>VAN GILSE KRISTALSUIKER</v>
          </cell>
          <cell r="H2788" t="str">
            <v>L</v>
          </cell>
          <cell r="I2788">
            <v>140</v>
          </cell>
          <cell r="J2788" t="str">
            <v>SUIKER &amp; ZOETSTOFFEN</v>
          </cell>
          <cell r="K2788" t="str">
            <v>COSUN BEET COMPANY</v>
          </cell>
          <cell r="L2788">
            <v>1</v>
          </cell>
          <cell r="M2788">
            <v>11.3</v>
          </cell>
        </row>
        <row r="2789">
          <cell r="A2789">
            <v>679100</v>
          </cell>
          <cell r="B2789">
            <v>8710437000031</v>
          </cell>
          <cell r="C2789">
            <v>10</v>
          </cell>
          <cell r="D2789" t="str">
            <v>PK</v>
          </cell>
          <cell r="E2789">
            <v>1</v>
          </cell>
          <cell r="F2789" t="str">
            <v>KG</v>
          </cell>
          <cell r="G2789" t="str">
            <v>VAN GILSE KRISTALSUIKER</v>
          </cell>
          <cell r="H2789" t="str">
            <v>L</v>
          </cell>
          <cell r="I2789">
            <v>140</v>
          </cell>
          <cell r="J2789" t="str">
            <v>SUIKER &amp; ZOETSTOFFEN</v>
          </cell>
          <cell r="K2789" t="str">
            <v>COSUN BEET COMPANY</v>
          </cell>
          <cell r="L2789">
            <v>1</v>
          </cell>
          <cell r="M2789">
            <v>11.3</v>
          </cell>
        </row>
        <row r="2790">
          <cell r="A2790">
            <v>679100</v>
          </cell>
          <cell r="B2790">
            <v>8710437000031</v>
          </cell>
          <cell r="C2790">
            <v>10</v>
          </cell>
          <cell r="D2790" t="str">
            <v>PK</v>
          </cell>
          <cell r="E2790">
            <v>1</v>
          </cell>
          <cell r="F2790" t="str">
            <v>KG</v>
          </cell>
          <cell r="G2790" t="str">
            <v>VAN GILSE KRISTALSUIKER</v>
          </cell>
          <cell r="H2790" t="str">
            <v>L</v>
          </cell>
          <cell r="I2790">
            <v>140</v>
          </cell>
          <cell r="J2790" t="str">
            <v>SUIKER &amp; ZOETSTOFFEN</v>
          </cell>
          <cell r="K2790" t="str">
            <v>COSUN BEET COMPANY</v>
          </cell>
          <cell r="L2790">
            <v>1</v>
          </cell>
          <cell r="M2790">
            <v>11.3</v>
          </cell>
        </row>
        <row r="2791">
          <cell r="A2791">
            <v>130020</v>
          </cell>
          <cell r="B2791" t="e">
            <v>#N/A</v>
          </cell>
          <cell r="C2791">
            <v>1</v>
          </cell>
          <cell r="D2791" t="str">
            <v>BK</v>
          </cell>
          <cell r="E2791">
            <v>1</v>
          </cell>
          <cell r="F2791" t="str">
            <v>KG</v>
          </cell>
          <cell r="G2791" t="str">
            <v>ZANDVLIET HAMREEPJES</v>
          </cell>
          <cell r="H2791" t="str">
            <v>L</v>
          </cell>
          <cell r="I2791">
            <v>155</v>
          </cell>
          <cell r="J2791" t="str">
            <v>VLEESWAREN VERPAKT</v>
          </cell>
          <cell r="K2791" t="str">
            <v>ZANDVLIET VLEESWAREN BV</v>
          </cell>
          <cell r="L2791">
            <v>1</v>
          </cell>
          <cell r="M2791">
            <v>11.29</v>
          </cell>
        </row>
        <row r="2792">
          <cell r="A2792">
            <v>61702</v>
          </cell>
          <cell r="B2792" t="e">
            <v>#N/A</v>
          </cell>
          <cell r="C2792">
            <v>12</v>
          </cell>
          <cell r="D2792" t="str">
            <v>FL</v>
          </cell>
          <cell r="E2792">
            <v>25</v>
          </cell>
          <cell r="F2792" t="str">
            <v>CL</v>
          </cell>
          <cell r="G2792" t="str">
            <v>DESPERADOS</v>
          </cell>
          <cell r="H2792" t="str">
            <v>H</v>
          </cell>
          <cell r="I2792">
            <v>139</v>
          </cell>
          <cell r="J2792" t="str">
            <v>BIEREN SPECIAAL EN CIDERS</v>
          </cell>
          <cell r="K2792" t="str">
            <v>HEINEKEN NL BV (SU)</v>
          </cell>
          <cell r="L2792">
            <v>1</v>
          </cell>
          <cell r="M2792">
            <v>11.28</v>
          </cell>
        </row>
        <row r="2793">
          <cell r="A2793">
            <v>602239</v>
          </cell>
          <cell r="B2793" t="e">
            <v>#N/A</v>
          </cell>
          <cell r="C2793">
            <v>1</v>
          </cell>
          <cell r="D2793" t="str">
            <v>CN</v>
          </cell>
          <cell r="E2793">
            <v>2.95</v>
          </cell>
          <cell r="F2793" t="str">
            <v>KG</v>
          </cell>
          <cell r="G2793" t="str">
            <v>ROYAL ORIENT BAMBOESCHEUTEN REEPJES</v>
          </cell>
          <cell r="H2793" t="str">
            <v>L</v>
          </cell>
          <cell r="I2793">
            <v>43</v>
          </cell>
          <cell r="J2793" t="str">
            <v>GROENTECONSERVEN, PEULVRUCHTEN</v>
          </cell>
          <cell r="K2793" t="str">
            <v>ASIA EXPRESS FOOD BV</v>
          </cell>
          <cell r="L2793">
            <v>3</v>
          </cell>
          <cell r="M2793">
            <v>11.28</v>
          </cell>
        </row>
        <row r="2794">
          <cell r="A2794">
            <v>687789</v>
          </cell>
          <cell r="B2794" t="e">
            <v>#N/A</v>
          </cell>
          <cell r="C2794">
            <v>1</v>
          </cell>
          <cell r="D2794" t="str">
            <v>ZK</v>
          </cell>
          <cell r="E2794">
            <v>5</v>
          </cell>
          <cell r="F2794" t="str">
            <v>KG</v>
          </cell>
          <cell r="G2794" t="str">
            <v>DR.OETKER CUSTARD BLANK</v>
          </cell>
          <cell r="H2794" t="str">
            <v>L</v>
          </cell>
          <cell r="I2794">
            <v>95</v>
          </cell>
          <cell r="J2794" t="str">
            <v>PATISSERIEPRODUKTEN</v>
          </cell>
          <cell r="K2794" t="str">
            <v>OETKER DR FOOD SERVICE BV</v>
          </cell>
          <cell r="L2794">
            <v>1</v>
          </cell>
          <cell r="M2794">
            <v>11.28</v>
          </cell>
        </row>
        <row r="2795">
          <cell r="A2795">
            <v>93085</v>
          </cell>
          <cell r="B2795">
            <v>8720100997230</v>
          </cell>
          <cell r="C2795">
            <v>18</v>
          </cell>
          <cell r="D2795" t="str">
            <v>ST</v>
          </cell>
          <cell r="E2795">
            <v>55</v>
          </cell>
          <cell r="F2795" t="str">
            <v>GR</v>
          </cell>
          <cell r="G2795" t="str">
            <v>DE LEKKERSTE ROZE KOEK</v>
          </cell>
          <cell r="H2795" t="str">
            <v>L</v>
          </cell>
          <cell r="I2795">
            <v>11</v>
          </cell>
          <cell r="J2795" t="str">
            <v>KOEK &amp; BANKET GROOTVERBRUIK</v>
          </cell>
          <cell r="K2795" t="str">
            <v>BANKETGROEP DE BV</v>
          </cell>
          <cell r="L2795">
            <v>1</v>
          </cell>
          <cell r="M2795">
            <v>11.25</v>
          </cell>
        </row>
        <row r="2796">
          <cell r="A2796">
            <v>113071</v>
          </cell>
          <cell r="B2796">
            <v>8710401568499</v>
          </cell>
          <cell r="C2796">
            <v>1</v>
          </cell>
          <cell r="D2796" t="str">
            <v>ST</v>
          </cell>
          <cell r="E2796">
            <v>1</v>
          </cell>
          <cell r="F2796" t="str">
            <v>KG</v>
          </cell>
          <cell r="G2796" t="str">
            <v>GOUDEN BANIER SLAG.LEVERWORST RECHT BL1*</v>
          </cell>
          <cell r="H2796" t="str">
            <v>L</v>
          </cell>
          <cell r="I2796">
            <v>155</v>
          </cell>
          <cell r="J2796" t="str">
            <v>VLEESWAREN VERPAKT</v>
          </cell>
          <cell r="K2796" t="str">
            <v>SLIGRO</v>
          </cell>
          <cell r="L2796">
            <v>3</v>
          </cell>
          <cell r="M2796">
            <v>11.25</v>
          </cell>
        </row>
        <row r="2797">
          <cell r="A2797">
            <v>121005</v>
          </cell>
          <cell r="B2797" t="e">
            <v>#N/A</v>
          </cell>
          <cell r="C2797">
            <v>12</v>
          </cell>
          <cell r="D2797" t="str">
            <v>PF</v>
          </cell>
          <cell r="E2797">
            <v>50</v>
          </cell>
          <cell r="F2797" t="str">
            <v>CL</v>
          </cell>
          <cell r="G2797" t="str">
            <v>COCA-COLA LIGHT, 1-WAY PET-FLES</v>
          </cell>
          <cell r="H2797" t="str">
            <v>L</v>
          </cell>
          <cell r="I2797">
            <v>121</v>
          </cell>
          <cell r="J2797" t="str">
            <v>FRISDRANKEN KLEINVERPAKKING</v>
          </cell>
          <cell r="K2797" t="str">
            <v>COCA-COLA EUROPEAN PARTNERS BV</v>
          </cell>
          <cell r="L2797">
            <v>1</v>
          </cell>
          <cell r="M2797">
            <v>11.25</v>
          </cell>
        </row>
        <row r="2798">
          <cell r="A2798">
            <v>122310</v>
          </cell>
          <cell r="B2798" t="e">
            <v>#N/A</v>
          </cell>
          <cell r="C2798">
            <v>12</v>
          </cell>
          <cell r="D2798" t="str">
            <v>PF</v>
          </cell>
          <cell r="E2798">
            <v>50</v>
          </cell>
          <cell r="F2798" t="str">
            <v>CL</v>
          </cell>
          <cell r="G2798" t="str">
            <v>COCA-COLA ZERO PET</v>
          </cell>
          <cell r="H2798" t="str">
            <v>L</v>
          </cell>
          <cell r="I2798">
            <v>121</v>
          </cell>
          <cell r="J2798" t="str">
            <v>FRISDRANKEN KLEINVERPAKKING</v>
          </cell>
          <cell r="K2798" t="str">
            <v>COCA-COLA EUROPEAN PARTNERS BV</v>
          </cell>
          <cell r="L2798">
            <v>2</v>
          </cell>
          <cell r="M2798">
            <v>11.25</v>
          </cell>
        </row>
        <row r="2799">
          <cell r="A2799">
            <v>122310</v>
          </cell>
          <cell r="B2799" t="e">
            <v>#N/A</v>
          </cell>
          <cell r="C2799">
            <v>12</v>
          </cell>
          <cell r="D2799" t="str">
            <v>PF</v>
          </cell>
          <cell r="E2799">
            <v>50</v>
          </cell>
          <cell r="F2799" t="str">
            <v>CL</v>
          </cell>
          <cell r="G2799" t="str">
            <v>COCA-COLA ZERO PET</v>
          </cell>
          <cell r="H2799" t="str">
            <v>L</v>
          </cell>
          <cell r="I2799">
            <v>121</v>
          </cell>
          <cell r="J2799" t="str">
            <v>FRISDRANKEN KLEINVERPAKKING</v>
          </cell>
          <cell r="K2799" t="str">
            <v>COCA-COLA EUROPEAN PARTNERS BV</v>
          </cell>
          <cell r="L2799">
            <v>1</v>
          </cell>
          <cell r="M2799">
            <v>11.25</v>
          </cell>
        </row>
        <row r="2800">
          <cell r="A2800">
            <v>299808</v>
          </cell>
          <cell r="B2800" t="e">
            <v>#N/A</v>
          </cell>
          <cell r="C2800">
            <v>1</v>
          </cell>
          <cell r="D2800" t="str">
            <v>PT</v>
          </cell>
          <cell r="E2800">
            <v>340</v>
          </cell>
          <cell r="F2800" t="str">
            <v>GR</v>
          </cell>
          <cell r="G2800" t="str">
            <v>KNORR PRIMERBA TUINKRUIDEN</v>
          </cell>
          <cell r="H2800" t="str">
            <v>L</v>
          </cell>
          <cell r="I2800">
            <v>68</v>
          </cell>
          <cell r="J2800" t="str">
            <v>KRUIDEN EN SPECERIJEN</v>
          </cell>
          <cell r="K2800" t="str">
            <v>UNILEVER NED BV FOOD SOLUTIONS</v>
          </cell>
          <cell r="L2800">
            <v>1</v>
          </cell>
          <cell r="M2800">
            <v>11.25</v>
          </cell>
        </row>
        <row r="2801">
          <cell r="A2801">
            <v>516726</v>
          </cell>
          <cell r="B2801" t="e">
            <v>#N/A</v>
          </cell>
          <cell r="C2801">
            <v>1</v>
          </cell>
          <cell r="D2801" t="str">
            <v>ZK</v>
          </cell>
          <cell r="E2801">
            <v>5</v>
          </cell>
          <cell r="F2801" t="str">
            <v>KG</v>
          </cell>
          <cell r="G2801" t="str">
            <v>UI 60/80</v>
          </cell>
          <cell r="H2801" t="str">
            <v>L</v>
          </cell>
          <cell r="I2801">
            <v>192</v>
          </cell>
          <cell r="J2801" t="str">
            <v>GROENTEN EN FRUIT DAGVERS</v>
          </cell>
          <cell r="K2801" t="str">
            <v>SMEDING EN ZN BV</v>
          </cell>
          <cell r="L2801">
            <v>3</v>
          </cell>
          <cell r="M2801">
            <v>11.25</v>
          </cell>
        </row>
        <row r="2802">
          <cell r="A2802">
            <v>595958</v>
          </cell>
          <cell r="B2802" t="e">
            <v>#N/A</v>
          </cell>
          <cell r="C2802">
            <v>1</v>
          </cell>
          <cell r="D2802" t="str">
            <v>BK</v>
          </cell>
          <cell r="E2802">
            <v>8</v>
          </cell>
          <cell r="F2802" t="str">
            <v>ST</v>
          </cell>
          <cell r="G2802" t="str">
            <v>PADD PORTOBELLO</v>
          </cell>
          <cell r="H2802" t="str">
            <v>L</v>
          </cell>
          <cell r="I2802">
            <v>192</v>
          </cell>
          <cell r="J2802" t="str">
            <v>GROENTEN EN FRUIT DAGVERS</v>
          </cell>
          <cell r="K2802" t="str">
            <v>SMEDING EN ZN BV</v>
          </cell>
          <cell r="L2802">
            <v>3</v>
          </cell>
          <cell r="M2802">
            <v>11.25</v>
          </cell>
        </row>
        <row r="2803">
          <cell r="A2803">
            <v>852091</v>
          </cell>
          <cell r="B2803" t="e">
            <v>#N/A</v>
          </cell>
          <cell r="C2803">
            <v>1</v>
          </cell>
          <cell r="D2803" t="str">
            <v>BK</v>
          </cell>
          <cell r="E2803">
            <v>1</v>
          </cell>
          <cell r="F2803" t="str">
            <v>KG</v>
          </cell>
          <cell r="G2803" t="str">
            <v>CHAMPIGNON MIDDEL</v>
          </cell>
          <cell r="H2803" t="str">
            <v>L</v>
          </cell>
          <cell r="I2803">
            <v>192</v>
          </cell>
          <cell r="J2803" t="str">
            <v>GROENTEN EN FRUIT DAGVERS</v>
          </cell>
          <cell r="K2803" t="str">
            <v>SMEDING EN ZN BV</v>
          </cell>
          <cell r="L2803">
            <v>3</v>
          </cell>
          <cell r="M2803">
            <v>11.25</v>
          </cell>
        </row>
        <row r="2804">
          <cell r="A2804">
            <v>863199</v>
          </cell>
          <cell r="B2804" t="e">
            <v>#N/A</v>
          </cell>
          <cell r="C2804">
            <v>1</v>
          </cell>
          <cell r="D2804" t="str">
            <v>DS</v>
          </cell>
          <cell r="E2804">
            <v>840</v>
          </cell>
          <cell r="F2804" t="str">
            <v>GR</v>
          </cell>
          <cell r="G2804" t="str">
            <v>SULTANA CRUNCHERS KAAS/TOMAAT</v>
          </cell>
          <cell r="H2804" t="str">
            <v>L</v>
          </cell>
          <cell r="I2804">
            <v>33</v>
          </cell>
          <cell r="J2804" t="str">
            <v>TUSSENDOORTJES</v>
          </cell>
          <cell r="K2804" t="str">
            <v>VERKADE PLADIS</v>
          </cell>
          <cell r="L2804">
            <v>1</v>
          </cell>
          <cell r="M2804">
            <v>11.25</v>
          </cell>
        </row>
        <row r="2805">
          <cell r="A2805">
            <v>925483</v>
          </cell>
          <cell r="B2805" t="e">
            <v>#N/A</v>
          </cell>
          <cell r="C2805">
            <v>5</v>
          </cell>
          <cell r="D2805" t="str">
            <v>MP</v>
          </cell>
          <cell r="E2805">
            <v>1.2</v>
          </cell>
          <cell r="F2805" t="str">
            <v>LT</v>
          </cell>
          <cell r="G2805" t="str">
            <v>CHOCOMEL VOL PAK 6X20CL</v>
          </cell>
          <cell r="H2805" t="str">
            <v>L</v>
          </cell>
          <cell r="I2805">
            <v>130</v>
          </cell>
          <cell r="J2805" t="str">
            <v>ZUIVEL HOUDBAAR</v>
          </cell>
          <cell r="K2805" t="str">
            <v>FRIESLANDCAMP NL BV HB AALT SU</v>
          </cell>
          <cell r="L2805">
            <v>1</v>
          </cell>
          <cell r="M2805">
            <v>11.25</v>
          </cell>
        </row>
        <row r="2806">
          <cell r="A2806">
            <v>38537</v>
          </cell>
          <cell r="B2806" t="e">
            <v>#N/A</v>
          </cell>
          <cell r="C2806">
            <v>100</v>
          </cell>
          <cell r="D2806" t="str">
            <v>ST</v>
          </cell>
          <cell r="E2806">
            <v>1</v>
          </cell>
          <cell r="F2806" t="str">
            <v>ST</v>
          </cell>
          <cell r="G2806" t="str">
            <v>CHUPA CHUPS ORIGINAL</v>
          </cell>
          <cell r="H2806" t="str">
            <v>L</v>
          </cell>
          <cell r="I2806">
            <v>22</v>
          </cell>
          <cell r="J2806" t="str">
            <v>KINDERSTUKSARTIKELEN</v>
          </cell>
          <cell r="K2806" t="str">
            <v>PERFETTI VAN MELLE BENELUX BV</v>
          </cell>
          <cell r="L2806">
            <v>1</v>
          </cell>
          <cell r="M2806">
            <v>11.2</v>
          </cell>
        </row>
        <row r="2807">
          <cell r="A2807">
            <v>124163</v>
          </cell>
          <cell r="B2807" t="e">
            <v>#N/A</v>
          </cell>
          <cell r="C2807">
            <v>6</v>
          </cell>
          <cell r="D2807" t="str">
            <v>PK</v>
          </cell>
          <cell r="E2807">
            <v>1</v>
          </cell>
          <cell r="F2807" t="str">
            <v>LT</v>
          </cell>
          <cell r="G2807" t="str">
            <v>MU HALFVOLLE MELK (HOUDBAAR)</v>
          </cell>
          <cell r="H2807" t="str">
            <v>L</v>
          </cell>
          <cell r="I2807">
            <v>130</v>
          </cell>
          <cell r="J2807" t="str">
            <v>ZUIVEL HOUDBAAR</v>
          </cell>
          <cell r="K2807" t="str">
            <v>ARLA FOODS BV</v>
          </cell>
          <cell r="L2807">
            <v>2</v>
          </cell>
          <cell r="M2807">
            <v>11.2</v>
          </cell>
        </row>
        <row r="2808">
          <cell r="A2808">
            <v>339899</v>
          </cell>
          <cell r="B2808" t="e">
            <v>#N/A</v>
          </cell>
          <cell r="C2808">
            <v>1</v>
          </cell>
          <cell r="D2808" t="str">
            <v>ZK</v>
          </cell>
          <cell r="E2808">
            <v>70</v>
          </cell>
          <cell r="F2808" t="str">
            <v>GR</v>
          </cell>
          <cell r="G2808" t="str">
            <v>KRUIDEN PETERSELIE PLATTE</v>
          </cell>
          <cell r="H2808" t="str">
            <v>L</v>
          </cell>
          <cell r="I2808">
            <v>192</v>
          </cell>
          <cell r="J2808" t="str">
            <v>GROENTEN EN FRUIT DAGVERS</v>
          </cell>
          <cell r="K2808" t="str">
            <v>SMEDING EN ZN BV</v>
          </cell>
          <cell r="L2808">
            <v>7</v>
          </cell>
          <cell r="M2808">
            <v>11.2</v>
          </cell>
        </row>
        <row r="2809">
          <cell r="A2809">
            <v>505539</v>
          </cell>
          <cell r="B2809" t="e">
            <v>#N/A</v>
          </cell>
          <cell r="C2809">
            <v>3</v>
          </cell>
          <cell r="D2809" t="str">
            <v>BL</v>
          </cell>
          <cell r="E2809">
            <v>425</v>
          </cell>
          <cell r="F2809" t="str">
            <v>ML</v>
          </cell>
          <cell r="G2809" t="str">
            <v>VICTORIA RED KIDNEY BEANS</v>
          </cell>
          <cell r="H2809" t="str">
            <v>L</v>
          </cell>
          <cell r="I2809">
            <v>43</v>
          </cell>
          <cell r="J2809" t="str">
            <v>GROENTECONSERVEN, PEULVRUCHTEN</v>
          </cell>
          <cell r="K2809" t="str">
            <v>SAC SPA</v>
          </cell>
          <cell r="L2809">
            <v>4</v>
          </cell>
          <cell r="M2809">
            <v>11.2</v>
          </cell>
        </row>
        <row r="2810">
          <cell r="A2810">
            <v>811579</v>
          </cell>
          <cell r="B2810" t="e">
            <v>#N/A</v>
          </cell>
          <cell r="C2810">
            <v>32</v>
          </cell>
          <cell r="D2810" t="str">
            <v>ST</v>
          </cell>
          <cell r="E2810">
            <v>50</v>
          </cell>
          <cell r="F2810" t="str">
            <v>GR</v>
          </cell>
          <cell r="G2810" t="str">
            <v>SNICKERS SINGLE</v>
          </cell>
          <cell r="H2810" t="str">
            <v>L</v>
          </cell>
          <cell r="I2810">
            <v>18</v>
          </cell>
          <cell r="J2810" t="str">
            <v>BARS EN TABLETTEN SINGLES</v>
          </cell>
          <cell r="K2810" t="str">
            <v>MARS NEDERLAND(MASTERFOODS SNOEP)</v>
          </cell>
          <cell r="L2810">
            <v>1</v>
          </cell>
          <cell r="M2810">
            <v>11.2</v>
          </cell>
        </row>
        <row r="2811">
          <cell r="A2811">
            <v>44875</v>
          </cell>
          <cell r="B2811" t="e">
            <v>#N/A</v>
          </cell>
          <cell r="C2811">
            <v>24</v>
          </cell>
          <cell r="D2811" t="str">
            <v>ZK</v>
          </cell>
          <cell r="E2811">
            <v>21</v>
          </cell>
          <cell r="F2811" t="str">
            <v>GR</v>
          </cell>
          <cell r="G2811" t="str">
            <v>LAYS HAMKA'S</v>
          </cell>
          <cell r="H2811" t="str">
            <v>L</v>
          </cell>
          <cell r="I2811">
            <v>16</v>
          </cell>
          <cell r="J2811" t="str">
            <v>CHIPS EN SNACKS</v>
          </cell>
          <cell r="K2811" t="str">
            <v>PEPSICO NEDERLAND BV</v>
          </cell>
          <cell r="L2811">
            <v>2</v>
          </cell>
          <cell r="M2811">
            <v>11.18</v>
          </cell>
        </row>
        <row r="2812">
          <cell r="A2812">
            <v>82492</v>
          </cell>
          <cell r="B2812" t="e">
            <v>#N/A</v>
          </cell>
          <cell r="C2812">
            <v>12</v>
          </cell>
          <cell r="D2812" t="str">
            <v>BL</v>
          </cell>
          <cell r="E2812">
            <v>150</v>
          </cell>
          <cell r="F2812" t="str">
            <v>GR</v>
          </cell>
          <cell r="G2812" t="str">
            <v>BONDUELLE MAISKORRELS CRISPY</v>
          </cell>
          <cell r="H2812" t="str">
            <v>L</v>
          </cell>
          <cell r="I2812">
            <v>43</v>
          </cell>
          <cell r="J2812" t="str">
            <v>GROENTECONSERVEN, PEULVRUCHTEN</v>
          </cell>
          <cell r="K2812" t="str">
            <v>BONDUELLE NEDERLAND BV (CONS)</v>
          </cell>
          <cell r="L2812">
            <v>1</v>
          </cell>
          <cell r="M2812">
            <v>11.16</v>
          </cell>
        </row>
        <row r="2813">
          <cell r="A2813">
            <v>82492</v>
          </cell>
          <cell r="B2813" t="e">
            <v>#N/A</v>
          </cell>
          <cell r="C2813">
            <v>12</v>
          </cell>
          <cell r="D2813" t="str">
            <v>BL</v>
          </cell>
          <cell r="E2813">
            <v>150</v>
          </cell>
          <cell r="F2813" t="str">
            <v>GR</v>
          </cell>
          <cell r="G2813" t="str">
            <v>BONDUELLE MAISKORRELS CRISPY</v>
          </cell>
          <cell r="H2813" t="str">
            <v>L</v>
          </cell>
          <cell r="I2813">
            <v>43</v>
          </cell>
          <cell r="J2813" t="str">
            <v>GROENTECONSERVEN, PEULVRUCHTEN</v>
          </cell>
          <cell r="K2813" t="str">
            <v>BONDUELLE NEDERLAND BV (CONS)</v>
          </cell>
          <cell r="L2813">
            <v>1</v>
          </cell>
          <cell r="M2813">
            <v>11.16</v>
          </cell>
        </row>
        <row r="2814">
          <cell r="A2814">
            <v>82492</v>
          </cell>
          <cell r="B2814" t="e">
            <v>#N/A</v>
          </cell>
          <cell r="C2814">
            <v>12</v>
          </cell>
          <cell r="D2814" t="str">
            <v>BL</v>
          </cell>
          <cell r="E2814">
            <v>150</v>
          </cell>
          <cell r="F2814" t="str">
            <v>GR</v>
          </cell>
          <cell r="G2814" t="str">
            <v>BONDUELLE MAISKORRELS CRISPY</v>
          </cell>
          <cell r="H2814" t="str">
            <v>L</v>
          </cell>
          <cell r="I2814">
            <v>43</v>
          </cell>
          <cell r="J2814" t="str">
            <v>GROENTECONSERVEN, PEULVRUCHTEN</v>
          </cell>
          <cell r="K2814" t="str">
            <v>BONDUELLE NEDERLAND BV (CONS)</v>
          </cell>
          <cell r="L2814">
            <v>1</v>
          </cell>
          <cell r="M2814">
            <v>11.16</v>
          </cell>
        </row>
        <row r="2815">
          <cell r="A2815">
            <v>82492</v>
          </cell>
          <cell r="B2815" t="e">
            <v>#N/A</v>
          </cell>
          <cell r="C2815">
            <v>12</v>
          </cell>
          <cell r="D2815" t="str">
            <v>BL</v>
          </cell>
          <cell r="E2815">
            <v>150</v>
          </cell>
          <cell r="F2815" t="str">
            <v>GR</v>
          </cell>
          <cell r="G2815" t="str">
            <v>BONDUELLE MAISKORRELS CRISPY</v>
          </cell>
          <cell r="H2815" t="str">
            <v>L</v>
          </cell>
          <cell r="I2815">
            <v>43</v>
          </cell>
          <cell r="J2815" t="str">
            <v>GROENTECONSERVEN, PEULVRUCHTEN</v>
          </cell>
          <cell r="K2815" t="str">
            <v>BONDUELLE NEDERLAND BV (CONS)</v>
          </cell>
          <cell r="L2815">
            <v>1</v>
          </cell>
          <cell r="M2815">
            <v>11.16</v>
          </cell>
        </row>
        <row r="2816">
          <cell r="A2816">
            <v>85185</v>
          </cell>
          <cell r="B2816" t="e">
            <v>#N/A</v>
          </cell>
          <cell r="C2816">
            <v>1</v>
          </cell>
          <cell r="D2816" t="str">
            <v>PK</v>
          </cell>
          <cell r="E2816">
            <v>485</v>
          </cell>
          <cell r="F2816" t="str">
            <v>GR</v>
          </cell>
          <cell r="G2816" t="str">
            <v>PEIJNENBURG ONTBIJTKOEK NATUREL GESNEDEN</v>
          </cell>
          <cell r="H2816" t="str">
            <v>L</v>
          </cell>
          <cell r="I2816">
            <v>12</v>
          </cell>
          <cell r="J2816" t="str">
            <v>BROODVERVANGERS</v>
          </cell>
          <cell r="K2816" t="str">
            <v>PEIJNENBURG S KOEKFABRIEKEN BV</v>
          </cell>
          <cell r="L2816">
            <v>6</v>
          </cell>
          <cell r="M2816">
            <v>11.16</v>
          </cell>
        </row>
        <row r="2817">
          <cell r="A2817">
            <v>88744</v>
          </cell>
          <cell r="B2817" t="e">
            <v>#N/A</v>
          </cell>
          <cell r="C2817">
            <v>1</v>
          </cell>
          <cell r="D2817" t="str">
            <v>PK</v>
          </cell>
          <cell r="E2817">
            <v>400</v>
          </cell>
          <cell r="F2817" t="str">
            <v>GR</v>
          </cell>
          <cell r="G2817" t="str">
            <v>AVOCADO'S VERPAKT 2 STUKS RTE</v>
          </cell>
          <cell r="H2817" t="str">
            <v>L</v>
          </cell>
          <cell r="I2817">
            <v>192</v>
          </cell>
          <cell r="J2817" t="str">
            <v>GROENTEN EN FRUIT DAGVERS</v>
          </cell>
          <cell r="K2817" t="str">
            <v>SMEDING EN ZN BV</v>
          </cell>
          <cell r="L2817">
            <v>4</v>
          </cell>
          <cell r="M2817">
            <v>11.16</v>
          </cell>
        </row>
        <row r="2818">
          <cell r="A2818">
            <v>109345</v>
          </cell>
          <cell r="B2818">
            <v>8712800147008</v>
          </cell>
          <cell r="C2818">
            <v>12</v>
          </cell>
          <cell r="D2818" t="str">
            <v>PK</v>
          </cell>
          <cell r="E2818">
            <v>1</v>
          </cell>
          <cell r="F2818" t="str">
            <v>LT</v>
          </cell>
          <cell r="G2818" t="str">
            <v>CAMPINA LANGLEKKER HALFVOLLE MELK, PAK</v>
          </cell>
          <cell r="H2818" t="str">
            <v>L</v>
          </cell>
          <cell r="I2818">
            <v>130</v>
          </cell>
          <cell r="J2818" t="str">
            <v>ZUIVEL HOUDBAAR</v>
          </cell>
          <cell r="K2818" t="str">
            <v>FRIESLANDCAMP NL BV HB AALT SU</v>
          </cell>
          <cell r="L2818">
            <v>1</v>
          </cell>
          <cell r="M2818">
            <v>11.15</v>
          </cell>
        </row>
        <row r="2819">
          <cell r="A2819">
            <v>181623</v>
          </cell>
          <cell r="B2819">
            <v>4008871204158</v>
          </cell>
          <cell r="C2819">
            <v>4</v>
          </cell>
          <cell r="D2819" t="str">
            <v>PK</v>
          </cell>
          <cell r="E2819">
            <v>24</v>
          </cell>
          <cell r="F2819" t="str">
            <v>MT</v>
          </cell>
          <cell r="G2819" t="str">
            <v>TOPPITS ALUMINIUMFOLIE 12.7 - 24M P4</v>
          </cell>
          <cell r="H2819" t="str">
            <v>H</v>
          </cell>
          <cell r="I2819">
            <v>119</v>
          </cell>
          <cell r="J2819" t="str">
            <v>VERPAKKINGSMAT./DISPOS. GROOTV</v>
          </cell>
          <cell r="K2819" t="str">
            <v>MELITTA NEDERLAND BV</v>
          </cell>
          <cell r="L2819">
            <v>1</v>
          </cell>
          <cell r="M2819">
            <v>11.15</v>
          </cell>
        </row>
        <row r="2820">
          <cell r="A2820">
            <v>50475</v>
          </cell>
          <cell r="B2820" t="e">
            <v>#N/A</v>
          </cell>
          <cell r="C2820">
            <v>1</v>
          </cell>
          <cell r="D2820" t="str">
            <v>FL</v>
          </cell>
          <cell r="E2820">
            <v>1</v>
          </cell>
          <cell r="F2820" t="str">
            <v>LT</v>
          </cell>
          <cell r="G2820" t="str">
            <v>DEBIC KOOKROOM 15% FINESS</v>
          </cell>
          <cell r="H2820" t="str">
            <v>L</v>
          </cell>
          <cell r="I2820">
            <v>174</v>
          </cell>
          <cell r="J2820" t="str">
            <v>ROOMPRODUCTEN</v>
          </cell>
          <cell r="K2820" t="str">
            <v>FRIESLANDCAMP NL BV ZEEWLD PRF</v>
          </cell>
          <cell r="L2820">
            <v>4</v>
          </cell>
          <cell r="M2820">
            <v>11.12</v>
          </cell>
        </row>
        <row r="2821">
          <cell r="A2821">
            <v>100598</v>
          </cell>
          <cell r="B2821" t="e">
            <v>#N/A</v>
          </cell>
          <cell r="C2821">
            <v>1</v>
          </cell>
          <cell r="D2821" t="str">
            <v>DS</v>
          </cell>
          <cell r="E2821">
            <v>50</v>
          </cell>
          <cell r="F2821" t="str">
            <v>ST</v>
          </cell>
          <cell r="G2821" t="str">
            <v>TAKE DIS LEPEL BAMBOE 170MM</v>
          </cell>
          <cell r="H2821" t="str">
            <v>H</v>
          </cell>
          <cell r="I2821">
            <v>119</v>
          </cell>
          <cell r="J2821" t="str">
            <v>VERPAKKINGSMAT./DISPOS. GROOTV</v>
          </cell>
          <cell r="K2821" t="str">
            <v>SLIGRO</v>
          </cell>
          <cell r="L2821">
            <v>2</v>
          </cell>
          <cell r="M2821">
            <v>11.12</v>
          </cell>
        </row>
        <row r="2822">
          <cell r="A2822">
            <v>100599</v>
          </cell>
          <cell r="B2822" t="e">
            <v>#N/A</v>
          </cell>
          <cell r="C2822">
            <v>1</v>
          </cell>
          <cell r="D2822" t="str">
            <v>DS</v>
          </cell>
          <cell r="E2822">
            <v>50</v>
          </cell>
          <cell r="F2822" t="str">
            <v>ST</v>
          </cell>
          <cell r="G2822" t="str">
            <v>TAKE DIS MES BAMBOE 170MM</v>
          </cell>
          <cell r="H2822" t="str">
            <v>H</v>
          </cell>
          <cell r="I2822">
            <v>119</v>
          </cell>
          <cell r="J2822" t="str">
            <v>VERPAKKINGSMAT./DISPOS. GROOTV</v>
          </cell>
          <cell r="K2822" t="str">
            <v>SLIGRO</v>
          </cell>
          <cell r="L2822">
            <v>2</v>
          </cell>
          <cell r="M2822">
            <v>11.12</v>
          </cell>
        </row>
        <row r="2823">
          <cell r="A2823">
            <v>100602</v>
          </cell>
          <cell r="B2823" t="e">
            <v>#N/A</v>
          </cell>
          <cell r="C2823">
            <v>1</v>
          </cell>
          <cell r="D2823" t="str">
            <v>DS</v>
          </cell>
          <cell r="E2823">
            <v>50</v>
          </cell>
          <cell r="F2823" t="str">
            <v>ST</v>
          </cell>
          <cell r="G2823" t="str">
            <v>TAKE DIS VORK BAMBOE 170MM</v>
          </cell>
          <cell r="H2823" t="str">
            <v>H</v>
          </cell>
          <cell r="I2823">
            <v>119</v>
          </cell>
          <cell r="J2823" t="str">
            <v>VERPAKKINGSMAT./DISPOS. GROOTV</v>
          </cell>
          <cell r="K2823" t="str">
            <v>SLIGRO</v>
          </cell>
          <cell r="L2823">
            <v>2</v>
          </cell>
          <cell r="M2823">
            <v>11.12</v>
          </cell>
        </row>
        <row r="2824">
          <cell r="A2824">
            <v>754308</v>
          </cell>
          <cell r="B2824">
            <v>8719481591571</v>
          </cell>
          <cell r="C2824">
            <v>1</v>
          </cell>
          <cell r="D2824" t="str">
            <v>PK</v>
          </cell>
          <cell r="E2824">
            <v>3</v>
          </cell>
          <cell r="F2824" t="str">
            <v>ST</v>
          </cell>
          <cell r="G2824" t="str">
            <v>PAPRIKA STOPLICHT 3 KLEUR</v>
          </cell>
          <cell r="H2824" t="str">
            <v>L</v>
          </cell>
          <cell r="I2824">
            <v>192</v>
          </cell>
          <cell r="J2824" t="str">
            <v>GROENTEN EN FRUIT DAGVERS</v>
          </cell>
          <cell r="K2824" t="str">
            <v>SMEDING EN ZN BV</v>
          </cell>
          <cell r="L2824">
            <v>8</v>
          </cell>
          <cell r="M2824">
            <v>11.12</v>
          </cell>
        </row>
        <row r="2825">
          <cell r="A2825">
            <v>885303</v>
          </cell>
          <cell r="B2825" t="e">
            <v>#N/A</v>
          </cell>
          <cell r="C2825">
            <v>1</v>
          </cell>
          <cell r="D2825" t="str">
            <v>PK</v>
          </cell>
          <cell r="E2825">
            <v>125</v>
          </cell>
          <cell r="F2825" t="str">
            <v>ST</v>
          </cell>
          <cell r="G2825" t="str">
            <v>DUNI SERVET 3-LGS 33X33CM FUCHSIA</v>
          </cell>
          <cell r="H2825" t="str">
            <v>H</v>
          </cell>
          <cell r="I2825">
            <v>120</v>
          </cell>
          <cell r="J2825" t="str">
            <v>PAPIEREN-TAFELBENODIGDHEDEN</v>
          </cell>
          <cell r="K2825" t="str">
            <v>DUNI BENELUX BV FOOD SERVICE</v>
          </cell>
          <cell r="L2825">
            <v>2</v>
          </cell>
          <cell r="M2825">
            <v>11.12</v>
          </cell>
        </row>
        <row r="2826">
          <cell r="A2826">
            <v>376728</v>
          </cell>
          <cell r="B2826" t="e">
            <v>#N/A</v>
          </cell>
          <cell r="C2826">
            <v>1</v>
          </cell>
          <cell r="D2826" t="str">
            <v>BS</v>
          </cell>
          <cell r="E2826">
            <v>280</v>
          </cell>
          <cell r="F2826" t="str">
            <v>GR</v>
          </cell>
          <cell r="G2826" t="str">
            <v>VERSTEGEN OREGANO                GEMALEN</v>
          </cell>
          <cell r="H2826" t="str">
            <v>L</v>
          </cell>
          <cell r="I2826">
            <v>68</v>
          </cell>
          <cell r="J2826" t="str">
            <v>KRUIDEN EN SPECERIJEN</v>
          </cell>
          <cell r="K2826" t="str">
            <v>VERSTEGEN SPICES&amp;SAUCES BV(FS)</v>
          </cell>
          <cell r="L2826">
            <v>1</v>
          </cell>
          <cell r="M2826">
            <v>11.11</v>
          </cell>
        </row>
        <row r="2827">
          <cell r="A2827">
            <v>669621</v>
          </cell>
          <cell r="B2827" t="e">
            <v>#N/A</v>
          </cell>
          <cell r="C2827">
            <v>5</v>
          </cell>
          <cell r="D2827" t="str">
            <v>MP</v>
          </cell>
          <cell r="E2827">
            <v>1.2</v>
          </cell>
          <cell r="F2827" t="str">
            <v>LT</v>
          </cell>
          <cell r="G2827" t="str">
            <v>DUBBELFRISSS FRAMBOOS/CRANBERRY 6 PAK</v>
          </cell>
          <cell r="H2827" t="str">
            <v>L</v>
          </cell>
          <cell r="I2827">
            <v>125</v>
          </cell>
          <cell r="J2827" t="str">
            <v>SAPPEN &amp; FRUITDRANKEN</v>
          </cell>
          <cell r="K2827" t="str">
            <v>RIEDEL B.V. FSSC</v>
          </cell>
          <cell r="L2827">
            <v>1</v>
          </cell>
          <cell r="M2827">
            <v>11.1</v>
          </cell>
        </row>
        <row r="2828">
          <cell r="A2828">
            <v>691995</v>
          </cell>
          <cell r="B2828" t="e">
            <v>#N/A</v>
          </cell>
          <cell r="C2828">
            <v>1</v>
          </cell>
          <cell r="D2828" t="str">
            <v>BK</v>
          </cell>
          <cell r="E2828">
            <v>2</v>
          </cell>
          <cell r="F2828" t="str">
            <v>KG</v>
          </cell>
          <cell r="G2828" t="str">
            <v>SMITV.MOSSELEN JUMBO MSC</v>
          </cell>
          <cell r="H2828" t="str">
            <v>L</v>
          </cell>
          <cell r="I2828">
            <v>173</v>
          </cell>
          <cell r="J2828" t="str">
            <v>SCHAAL- EN SCHELPDIEREN</v>
          </cell>
          <cell r="K2828" t="str">
            <v>SLIGRO</v>
          </cell>
          <cell r="L2828">
            <v>1</v>
          </cell>
          <cell r="M2828">
            <v>11.1</v>
          </cell>
        </row>
        <row r="2829">
          <cell r="A2829">
            <v>517120</v>
          </cell>
          <cell r="B2829">
            <v>8716668014007</v>
          </cell>
          <cell r="C2829">
            <v>1</v>
          </cell>
          <cell r="D2829" t="str">
            <v>ST</v>
          </cell>
          <cell r="E2829">
            <v>375</v>
          </cell>
          <cell r="F2829" t="str">
            <v>GR</v>
          </cell>
          <cell r="G2829" t="str">
            <v>KOMKOMMER 30/40</v>
          </cell>
          <cell r="H2829" t="str">
            <v>L</v>
          </cell>
          <cell r="I2829">
            <v>192</v>
          </cell>
          <cell r="J2829" t="str">
            <v>GROENTEN EN FRUIT DAGVERS</v>
          </cell>
          <cell r="K2829" t="str">
            <v>SMEDING EN ZN BV</v>
          </cell>
          <cell r="L2829">
            <v>12</v>
          </cell>
          <cell r="M2829">
            <v>11.08</v>
          </cell>
        </row>
        <row r="2830">
          <cell r="A2830">
            <v>754308</v>
          </cell>
          <cell r="B2830">
            <v>8719481591571</v>
          </cell>
          <cell r="C2830">
            <v>1</v>
          </cell>
          <cell r="D2830" t="str">
            <v>PK</v>
          </cell>
          <cell r="E2830">
            <v>3</v>
          </cell>
          <cell r="F2830" t="str">
            <v>ST</v>
          </cell>
          <cell r="G2830" t="str">
            <v>PAPRIKA STOPLICHT 3 KLEUR</v>
          </cell>
          <cell r="H2830" t="str">
            <v>L</v>
          </cell>
          <cell r="I2830">
            <v>192</v>
          </cell>
          <cell r="J2830" t="str">
            <v>GROENTEN EN FRUIT DAGVERS</v>
          </cell>
          <cell r="K2830" t="str">
            <v>SMEDING EN ZN BV</v>
          </cell>
          <cell r="L2830">
            <v>7</v>
          </cell>
          <cell r="M2830">
            <v>11.07</v>
          </cell>
        </row>
        <row r="2831">
          <cell r="A2831">
            <v>127043</v>
          </cell>
          <cell r="B2831" t="e">
            <v>#N/A</v>
          </cell>
          <cell r="C2831">
            <v>1</v>
          </cell>
          <cell r="D2831" t="str">
            <v>ZK</v>
          </cell>
          <cell r="E2831">
            <v>500</v>
          </cell>
          <cell r="F2831" t="str">
            <v>GR</v>
          </cell>
          <cell r="G2831" t="str">
            <v>WITTE BOLLEN BIO 10 STUKS</v>
          </cell>
          <cell r="H2831" t="str">
            <v>L</v>
          </cell>
          <cell r="I2831">
            <v>107</v>
          </cell>
          <cell r="J2831" t="str">
            <v>BROOD VERS CONCESSIONAIR</v>
          </cell>
          <cell r="K2831" t="str">
            <v>BAKKERIJ REMMERSWAAL</v>
          </cell>
          <cell r="L2831">
            <v>2</v>
          </cell>
          <cell r="M2831">
            <v>11.06</v>
          </cell>
        </row>
        <row r="2832">
          <cell r="A2832">
            <v>639354</v>
          </cell>
          <cell r="B2832" t="e">
            <v>#N/A</v>
          </cell>
          <cell r="C2832">
            <v>1</v>
          </cell>
          <cell r="D2832" t="str">
            <v>BN</v>
          </cell>
          <cell r="E2832">
            <v>125</v>
          </cell>
          <cell r="F2832" t="str">
            <v>GR</v>
          </cell>
          <cell r="G2832" t="str">
            <v>UIEN BOS NAAKT</v>
          </cell>
          <cell r="H2832" t="str">
            <v>L</v>
          </cell>
          <cell r="I2832">
            <v>192</v>
          </cell>
          <cell r="J2832" t="str">
            <v>GROENTEN EN FRUIT DAGVERS</v>
          </cell>
          <cell r="K2832" t="str">
            <v>SMEDING EN ZN BV</v>
          </cell>
          <cell r="L2832">
            <v>14</v>
          </cell>
          <cell r="M2832">
            <v>11.06</v>
          </cell>
        </row>
        <row r="2833">
          <cell r="A2833">
            <v>57048</v>
          </cell>
          <cell r="B2833">
            <v>5410013115076</v>
          </cell>
          <cell r="C2833">
            <v>6</v>
          </cell>
          <cell r="D2833" t="str">
            <v>PF</v>
          </cell>
          <cell r="E2833">
            <v>1.5</v>
          </cell>
          <cell r="F2833" t="str">
            <v>LT</v>
          </cell>
          <cell r="G2833" t="str">
            <v>SPA INTENSE MULTIPACK HANDVAT 1,5LTR</v>
          </cell>
          <cell r="H2833" t="str">
            <v>L</v>
          </cell>
          <cell r="I2833">
            <v>135</v>
          </cell>
          <cell r="J2833" t="str">
            <v>WATERS</v>
          </cell>
          <cell r="K2833" t="str">
            <v>SPADEL NEDERLAND BV</v>
          </cell>
          <cell r="L2833">
            <v>2</v>
          </cell>
          <cell r="M2833">
            <v>11.05</v>
          </cell>
        </row>
        <row r="2834">
          <cell r="A2834">
            <v>174079</v>
          </cell>
          <cell r="B2834" t="e">
            <v>#N/A</v>
          </cell>
          <cell r="C2834">
            <v>1</v>
          </cell>
          <cell r="D2834" t="str">
            <v>DS</v>
          </cell>
          <cell r="E2834">
            <v>100</v>
          </cell>
          <cell r="F2834" t="str">
            <v>ST</v>
          </cell>
          <cell r="G2834" t="str">
            <v>DEPA RIB-CUPS+DEKSEL ROND GLASH. 100ST</v>
          </cell>
          <cell r="H2834" t="str">
            <v>H</v>
          </cell>
          <cell r="I2834">
            <v>119</v>
          </cell>
          <cell r="J2834" t="str">
            <v>VERPAKKINGSMAT./DISPOS. GROOTV</v>
          </cell>
          <cell r="K2834" t="str">
            <v>PAARDEKOOPER BV (DEPA 1)</v>
          </cell>
          <cell r="L2834">
            <v>1</v>
          </cell>
          <cell r="M2834">
            <v>11.02</v>
          </cell>
        </row>
        <row r="2835">
          <cell r="A2835">
            <v>262136</v>
          </cell>
          <cell r="B2835" t="e">
            <v>#N/A</v>
          </cell>
          <cell r="C2835">
            <v>6</v>
          </cell>
          <cell r="D2835" t="str">
            <v>PT</v>
          </cell>
          <cell r="E2835">
            <v>45</v>
          </cell>
          <cell r="F2835" t="str">
            <v>GR</v>
          </cell>
          <cell r="G2835" t="str">
            <v>DROGHERIA &amp; ALIMENTARI ZWART PEPER</v>
          </cell>
          <cell r="H2835" t="str">
            <v>L</v>
          </cell>
          <cell r="I2835">
            <v>68</v>
          </cell>
          <cell r="J2835" t="str">
            <v>KRUIDEN EN SPECERIJEN</v>
          </cell>
          <cell r="K2835" t="str">
            <v>KONINKLIJKE EUROMA B.V.</v>
          </cell>
          <cell r="L2835">
            <v>1</v>
          </cell>
          <cell r="M2835">
            <v>11.02</v>
          </cell>
        </row>
        <row r="2836">
          <cell r="A2836">
            <v>855544</v>
          </cell>
          <cell r="B2836">
            <v>8710401167449</v>
          </cell>
          <cell r="C2836">
            <v>1</v>
          </cell>
          <cell r="D2836" t="str">
            <v>PK</v>
          </cell>
          <cell r="E2836">
            <v>1</v>
          </cell>
          <cell r="F2836" t="str">
            <v>KG</v>
          </cell>
          <cell r="G2836" t="str">
            <v>DE ROOIE HEN VLOEIBAAR HEEL EI SCHARREL</v>
          </cell>
          <cell r="H2836" t="str">
            <v>L</v>
          </cell>
          <cell r="I2836">
            <v>145</v>
          </cell>
          <cell r="J2836" t="str">
            <v>EIERPRODUCTEN GEKOELD</v>
          </cell>
          <cell r="K2836" t="str">
            <v>SLIGRO</v>
          </cell>
          <cell r="L2836">
            <v>2</v>
          </cell>
          <cell r="M2836">
            <v>11.02</v>
          </cell>
        </row>
        <row r="2837">
          <cell r="A2837">
            <v>855544</v>
          </cell>
          <cell r="B2837">
            <v>8710401167449</v>
          </cell>
          <cell r="C2837">
            <v>1</v>
          </cell>
          <cell r="D2837" t="str">
            <v>PK</v>
          </cell>
          <cell r="E2837">
            <v>1</v>
          </cell>
          <cell r="F2837" t="str">
            <v>KG</v>
          </cell>
          <cell r="G2837" t="str">
            <v>DE ROOIE HEN VLOEIBAAR HEEL EI SCHARREL</v>
          </cell>
          <cell r="H2837" t="str">
            <v>L</v>
          </cell>
          <cell r="I2837">
            <v>145</v>
          </cell>
          <cell r="J2837" t="str">
            <v>EIERPRODUCTEN GEKOELD</v>
          </cell>
          <cell r="K2837" t="str">
            <v>SLIGRO</v>
          </cell>
          <cell r="L2837">
            <v>2</v>
          </cell>
          <cell r="M2837">
            <v>11.02</v>
          </cell>
        </row>
        <row r="2838">
          <cell r="A2838">
            <v>292461</v>
          </cell>
          <cell r="B2838" t="e">
            <v>#N/A</v>
          </cell>
          <cell r="C2838">
            <v>1</v>
          </cell>
          <cell r="D2838" t="str">
            <v>ST</v>
          </cell>
          <cell r="E2838">
            <v>1</v>
          </cell>
          <cell r="F2838" t="str">
            <v>ST</v>
          </cell>
          <cell r="G2838" t="str">
            <v>APPEL ELSTAR</v>
          </cell>
          <cell r="H2838" t="str">
            <v>L</v>
          </cell>
          <cell r="I2838">
            <v>192</v>
          </cell>
          <cell r="J2838" t="str">
            <v>GROENTEN EN FRUIT DAGVERS</v>
          </cell>
          <cell r="K2838" t="str">
            <v>SMEDING EN ZN BV</v>
          </cell>
          <cell r="L2838">
            <v>20</v>
          </cell>
          <cell r="M2838">
            <v>11</v>
          </cell>
        </row>
        <row r="2839">
          <cell r="A2839">
            <v>388178</v>
          </cell>
          <cell r="B2839">
            <v>8714215006147</v>
          </cell>
          <cell r="C2839">
            <v>1</v>
          </cell>
          <cell r="D2839" t="str">
            <v>RL</v>
          </cell>
          <cell r="E2839">
            <v>50</v>
          </cell>
          <cell r="F2839" t="str">
            <v>CM</v>
          </cell>
          <cell r="G2839" t="str">
            <v>SILLICONE PAPIER</v>
          </cell>
          <cell r="H2839" t="str">
            <v>H</v>
          </cell>
          <cell r="I2839">
            <v>119</v>
          </cell>
          <cell r="J2839" t="str">
            <v>VERPAKKINGSMAT./DISPOS. GROOTV</v>
          </cell>
          <cell r="K2839" t="str">
            <v>PAARDEKOOPER VERPAKKINGEN</v>
          </cell>
          <cell r="L2839">
            <v>1</v>
          </cell>
          <cell r="M2839">
            <v>11</v>
          </cell>
        </row>
        <row r="2840">
          <cell r="A2840">
            <v>388178</v>
          </cell>
          <cell r="B2840">
            <v>8714215006147</v>
          </cell>
          <cell r="C2840">
            <v>1</v>
          </cell>
          <cell r="D2840" t="str">
            <v>RL</v>
          </cell>
          <cell r="E2840">
            <v>50</v>
          </cell>
          <cell r="F2840" t="str">
            <v>CM</v>
          </cell>
          <cell r="G2840" t="str">
            <v>SILLICONE PAPIER</v>
          </cell>
          <cell r="H2840" t="str">
            <v>H</v>
          </cell>
          <cell r="I2840">
            <v>119</v>
          </cell>
          <cell r="J2840" t="str">
            <v>VERPAKKINGSMAT./DISPOS. GROOTV</v>
          </cell>
          <cell r="K2840" t="str">
            <v>PAARDEKOOPER VERPAKKINGEN</v>
          </cell>
          <cell r="L2840">
            <v>1</v>
          </cell>
          <cell r="M2840">
            <v>11</v>
          </cell>
        </row>
        <row r="2841">
          <cell r="A2841">
            <v>43255</v>
          </cell>
          <cell r="B2841" t="e">
            <v>#N/A</v>
          </cell>
          <cell r="C2841">
            <v>1</v>
          </cell>
          <cell r="D2841" t="str">
            <v>KR</v>
          </cell>
          <cell r="E2841">
            <v>720</v>
          </cell>
          <cell r="F2841" t="str">
            <v>CL</v>
          </cell>
          <cell r="G2841" t="str">
            <v>HEINEKEN 0.0           24X30CL</v>
          </cell>
          <cell r="H2841" t="str">
            <v>L</v>
          </cell>
          <cell r="I2841">
            <v>139</v>
          </cell>
          <cell r="J2841" t="str">
            <v>BIEREN SPECIAAL EN CIDERS</v>
          </cell>
          <cell r="K2841" t="str">
            <v>HEINEKEN NL BV (SU)</v>
          </cell>
          <cell r="L2841">
            <v>1</v>
          </cell>
          <cell r="M2841">
            <v>10.99</v>
          </cell>
        </row>
        <row r="2842">
          <cell r="A2842">
            <v>43255</v>
          </cell>
          <cell r="B2842" t="e">
            <v>#N/A</v>
          </cell>
          <cell r="C2842">
            <v>1</v>
          </cell>
          <cell r="D2842" t="str">
            <v>KR</v>
          </cell>
          <cell r="E2842">
            <v>720</v>
          </cell>
          <cell r="F2842" t="str">
            <v>CL</v>
          </cell>
          <cell r="G2842" t="str">
            <v>HEINEKEN 0.0           24X30CL</v>
          </cell>
          <cell r="H2842" t="str">
            <v>L</v>
          </cell>
          <cell r="I2842">
            <v>139</v>
          </cell>
          <cell r="J2842" t="str">
            <v>BIEREN SPECIAAL EN CIDERS</v>
          </cell>
          <cell r="K2842" t="str">
            <v>HEINEKEN NL BV (SU)</v>
          </cell>
          <cell r="L2842">
            <v>1</v>
          </cell>
          <cell r="M2842">
            <v>10.99</v>
          </cell>
        </row>
        <row r="2843">
          <cell r="A2843">
            <v>43255</v>
          </cell>
          <cell r="B2843" t="e">
            <v>#N/A</v>
          </cell>
          <cell r="C2843">
            <v>1</v>
          </cell>
          <cell r="D2843" t="str">
            <v>KR</v>
          </cell>
          <cell r="E2843">
            <v>720</v>
          </cell>
          <cell r="F2843" t="str">
            <v>CL</v>
          </cell>
          <cell r="G2843" t="str">
            <v>HEINEKEN 0.0           24X30CL</v>
          </cell>
          <cell r="H2843" t="str">
            <v>L</v>
          </cell>
          <cell r="I2843">
            <v>139</v>
          </cell>
          <cell r="J2843" t="str">
            <v>BIEREN SPECIAAL EN CIDERS</v>
          </cell>
          <cell r="K2843" t="str">
            <v>HEINEKEN NL BV (SU)</v>
          </cell>
          <cell r="L2843">
            <v>1</v>
          </cell>
          <cell r="M2843">
            <v>10.99</v>
          </cell>
        </row>
        <row r="2844">
          <cell r="A2844">
            <v>517358</v>
          </cell>
          <cell r="B2844" t="e">
            <v>#N/A</v>
          </cell>
          <cell r="C2844">
            <v>12</v>
          </cell>
          <cell r="D2844" t="str">
            <v>BS</v>
          </cell>
          <cell r="E2844">
            <v>30</v>
          </cell>
          <cell r="F2844" t="str">
            <v>GR</v>
          </cell>
          <cell r="G2844" t="str">
            <v>KRUIDEN PETERSELIE KRUL</v>
          </cell>
          <cell r="H2844" t="str">
            <v>L</v>
          </cell>
          <cell r="I2844">
            <v>192</v>
          </cell>
          <cell r="J2844" t="str">
            <v>GROENTEN EN FRUIT DAGVERS</v>
          </cell>
          <cell r="K2844" t="str">
            <v>SMEDING EN ZN BV</v>
          </cell>
          <cell r="L2844">
            <v>1</v>
          </cell>
          <cell r="M2844">
            <v>10.99</v>
          </cell>
        </row>
        <row r="2845">
          <cell r="A2845">
            <v>690070</v>
          </cell>
          <cell r="B2845" t="e">
            <v>#N/A</v>
          </cell>
          <cell r="C2845">
            <v>1</v>
          </cell>
          <cell r="D2845" t="str">
            <v>RL</v>
          </cell>
          <cell r="E2845">
            <v>24</v>
          </cell>
          <cell r="F2845" t="str">
            <v>MT</v>
          </cell>
          <cell r="G2845" t="str">
            <v>TAKE DIS TAFELLOPER 40X240CM KIWI</v>
          </cell>
          <cell r="H2845" t="str">
            <v>H</v>
          </cell>
          <cell r="I2845">
            <v>120</v>
          </cell>
          <cell r="J2845" t="str">
            <v>PAPIEREN-TAFELBENODIGDHEDEN</v>
          </cell>
          <cell r="K2845" t="str">
            <v>SLIGRO</v>
          </cell>
          <cell r="L2845">
            <v>1</v>
          </cell>
          <cell r="M2845">
            <v>10.99</v>
          </cell>
        </row>
        <row r="2846">
          <cell r="A2846">
            <v>388013</v>
          </cell>
          <cell r="B2846" t="e">
            <v>#N/A</v>
          </cell>
          <cell r="C2846">
            <v>1</v>
          </cell>
          <cell r="D2846" t="str">
            <v>CN</v>
          </cell>
          <cell r="E2846">
            <v>5</v>
          </cell>
          <cell r="F2846" t="str">
            <v>LT</v>
          </cell>
          <cell r="G2846" t="str">
            <v>ISABEL HANDZEEP VLOEIBAAR</v>
          </cell>
          <cell r="H2846" t="str">
            <v>H</v>
          </cell>
          <cell r="I2846">
            <v>343</v>
          </cell>
          <cell r="J2846" t="str">
            <v>COSMETICA</v>
          </cell>
          <cell r="K2846" t="str">
            <v>SANDERS KONINKLIJKE BV</v>
          </cell>
          <cell r="L2846">
            <v>2</v>
          </cell>
          <cell r="M2846">
            <v>10.98</v>
          </cell>
        </row>
        <row r="2847">
          <cell r="A2847">
            <v>512772</v>
          </cell>
          <cell r="B2847" t="e">
            <v>#N/A</v>
          </cell>
          <cell r="C2847">
            <v>1</v>
          </cell>
          <cell r="D2847" t="str">
            <v>ZK</v>
          </cell>
          <cell r="E2847">
            <v>5</v>
          </cell>
          <cell r="F2847" t="str">
            <v>KG</v>
          </cell>
          <cell r="G2847" t="str">
            <v>AARDAPPEL FRIET BONK</v>
          </cell>
          <cell r="H2847" t="str">
            <v>L</v>
          </cell>
          <cell r="I2847">
            <v>192</v>
          </cell>
          <cell r="J2847" t="str">
            <v>GROENTEN EN FRUIT DAGVERS</v>
          </cell>
          <cell r="K2847" t="str">
            <v>SMEDING EN ZN BV</v>
          </cell>
          <cell r="L2847">
            <v>2</v>
          </cell>
          <cell r="M2847">
            <v>10.98</v>
          </cell>
        </row>
        <row r="2848">
          <cell r="A2848">
            <v>101979</v>
          </cell>
          <cell r="B2848" t="e">
            <v>#N/A</v>
          </cell>
          <cell r="C2848">
            <v>1</v>
          </cell>
          <cell r="D2848" t="str">
            <v>PT</v>
          </cell>
          <cell r="E2848">
            <v>2.65</v>
          </cell>
          <cell r="F2848" t="str">
            <v>LT</v>
          </cell>
          <cell r="G2848" t="str">
            <v>BIEN SUR ZILVERUITJES 16/18MM ZOETZUUR</v>
          </cell>
          <cell r="H2848" t="str">
            <v>L</v>
          </cell>
          <cell r="I2848">
            <v>85</v>
          </cell>
          <cell r="J2848" t="str">
            <v>TAFELZUREN</v>
          </cell>
          <cell r="K2848" t="str">
            <v>SLIGRO</v>
          </cell>
          <cell r="L2848">
            <v>2</v>
          </cell>
          <cell r="M2848">
            <v>10.96</v>
          </cell>
        </row>
        <row r="2849">
          <cell r="A2849">
            <v>342525</v>
          </cell>
          <cell r="B2849" t="e">
            <v>#N/A</v>
          </cell>
          <cell r="C2849">
            <v>1</v>
          </cell>
          <cell r="D2849" t="str">
            <v>PK</v>
          </cell>
          <cell r="E2849">
            <v>1</v>
          </cell>
          <cell r="F2849" t="str">
            <v>KG</v>
          </cell>
          <cell r="G2849" t="str">
            <v>DR.OETKER CREME PATISSIERE</v>
          </cell>
          <cell r="H2849" t="str">
            <v>L</v>
          </cell>
          <cell r="I2849">
            <v>95</v>
          </cell>
          <cell r="J2849" t="str">
            <v>PATISSERIEPRODUKTEN</v>
          </cell>
          <cell r="K2849" t="str">
            <v>OETKER DR FOOD SERVICE BV</v>
          </cell>
          <cell r="L2849">
            <v>2</v>
          </cell>
          <cell r="M2849">
            <v>10.96</v>
          </cell>
        </row>
        <row r="2850">
          <cell r="A2850">
            <v>58853</v>
          </cell>
          <cell r="B2850" t="e">
            <v>#N/A</v>
          </cell>
          <cell r="C2850">
            <v>1</v>
          </cell>
          <cell r="D2850" t="str">
            <v>BN</v>
          </cell>
          <cell r="E2850">
            <v>2</v>
          </cell>
          <cell r="F2850" t="str">
            <v>LT</v>
          </cell>
          <cell r="G2850" t="str">
            <v>CAPRI-SUN ORANGE STEVIA POUCH</v>
          </cell>
          <cell r="H2850" t="str">
            <v>L</v>
          </cell>
          <cell r="I2850">
            <v>125</v>
          </cell>
          <cell r="J2850" t="str">
            <v>SAPPEN &amp; FRUITDRANKEN</v>
          </cell>
          <cell r="K2850" t="str">
            <v>COCA-COLA EUROPEAN PARTNERS BV</v>
          </cell>
          <cell r="L2850">
            <v>3</v>
          </cell>
          <cell r="M2850">
            <v>10.95</v>
          </cell>
        </row>
        <row r="2851">
          <cell r="A2851">
            <v>61774</v>
          </cell>
          <cell r="B2851" t="e">
            <v>#N/A</v>
          </cell>
          <cell r="C2851">
            <v>1</v>
          </cell>
          <cell r="D2851" t="str">
            <v>FL</v>
          </cell>
          <cell r="E2851">
            <v>500</v>
          </cell>
          <cell r="F2851" t="str">
            <v>ML</v>
          </cell>
          <cell r="G2851" t="str">
            <v>SMOKEY GOODNESS BBQ SAUS ORIGINAL</v>
          </cell>
          <cell r="H2851" t="str">
            <v>L</v>
          </cell>
          <cell r="I2851">
            <v>91</v>
          </cell>
          <cell r="J2851" t="str">
            <v>SNACK- EN TAFELSAUZEN</v>
          </cell>
          <cell r="K2851" t="str">
            <v>SMOKEY GOODNESS</v>
          </cell>
          <cell r="L2851">
            <v>1</v>
          </cell>
          <cell r="M2851">
            <v>10.95</v>
          </cell>
        </row>
        <row r="2852">
          <cell r="A2852">
            <v>61774</v>
          </cell>
          <cell r="B2852" t="e">
            <v>#N/A</v>
          </cell>
          <cell r="C2852">
            <v>1</v>
          </cell>
          <cell r="D2852" t="str">
            <v>FL</v>
          </cell>
          <cell r="E2852">
            <v>500</v>
          </cell>
          <cell r="F2852" t="str">
            <v>ML</v>
          </cell>
          <cell r="G2852" t="str">
            <v>SMOKEY GOODNESS BBQ SAUS ORIGINAL</v>
          </cell>
          <cell r="H2852" t="str">
            <v>L</v>
          </cell>
          <cell r="I2852">
            <v>91</v>
          </cell>
          <cell r="J2852" t="str">
            <v>SNACK- EN TAFELSAUZEN</v>
          </cell>
          <cell r="K2852" t="str">
            <v>SMOKEY GOODNESS</v>
          </cell>
          <cell r="L2852">
            <v>1</v>
          </cell>
          <cell r="M2852">
            <v>10.95</v>
          </cell>
        </row>
        <row r="2853">
          <cell r="A2853">
            <v>98664</v>
          </cell>
          <cell r="B2853" t="e">
            <v>#N/A</v>
          </cell>
          <cell r="C2853">
            <v>1</v>
          </cell>
          <cell r="D2853" t="str">
            <v>DS</v>
          </cell>
          <cell r="E2853">
            <v>200</v>
          </cell>
          <cell r="F2853" t="str">
            <v>CL</v>
          </cell>
          <cell r="G2853" t="str">
            <v>CAPRI-SUN FRUITY WATER PEACH/APRICOT</v>
          </cell>
          <cell r="H2853" t="str">
            <v>L</v>
          </cell>
          <cell r="I2853">
            <v>125</v>
          </cell>
          <cell r="J2853" t="str">
            <v>SAPPEN &amp; FRUITDRANKEN</v>
          </cell>
          <cell r="K2853" t="str">
            <v>COCA-COLA EUROPEAN PARTNERS BV</v>
          </cell>
          <cell r="L2853">
            <v>3</v>
          </cell>
          <cell r="M2853">
            <v>10.95</v>
          </cell>
        </row>
        <row r="2854">
          <cell r="A2854">
            <v>101686</v>
          </cell>
          <cell r="B2854">
            <v>8713893183386</v>
          </cell>
          <cell r="C2854">
            <v>1</v>
          </cell>
          <cell r="D2854" t="str">
            <v>ZK</v>
          </cell>
          <cell r="E2854">
            <v>1.5</v>
          </cell>
          <cell r="F2854" t="str">
            <v>KG</v>
          </cell>
          <cell r="G2854" t="str">
            <v>APPEL JONAGOLD 70/80 TAS</v>
          </cell>
          <cell r="H2854" t="str">
            <v>L</v>
          </cell>
          <cell r="I2854">
            <v>192</v>
          </cell>
          <cell r="J2854" t="str">
            <v>GROENTEN EN FRUIT DAGVERS</v>
          </cell>
          <cell r="K2854" t="str">
            <v>SMEDING EN ZN BV</v>
          </cell>
          <cell r="L2854">
            <v>5</v>
          </cell>
          <cell r="M2854">
            <v>10.95</v>
          </cell>
        </row>
        <row r="2855">
          <cell r="A2855">
            <v>410726</v>
          </cell>
          <cell r="B2855" t="e">
            <v>#N/A</v>
          </cell>
          <cell r="C2855">
            <v>1</v>
          </cell>
          <cell r="D2855" t="str">
            <v>DS</v>
          </cell>
          <cell r="E2855">
            <v>1.5</v>
          </cell>
          <cell r="F2855" t="str">
            <v>KG</v>
          </cell>
          <cell r="G2855" t="str">
            <v>TOMAAT CHERRY PRUIM ORANJE</v>
          </cell>
          <cell r="H2855" t="str">
            <v>L</v>
          </cell>
          <cell r="I2855">
            <v>192</v>
          </cell>
          <cell r="J2855" t="str">
            <v>GROENTEN EN FRUIT DAGVERS</v>
          </cell>
          <cell r="K2855" t="str">
            <v>SMEDING EN ZN BV</v>
          </cell>
          <cell r="L2855">
            <v>1</v>
          </cell>
          <cell r="M2855">
            <v>10.95</v>
          </cell>
        </row>
        <row r="2856">
          <cell r="A2856">
            <v>580759</v>
          </cell>
          <cell r="B2856" t="e">
            <v>#N/A</v>
          </cell>
          <cell r="C2856">
            <v>1</v>
          </cell>
          <cell r="D2856" t="str">
            <v>DS</v>
          </cell>
          <cell r="E2856">
            <v>6</v>
          </cell>
          <cell r="F2856" t="str">
            <v>KG</v>
          </cell>
          <cell r="G2856" t="str">
            <v>TOMAAT LOS</v>
          </cell>
          <cell r="H2856" t="str">
            <v>L</v>
          </cell>
          <cell r="I2856">
            <v>192</v>
          </cell>
          <cell r="J2856" t="str">
            <v>GROENTEN EN FRUIT DAGVERS</v>
          </cell>
          <cell r="K2856" t="str">
            <v>SMEDING EN ZN BV</v>
          </cell>
          <cell r="L2856">
            <v>1</v>
          </cell>
          <cell r="M2856">
            <v>10.95</v>
          </cell>
        </row>
        <row r="2857">
          <cell r="A2857">
            <v>750647</v>
          </cell>
          <cell r="B2857" t="e">
            <v>#N/A</v>
          </cell>
          <cell r="C2857">
            <v>1</v>
          </cell>
          <cell r="D2857" t="str">
            <v>KR</v>
          </cell>
          <cell r="E2857">
            <v>7</v>
          </cell>
          <cell r="F2857" t="str">
            <v>KG</v>
          </cell>
          <cell r="G2857" t="str">
            <v>APPEL JONAGOLD 80/85</v>
          </cell>
          <cell r="H2857" t="str">
            <v>L</v>
          </cell>
          <cell r="I2857">
            <v>192</v>
          </cell>
          <cell r="J2857" t="str">
            <v>GROENTEN EN FRUIT DAGVERS</v>
          </cell>
          <cell r="K2857" t="str">
            <v>SMEDING EN ZN BV</v>
          </cell>
          <cell r="L2857">
            <v>1</v>
          </cell>
          <cell r="M2857">
            <v>10.95</v>
          </cell>
        </row>
        <row r="2858">
          <cell r="A2858">
            <v>818872</v>
          </cell>
          <cell r="B2858" t="e">
            <v>#N/A</v>
          </cell>
          <cell r="C2858">
            <v>1</v>
          </cell>
          <cell r="D2858" t="str">
            <v>PK</v>
          </cell>
          <cell r="E2858">
            <v>600</v>
          </cell>
          <cell r="F2858" t="str">
            <v>GR</v>
          </cell>
          <cell r="G2858" t="str">
            <v>OLD AMSTERDAM BORRELBLOK</v>
          </cell>
          <cell r="H2858" t="str">
            <v>L</v>
          </cell>
          <cell r="I2858">
            <v>221</v>
          </cell>
          <cell r="J2858" t="str">
            <v>KAAS HOLLAND VERS VOORVERPAKT</v>
          </cell>
          <cell r="K2858" t="str">
            <v>WESTLAND KAASSPECIALITEITEN BV</v>
          </cell>
          <cell r="L2858">
            <v>1</v>
          </cell>
          <cell r="M2858">
            <v>10.95</v>
          </cell>
        </row>
        <row r="2859">
          <cell r="A2859">
            <v>853335</v>
          </cell>
          <cell r="B2859" t="e">
            <v>#N/A</v>
          </cell>
          <cell r="C2859">
            <v>1</v>
          </cell>
          <cell r="D2859" t="str">
            <v>DS</v>
          </cell>
          <cell r="E2859">
            <v>1.5</v>
          </cell>
          <cell r="F2859" t="str">
            <v>KG</v>
          </cell>
          <cell r="G2859" t="str">
            <v>KOMKOMMER SNACK</v>
          </cell>
          <cell r="H2859" t="str">
            <v>L</v>
          </cell>
          <cell r="I2859">
            <v>192</v>
          </cell>
          <cell r="J2859" t="str">
            <v>GROENTEN EN FRUIT DAGVERS</v>
          </cell>
          <cell r="K2859" t="str">
            <v>SMEDING EN ZN BV</v>
          </cell>
          <cell r="L2859">
            <v>1</v>
          </cell>
          <cell r="M2859">
            <v>10.95</v>
          </cell>
        </row>
        <row r="2860">
          <cell r="A2860">
            <v>853335</v>
          </cell>
          <cell r="B2860" t="e">
            <v>#N/A</v>
          </cell>
          <cell r="C2860">
            <v>1</v>
          </cell>
          <cell r="D2860" t="str">
            <v>DS</v>
          </cell>
          <cell r="E2860">
            <v>1.5</v>
          </cell>
          <cell r="F2860" t="str">
            <v>KG</v>
          </cell>
          <cell r="G2860" t="str">
            <v>KOMKOMMER SNACK</v>
          </cell>
          <cell r="H2860" t="str">
            <v>L</v>
          </cell>
          <cell r="I2860">
            <v>192</v>
          </cell>
          <cell r="J2860" t="str">
            <v>GROENTEN EN FRUIT DAGVERS</v>
          </cell>
          <cell r="K2860" t="str">
            <v>SMEDING EN ZN BV</v>
          </cell>
          <cell r="L2860">
            <v>1</v>
          </cell>
          <cell r="M2860">
            <v>10.95</v>
          </cell>
        </row>
        <row r="2861">
          <cell r="A2861">
            <v>853335</v>
          </cell>
          <cell r="B2861" t="e">
            <v>#N/A</v>
          </cell>
          <cell r="C2861">
            <v>1</v>
          </cell>
          <cell r="D2861" t="str">
            <v>DS</v>
          </cell>
          <cell r="E2861">
            <v>1.5</v>
          </cell>
          <cell r="F2861" t="str">
            <v>KG</v>
          </cell>
          <cell r="G2861" t="str">
            <v>KOMKOMMER SNACK</v>
          </cell>
          <cell r="H2861" t="str">
            <v>L</v>
          </cell>
          <cell r="I2861">
            <v>192</v>
          </cell>
          <cell r="J2861" t="str">
            <v>GROENTEN EN FRUIT DAGVERS</v>
          </cell>
          <cell r="K2861" t="str">
            <v>SMEDING EN ZN BV</v>
          </cell>
          <cell r="L2861">
            <v>1</v>
          </cell>
          <cell r="M2861">
            <v>10.95</v>
          </cell>
        </row>
        <row r="2862">
          <cell r="A2862">
            <v>853335</v>
          </cell>
          <cell r="B2862" t="e">
            <v>#N/A</v>
          </cell>
          <cell r="C2862">
            <v>1</v>
          </cell>
          <cell r="D2862" t="str">
            <v>DS</v>
          </cell>
          <cell r="E2862">
            <v>1.5</v>
          </cell>
          <cell r="F2862" t="str">
            <v>KG</v>
          </cell>
          <cell r="G2862" t="str">
            <v>KOMKOMMER SNACK</v>
          </cell>
          <cell r="H2862" t="str">
            <v>L</v>
          </cell>
          <cell r="I2862">
            <v>192</v>
          </cell>
          <cell r="J2862" t="str">
            <v>GROENTEN EN FRUIT DAGVERS</v>
          </cell>
          <cell r="K2862" t="str">
            <v>SMEDING EN ZN BV</v>
          </cell>
          <cell r="L2862">
            <v>1</v>
          </cell>
          <cell r="M2862">
            <v>10.95</v>
          </cell>
        </row>
        <row r="2863">
          <cell r="A2863">
            <v>853526</v>
          </cell>
          <cell r="B2863" t="e">
            <v>#N/A</v>
          </cell>
          <cell r="C2863">
            <v>1</v>
          </cell>
          <cell r="D2863" t="str">
            <v>DS</v>
          </cell>
          <cell r="E2863">
            <v>1.3</v>
          </cell>
          <cell r="F2863" t="str">
            <v>KG</v>
          </cell>
          <cell r="G2863" t="str">
            <v>PAPRIKA SNACK</v>
          </cell>
          <cell r="H2863" t="str">
            <v>L</v>
          </cell>
          <cell r="I2863">
            <v>192</v>
          </cell>
          <cell r="J2863" t="str">
            <v>GROENTEN EN FRUIT DAGVERS</v>
          </cell>
          <cell r="K2863" t="str">
            <v>SMEDING EN ZN BV</v>
          </cell>
          <cell r="L2863">
            <v>1</v>
          </cell>
          <cell r="M2863">
            <v>10.95</v>
          </cell>
        </row>
        <row r="2864">
          <cell r="A2864">
            <v>76179</v>
          </cell>
          <cell r="B2864">
            <v>5410041190601</v>
          </cell>
          <cell r="C2864">
            <v>24</v>
          </cell>
          <cell r="D2864" t="str">
            <v>PK</v>
          </cell>
          <cell r="E2864">
            <v>40.5</v>
          </cell>
          <cell r="F2864" t="str">
            <v>GR</v>
          </cell>
          <cell r="G2864" t="str">
            <v>LIGA MILKBREAK MELK/AARDBEI DUO   2-PACK</v>
          </cell>
          <cell r="H2864" t="str">
            <v>L</v>
          </cell>
          <cell r="I2864">
            <v>33</v>
          </cell>
          <cell r="J2864" t="str">
            <v>TUSSENDOORTJES</v>
          </cell>
          <cell r="K2864" t="str">
            <v>MONDELEZ NEDERLAND BV</v>
          </cell>
          <cell r="L2864">
            <v>1</v>
          </cell>
          <cell r="M2864">
            <v>10.92</v>
          </cell>
        </row>
        <row r="2865">
          <cell r="A2865">
            <v>195407</v>
          </cell>
          <cell r="B2865" t="e">
            <v>#N/A</v>
          </cell>
          <cell r="C2865">
            <v>1</v>
          </cell>
          <cell r="D2865" t="str">
            <v>ST</v>
          </cell>
          <cell r="E2865">
            <v>1</v>
          </cell>
          <cell r="F2865" t="str">
            <v>ST</v>
          </cell>
          <cell r="G2865" t="str">
            <v>SLA LOLLO VERTE</v>
          </cell>
          <cell r="H2865" t="str">
            <v>L</v>
          </cell>
          <cell r="I2865">
            <v>192</v>
          </cell>
          <cell r="J2865" t="str">
            <v>GROENTEN EN FRUIT DAGVERS</v>
          </cell>
          <cell r="K2865" t="str">
            <v>SMEDING EN ZN BV</v>
          </cell>
          <cell r="L2865">
            <v>8</v>
          </cell>
          <cell r="M2865">
            <v>10.92</v>
          </cell>
        </row>
        <row r="2866">
          <cell r="A2866">
            <v>746698</v>
          </cell>
          <cell r="B2866" t="e">
            <v>#N/A</v>
          </cell>
          <cell r="C2866">
            <v>1</v>
          </cell>
          <cell r="D2866" t="str">
            <v>ZK</v>
          </cell>
          <cell r="E2866">
            <v>2</v>
          </cell>
          <cell r="F2866" t="str">
            <v>KG</v>
          </cell>
          <cell r="G2866" t="str">
            <v>ICEFACTORY CRUSHED ICE</v>
          </cell>
          <cell r="H2866" t="str">
            <v>L</v>
          </cell>
          <cell r="I2866">
            <v>182</v>
          </cell>
          <cell r="J2866" t="str">
            <v>IJS EN PUDDING</v>
          </cell>
          <cell r="K2866" t="str">
            <v>ICEFACTORY - ICE RETAIL BVBA</v>
          </cell>
          <cell r="L2866">
            <v>6</v>
          </cell>
          <cell r="M2866">
            <v>10.92</v>
          </cell>
        </row>
        <row r="2867">
          <cell r="A2867">
            <v>746698</v>
          </cell>
          <cell r="B2867" t="e">
            <v>#N/A</v>
          </cell>
          <cell r="C2867">
            <v>1</v>
          </cell>
          <cell r="D2867" t="str">
            <v>ZK</v>
          </cell>
          <cell r="E2867">
            <v>2</v>
          </cell>
          <cell r="F2867" t="str">
            <v>KG</v>
          </cell>
          <cell r="G2867" t="str">
            <v>ICEFACTORY CRUSHED ICE</v>
          </cell>
          <cell r="H2867" t="str">
            <v>L</v>
          </cell>
          <cell r="I2867">
            <v>182</v>
          </cell>
          <cell r="J2867" t="str">
            <v>IJS EN PUDDING</v>
          </cell>
          <cell r="K2867" t="str">
            <v>ICEFACTORY - ICE RETAIL BVBA</v>
          </cell>
          <cell r="L2867">
            <v>6</v>
          </cell>
          <cell r="M2867">
            <v>10.92</v>
          </cell>
        </row>
        <row r="2868">
          <cell r="A2868">
            <v>394221</v>
          </cell>
          <cell r="B2868" t="e">
            <v>#N/A</v>
          </cell>
          <cell r="C2868">
            <v>6</v>
          </cell>
          <cell r="D2868" t="str">
            <v>FL</v>
          </cell>
          <cell r="E2868">
            <v>1</v>
          </cell>
          <cell r="F2868" t="str">
            <v>LT</v>
          </cell>
          <cell r="G2868" t="str">
            <v>PROMINENT APPELSAP</v>
          </cell>
          <cell r="H2868" t="str">
            <v>L</v>
          </cell>
          <cell r="I2868">
            <v>125</v>
          </cell>
          <cell r="J2868" t="str">
            <v>SAPPEN &amp; FRUITDRANKEN</v>
          </cell>
          <cell r="K2868" t="str">
            <v>SLIGRO</v>
          </cell>
          <cell r="L2868">
            <v>1</v>
          </cell>
          <cell r="M2868">
            <v>10.91</v>
          </cell>
        </row>
        <row r="2869">
          <cell r="A2869">
            <v>46305</v>
          </cell>
          <cell r="B2869" t="e">
            <v>#N/A</v>
          </cell>
          <cell r="C2869">
            <v>6</v>
          </cell>
          <cell r="D2869" t="str">
            <v>PF</v>
          </cell>
          <cell r="E2869">
            <v>1.5</v>
          </cell>
          <cell r="F2869" t="str">
            <v>LT</v>
          </cell>
          <cell r="G2869" t="str">
            <v>SPA REINE PET</v>
          </cell>
          <cell r="H2869" t="str">
            <v>L</v>
          </cell>
          <cell r="I2869">
            <v>135</v>
          </cell>
          <cell r="J2869" t="str">
            <v>WATERS</v>
          </cell>
          <cell r="K2869" t="str">
            <v>SPADEL NEDERLAND BV</v>
          </cell>
          <cell r="L2869">
            <v>2</v>
          </cell>
          <cell r="M2869">
            <v>10.9</v>
          </cell>
        </row>
        <row r="2870">
          <cell r="A2870">
            <v>109345</v>
          </cell>
          <cell r="B2870">
            <v>8712800147008</v>
          </cell>
          <cell r="C2870">
            <v>12</v>
          </cell>
          <cell r="D2870" t="str">
            <v>PK</v>
          </cell>
          <cell r="E2870">
            <v>1</v>
          </cell>
          <cell r="F2870" t="str">
            <v>LT</v>
          </cell>
          <cell r="G2870" t="str">
            <v>CAMPINA LANGLEKKER HALFVOLLE MELK, PAK</v>
          </cell>
          <cell r="H2870" t="str">
            <v>L</v>
          </cell>
          <cell r="I2870">
            <v>130</v>
          </cell>
          <cell r="J2870" t="str">
            <v>ZUIVEL HOUDBAAR</v>
          </cell>
          <cell r="K2870" t="str">
            <v>FRIESLANDCAMP NL BV HB AALT SU</v>
          </cell>
          <cell r="L2870">
            <v>1</v>
          </cell>
          <cell r="M2870">
            <v>10.9</v>
          </cell>
        </row>
        <row r="2871">
          <cell r="A2871">
            <v>414990</v>
          </cell>
          <cell r="B2871" t="e">
            <v>#N/A</v>
          </cell>
          <cell r="C2871">
            <v>1</v>
          </cell>
          <cell r="D2871" t="str">
            <v>BK</v>
          </cell>
          <cell r="E2871">
            <v>1</v>
          </cell>
          <cell r="F2871" t="str">
            <v>LT</v>
          </cell>
          <cell r="G2871" t="str">
            <v>CREME FRAICHE NORMANDE 30%</v>
          </cell>
          <cell r="H2871" t="str">
            <v>L</v>
          </cell>
          <cell r="I2871">
            <v>174</v>
          </cell>
          <cell r="J2871" t="str">
            <v>ROOMPRODUCTEN</v>
          </cell>
          <cell r="K2871" t="str">
            <v>ZIJERVELD &amp; VELDHUYZEN BV</v>
          </cell>
          <cell r="L2871">
            <v>2</v>
          </cell>
          <cell r="M2871">
            <v>10.88</v>
          </cell>
        </row>
        <row r="2872">
          <cell r="A2872">
            <v>875060</v>
          </cell>
          <cell r="B2872" t="e">
            <v>#N/A</v>
          </cell>
          <cell r="C2872">
            <v>1</v>
          </cell>
          <cell r="D2872" t="str">
            <v>SL</v>
          </cell>
          <cell r="E2872">
            <v>350</v>
          </cell>
          <cell r="F2872" t="str">
            <v>GR</v>
          </cell>
          <cell r="G2872" t="str">
            <v>ZAINI KOFLI</v>
          </cell>
          <cell r="H2872" t="str">
            <v>L</v>
          </cell>
          <cell r="I2872">
            <v>20</v>
          </cell>
          <cell r="J2872" t="str">
            <v>BONBONS</v>
          </cell>
          <cell r="K2872" t="str">
            <v>POP AND SWEET COMPANY BV</v>
          </cell>
          <cell r="L2872">
            <v>2</v>
          </cell>
          <cell r="M2872">
            <v>10.88</v>
          </cell>
        </row>
        <row r="2873">
          <cell r="A2873">
            <v>48169</v>
          </cell>
          <cell r="B2873" t="e">
            <v>#N/A</v>
          </cell>
          <cell r="C2873">
            <v>5</v>
          </cell>
          <cell r="D2873" t="str">
            <v>DS</v>
          </cell>
          <cell r="E2873">
            <v>550</v>
          </cell>
          <cell r="F2873" t="str">
            <v>GR</v>
          </cell>
          <cell r="G2873" t="str">
            <v>HONIG SPAGHETTI</v>
          </cell>
          <cell r="H2873" t="str">
            <v>L</v>
          </cell>
          <cell r="I2873">
            <v>96</v>
          </cell>
          <cell r="J2873" t="str">
            <v>PASTA EN PASTASAUZEN</v>
          </cell>
          <cell r="K2873" t="str">
            <v>HEINZ H J BV RETAIL</v>
          </cell>
          <cell r="L2873">
            <v>2</v>
          </cell>
          <cell r="M2873">
            <v>10.86</v>
          </cell>
        </row>
        <row r="2874">
          <cell r="A2874">
            <v>421895</v>
          </cell>
          <cell r="B2874" t="e">
            <v>#N/A</v>
          </cell>
          <cell r="C2874">
            <v>1</v>
          </cell>
          <cell r="D2874" t="str">
            <v>ZK</v>
          </cell>
          <cell r="E2874">
            <v>1</v>
          </cell>
          <cell r="F2874" t="str">
            <v>KG</v>
          </cell>
          <cell r="G2874" t="str">
            <v>FARINA DI GRANO TENERO TIPO 00 BIOLOGICA</v>
          </cell>
          <cell r="H2874" t="str">
            <v>L</v>
          </cell>
          <cell r="I2874">
            <v>94</v>
          </cell>
          <cell r="J2874" t="str">
            <v>BAKPRODUKTEN</v>
          </cell>
          <cell r="K2874" t="str">
            <v>MOLINO GRASSI</v>
          </cell>
          <cell r="L2874">
            <v>5</v>
          </cell>
          <cell r="M2874">
            <v>10.85</v>
          </cell>
        </row>
        <row r="2875">
          <cell r="A2875">
            <v>624155</v>
          </cell>
          <cell r="B2875" t="e">
            <v>#N/A</v>
          </cell>
          <cell r="C2875">
            <v>1</v>
          </cell>
          <cell r="D2875" t="str">
            <v>BS</v>
          </cell>
          <cell r="E2875">
            <v>425</v>
          </cell>
          <cell r="F2875" t="str">
            <v>GR</v>
          </cell>
          <cell r="G2875" t="str">
            <v>VERSTEGEN KORIANDER (KETOEMBAR)  GEMALEN</v>
          </cell>
          <cell r="H2875" t="str">
            <v>L</v>
          </cell>
          <cell r="I2875">
            <v>68</v>
          </cell>
          <cell r="J2875" t="str">
            <v>KRUIDEN EN SPECERIJEN</v>
          </cell>
          <cell r="K2875" t="str">
            <v>VERSTEGEN SPICES&amp;SAUCES BV(FS)</v>
          </cell>
          <cell r="L2875">
            <v>1</v>
          </cell>
          <cell r="M2875">
            <v>10.85</v>
          </cell>
        </row>
        <row r="2876">
          <cell r="A2876">
            <v>75221</v>
          </cell>
          <cell r="B2876" t="e">
            <v>#N/A</v>
          </cell>
          <cell r="C2876">
            <v>6</v>
          </cell>
          <cell r="D2876" t="str">
            <v>PK</v>
          </cell>
          <cell r="E2876">
            <v>20</v>
          </cell>
          <cell r="F2876" t="str">
            <v>GR</v>
          </cell>
          <cell r="G2876" t="str">
            <v>ALEX MEIJER MOROCCO MINT FT</v>
          </cell>
          <cell r="H2876" t="str">
            <v>L</v>
          </cell>
          <cell r="I2876">
            <v>40</v>
          </cell>
          <cell r="J2876" t="str">
            <v>THEE</v>
          </cell>
          <cell r="K2876" t="str">
            <v>SLIGRO</v>
          </cell>
          <cell r="L2876">
            <v>3</v>
          </cell>
          <cell r="M2876">
            <v>10.83</v>
          </cell>
        </row>
        <row r="2877">
          <cell r="A2877">
            <v>615740</v>
          </cell>
          <cell r="B2877" t="e">
            <v>#N/A</v>
          </cell>
          <cell r="C2877">
            <v>1</v>
          </cell>
          <cell r="D2877" t="str">
            <v>DS</v>
          </cell>
          <cell r="E2877">
            <v>480</v>
          </cell>
          <cell r="F2877" t="str">
            <v>GR</v>
          </cell>
          <cell r="G2877" t="str">
            <v>JOS POELL TOAST OVAAL 96 STUKS</v>
          </cell>
          <cell r="H2877" t="str">
            <v>L</v>
          </cell>
          <cell r="I2877">
            <v>13</v>
          </cell>
          <cell r="J2877" t="str">
            <v>TOAST</v>
          </cell>
          <cell r="K2877" t="str">
            <v>POELL JOS VERKOOPMIJ BV WEERT</v>
          </cell>
          <cell r="L2877">
            <v>3</v>
          </cell>
          <cell r="M2877">
            <v>10.83</v>
          </cell>
        </row>
        <row r="2878">
          <cell r="A2878">
            <v>269777</v>
          </cell>
          <cell r="B2878" t="e">
            <v>#N/A</v>
          </cell>
          <cell r="C2878">
            <v>24</v>
          </cell>
          <cell r="D2878" t="str">
            <v>ZK</v>
          </cell>
          <cell r="E2878">
            <v>30</v>
          </cell>
          <cell r="F2878" t="str">
            <v>GR</v>
          </cell>
          <cell r="G2878" t="str">
            <v>LAY'S WOKKELS PAPRIKA</v>
          </cell>
          <cell r="H2878" t="str">
            <v>L</v>
          </cell>
          <cell r="I2878">
            <v>16</v>
          </cell>
          <cell r="J2878" t="str">
            <v>CHIPS EN SNACKS</v>
          </cell>
          <cell r="K2878" t="str">
            <v>PEPSICO NEDERLAND BV</v>
          </cell>
          <cell r="L2878">
            <v>1</v>
          </cell>
          <cell r="M2878">
            <v>10.82</v>
          </cell>
        </row>
        <row r="2879">
          <cell r="A2879">
            <v>49193</v>
          </cell>
          <cell r="B2879" t="e">
            <v>#N/A</v>
          </cell>
          <cell r="C2879">
            <v>6</v>
          </cell>
          <cell r="D2879" t="str">
            <v>PF</v>
          </cell>
          <cell r="E2879">
            <v>1.5</v>
          </cell>
          <cell r="F2879" t="str">
            <v>LT</v>
          </cell>
          <cell r="G2879" t="str">
            <v>FANTA CASSIS PET</v>
          </cell>
          <cell r="H2879" t="str">
            <v>L</v>
          </cell>
          <cell r="I2879">
            <v>133</v>
          </cell>
          <cell r="J2879" t="str">
            <v>FRISDRANKEN GROOTVERPAKKING</v>
          </cell>
          <cell r="K2879" t="str">
            <v>COCA-COLA EUROPEAN PARTNERS BV</v>
          </cell>
          <cell r="L2879">
            <v>1</v>
          </cell>
          <cell r="M2879">
            <v>10.8</v>
          </cell>
        </row>
        <row r="2880">
          <cell r="A2880">
            <v>49193</v>
          </cell>
          <cell r="B2880" t="e">
            <v>#N/A</v>
          </cell>
          <cell r="C2880">
            <v>6</v>
          </cell>
          <cell r="D2880" t="str">
            <v>PF</v>
          </cell>
          <cell r="E2880">
            <v>1.5</v>
          </cell>
          <cell r="F2880" t="str">
            <v>LT</v>
          </cell>
          <cell r="G2880" t="str">
            <v>FANTA CASSIS PET</v>
          </cell>
          <cell r="H2880" t="str">
            <v>L</v>
          </cell>
          <cell r="I2880">
            <v>133</v>
          </cell>
          <cell r="J2880" t="str">
            <v>FRISDRANKEN GROOTVERPAKKING</v>
          </cell>
          <cell r="K2880" t="str">
            <v>COCA-COLA EUROPEAN PARTNERS BV</v>
          </cell>
          <cell r="L2880">
            <v>1</v>
          </cell>
          <cell r="M2880">
            <v>10.8</v>
          </cell>
        </row>
        <row r="2881">
          <cell r="A2881">
            <v>49193</v>
          </cell>
          <cell r="B2881" t="e">
            <v>#N/A</v>
          </cell>
          <cell r="C2881">
            <v>6</v>
          </cell>
          <cell r="D2881" t="str">
            <v>PF</v>
          </cell>
          <cell r="E2881">
            <v>1.5</v>
          </cell>
          <cell r="F2881" t="str">
            <v>LT</v>
          </cell>
          <cell r="G2881" t="str">
            <v>FANTA CASSIS PET</v>
          </cell>
          <cell r="H2881" t="str">
            <v>L</v>
          </cell>
          <cell r="I2881">
            <v>133</v>
          </cell>
          <cell r="J2881" t="str">
            <v>FRISDRANKEN GROOTVERPAKKING</v>
          </cell>
          <cell r="K2881" t="str">
            <v>COCA-COLA EUROPEAN PARTNERS BV</v>
          </cell>
          <cell r="L2881">
            <v>1</v>
          </cell>
          <cell r="M2881">
            <v>10.8</v>
          </cell>
        </row>
        <row r="2882">
          <cell r="A2882">
            <v>63788</v>
          </cell>
          <cell r="B2882" t="e">
            <v>#N/A</v>
          </cell>
          <cell r="C2882">
            <v>20</v>
          </cell>
          <cell r="D2882" t="str">
            <v>PK</v>
          </cell>
          <cell r="E2882">
            <v>250</v>
          </cell>
          <cell r="F2882" t="str">
            <v>GR</v>
          </cell>
          <cell r="G2882" t="str">
            <v>G'WOON ZOUTE STICKS</v>
          </cell>
          <cell r="H2882" t="str">
            <v>L</v>
          </cell>
          <cell r="I2882">
            <v>16</v>
          </cell>
          <cell r="J2882" t="str">
            <v>CHIPS EN SNACKS</v>
          </cell>
          <cell r="K2882" t="str">
            <v>SLIGRO</v>
          </cell>
          <cell r="L2882">
            <v>1</v>
          </cell>
          <cell r="M2882">
            <v>10.8</v>
          </cell>
        </row>
        <row r="2883">
          <cell r="A2883">
            <v>85502</v>
          </cell>
          <cell r="B2883" t="e">
            <v>#N/A</v>
          </cell>
          <cell r="C2883">
            <v>1</v>
          </cell>
          <cell r="D2883" t="str">
            <v>BS</v>
          </cell>
          <cell r="E2883">
            <v>220</v>
          </cell>
          <cell r="F2883" t="str">
            <v>GR</v>
          </cell>
          <cell r="G2883" t="str">
            <v>APOLLO NASI MELANGE</v>
          </cell>
          <cell r="H2883" t="str">
            <v>L</v>
          </cell>
          <cell r="I2883">
            <v>68</v>
          </cell>
          <cell r="J2883" t="str">
            <v>KRUIDEN EN SPECERIJEN</v>
          </cell>
          <cell r="K2883" t="str">
            <v>SOLINA NETHERLANDS BV</v>
          </cell>
          <cell r="L2883">
            <v>2</v>
          </cell>
          <cell r="M2883">
            <v>10.8</v>
          </cell>
        </row>
        <row r="2884">
          <cell r="A2884">
            <v>93051</v>
          </cell>
          <cell r="B2884" t="e">
            <v>#N/A</v>
          </cell>
          <cell r="C2884">
            <v>1</v>
          </cell>
          <cell r="D2884" t="str">
            <v>ZK</v>
          </cell>
          <cell r="E2884">
            <v>1</v>
          </cell>
          <cell r="F2884" t="str">
            <v>KG</v>
          </cell>
          <cell r="G2884" t="str">
            <v>PAULY COCKTAIL MIX</v>
          </cell>
          <cell r="H2884" t="str">
            <v>L</v>
          </cell>
          <cell r="I2884">
            <v>16</v>
          </cell>
          <cell r="J2884" t="str">
            <v>CHIPS EN SNACKS</v>
          </cell>
          <cell r="K2884" t="str">
            <v>COPAR BV</v>
          </cell>
          <cell r="L2884">
            <v>3</v>
          </cell>
          <cell r="M2884">
            <v>10.8</v>
          </cell>
        </row>
        <row r="2885">
          <cell r="A2885">
            <v>95329</v>
          </cell>
          <cell r="B2885" t="e">
            <v>#N/A</v>
          </cell>
          <cell r="C2885">
            <v>1</v>
          </cell>
          <cell r="D2885" t="str">
            <v>BL</v>
          </cell>
          <cell r="E2885">
            <v>256</v>
          </cell>
          <cell r="F2885" t="str">
            <v>GR</v>
          </cell>
          <cell r="G2885" t="str">
            <v>MAGGI BOUILLON BLOKJES TAIN</v>
          </cell>
          <cell r="H2885" t="str">
            <v>L</v>
          </cell>
          <cell r="I2885">
            <v>56</v>
          </cell>
          <cell r="J2885" t="str">
            <v>SOEP DROOG &amp; SMAAKVERSTERKERS</v>
          </cell>
          <cell r="K2885" t="str">
            <v>NESTLE NEDERLAND BV (CONS)</v>
          </cell>
          <cell r="L2885">
            <v>4</v>
          </cell>
          <cell r="M2885">
            <v>10.8</v>
          </cell>
        </row>
        <row r="2886">
          <cell r="A2886">
            <v>108966</v>
          </cell>
          <cell r="B2886" t="e">
            <v>#N/A</v>
          </cell>
          <cell r="C2886">
            <v>30</v>
          </cell>
          <cell r="D2886" t="str">
            <v>ST</v>
          </cell>
          <cell r="E2886">
            <v>30</v>
          </cell>
          <cell r="F2886" t="str">
            <v>GR</v>
          </cell>
          <cell r="G2886" t="str">
            <v>DE LEKKERSTE STROOPWAFEL</v>
          </cell>
          <cell r="H2886" t="str">
            <v>L</v>
          </cell>
          <cell r="I2886">
            <v>11</v>
          </cell>
          <cell r="J2886" t="str">
            <v>KOEK &amp; BANKET GROOTVERBRUIK</v>
          </cell>
          <cell r="K2886" t="str">
            <v>BANKETGROEP DE BV</v>
          </cell>
          <cell r="L2886">
            <v>2</v>
          </cell>
          <cell r="M2886">
            <v>10.8</v>
          </cell>
        </row>
        <row r="2887">
          <cell r="A2887">
            <v>145504</v>
          </cell>
          <cell r="B2887" t="e">
            <v>#N/A</v>
          </cell>
          <cell r="C2887">
            <v>1</v>
          </cell>
          <cell r="D2887" t="str">
            <v>FL</v>
          </cell>
          <cell r="E2887">
            <v>165</v>
          </cell>
          <cell r="F2887" t="str">
            <v>GR</v>
          </cell>
          <cell r="G2887" t="str">
            <v>PATAK'S KRUIDENPASTA MILDE CURRY</v>
          </cell>
          <cell r="H2887" t="str">
            <v>L</v>
          </cell>
          <cell r="I2887">
            <v>67</v>
          </cell>
          <cell r="J2887" t="str">
            <v>OOSTERSE KEUKEN</v>
          </cell>
          <cell r="K2887" t="str">
            <v>BRANDM BV</v>
          </cell>
          <cell r="L2887">
            <v>6</v>
          </cell>
          <cell r="M2887">
            <v>10.8</v>
          </cell>
        </row>
        <row r="2888">
          <cell r="A2888">
            <v>373657</v>
          </cell>
          <cell r="B2888" t="e">
            <v>#N/A</v>
          </cell>
          <cell r="C2888">
            <v>1</v>
          </cell>
          <cell r="D2888" t="str">
            <v>RL</v>
          </cell>
          <cell r="E2888">
            <v>50</v>
          </cell>
          <cell r="F2888" t="str">
            <v>ST</v>
          </cell>
          <cell r="G2888" t="str">
            <v>DEPA CHOCOMELBEKER HOT 250CC</v>
          </cell>
          <cell r="H2888" t="str">
            <v>H</v>
          </cell>
          <cell r="I2888">
            <v>119</v>
          </cell>
          <cell r="J2888" t="str">
            <v>VERPAKKINGSMAT./DISPOS. GROOTV</v>
          </cell>
          <cell r="K2888" t="str">
            <v>PAARDEKOOPER BV (DEPA 1)</v>
          </cell>
          <cell r="L2888">
            <v>3</v>
          </cell>
          <cell r="M2888">
            <v>10.8</v>
          </cell>
        </row>
        <row r="2889">
          <cell r="A2889">
            <v>589957</v>
          </cell>
          <cell r="B2889" t="e">
            <v>#N/A</v>
          </cell>
          <cell r="C2889">
            <v>6</v>
          </cell>
          <cell r="D2889" t="str">
            <v>PF</v>
          </cell>
          <cell r="E2889">
            <v>1.5</v>
          </cell>
          <cell r="F2889" t="str">
            <v>LT</v>
          </cell>
          <cell r="G2889" t="str">
            <v>FANTA ORANGE ZERO, PET-FLES</v>
          </cell>
          <cell r="H2889" t="str">
            <v>L</v>
          </cell>
          <cell r="I2889">
            <v>133</v>
          </cell>
          <cell r="J2889" t="str">
            <v>FRISDRANKEN GROOTVERPAKKING</v>
          </cell>
          <cell r="K2889" t="str">
            <v>COCA-COLA EUROPEAN PARTNERS BV</v>
          </cell>
          <cell r="L2889">
            <v>1</v>
          </cell>
          <cell r="M2889">
            <v>10.8</v>
          </cell>
        </row>
        <row r="2890">
          <cell r="A2890">
            <v>589957</v>
          </cell>
          <cell r="B2890" t="e">
            <v>#N/A</v>
          </cell>
          <cell r="C2890">
            <v>6</v>
          </cell>
          <cell r="D2890" t="str">
            <v>PF</v>
          </cell>
          <cell r="E2890">
            <v>1.5</v>
          </cell>
          <cell r="F2890" t="str">
            <v>LT</v>
          </cell>
          <cell r="G2890" t="str">
            <v>FANTA ORANGE ZERO, PET-FLES</v>
          </cell>
          <cell r="H2890" t="str">
            <v>L</v>
          </cell>
          <cell r="I2890">
            <v>133</v>
          </cell>
          <cell r="J2890" t="str">
            <v>FRISDRANKEN GROOTVERPAKKING</v>
          </cell>
          <cell r="K2890" t="str">
            <v>COCA-COLA EUROPEAN PARTNERS BV</v>
          </cell>
          <cell r="L2890">
            <v>1</v>
          </cell>
          <cell r="M2890">
            <v>10.8</v>
          </cell>
        </row>
        <row r="2891">
          <cell r="A2891">
            <v>736143</v>
          </cell>
          <cell r="B2891">
            <v>5000112544596</v>
          </cell>
          <cell r="C2891">
            <v>6</v>
          </cell>
          <cell r="D2891" t="str">
            <v>PF</v>
          </cell>
          <cell r="E2891">
            <v>1.5</v>
          </cell>
          <cell r="F2891" t="str">
            <v>LT</v>
          </cell>
          <cell r="G2891" t="str">
            <v>FANTA ORANGE PET</v>
          </cell>
          <cell r="H2891" t="str">
            <v>L</v>
          </cell>
          <cell r="I2891">
            <v>133</v>
          </cell>
          <cell r="J2891" t="str">
            <v>FRISDRANKEN GROOTVERPAKKING</v>
          </cell>
          <cell r="K2891" t="str">
            <v>COCA-COLA EUROPEAN PARTNERS BV</v>
          </cell>
          <cell r="L2891">
            <v>1</v>
          </cell>
          <cell r="M2891">
            <v>10.8</v>
          </cell>
        </row>
        <row r="2892">
          <cell r="A2892">
            <v>736143</v>
          </cell>
          <cell r="B2892">
            <v>5000112544596</v>
          </cell>
          <cell r="C2892">
            <v>6</v>
          </cell>
          <cell r="D2892" t="str">
            <v>PF</v>
          </cell>
          <cell r="E2892">
            <v>1.5</v>
          </cell>
          <cell r="F2892" t="str">
            <v>LT</v>
          </cell>
          <cell r="G2892" t="str">
            <v>FANTA ORANGE PET</v>
          </cell>
          <cell r="H2892" t="str">
            <v>L</v>
          </cell>
          <cell r="I2892">
            <v>133</v>
          </cell>
          <cell r="J2892" t="str">
            <v>FRISDRANKEN GROOTVERPAKKING</v>
          </cell>
          <cell r="K2892" t="str">
            <v>COCA-COLA EUROPEAN PARTNERS BV</v>
          </cell>
          <cell r="L2892">
            <v>1</v>
          </cell>
          <cell r="M2892">
            <v>10.8</v>
          </cell>
        </row>
        <row r="2893">
          <cell r="A2893">
            <v>736143</v>
          </cell>
          <cell r="B2893">
            <v>5000112544596</v>
          </cell>
          <cell r="C2893">
            <v>6</v>
          </cell>
          <cell r="D2893" t="str">
            <v>PF</v>
          </cell>
          <cell r="E2893">
            <v>1.5</v>
          </cell>
          <cell r="F2893" t="str">
            <v>LT</v>
          </cell>
          <cell r="G2893" t="str">
            <v>FANTA ORANGE PET</v>
          </cell>
          <cell r="H2893" t="str">
            <v>L</v>
          </cell>
          <cell r="I2893">
            <v>133</v>
          </cell>
          <cell r="J2893" t="str">
            <v>FRISDRANKEN GROOTVERPAKKING</v>
          </cell>
          <cell r="K2893" t="str">
            <v>COCA-COLA EUROPEAN PARTNERS BV</v>
          </cell>
          <cell r="L2893">
            <v>1</v>
          </cell>
          <cell r="M2893">
            <v>10.8</v>
          </cell>
        </row>
        <row r="2894">
          <cell r="A2894">
            <v>736143</v>
          </cell>
          <cell r="B2894">
            <v>5000112544596</v>
          </cell>
          <cell r="C2894">
            <v>6</v>
          </cell>
          <cell r="D2894" t="str">
            <v>PF</v>
          </cell>
          <cell r="E2894">
            <v>1.5</v>
          </cell>
          <cell r="F2894" t="str">
            <v>LT</v>
          </cell>
          <cell r="G2894" t="str">
            <v>FANTA ORANGE PET</v>
          </cell>
          <cell r="H2894" t="str">
            <v>L</v>
          </cell>
          <cell r="I2894">
            <v>133</v>
          </cell>
          <cell r="J2894" t="str">
            <v>FRISDRANKEN GROOTVERPAKKING</v>
          </cell>
          <cell r="K2894" t="str">
            <v>COCA-COLA EUROPEAN PARTNERS BV</v>
          </cell>
          <cell r="L2894">
            <v>1</v>
          </cell>
          <cell r="M2894">
            <v>10.8</v>
          </cell>
        </row>
        <row r="2895">
          <cell r="A2895">
            <v>736143</v>
          </cell>
          <cell r="B2895">
            <v>5000112544596</v>
          </cell>
          <cell r="C2895">
            <v>6</v>
          </cell>
          <cell r="D2895" t="str">
            <v>PF</v>
          </cell>
          <cell r="E2895">
            <v>1.5</v>
          </cell>
          <cell r="F2895" t="str">
            <v>LT</v>
          </cell>
          <cell r="G2895" t="str">
            <v>FANTA ORANGE PET</v>
          </cell>
          <cell r="H2895" t="str">
            <v>L</v>
          </cell>
          <cell r="I2895">
            <v>133</v>
          </cell>
          <cell r="J2895" t="str">
            <v>FRISDRANKEN GROOTVERPAKKING</v>
          </cell>
          <cell r="K2895" t="str">
            <v>COCA-COLA EUROPEAN PARTNERS BV</v>
          </cell>
          <cell r="L2895">
            <v>1</v>
          </cell>
          <cell r="M2895">
            <v>10.8</v>
          </cell>
        </row>
        <row r="2896">
          <cell r="A2896">
            <v>968180</v>
          </cell>
          <cell r="B2896">
            <v>5000112642261</v>
          </cell>
          <cell r="C2896">
            <v>6</v>
          </cell>
          <cell r="D2896" t="str">
            <v>PF</v>
          </cell>
          <cell r="E2896">
            <v>1.5</v>
          </cell>
          <cell r="F2896" t="str">
            <v>LT</v>
          </cell>
          <cell r="G2896" t="str">
            <v>SPRITE REGULAR REFRESH</v>
          </cell>
          <cell r="H2896" t="str">
            <v>L</v>
          </cell>
          <cell r="I2896">
            <v>133</v>
          </cell>
          <cell r="J2896" t="str">
            <v>FRISDRANKEN GROOTVERPAKKING</v>
          </cell>
          <cell r="K2896" t="str">
            <v>COCA-COLA EUROPEAN PARTNERS BV</v>
          </cell>
          <cell r="L2896">
            <v>1</v>
          </cell>
          <cell r="M2896">
            <v>10.8</v>
          </cell>
        </row>
        <row r="2897">
          <cell r="A2897">
            <v>968180</v>
          </cell>
          <cell r="B2897">
            <v>5000112642261</v>
          </cell>
          <cell r="C2897">
            <v>6</v>
          </cell>
          <cell r="D2897" t="str">
            <v>PF</v>
          </cell>
          <cell r="E2897">
            <v>1.5</v>
          </cell>
          <cell r="F2897" t="str">
            <v>LT</v>
          </cell>
          <cell r="G2897" t="str">
            <v>SPRITE REGULAR REFRESH</v>
          </cell>
          <cell r="H2897" t="str">
            <v>L</v>
          </cell>
          <cell r="I2897">
            <v>133</v>
          </cell>
          <cell r="J2897" t="str">
            <v>FRISDRANKEN GROOTVERPAKKING</v>
          </cell>
          <cell r="K2897" t="str">
            <v>COCA-COLA EUROPEAN PARTNERS BV</v>
          </cell>
          <cell r="L2897">
            <v>1</v>
          </cell>
          <cell r="M2897">
            <v>10.8</v>
          </cell>
        </row>
        <row r="2898">
          <cell r="A2898">
            <v>968180</v>
          </cell>
          <cell r="B2898">
            <v>5000112642261</v>
          </cell>
          <cell r="C2898">
            <v>6</v>
          </cell>
          <cell r="D2898" t="str">
            <v>PF</v>
          </cell>
          <cell r="E2898">
            <v>1.5</v>
          </cell>
          <cell r="F2898" t="str">
            <v>LT</v>
          </cell>
          <cell r="G2898" t="str">
            <v>SPRITE REGULAR REFRESH</v>
          </cell>
          <cell r="H2898" t="str">
            <v>L</v>
          </cell>
          <cell r="I2898">
            <v>133</v>
          </cell>
          <cell r="J2898" t="str">
            <v>FRISDRANKEN GROOTVERPAKKING</v>
          </cell>
          <cell r="K2898" t="str">
            <v>COCA-COLA EUROPEAN PARTNERS BV</v>
          </cell>
          <cell r="L2898">
            <v>1</v>
          </cell>
          <cell r="M2898">
            <v>10.8</v>
          </cell>
        </row>
        <row r="2899">
          <cell r="A2899">
            <v>274183</v>
          </cell>
          <cell r="B2899" t="e">
            <v>#N/A</v>
          </cell>
          <cell r="C2899">
            <v>2</v>
          </cell>
          <cell r="D2899" t="str">
            <v>FL</v>
          </cell>
          <cell r="E2899">
            <v>750</v>
          </cell>
          <cell r="F2899" t="str">
            <v>ML</v>
          </cell>
          <cell r="G2899" t="str">
            <v>GLASSEX MULTIREINIGER</v>
          </cell>
          <cell r="H2899" t="str">
            <v>H</v>
          </cell>
          <cell r="I2899">
            <v>149</v>
          </cell>
          <cell r="J2899" t="str">
            <v>REINIGINGSMIDDELEN</v>
          </cell>
          <cell r="K2899" t="str">
            <v>RB HYGIENE HOME NETHERLANDS BV</v>
          </cell>
          <cell r="L2899">
            <v>2</v>
          </cell>
          <cell r="M2899">
            <v>10.78</v>
          </cell>
        </row>
        <row r="2900">
          <cell r="A2900">
            <v>274183</v>
          </cell>
          <cell r="B2900" t="e">
            <v>#N/A</v>
          </cell>
          <cell r="C2900">
            <v>2</v>
          </cell>
          <cell r="D2900" t="str">
            <v>FL</v>
          </cell>
          <cell r="E2900">
            <v>750</v>
          </cell>
          <cell r="F2900" t="str">
            <v>ML</v>
          </cell>
          <cell r="G2900" t="str">
            <v>GLASSEX MULTIREINIGER</v>
          </cell>
          <cell r="H2900" t="str">
            <v>H</v>
          </cell>
          <cell r="I2900">
            <v>149</v>
          </cell>
          <cell r="J2900" t="str">
            <v>REINIGINGSMIDDELEN</v>
          </cell>
          <cell r="K2900" t="str">
            <v>RB HYGIENE HOME NETHERLANDS BV</v>
          </cell>
          <cell r="L2900">
            <v>2</v>
          </cell>
          <cell r="M2900">
            <v>10.78</v>
          </cell>
        </row>
        <row r="2901">
          <cell r="A2901">
            <v>412663</v>
          </cell>
          <cell r="B2901" t="e">
            <v>#N/A</v>
          </cell>
          <cell r="C2901">
            <v>1</v>
          </cell>
          <cell r="D2901" t="str">
            <v>BK</v>
          </cell>
          <cell r="E2901">
            <v>1</v>
          </cell>
          <cell r="F2901" t="str">
            <v>KG</v>
          </cell>
          <cell r="G2901" t="str">
            <v>BOIRON PUREE PEREN</v>
          </cell>
          <cell r="H2901" t="str">
            <v>L</v>
          </cell>
          <cell r="I2901">
            <v>187</v>
          </cell>
          <cell r="J2901" t="str">
            <v>GROEN&amp;FRUIT DIEPVR. FOODSERVIC</v>
          </cell>
          <cell r="K2901" t="str">
            <v>BOIRON FRERES SA</v>
          </cell>
          <cell r="L2901">
            <v>2</v>
          </cell>
          <cell r="M2901">
            <v>10.78</v>
          </cell>
        </row>
        <row r="2902">
          <cell r="A2902">
            <v>751185</v>
          </cell>
          <cell r="B2902">
            <v>8710624224950</v>
          </cell>
          <cell r="C2902">
            <v>10</v>
          </cell>
          <cell r="D2902" t="str">
            <v>ZK</v>
          </cell>
          <cell r="E2902">
            <v>1</v>
          </cell>
          <cell r="F2902" t="str">
            <v>KG</v>
          </cell>
          <cell r="G2902" t="str">
            <v>LAARMANS TARWEBLOEM</v>
          </cell>
          <cell r="H2902" t="str">
            <v>L</v>
          </cell>
          <cell r="I2902">
            <v>94</v>
          </cell>
          <cell r="J2902" t="str">
            <v>BAKPRODUKTEN</v>
          </cell>
          <cell r="K2902" t="str">
            <v>SLIGRO</v>
          </cell>
          <cell r="L2902">
            <v>2</v>
          </cell>
          <cell r="M2902">
            <v>10.78</v>
          </cell>
        </row>
        <row r="2903">
          <cell r="A2903">
            <v>751185</v>
          </cell>
          <cell r="B2903">
            <v>8710624224950</v>
          </cell>
          <cell r="C2903">
            <v>10</v>
          </cell>
          <cell r="D2903" t="str">
            <v>ZK</v>
          </cell>
          <cell r="E2903">
            <v>1</v>
          </cell>
          <cell r="F2903" t="str">
            <v>KG</v>
          </cell>
          <cell r="G2903" t="str">
            <v>LAARMANS TARWEBLOEM</v>
          </cell>
          <cell r="H2903" t="str">
            <v>L</v>
          </cell>
          <cell r="I2903">
            <v>94</v>
          </cell>
          <cell r="J2903" t="str">
            <v>BAKPRODUKTEN</v>
          </cell>
          <cell r="K2903" t="str">
            <v>SLIGRO</v>
          </cell>
          <cell r="L2903">
            <v>2</v>
          </cell>
          <cell r="M2903">
            <v>10.78</v>
          </cell>
        </row>
        <row r="2904">
          <cell r="A2904">
            <v>754308</v>
          </cell>
          <cell r="B2904">
            <v>8719481591571</v>
          </cell>
          <cell r="C2904">
            <v>1</v>
          </cell>
          <cell r="D2904" t="str">
            <v>PK</v>
          </cell>
          <cell r="E2904">
            <v>3</v>
          </cell>
          <cell r="F2904" t="str">
            <v>ST</v>
          </cell>
          <cell r="G2904" t="str">
            <v>PAPRIKA STOPLICHT 3 KLEUR</v>
          </cell>
          <cell r="H2904" t="str">
            <v>L</v>
          </cell>
          <cell r="I2904">
            <v>192</v>
          </cell>
          <cell r="J2904" t="str">
            <v>GROENTEN EN FRUIT DAGVERS</v>
          </cell>
          <cell r="K2904" t="str">
            <v>SMEDING EN ZN BV</v>
          </cell>
          <cell r="L2904">
            <v>6</v>
          </cell>
          <cell r="M2904">
            <v>10.78</v>
          </cell>
        </row>
        <row r="2905">
          <cell r="A2905">
            <v>162030</v>
          </cell>
          <cell r="B2905" t="e">
            <v>#N/A</v>
          </cell>
          <cell r="C2905">
            <v>1</v>
          </cell>
          <cell r="D2905" t="str">
            <v>PK</v>
          </cell>
          <cell r="E2905">
            <v>200</v>
          </cell>
          <cell r="F2905" t="str">
            <v>ST</v>
          </cell>
          <cell r="G2905" t="str">
            <v>TORK SERVET 2-LGS 24CM 4-VOUW WIT</v>
          </cell>
          <cell r="H2905" t="str">
            <v>H</v>
          </cell>
          <cell r="I2905">
            <v>120</v>
          </cell>
          <cell r="J2905" t="str">
            <v>PAPIEREN-TAFELBENODIGDHEDEN</v>
          </cell>
          <cell r="K2905" t="str">
            <v>ESSITY NETHERLANDS B.V.</v>
          </cell>
          <cell r="L2905">
            <v>3</v>
          </cell>
          <cell r="M2905">
            <v>10.77</v>
          </cell>
        </row>
        <row r="2906">
          <cell r="A2906">
            <v>37261</v>
          </cell>
          <cell r="B2906">
            <v>8710624244798</v>
          </cell>
          <cell r="C2906">
            <v>20</v>
          </cell>
          <cell r="D2906" t="str">
            <v>RP</v>
          </cell>
          <cell r="E2906">
            <v>100</v>
          </cell>
          <cell r="F2906" t="str">
            <v>GR</v>
          </cell>
          <cell r="G2906" t="str">
            <v>G'WOON REEP PUUR</v>
          </cell>
          <cell r="H2906" t="str">
            <v>L</v>
          </cell>
          <cell r="I2906">
            <v>19</v>
          </cell>
          <cell r="J2906" t="str">
            <v>BARS EN TABLETTEN</v>
          </cell>
          <cell r="K2906" t="str">
            <v>SLIGRO</v>
          </cell>
          <cell r="L2906">
            <v>1</v>
          </cell>
          <cell r="M2906">
            <v>10.76</v>
          </cell>
        </row>
        <row r="2907">
          <cell r="A2907">
            <v>50472</v>
          </cell>
          <cell r="B2907" t="e">
            <v>#N/A</v>
          </cell>
          <cell r="C2907">
            <v>1</v>
          </cell>
          <cell r="D2907" t="str">
            <v>FL</v>
          </cell>
          <cell r="E2907">
            <v>1</v>
          </cell>
          <cell r="F2907" t="str">
            <v>LT</v>
          </cell>
          <cell r="G2907" t="str">
            <v>DEBIC KOOKROOM 20% ORIGINAL</v>
          </cell>
          <cell r="H2907" t="str">
            <v>L</v>
          </cell>
          <cell r="I2907">
            <v>174</v>
          </cell>
          <cell r="J2907" t="str">
            <v>ROOMPRODUCTEN</v>
          </cell>
          <cell r="K2907" t="str">
            <v>FRIESLANDCAMP NL BV ZEEWLD PRF</v>
          </cell>
          <cell r="L2907">
            <v>4</v>
          </cell>
          <cell r="M2907">
            <v>10.76</v>
          </cell>
        </row>
        <row r="2908">
          <cell r="A2908">
            <v>73350</v>
          </cell>
          <cell r="B2908" t="e">
            <v>#N/A</v>
          </cell>
          <cell r="C2908">
            <v>16</v>
          </cell>
          <cell r="D2908" t="str">
            <v>ZK</v>
          </cell>
          <cell r="E2908">
            <v>90</v>
          </cell>
          <cell r="F2908" t="str">
            <v>GR</v>
          </cell>
          <cell r="G2908" t="str">
            <v>DE LEKKERSTE GEVULDE KOEK SPECULAAS</v>
          </cell>
          <cell r="H2908" t="str">
            <v>L</v>
          </cell>
          <cell r="I2908">
            <v>11</v>
          </cell>
          <cell r="J2908" t="str">
            <v>KOEK &amp; BANKET GROOTVERBRUIK</v>
          </cell>
          <cell r="K2908" t="str">
            <v>BANKETGROEP DE BV</v>
          </cell>
          <cell r="L2908">
            <v>1</v>
          </cell>
          <cell r="M2908">
            <v>10.75</v>
          </cell>
        </row>
        <row r="2909">
          <cell r="A2909">
            <v>122149</v>
          </cell>
          <cell r="B2909" t="e">
            <v>#N/A</v>
          </cell>
          <cell r="C2909">
            <v>6</v>
          </cell>
          <cell r="D2909" t="str">
            <v>PT</v>
          </cell>
          <cell r="E2909">
            <v>450</v>
          </cell>
          <cell r="F2909" t="str">
            <v>ML</v>
          </cell>
          <cell r="G2909" t="str">
            <v>CALVE MAYONAISE VOLVET</v>
          </cell>
          <cell r="H2909" t="str">
            <v>L</v>
          </cell>
          <cell r="I2909">
            <v>91</v>
          </cell>
          <cell r="J2909" t="str">
            <v>SNACK- EN TAFELSAUZEN</v>
          </cell>
          <cell r="K2909" t="str">
            <v>UNILEVER NED BV RETAIL</v>
          </cell>
          <cell r="L2909">
            <v>1</v>
          </cell>
          <cell r="M2909">
            <v>10.75</v>
          </cell>
        </row>
        <row r="2910">
          <cell r="A2910">
            <v>50491</v>
          </cell>
          <cell r="B2910" t="e">
            <v>#N/A</v>
          </cell>
          <cell r="C2910">
            <v>1</v>
          </cell>
          <cell r="D2910" t="str">
            <v>FL</v>
          </cell>
          <cell r="E2910">
            <v>3.85</v>
          </cell>
          <cell r="F2910" t="str">
            <v>LT</v>
          </cell>
          <cell r="G2910" t="str">
            <v>ARIEL PGP VLB REGULAR 70SC</v>
          </cell>
          <cell r="H2910" t="str">
            <v>H</v>
          </cell>
          <cell r="I2910">
            <v>147</v>
          </cell>
          <cell r="J2910" t="str">
            <v>WASMIDDELEN</v>
          </cell>
          <cell r="K2910" t="str">
            <v>PROCTER &amp; GAMBLE NEDERLAND BV</v>
          </cell>
          <cell r="L2910">
            <v>1</v>
          </cell>
          <cell r="M2910">
            <v>10.74</v>
          </cell>
        </row>
        <row r="2911">
          <cell r="A2911">
            <v>80102</v>
          </cell>
          <cell r="B2911">
            <v>8715459222263</v>
          </cell>
          <cell r="C2911">
            <v>1</v>
          </cell>
          <cell r="D2911" t="str">
            <v>ZK</v>
          </cell>
          <cell r="E2911">
            <v>1</v>
          </cell>
          <cell r="F2911" t="str">
            <v>KG</v>
          </cell>
          <cell r="G2911" t="str">
            <v>PREI</v>
          </cell>
          <cell r="H2911" t="str">
            <v>L</v>
          </cell>
          <cell r="I2911">
            <v>192</v>
          </cell>
          <cell r="J2911" t="str">
            <v>GROENTEN EN FRUIT DAGVERS</v>
          </cell>
          <cell r="K2911" t="str">
            <v>SMEDING EN ZN BV</v>
          </cell>
          <cell r="L2911">
            <v>6</v>
          </cell>
          <cell r="M2911">
            <v>10.74</v>
          </cell>
        </row>
        <row r="2912">
          <cell r="A2912">
            <v>105592</v>
          </cell>
          <cell r="B2912" t="e">
            <v>#N/A</v>
          </cell>
          <cell r="C2912">
            <v>1</v>
          </cell>
          <cell r="D2912" t="str">
            <v>FL</v>
          </cell>
          <cell r="E2912">
            <v>1</v>
          </cell>
          <cell r="F2912" t="str">
            <v>LT</v>
          </cell>
          <cell r="G2912" t="str">
            <v>FELICIA ECO INTERIEUR REIN</v>
          </cell>
          <cell r="H2912" t="str">
            <v>H</v>
          </cell>
          <cell r="I2912">
            <v>149</v>
          </cell>
          <cell r="J2912" t="str">
            <v>REINIGINGSMIDDELEN</v>
          </cell>
          <cell r="K2912" t="str">
            <v>SLIGRO</v>
          </cell>
          <cell r="L2912">
            <v>6</v>
          </cell>
          <cell r="M2912">
            <v>10.74</v>
          </cell>
        </row>
        <row r="2913">
          <cell r="A2913">
            <v>754308</v>
          </cell>
          <cell r="B2913">
            <v>8719481591571</v>
          </cell>
          <cell r="C2913">
            <v>1</v>
          </cell>
          <cell r="D2913" t="str">
            <v>PK</v>
          </cell>
          <cell r="E2913">
            <v>3</v>
          </cell>
          <cell r="F2913" t="str">
            <v>ST</v>
          </cell>
          <cell r="G2913" t="str">
            <v>PAPRIKA STOPLICHT 3 KLEUR</v>
          </cell>
          <cell r="H2913" t="str">
            <v>L</v>
          </cell>
          <cell r="I2913">
            <v>192</v>
          </cell>
          <cell r="J2913" t="str">
            <v>GROENTEN EN FRUIT DAGVERS</v>
          </cell>
          <cell r="K2913" t="str">
            <v>SMEDING EN ZN BV</v>
          </cell>
          <cell r="L2913">
            <v>6</v>
          </cell>
          <cell r="M2913">
            <v>10.74</v>
          </cell>
        </row>
        <row r="2914">
          <cell r="A2914">
            <v>1157</v>
          </cell>
          <cell r="B2914" t="e">
            <v>#N/A</v>
          </cell>
          <cell r="C2914">
            <v>1</v>
          </cell>
          <cell r="D2914" t="str">
            <v>KG</v>
          </cell>
          <cell r="E2914">
            <v>1</v>
          </cell>
          <cell r="F2914" t="str">
            <v>ST</v>
          </cell>
          <cell r="G2914" t="str">
            <v>GEGAARDE VARKENS HAMREEP JULLIENE BL1*</v>
          </cell>
          <cell r="H2914" t="str">
            <v>L</v>
          </cell>
          <cell r="I2914">
            <v>163</v>
          </cell>
          <cell r="J2914" t="str">
            <v>VLEES BEREID CONV 2300 CONC</v>
          </cell>
          <cell r="K2914" t="str">
            <v>KALDENBERG SLAGERIJEN CONCESSIONAIR</v>
          </cell>
          <cell r="L2914">
            <v>0.98</v>
          </cell>
          <cell r="M2914">
            <v>10.73</v>
          </cell>
        </row>
        <row r="2915">
          <cell r="A2915">
            <v>254586</v>
          </cell>
          <cell r="B2915" t="e">
            <v>#N/A</v>
          </cell>
          <cell r="C2915">
            <v>1</v>
          </cell>
          <cell r="D2915" t="str">
            <v>ZK</v>
          </cell>
          <cell r="E2915">
            <v>1</v>
          </cell>
          <cell r="F2915" t="str">
            <v>KG</v>
          </cell>
          <cell r="G2915" t="str">
            <v>ALEX MEIJER ESPRESSOBONEN SCURO</v>
          </cell>
          <cell r="H2915" t="str">
            <v>L</v>
          </cell>
          <cell r="I2915">
            <v>37</v>
          </cell>
          <cell r="J2915" t="str">
            <v>KOFFIE, CACAO &amp; OPLOSKOFFIE</v>
          </cell>
          <cell r="K2915" t="str">
            <v>SLIGRO</v>
          </cell>
          <cell r="L2915">
            <v>1</v>
          </cell>
          <cell r="M2915">
            <v>10.73</v>
          </cell>
        </row>
        <row r="2916">
          <cell r="A2916">
            <v>276745</v>
          </cell>
          <cell r="B2916">
            <v>8712038000892</v>
          </cell>
          <cell r="C2916">
            <v>1</v>
          </cell>
          <cell r="D2916" t="str">
            <v>FL</v>
          </cell>
          <cell r="E2916">
            <v>750</v>
          </cell>
          <cell r="F2916" t="str">
            <v>ML</v>
          </cell>
          <cell r="G2916" t="str">
            <v>BLUE WONDER DESINFECTIE REINIGER SPRAY</v>
          </cell>
          <cell r="H2916" t="str">
            <v>H</v>
          </cell>
          <cell r="I2916">
            <v>149</v>
          </cell>
          <cell r="J2916" t="str">
            <v>REINIGINGSMIDDELEN</v>
          </cell>
          <cell r="K2916" t="str">
            <v>BLUE WONDER</v>
          </cell>
          <cell r="L2916">
            <v>4</v>
          </cell>
          <cell r="M2916">
            <v>10.72</v>
          </cell>
        </row>
        <row r="2917">
          <cell r="A2917">
            <v>269832</v>
          </cell>
          <cell r="B2917" t="e">
            <v>#N/A</v>
          </cell>
          <cell r="C2917">
            <v>24</v>
          </cell>
          <cell r="D2917" t="str">
            <v>ZK</v>
          </cell>
          <cell r="E2917">
            <v>30</v>
          </cell>
          <cell r="F2917" t="str">
            <v>GR</v>
          </cell>
          <cell r="G2917" t="str">
            <v>LAY'S BUGLES NACHO CHEESE MINI</v>
          </cell>
          <cell r="H2917" t="str">
            <v>L</v>
          </cell>
          <cell r="I2917">
            <v>16</v>
          </cell>
          <cell r="J2917" t="str">
            <v>CHIPS EN SNACKS</v>
          </cell>
          <cell r="K2917" t="str">
            <v>PEPSICO NEDERLAND BV</v>
          </cell>
          <cell r="L2917">
            <v>1</v>
          </cell>
          <cell r="M2917">
            <v>10.71</v>
          </cell>
        </row>
        <row r="2918">
          <cell r="A2918">
            <v>360439</v>
          </cell>
          <cell r="B2918" t="e">
            <v>#N/A</v>
          </cell>
          <cell r="C2918">
            <v>1</v>
          </cell>
          <cell r="D2918" t="str">
            <v>DS</v>
          </cell>
          <cell r="E2918">
            <v>1</v>
          </cell>
          <cell r="F2918" t="str">
            <v>KG</v>
          </cell>
          <cell r="G2918" t="str">
            <v>SMITVIS BLACK TIGER KOP 21/30</v>
          </cell>
          <cell r="H2918" t="str">
            <v>L</v>
          </cell>
          <cell r="I2918">
            <v>193</v>
          </cell>
          <cell r="J2918" t="str">
            <v>VIS DIEPVRIES</v>
          </cell>
          <cell r="K2918" t="str">
            <v>SLIGRO</v>
          </cell>
          <cell r="L2918">
            <v>1</v>
          </cell>
          <cell r="M2918">
            <v>10.71</v>
          </cell>
        </row>
        <row r="2919">
          <cell r="A2919">
            <v>46844</v>
          </cell>
          <cell r="B2919" t="e">
            <v>#N/A</v>
          </cell>
          <cell r="C2919">
            <v>1</v>
          </cell>
          <cell r="D2919" t="str">
            <v>PK</v>
          </cell>
          <cell r="E2919">
            <v>1</v>
          </cell>
          <cell r="F2919" t="str">
            <v>KG</v>
          </cell>
          <cell r="G2919" t="str">
            <v>CALLEBAUT CALLETS MELK</v>
          </cell>
          <cell r="H2919" t="str">
            <v>L</v>
          </cell>
          <cell r="I2919">
            <v>95</v>
          </cell>
          <cell r="J2919" t="str">
            <v>PATISSERIEPRODUKTEN</v>
          </cell>
          <cell r="K2919" t="str">
            <v>BARRY CALLEBAUT BELGIUM NV</v>
          </cell>
          <cell r="L2919">
            <v>1</v>
          </cell>
          <cell r="M2919">
            <v>10.7</v>
          </cell>
        </row>
        <row r="2920">
          <cell r="A2920">
            <v>119524</v>
          </cell>
          <cell r="B2920" t="e">
            <v>#N/A</v>
          </cell>
          <cell r="C2920">
            <v>1</v>
          </cell>
          <cell r="D2920" t="str">
            <v>PT</v>
          </cell>
          <cell r="E2920">
            <v>750</v>
          </cell>
          <cell r="F2920" t="str">
            <v>GR</v>
          </cell>
          <cell r="G2920" t="str">
            <v>CONIMEX SAMBAL OELEK</v>
          </cell>
          <cell r="H2920" t="str">
            <v>L</v>
          </cell>
          <cell r="I2920">
            <v>67</v>
          </cell>
          <cell r="J2920" t="str">
            <v>OOSTERSE KEUKEN</v>
          </cell>
          <cell r="K2920" t="str">
            <v>UNILEVER NED BV FOOD SOLUTIONS</v>
          </cell>
          <cell r="L2920">
            <v>2</v>
          </cell>
          <cell r="M2920">
            <v>10.7</v>
          </cell>
        </row>
        <row r="2921">
          <cell r="A2921">
            <v>75424</v>
          </cell>
          <cell r="B2921" t="e">
            <v>#N/A</v>
          </cell>
          <cell r="C2921">
            <v>1</v>
          </cell>
          <cell r="D2921" t="str">
            <v>ZK</v>
          </cell>
          <cell r="E2921">
            <v>1</v>
          </cell>
          <cell r="F2921" t="str">
            <v>KG</v>
          </cell>
          <cell r="G2921" t="str">
            <v>PEEN WINTER</v>
          </cell>
          <cell r="H2921" t="str">
            <v>L</v>
          </cell>
          <cell r="I2921">
            <v>192</v>
          </cell>
          <cell r="J2921" t="str">
            <v>GROENTEN EN FRUIT DAGVERS</v>
          </cell>
          <cell r="K2921" t="str">
            <v>SMEDING EN ZN BV</v>
          </cell>
          <cell r="L2921">
            <v>12</v>
          </cell>
          <cell r="M2921">
            <v>10.68</v>
          </cell>
        </row>
        <row r="2922">
          <cell r="A2922">
            <v>75424</v>
          </cell>
          <cell r="B2922" t="e">
            <v>#N/A</v>
          </cell>
          <cell r="C2922">
            <v>1</v>
          </cell>
          <cell r="D2922" t="str">
            <v>ZK</v>
          </cell>
          <cell r="E2922">
            <v>1</v>
          </cell>
          <cell r="F2922" t="str">
            <v>KG</v>
          </cell>
          <cell r="G2922" t="str">
            <v>PEEN WINTER</v>
          </cell>
          <cell r="H2922" t="str">
            <v>L</v>
          </cell>
          <cell r="I2922">
            <v>192</v>
          </cell>
          <cell r="J2922" t="str">
            <v>GROENTEN EN FRUIT DAGVERS</v>
          </cell>
          <cell r="K2922" t="str">
            <v>SMEDING EN ZN BV</v>
          </cell>
          <cell r="L2922">
            <v>12</v>
          </cell>
          <cell r="M2922">
            <v>10.68</v>
          </cell>
        </row>
        <row r="2923">
          <cell r="A2923">
            <v>88899</v>
          </cell>
          <cell r="B2923" t="e">
            <v>#N/A</v>
          </cell>
          <cell r="C2923">
            <v>12</v>
          </cell>
          <cell r="D2923" t="str">
            <v>PF</v>
          </cell>
          <cell r="E2923">
            <v>50</v>
          </cell>
          <cell r="F2923" t="str">
            <v>CL</v>
          </cell>
          <cell r="G2923" t="str">
            <v>LIPTON ICE TEA GREEN LEMON</v>
          </cell>
          <cell r="H2923" t="str">
            <v>L</v>
          </cell>
          <cell r="I2923">
            <v>121</v>
          </cell>
          <cell r="J2923" t="str">
            <v>FRISDRANKEN KLEINVERPAKKING</v>
          </cell>
          <cell r="K2923" t="str">
            <v>UNILEVER NED FOODS FACT BV SUR IMP.</v>
          </cell>
          <cell r="L2923">
            <v>1</v>
          </cell>
          <cell r="M2923">
            <v>10.68</v>
          </cell>
        </row>
        <row r="2924">
          <cell r="A2924">
            <v>478266</v>
          </cell>
          <cell r="B2924" t="e">
            <v>#N/A</v>
          </cell>
          <cell r="C2924">
            <v>1</v>
          </cell>
          <cell r="D2924" t="str">
            <v>DS</v>
          </cell>
          <cell r="E2924">
            <v>5</v>
          </cell>
          <cell r="F2924" t="str">
            <v>KG</v>
          </cell>
          <cell r="G2924" t="str">
            <v>TAKE DIS SNACKZAK WIT 0,5 P NR 25 750ST</v>
          </cell>
          <cell r="H2924" t="str">
            <v>H</v>
          </cell>
          <cell r="I2924">
            <v>119</v>
          </cell>
          <cell r="J2924" t="str">
            <v>VERPAKKINGSMAT./DISPOS. GROOTV</v>
          </cell>
          <cell r="K2924" t="str">
            <v>SLIGRO</v>
          </cell>
          <cell r="L2924">
            <v>1</v>
          </cell>
          <cell r="M2924">
            <v>10.68</v>
          </cell>
        </row>
        <row r="2925">
          <cell r="A2925">
            <v>517120</v>
          </cell>
          <cell r="B2925">
            <v>8716668014007</v>
          </cell>
          <cell r="C2925">
            <v>1</v>
          </cell>
          <cell r="D2925" t="str">
            <v>ST</v>
          </cell>
          <cell r="E2925">
            <v>375</v>
          </cell>
          <cell r="F2925" t="str">
            <v>GR</v>
          </cell>
          <cell r="G2925" t="str">
            <v>KOMKOMMER 30/40</v>
          </cell>
          <cell r="H2925" t="str">
            <v>L</v>
          </cell>
          <cell r="I2925">
            <v>192</v>
          </cell>
          <cell r="J2925" t="str">
            <v>GROENTEN EN FRUIT DAGVERS</v>
          </cell>
          <cell r="K2925" t="str">
            <v>SMEDING EN ZN BV</v>
          </cell>
          <cell r="L2925">
            <v>12</v>
          </cell>
          <cell r="M2925">
            <v>10.68</v>
          </cell>
        </row>
        <row r="2926">
          <cell r="A2926">
            <v>23201</v>
          </cell>
          <cell r="B2926" t="e">
            <v>#N/A</v>
          </cell>
          <cell r="C2926">
            <v>1</v>
          </cell>
          <cell r="D2926" t="str">
            <v>RL</v>
          </cell>
          <cell r="E2926">
            <v>100</v>
          </cell>
          <cell r="F2926" t="str">
            <v>ST</v>
          </cell>
          <cell r="G2926" t="str">
            <v>OW SPUITZ DISP COMF CL 46CM M</v>
          </cell>
          <cell r="H2926" t="str">
            <v>H</v>
          </cell>
          <cell r="I2926">
            <v>283</v>
          </cell>
          <cell r="J2926" t="str">
            <v>KEUKENGEREEDSCHAPPEN</v>
          </cell>
          <cell r="K2926" t="str">
            <v>INTERHAL BENELUX BV</v>
          </cell>
          <cell r="L2926">
            <v>1</v>
          </cell>
          <cell r="M2926">
            <v>10.65</v>
          </cell>
        </row>
        <row r="2927">
          <cell r="A2927">
            <v>471772</v>
          </cell>
          <cell r="B2927" t="e">
            <v>#N/A</v>
          </cell>
          <cell r="C2927">
            <v>5</v>
          </cell>
          <cell r="D2927" t="str">
            <v>MP</v>
          </cell>
          <cell r="E2927">
            <v>1.2</v>
          </cell>
          <cell r="F2927" t="str">
            <v>LT</v>
          </cell>
          <cell r="G2927" t="str">
            <v>FRISTI PAK</v>
          </cell>
          <cell r="H2927" t="str">
            <v>L</v>
          </cell>
          <cell r="I2927">
            <v>130</v>
          </cell>
          <cell r="J2927" t="str">
            <v>ZUIVEL HOUDBAAR</v>
          </cell>
          <cell r="K2927" t="str">
            <v>FRIESLANDCAMP NL BV HB AALT SU</v>
          </cell>
          <cell r="L2927">
            <v>1</v>
          </cell>
          <cell r="M2927">
            <v>10.65</v>
          </cell>
        </row>
        <row r="2928">
          <cell r="A2928">
            <v>589957</v>
          </cell>
          <cell r="B2928" t="e">
            <v>#N/A</v>
          </cell>
          <cell r="C2928">
            <v>6</v>
          </cell>
          <cell r="D2928" t="str">
            <v>PF</v>
          </cell>
          <cell r="E2928">
            <v>1.5</v>
          </cell>
          <cell r="F2928" t="str">
            <v>LT</v>
          </cell>
          <cell r="G2928" t="str">
            <v>FANTA ORANGE ZERO, PET-FLES</v>
          </cell>
          <cell r="H2928" t="str">
            <v>L</v>
          </cell>
          <cell r="I2928">
            <v>133</v>
          </cell>
          <cell r="J2928" t="str">
            <v>FRISDRANKEN GROOTVERPAKKING</v>
          </cell>
          <cell r="K2928" t="str">
            <v>COCA-COLA EUROPEAN PARTNERS BV</v>
          </cell>
          <cell r="L2928">
            <v>1</v>
          </cell>
          <cell r="M2928">
            <v>10.65</v>
          </cell>
        </row>
        <row r="2929">
          <cell r="A2929">
            <v>949539</v>
          </cell>
          <cell r="B2929" t="e">
            <v>#N/A</v>
          </cell>
          <cell r="C2929">
            <v>1</v>
          </cell>
          <cell r="D2929" t="str">
            <v>ST</v>
          </cell>
          <cell r="E2929">
            <v>300</v>
          </cell>
          <cell r="F2929" t="str">
            <v>GR</v>
          </cell>
          <cell r="G2929" t="str">
            <v>COURGETTE GROEN</v>
          </cell>
          <cell r="H2929" t="str">
            <v>L</v>
          </cell>
          <cell r="I2929">
            <v>192</v>
          </cell>
          <cell r="J2929" t="str">
            <v>GROENTEN EN FRUIT DAGVERS</v>
          </cell>
          <cell r="K2929" t="str">
            <v>SMEDING EN ZN BV</v>
          </cell>
          <cell r="L2929">
            <v>18</v>
          </cell>
          <cell r="M2929">
            <v>10.62</v>
          </cell>
        </row>
        <row r="2930">
          <cell r="A2930">
            <v>196071</v>
          </cell>
          <cell r="B2930" t="e">
            <v>#N/A</v>
          </cell>
          <cell r="C2930">
            <v>12</v>
          </cell>
          <cell r="D2930" t="str">
            <v>PK</v>
          </cell>
          <cell r="E2930">
            <v>200</v>
          </cell>
          <cell r="F2930" t="str">
            <v>GR</v>
          </cell>
          <cell r="G2930" t="str">
            <v>SOUBRY AARDAPPELZETMEEL</v>
          </cell>
          <cell r="H2930" t="str">
            <v>L</v>
          </cell>
          <cell r="I2930">
            <v>94</v>
          </cell>
          <cell r="J2930" t="str">
            <v>BAKPRODUKTEN</v>
          </cell>
          <cell r="K2930" t="str">
            <v>SOUBRY NEDERLAND BV</v>
          </cell>
          <cell r="L2930">
            <v>2</v>
          </cell>
          <cell r="M2930">
            <v>10.6</v>
          </cell>
        </row>
        <row r="2931">
          <cell r="A2931">
            <v>277306</v>
          </cell>
          <cell r="B2931" t="e">
            <v>#N/A</v>
          </cell>
          <cell r="C2931">
            <v>6</v>
          </cell>
          <cell r="D2931" t="str">
            <v>BL</v>
          </cell>
          <cell r="E2931">
            <v>400</v>
          </cell>
          <cell r="F2931" t="str">
            <v>GR</v>
          </cell>
          <cell r="G2931" t="str">
            <v>MUTTI TOMATEN POLPA</v>
          </cell>
          <cell r="H2931" t="str">
            <v>L</v>
          </cell>
          <cell r="I2931">
            <v>98</v>
          </cell>
          <cell r="J2931" t="str">
            <v>TOMATENCONSERVEN</v>
          </cell>
          <cell r="K2931" t="str">
            <v>BRANDM BV</v>
          </cell>
          <cell r="L2931">
            <v>2</v>
          </cell>
          <cell r="M2931">
            <v>10.6</v>
          </cell>
        </row>
        <row r="2932">
          <cell r="A2932">
            <v>697218</v>
          </cell>
          <cell r="B2932" t="e">
            <v>#N/A</v>
          </cell>
          <cell r="C2932">
            <v>1</v>
          </cell>
          <cell r="D2932" t="str">
            <v>KP</v>
          </cell>
          <cell r="E2932">
            <v>100</v>
          </cell>
          <cell r="F2932" t="str">
            <v>ST</v>
          </cell>
          <cell r="G2932" t="str">
            <v>TAKE DIS SOEPKOMMEN PLASTIC WIT 250CC</v>
          </cell>
          <cell r="H2932" t="str">
            <v>H</v>
          </cell>
          <cell r="I2932">
            <v>119</v>
          </cell>
          <cell r="J2932" t="str">
            <v>VERPAKKINGSMAT./DISPOS. GROOTV</v>
          </cell>
          <cell r="K2932" t="str">
            <v>SLIGRO</v>
          </cell>
          <cell r="L2932">
            <v>2</v>
          </cell>
          <cell r="M2932">
            <v>10.6</v>
          </cell>
        </row>
        <row r="2933">
          <cell r="A2933">
            <v>770134</v>
          </cell>
          <cell r="B2933" t="e">
            <v>#N/A</v>
          </cell>
          <cell r="C2933">
            <v>1</v>
          </cell>
          <cell r="D2933" t="str">
            <v>PK</v>
          </cell>
          <cell r="E2933">
            <v>10</v>
          </cell>
          <cell r="F2933" t="str">
            <v>ST</v>
          </cell>
          <cell r="G2933" t="str">
            <v>POLIFIX SCHUURSPONS BLAUW/SCHUURPAD WIT</v>
          </cell>
          <cell r="H2933" t="str">
            <v>H</v>
          </cell>
          <cell r="I2933">
            <v>544</v>
          </cell>
          <cell r="J2933" t="str">
            <v>SCHOONMAAKARTIKELEN</v>
          </cell>
          <cell r="K2933" t="str">
            <v>ECOLAB BV</v>
          </cell>
          <cell r="L2933">
            <v>1</v>
          </cell>
          <cell r="M2933">
            <v>10.6</v>
          </cell>
        </row>
        <row r="2934">
          <cell r="A2934">
            <v>770134</v>
          </cell>
          <cell r="B2934" t="e">
            <v>#N/A</v>
          </cell>
          <cell r="C2934">
            <v>1</v>
          </cell>
          <cell r="D2934" t="str">
            <v>PK</v>
          </cell>
          <cell r="E2934">
            <v>10</v>
          </cell>
          <cell r="F2934" t="str">
            <v>ST</v>
          </cell>
          <cell r="G2934" t="str">
            <v>POLIFIX SCHUURSPONS BLAUW/SCHUURPAD WIT</v>
          </cell>
          <cell r="H2934" t="str">
            <v>H</v>
          </cell>
          <cell r="I2934">
            <v>544</v>
          </cell>
          <cell r="J2934" t="str">
            <v>SCHOONMAAKARTIKELEN</v>
          </cell>
          <cell r="K2934" t="str">
            <v>ECOLAB BV</v>
          </cell>
          <cell r="L2934">
            <v>1</v>
          </cell>
          <cell r="M2934">
            <v>10.6</v>
          </cell>
        </row>
        <row r="2935">
          <cell r="A2935">
            <v>770134</v>
          </cell>
          <cell r="B2935" t="e">
            <v>#N/A</v>
          </cell>
          <cell r="C2935">
            <v>1</v>
          </cell>
          <cell r="D2935" t="str">
            <v>PK</v>
          </cell>
          <cell r="E2935">
            <v>10</v>
          </cell>
          <cell r="F2935" t="str">
            <v>ST</v>
          </cell>
          <cell r="G2935" t="str">
            <v>POLIFIX SCHUURSPONS BLAUW/SCHUURPAD WIT</v>
          </cell>
          <cell r="H2935" t="str">
            <v>H</v>
          </cell>
          <cell r="I2935">
            <v>544</v>
          </cell>
          <cell r="J2935" t="str">
            <v>SCHOONMAAKARTIKELEN</v>
          </cell>
          <cell r="K2935" t="str">
            <v>ECOLAB BV</v>
          </cell>
          <cell r="L2935">
            <v>1</v>
          </cell>
          <cell r="M2935">
            <v>10.6</v>
          </cell>
        </row>
        <row r="2936">
          <cell r="A2936">
            <v>68768</v>
          </cell>
          <cell r="B2936" t="e">
            <v>#N/A</v>
          </cell>
          <cell r="C2936">
            <v>1</v>
          </cell>
          <cell r="D2936" t="str">
            <v>BL</v>
          </cell>
          <cell r="E2936">
            <v>160</v>
          </cell>
          <cell r="F2936" t="str">
            <v>GR</v>
          </cell>
          <cell r="G2936" t="str">
            <v>LA CHINATA GEROOKTE PAPRIKAPOEDER SWEET</v>
          </cell>
          <cell r="H2936" t="str">
            <v>L</v>
          </cell>
          <cell r="I2936">
            <v>68</v>
          </cell>
          <cell r="J2936" t="str">
            <v>KRUIDEN EN SPECERIJEN</v>
          </cell>
          <cell r="K2936" t="str">
            <v>BRANDM BV</v>
          </cell>
          <cell r="L2936">
            <v>2</v>
          </cell>
          <cell r="M2936">
            <v>10.58</v>
          </cell>
        </row>
        <row r="2937">
          <cell r="A2937">
            <v>69020</v>
          </cell>
          <cell r="B2937" t="e">
            <v>#N/A</v>
          </cell>
          <cell r="C2937">
            <v>1</v>
          </cell>
          <cell r="D2937" t="str">
            <v>PK</v>
          </cell>
          <cell r="E2937">
            <v>400</v>
          </cell>
          <cell r="F2937" t="str">
            <v>GR</v>
          </cell>
          <cell r="G2937" t="str">
            <v>PICKWICK ENGELSE MELANGE</v>
          </cell>
          <cell r="H2937" t="str">
            <v>L</v>
          </cell>
          <cell r="I2937">
            <v>40</v>
          </cell>
          <cell r="J2937" t="str">
            <v>THEE</v>
          </cell>
          <cell r="K2937" t="str">
            <v>JACOBS DOUWE EGBERTS PRO NL BV BV</v>
          </cell>
          <cell r="L2937">
            <v>2</v>
          </cell>
          <cell r="M2937">
            <v>10.58</v>
          </cell>
        </row>
        <row r="2938">
          <cell r="A2938">
            <v>271083</v>
          </cell>
          <cell r="B2938" t="e">
            <v>#N/A</v>
          </cell>
          <cell r="C2938">
            <v>1</v>
          </cell>
          <cell r="D2938" t="str">
            <v>FL</v>
          </cell>
          <cell r="E2938">
            <v>75</v>
          </cell>
          <cell r="F2938" t="str">
            <v>CL</v>
          </cell>
          <cell r="G2938" t="str">
            <v>OFFLEY PORT RUBY</v>
          </cell>
          <cell r="H2938" t="str">
            <v>H</v>
          </cell>
          <cell r="I2938">
            <v>207</v>
          </cell>
          <cell r="J2938" t="str">
            <v>PORT SHERRY VERMOUTH APERITIEF</v>
          </cell>
          <cell r="K2938" t="str">
            <v>ALCOBRANDS B.V.</v>
          </cell>
          <cell r="L2938">
            <v>2</v>
          </cell>
          <cell r="M2938">
            <v>10.58</v>
          </cell>
        </row>
        <row r="2939">
          <cell r="A2939">
            <v>271114</v>
          </cell>
          <cell r="B2939" t="e">
            <v>#N/A</v>
          </cell>
          <cell r="C2939">
            <v>1</v>
          </cell>
          <cell r="D2939" t="str">
            <v>FL</v>
          </cell>
          <cell r="E2939">
            <v>75</v>
          </cell>
          <cell r="F2939" t="str">
            <v>CL</v>
          </cell>
          <cell r="G2939" t="str">
            <v>OFFLEY PORT TAWNY</v>
          </cell>
          <cell r="H2939" t="str">
            <v>H</v>
          </cell>
          <cell r="I2939">
            <v>207</v>
          </cell>
          <cell r="J2939" t="str">
            <v>PORT SHERRY VERMOUTH APERITIEF</v>
          </cell>
          <cell r="K2939" t="str">
            <v>ALCOBRANDS B.V.</v>
          </cell>
          <cell r="L2939">
            <v>2</v>
          </cell>
          <cell r="M2939">
            <v>10.58</v>
          </cell>
        </row>
        <row r="2940">
          <cell r="A2940">
            <v>470255</v>
          </cell>
          <cell r="B2940" t="e">
            <v>#N/A</v>
          </cell>
          <cell r="C2940">
            <v>24</v>
          </cell>
          <cell r="D2940" t="str">
            <v>ZK</v>
          </cell>
          <cell r="E2940">
            <v>45</v>
          </cell>
          <cell r="F2940" t="str">
            <v>GR</v>
          </cell>
          <cell r="G2940" t="str">
            <v>M&amp;M'S PINDA SINGLE</v>
          </cell>
          <cell r="H2940" t="str">
            <v>L</v>
          </cell>
          <cell r="I2940">
            <v>18</v>
          </cell>
          <cell r="J2940" t="str">
            <v>BARS EN TABLETTEN SINGLES</v>
          </cell>
          <cell r="K2940" t="str">
            <v>MARS NEDERLAND(MASTERFOODS SNOEP)</v>
          </cell>
          <cell r="L2940">
            <v>1</v>
          </cell>
          <cell r="M2940">
            <v>10.55</v>
          </cell>
        </row>
        <row r="2941">
          <cell r="A2941">
            <v>683269</v>
          </cell>
          <cell r="B2941" t="e">
            <v>#N/A</v>
          </cell>
          <cell r="C2941">
            <v>1</v>
          </cell>
          <cell r="D2941" t="str">
            <v>FL</v>
          </cell>
          <cell r="E2941">
            <v>1</v>
          </cell>
          <cell r="F2941" t="str">
            <v>LT</v>
          </cell>
          <cell r="G2941" t="str">
            <v>GOLDEN TURTLE CHEF SESAMOLIE GEROOSTERD</v>
          </cell>
          <cell r="H2941" t="str">
            <v>L</v>
          </cell>
          <cell r="I2941">
            <v>67</v>
          </cell>
          <cell r="J2941" t="str">
            <v>OOSTERSE KEUKEN</v>
          </cell>
          <cell r="K2941" t="str">
            <v>HEUSCHEN &amp; SCHROUFF OFT BV</v>
          </cell>
          <cell r="L2941">
            <v>1</v>
          </cell>
          <cell r="M2941">
            <v>10.55</v>
          </cell>
        </row>
        <row r="2942">
          <cell r="A2942">
            <v>510416</v>
          </cell>
          <cell r="B2942">
            <v>8710466017024</v>
          </cell>
          <cell r="C2942">
            <v>20</v>
          </cell>
          <cell r="D2942" t="str">
            <v>PK</v>
          </cell>
          <cell r="E2942">
            <v>21</v>
          </cell>
          <cell r="F2942" t="str">
            <v>GR</v>
          </cell>
          <cell r="G2942" t="str">
            <v>DR.OETKER GIST -3X7G-</v>
          </cell>
          <cell r="H2942" t="str">
            <v>L</v>
          </cell>
          <cell r="I2942">
            <v>94</v>
          </cell>
          <cell r="J2942" t="str">
            <v>BAKPRODUKTEN</v>
          </cell>
          <cell r="K2942" t="str">
            <v>OETKER DR NEDERLAND BV</v>
          </cell>
          <cell r="L2942">
            <v>1</v>
          </cell>
          <cell r="M2942">
            <v>10.53</v>
          </cell>
        </row>
        <row r="2943">
          <cell r="A2943">
            <v>510416</v>
          </cell>
          <cell r="B2943">
            <v>8710466017024</v>
          </cell>
          <cell r="C2943">
            <v>20</v>
          </cell>
          <cell r="D2943" t="str">
            <v>PK</v>
          </cell>
          <cell r="E2943">
            <v>21</v>
          </cell>
          <cell r="F2943" t="str">
            <v>GR</v>
          </cell>
          <cell r="G2943" t="str">
            <v>DR.OETKER GIST -3X7G-</v>
          </cell>
          <cell r="H2943" t="str">
            <v>L</v>
          </cell>
          <cell r="I2943">
            <v>94</v>
          </cell>
          <cell r="J2943" t="str">
            <v>BAKPRODUKTEN</v>
          </cell>
          <cell r="K2943" t="str">
            <v>OETKER DR NEDERLAND BV</v>
          </cell>
          <cell r="L2943">
            <v>1</v>
          </cell>
          <cell r="M2943">
            <v>10.53</v>
          </cell>
        </row>
        <row r="2944">
          <cell r="A2944">
            <v>510416</v>
          </cell>
          <cell r="B2944">
            <v>8710466017024</v>
          </cell>
          <cell r="C2944">
            <v>20</v>
          </cell>
          <cell r="D2944" t="str">
            <v>PK</v>
          </cell>
          <cell r="E2944">
            <v>21</v>
          </cell>
          <cell r="F2944" t="str">
            <v>GR</v>
          </cell>
          <cell r="G2944" t="str">
            <v>DR.OETKER GIST -3X7G-</v>
          </cell>
          <cell r="H2944" t="str">
            <v>L</v>
          </cell>
          <cell r="I2944">
            <v>94</v>
          </cell>
          <cell r="J2944" t="str">
            <v>BAKPRODUKTEN</v>
          </cell>
          <cell r="K2944" t="str">
            <v>OETKER DR NEDERLAND BV</v>
          </cell>
          <cell r="L2944">
            <v>1</v>
          </cell>
          <cell r="M2944">
            <v>10.53</v>
          </cell>
        </row>
        <row r="2945">
          <cell r="A2945">
            <v>510416</v>
          </cell>
          <cell r="B2945">
            <v>8710466017024</v>
          </cell>
          <cell r="C2945">
            <v>20</v>
          </cell>
          <cell r="D2945" t="str">
            <v>PK</v>
          </cell>
          <cell r="E2945">
            <v>21</v>
          </cell>
          <cell r="F2945" t="str">
            <v>GR</v>
          </cell>
          <cell r="G2945" t="str">
            <v>DR.OETKER GIST -3X7G-</v>
          </cell>
          <cell r="H2945" t="str">
            <v>L</v>
          </cell>
          <cell r="I2945">
            <v>94</v>
          </cell>
          <cell r="J2945" t="str">
            <v>BAKPRODUKTEN</v>
          </cell>
          <cell r="K2945" t="str">
            <v>OETKER DR NEDERLAND BV</v>
          </cell>
          <cell r="L2945">
            <v>1</v>
          </cell>
          <cell r="M2945">
            <v>10.53</v>
          </cell>
        </row>
        <row r="2946">
          <cell r="A2946">
            <v>510416</v>
          </cell>
          <cell r="B2946">
            <v>8710466017024</v>
          </cell>
          <cell r="C2946">
            <v>20</v>
          </cell>
          <cell r="D2946" t="str">
            <v>PK</v>
          </cell>
          <cell r="E2946">
            <v>21</v>
          </cell>
          <cell r="F2946" t="str">
            <v>GR</v>
          </cell>
          <cell r="G2946" t="str">
            <v>DR.OETKER GIST -3X7G-</v>
          </cell>
          <cell r="H2946" t="str">
            <v>L</v>
          </cell>
          <cell r="I2946">
            <v>94</v>
          </cell>
          <cell r="J2946" t="str">
            <v>BAKPRODUKTEN</v>
          </cell>
          <cell r="K2946" t="str">
            <v>OETKER DR NEDERLAND BV</v>
          </cell>
          <cell r="L2946">
            <v>1</v>
          </cell>
          <cell r="M2946">
            <v>10.53</v>
          </cell>
        </row>
        <row r="2947">
          <cell r="A2947">
            <v>510416</v>
          </cell>
          <cell r="B2947">
            <v>8710466017024</v>
          </cell>
          <cell r="C2947">
            <v>20</v>
          </cell>
          <cell r="D2947" t="str">
            <v>PK</v>
          </cell>
          <cell r="E2947">
            <v>21</v>
          </cell>
          <cell r="F2947" t="str">
            <v>GR</v>
          </cell>
          <cell r="G2947" t="str">
            <v>DR.OETKER GIST -3X7G-</v>
          </cell>
          <cell r="H2947" t="str">
            <v>L</v>
          </cell>
          <cell r="I2947">
            <v>94</v>
          </cell>
          <cell r="J2947" t="str">
            <v>BAKPRODUKTEN</v>
          </cell>
          <cell r="K2947" t="str">
            <v>OETKER DR NEDERLAND BV</v>
          </cell>
          <cell r="L2947">
            <v>1</v>
          </cell>
          <cell r="M2947">
            <v>10.53</v>
          </cell>
        </row>
        <row r="2948">
          <cell r="A2948">
            <v>510416</v>
          </cell>
          <cell r="B2948">
            <v>8710466017024</v>
          </cell>
          <cell r="C2948">
            <v>20</v>
          </cell>
          <cell r="D2948" t="str">
            <v>PK</v>
          </cell>
          <cell r="E2948">
            <v>21</v>
          </cell>
          <cell r="F2948" t="str">
            <v>GR</v>
          </cell>
          <cell r="G2948" t="str">
            <v>DR.OETKER GIST -3X7G-</v>
          </cell>
          <cell r="H2948" t="str">
            <v>L</v>
          </cell>
          <cell r="I2948">
            <v>94</v>
          </cell>
          <cell r="J2948" t="str">
            <v>BAKPRODUKTEN</v>
          </cell>
          <cell r="K2948" t="str">
            <v>OETKER DR NEDERLAND BV</v>
          </cell>
          <cell r="L2948">
            <v>1</v>
          </cell>
          <cell r="M2948">
            <v>10.53</v>
          </cell>
        </row>
        <row r="2949">
          <cell r="A2949">
            <v>510416</v>
          </cell>
          <cell r="B2949">
            <v>8710466017024</v>
          </cell>
          <cell r="C2949">
            <v>20</v>
          </cell>
          <cell r="D2949" t="str">
            <v>PK</v>
          </cell>
          <cell r="E2949">
            <v>21</v>
          </cell>
          <cell r="F2949" t="str">
            <v>GR</v>
          </cell>
          <cell r="G2949" t="str">
            <v>DR.OETKER GIST -3X7G-</v>
          </cell>
          <cell r="H2949" t="str">
            <v>L</v>
          </cell>
          <cell r="I2949">
            <v>94</v>
          </cell>
          <cell r="J2949" t="str">
            <v>BAKPRODUKTEN</v>
          </cell>
          <cell r="K2949" t="str">
            <v>OETKER DR NEDERLAND BV</v>
          </cell>
          <cell r="L2949">
            <v>1</v>
          </cell>
          <cell r="M2949">
            <v>10.53</v>
          </cell>
        </row>
        <row r="2950">
          <cell r="A2950">
            <v>25919</v>
          </cell>
          <cell r="B2950">
            <v>8711000367926</v>
          </cell>
          <cell r="C2950">
            <v>1</v>
          </cell>
          <cell r="D2950" t="str">
            <v>PK</v>
          </cell>
          <cell r="E2950">
            <v>200</v>
          </cell>
          <cell r="F2950" t="str">
            <v>GR</v>
          </cell>
          <cell r="G2950" t="str">
            <v>PICKWICK STERRENMUNT TFOC</v>
          </cell>
          <cell r="H2950" t="str">
            <v>L</v>
          </cell>
          <cell r="I2950">
            <v>40</v>
          </cell>
          <cell r="J2950" t="str">
            <v>THEE</v>
          </cell>
          <cell r="K2950" t="str">
            <v>JACOBS DOUWE EGBERTS PRO NL BV BV</v>
          </cell>
          <cell r="L2950">
            <v>2</v>
          </cell>
          <cell r="M2950">
            <v>10.5</v>
          </cell>
        </row>
        <row r="2951">
          <cell r="A2951">
            <v>159304</v>
          </cell>
          <cell r="B2951" t="e">
            <v>#N/A</v>
          </cell>
          <cell r="C2951">
            <v>1</v>
          </cell>
          <cell r="D2951" t="str">
            <v>PK</v>
          </cell>
          <cell r="E2951">
            <v>1</v>
          </cell>
          <cell r="F2951" t="str">
            <v>LT</v>
          </cell>
          <cell r="G2951" t="str">
            <v>CAMPINA VOLLE YOGHURT</v>
          </cell>
          <cell r="H2951" t="str">
            <v>L</v>
          </cell>
          <cell r="I2951">
            <v>177</v>
          </cell>
          <cell r="J2951" t="str">
            <v>MELKPRODUKTEN DAGVERS</v>
          </cell>
          <cell r="K2951" t="str">
            <v>FRIESLANDCAMP NL BV VRS MSD SU</v>
          </cell>
          <cell r="L2951">
            <v>10</v>
          </cell>
          <cell r="M2951">
            <v>10.5</v>
          </cell>
        </row>
        <row r="2952">
          <cell r="A2952">
            <v>233771</v>
          </cell>
          <cell r="B2952" t="e">
            <v>#N/A</v>
          </cell>
          <cell r="C2952">
            <v>1</v>
          </cell>
          <cell r="D2952" t="str">
            <v>TR</v>
          </cell>
          <cell r="E2952">
            <v>24</v>
          </cell>
          <cell r="F2952" t="str">
            <v>ST</v>
          </cell>
          <cell r="G2952" t="str">
            <v>GRAND GERARD APPELMOES CUPS 24X100G</v>
          </cell>
          <cell r="H2952" t="str">
            <v>L</v>
          </cell>
          <cell r="I2952">
            <v>43</v>
          </cell>
          <cell r="J2952" t="str">
            <v>GROENTECONSERVEN, PEULVRUCHTEN</v>
          </cell>
          <cell r="K2952" t="str">
            <v>SLIGRO</v>
          </cell>
          <cell r="L2952">
            <v>2</v>
          </cell>
          <cell r="M2952">
            <v>10.5</v>
          </cell>
        </row>
        <row r="2953">
          <cell r="A2953">
            <v>333819</v>
          </cell>
          <cell r="B2953" t="e">
            <v>#N/A</v>
          </cell>
          <cell r="C2953">
            <v>1</v>
          </cell>
          <cell r="D2953" t="str">
            <v>BL</v>
          </cell>
          <cell r="E2953">
            <v>80</v>
          </cell>
          <cell r="F2953" t="str">
            <v>GR</v>
          </cell>
          <cell r="G2953" t="str">
            <v>SLIGRO SPICE MARKET PEPER WIT GEMALEN</v>
          </cell>
          <cell r="H2953" t="str">
            <v>L</v>
          </cell>
          <cell r="I2953">
            <v>68</v>
          </cell>
          <cell r="J2953" t="str">
            <v>KRUIDEN EN SPECERIJEN</v>
          </cell>
          <cell r="K2953" t="str">
            <v>SLIGRO</v>
          </cell>
          <cell r="L2953">
            <v>3</v>
          </cell>
          <cell r="M2953">
            <v>10.5</v>
          </cell>
        </row>
        <row r="2954">
          <cell r="A2954">
            <v>398225</v>
          </cell>
          <cell r="B2954" t="e">
            <v>#N/A</v>
          </cell>
          <cell r="C2954">
            <v>1</v>
          </cell>
          <cell r="D2954" t="str">
            <v>DS</v>
          </cell>
          <cell r="E2954">
            <v>1</v>
          </cell>
          <cell r="F2954" t="str">
            <v>ST</v>
          </cell>
          <cell r="G2954" t="str">
            <v>BIG GREEN EGG ROOKSNIPPERS APPLE</v>
          </cell>
          <cell r="H2954" t="str">
            <v>H</v>
          </cell>
          <cell r="I2954">
            <v>411</v>
          </cell>
          <cell r="J2954" t="str">
            <v>BBQ, BBQ-ACCESSOIRES &amp; HEATERS</v>
          </cell>
          <cell r="K2954" t="str">
            <v>BADE BV</v>
          </cell>
          <cell r="L2954">
            <v>1</v>
          </cell>
          <cell r="M2954">
            <v>10.5</v>
          </cell>
        </row>
        <row r="2955">
          <cell r="A2955">
            <v>491206</v>
          </cell>
          <cell r="B2955" t="e">
            <v>#N/A</v>
          </cell>
          <cell r="C2955">
            <v>1</v>
          </cell>
          <cell r="D2955" t="str">
            <v>DS</v>
          </cell>
          <cell r="E2955">
            <v>100</v>
          </cell>
          <cell r="F2955" t="str">
            <v>ST</v>
          </cell>
          <cell r="G2955" t="str">
            <v>TAKE DIS BIERGLAS+KRAAG PET ZACHT 20+5CL</v>
          </cell>
          <cell r="H2955" t="str">
            <v>H</v>
          </cell>
          <cell r="I2955">
            <v>119</v>
          </cell>
          <cell r="J2955" t="str">
            <v>VERPAKKINGSMAT./DISPOS. GROOTV</v>
          </cell>
          <cell r="K2955" t="str">
            <v>SLIGRO</v>
          </cell>
          <cell r="L2955">
            <v>2</v>
          </cell>
          <cell r="M2955">
            <v>10.5</v>
          </cell>
        </row>
        <row r="2956">
          <cell r="A2956">
            <v>516726</v>
          </cell>
          <cell r="B2956" t="e">
            <v>#N/A</v>
          </cell>
          <cell r="C2956">
            <v>1</v>
          </cell>
          <cell r="D2956" t="str">
            <v>ZK</v>
          </cell>
          <cell r="E2956">
            <v>5</v>
          </cell>
          <cell r="F2956" t="str">
            <v>KG</v>
          </cell>
          <cell r="G2956" t="str">
            <v>UI 60/80</v>
          </cell>
          <cell r="H2956" t="str">
            <v>L</v>
          </cell>
          <cell r="I2956">
            <v>192</v>
          </cell>
          <cell r="J2956" t="str">
            <v>GROENTEN EN FRUIT DAGVERS</v>
          </cell>
          <cell r="K2956" t="str">
            <v>SMEDING EN ZN BV</v>
          </cell>
          <cell r="L2956">
            <v>3</v>
          </cell>
          <cell r="M2956">
            <v>10.5</v>
          </cell>
        </row>
        <row r="2957">
          <cell r="A2957">
            <v>526373</v>
          </cell>
          <cell r="B2957" t="e">
            <v>#N/A</v>
          </cell>
          <cell r="C2957">
            <v>1</v>
          </cell>
          <cell r="D2957" t="str">
            <v>NT</v>
          </cell>
          <cell r="E2957">
            <v>500</v>
          </cell>
          <cell r="F2957" t="str">
            <v>GR</v>
          </cell>
          <cell r="G2957" t="str">
            <v>KNOFLOOK STRENG</v>
          </cell>
          <cell r="H2957" t="str">
            <v>L</v>
          </cell>
          <cell r="I2957">
            <v>192</v>
          </cell>
          <cell r="J2957" t="str">
            <v>GROENTEN EN FRUIT DAGVERS</v>
          </cell>
          <cell r="K2957" t="str">
            <v>SMEDING EN ZN BV</v>
          </cell>
          <cell r="L2957">
            <v>3</v>
          </cell>
          <cell r="M2957">
            <v>10.5</v>
          </cell>
        </row>
        <row r="2958">
          <cell r="A2958">
            <v>526373</v>
          </cell>
          <cell r="B2958" t="e">
            <v>#N/A</v>
          </cell>
          <cell r="C2958">
            <v>1</v>
          </cell>
          <cell r="D2958" t="str">
            <v>NT</v>
          </cell>
          <cell r="E2958">
            <v>500</v>
          </cell>
          <cell r="F2958" t="str">
            <v>GR</v>
          </cell>
          <cell r="G2958" t="str">
            <v>KNOFLOOK STRENG</v>
          </cell>
          <cell r="H2958" t="str">
            <v>L</v>
          </cell>
          <cell r="I2958">
            <v>192</v>
          </cell>
          <cell r="J2958" t="str">
            <v>GROENTEN EN FRUIT DAGVERS</v>
          </cell>
          <cell r="K2958" t="str">
            <v>SMEDING EN ZN BV</v>
          </cell>
          <cell r="L2958">
            <v>3</v>
          </cell>
          <cell r="M2958">
            <v>10.5</v>
          </cell>
        </row>
        <row r="2959">
          <cell r="A2959">
            <v>563817</v>
          </cell>
          <cell r="B2959" t="e">
            <v>#N/A</v>
          </cell>
          <cell r="C2959">
            <v>1</v>
          </cell>
          <cell r="D2959" t="str">
            <v>ZK</v>
          </cell>
          <cell r="E2959">
            <v>1</v>
          </cell>
          <cell r="F2959" t="str">
            <v>KG</v>
          </cell>
          <cell r="G2959" t="str">
            <v>LIMES</v>
          </cell>
          <cell r="H2959" t="str">
            <v>L</v>
          </cell>
          <cell r="I2959">
            <v>192</v>
          </cell>
          <cell r="J2959" t="str">
            <v>GROENTEN EN FRUIT DAGVERS</v>
          </cell>
          <cell r="K2959" t="str">
            <v>SMEDING EN ZN BV</v>
          </cell>
          <cell r="L2959">
            <v>3</v>
          </cell>
          <cell r="M2959">
            <v>10.5</v>
          </cell>
        </row>
        <row r="2960">
          <cell r="A2960">
            <v>563817</v>
          </cell>
          <cell r="B2960" t="e">
            <v>#N/A</v>
          </cell>
          <cell r="C2960">
            <v>1</v>
          </cell>
          <cell r="D2960" t="str">
            <v>ZK</v>
          </cell>
          <cell r="E2960">
            <v>1</v>
          </cell>
          <cell r="F2960" t="str">
            <v>KG</v>
          </cell>
          <cell r="G2960" t="str">
            <v>LIMES</v>
          </cell>
          <cell r="H2960" t="str">
            <v>L</v>
          </cell>
          <cell r="I2960">
            <v>192</v>
          </cell>
          <cell r="J2960" t="str">
            <v>GROENTEN EN FRUIT DAGVERS</v>
          </cell>
          <cell r="K2960" t="str">
            <v>SMEDING EN ZN BV</v>
          </cell>
          <cell r="L2960">
            <v>3</v>
          </cell>
          <cell r="M2960">
            <v>10.5</v>
          </cell>
        </row>
        <row r="2961">
          <cell r="A2961">
            <v>619956</v>
          </cell>
          <cell r="B2961" t="e">
            <v>#N/A</v>
          </cell>
          <cell r="C2961">
            <v>1</v>
          </cell>
          <cell r="D2961" t="str">
            <v>BK</v>
          </cell>
          <cell r="E2961">
            <v>500</v>
          </cell>
          <cell r="F2961" t="str">
            <v>GR</v>
          </cell>
          <cell r="G2961" t="str">
            <v>GOUDEN BANIER SLAGERSACHTERHAM BL1* 22PL</v>
          </cell>
          <cell r="H2961" t="str">
            <v>L</v>
          </cell>
          <cell r="I2961">
            <v>155</v>
          </cell>
          <cell r="J2961" t="str">
            <v>VLEESWAREN VERPAKT</v>
          </cell>
          <cell r="K2961" t="str">
            <v>SLIGRO</v>
          </cell>
          <cell r="L2961">
            <v>1</v>
          </cell>
          <cell r="M2961">
            <v>10.5</v>
          </cell>
        </row>
        <row r="2962">
          <cell r="A2962">
            <v>871998</v>
          </cell>
          <cell r="B2962" t="e">
            <v>#N/A</v>
          </cell>
          <cell r="C2962">
            <v>1</v>
          </cell>
          <cell r="D2962" t="str">
            <v>PK</v>
          </cell>
          <cell r="E2962">
            <v>10</v>
          </cell>
          <cell r="F2962" t="str">
            <v>ST</v>
          </cell>
          <cell r="G2962" t="str">
            <v>FEUILLE DE BRICK</v>
          </cell>
          <cell r="H2962" t="str">
            <v>L</v>
          </cell>
          <cell r="I2962">
            <v>178</v>
          </cell>
          <cell r="J2962" t="str">
            <v>MAALTIJDEN &amp; -COMPONENTEN KOEL</v>
          </cell>
          <cell r="K2962" t="str">
            <v>DELAS CLAUDE</v>
          </cell>
          <cell r="L2962">
            <v>6</v>
          </cell>
          <cell r="M2962">
            <v>10.5</v>
          </cell>
        </row>
        <row r="2963">
          <cell r="A2963">
            <v>882839</v>
          </cell>
          <cell r="B2963">
            <v>8716447500455</v>
          </cell>
          <cell r="C2963">
            <v>1</v>
          </cell>
          <cell r="D2963" t="str">
            <v>ZK</v>
          </cell>
          <cell r="E2963">
            <v>5</v>
          </cell>
          <cell r="F2963" t="str">
            <v>KG</v>
          </cell>
          <cell r="G2963" t="str">
            <v>AARDAPPELEN VOORDEELZAK</v>
          </cell>
          <cell r="H2963" t="str">
            <v>L</v>
          </cell>
          <cell r="I2963">
            <v>192</v>
          </cell>
          <cell r="J2963" t="str">
            <v>GROENTEN EN FRUIT DAGVERS</v>
          </cell>
          <cell r="K2963" t="str">
            <v>SMEDING EN ZN BV</v>
          </cell>
          <cell r="L2963">
            <v>3</v>
          </cell>
          <cell r="M2963">
            <v>10.5</v>
          </cell>
        </row>
        <row r="2964">
          <cell r="A2964">
            <v>898437</v>
          </cell>
          <cell r="B2964" t="e">
            <v>#N/A</v>
          </cell>
          <cell r="C2964">
            <v>1</v>
          </cell>
          <cell r="D2964" t="str">
            <v>PK</v>
          </cell>
          <cell r="E2964">
            <v>2</v>
          </cell>
          <cell r="F2964" t="str">
            <v>ST</v>
          </cell>
          <cell r="G2964" t="str">
            <v>REX DUNSCHILLERS</v>
          </cell>
          <cell r="H2964" t="str">
            <v>H</v>
          </cell>
          <cell r="I2964">
            <v>283</v>
          </cell>
          <cell r="J2964" t="str">
            <v>KEUKENGEREEDSCHAPPEN</v>
          </cell>
          <cell r="K2964" t="str">
            <v>HOMEIJ NEDERLAND BV</v>
          </cell>
          <cell r="L2964">
            <v>2</v>
          </cell>
          <cell r="M2964">
            <v>10.5</v>
          </cell>
        </row>
        <row r="2965">
          <cell r="A2965">
            <v>429050</v>
          </cell>
          <cell r="B2965" t="e">
            <v>#N/A</v>
          </cell>
          <cell r="C2965">
            <v>1</v>
          </cell>
          <cell r="D2965" t="str">
            <v>DS</v>
          </cell>
          <cell r="E2965">
            <v>6</v>
          </cell>
          <cell r="F2965" t="str">
            <v>ST</v>
          </cell>
          <cell r="G2965" t="str">
            <v>LIBBEY SPECIALS COGNACGLAS 37CL</v>
          </cell>
          <cell r="H2965" t="str">
            <v>H</v>
          </cell>
          <cell r="I2965">
            <v>271</v>
          </cell>
          <cell r="J2965" t="str">
            <v>GLASWERK</v>
          </cell>
          <cell r="K2965" t="str">
            <v>LEERDAM KON NED GLASFABRIEK BV</v>
          </cell>
          <cell r="L2965">
            <v>1</v>
          </cell>
          <cell r="M2965">
            <v>10.49</v>
          </cell>
        </row>
        <row r="2966">
          <cell r="A2966">
            <v>459160</v>
          </cell>
          <cell r="B2966" t="e">
            <v>#N/A</v>
          </cell>
          <cell r="C2966">
            <v>12</v>
          </cell>
          <cell r="D2966" t="str">
            <v>PK</v>
          </cell>
          <cell r="E2966">
            <v>40</v>
          </cell>
          <cell r="F2966" t="str">
            <v>GR</v>
          </cell>
          <cell r="G2966" t="str">
            <v>PICKWICK THEEZAKJES ENGELSE MEL.   20X2G</v>
          </cell>
          <cell r="H2966" t="str">
            <v>L</v>
          </cell>
          <cell r="I2966">
            <v>40</v>
          </cell>
          <cell r="J2966" t="str">
            <v>THEE</v>
          </cell>
          <cell r="K2966" t="str">
            <v>JACOBS DOUWE EGBERTS NL BV</v>
          </cell>
          <cell r="L2966">
            <v>1</v>
          </cell>
          <cell r="M2966">
            <v>10.49</v>
          </cell>
        </row>
        <row r="2967">
          <cell r="A2967">
            <v>397216</v>
          </cell>
          <cell r="B2967" t="e">
            <v>#N/A</v>
          </cell>
          <cell r="C2967">
            <v>1</v>
          </cell>
          <cell r="D2967" t="str">
            <v>ZK</v>
          </cell>
          <cell r="E2967">
            <v>1</v>
          </cell>
          <cell r="F2967" t="str">
            <v>KG</v>
          </cell>
          <cell r="G2967" t="str">
            <v>NAPOLEON ZWART/WIT KOGELS</v>
          </cell>
          <cell r="H2967" t="str">
            <v>L</v>
          </cell>
          <cell r="I2967">
            <v>23</v>
          </cell>
          <cell r="J2967" t="str">
            <v>WICHTGOED</v>
          </cell>
          <cell r="K2967" t="str">
            <v>PERVASCO BV</v>
          </cell>
          <cell r="L2967">
            <v>2</v>
          </cell>
          <cell r="M2967">
            <v>10.48</v>
          </cell>
        </row>
        <row r="2968">
          <cell r="A2968">
            <v>115685</v>
          </cell>
          <cell r="B2968" t="e">
            <v>#N/A</v>
          </cell>
          <cell r="C2968">
            <v>1</v>
          </cell>
          <cell r="D2968" t="str">
            <v>BK</v>
          </cell>
          <cell r="E2968">
            <v>1</v>
          </cell>
          <cell r="F2968" t="str">
            <v>LT</v>
          </cell>
          <cell r="G2968" t="str">
            <v>SANISSIMO ROOMIJS VANILLE</v>
          </cell>
          <cell r="H2968" t="str">
            <v>L</v>
          </cell>
          <cell r="I2968">
            <v>182</v>
          </cell>
          <cell r="J2968" t="str">
            <v>IJS EN PUDDING</v>
          </cell>
          <cell r="K2968" t="str">
            <v>SLIGRO</v>
          </cell>
          <cell r="L2968">
            <v>3</v>
          </cell>
          <cell r="M2968">
            <v>10.47</v>
          </cell>
        </row>
        <row r="2969">
          <cell r="A2969">
            <v>705113</v>
          </cell>
          <cell r="B2969" t="e">
            <v>#N/A</v>
          </cell>
          <cell r="C2969">
            <v>50</v>
          </cell>
          <cell r="D2969" t="str">
            <v>ST</v>
          </cell>
          <cell r="E2969">
            <v>500</v>
          </cell>
          <cell r="F2969" t="str">
            <v>CC</v>
          </cell>
          <cell r="G2969" t="str">
            <v>DEPA OCTOBK+DEKS.8-HOEK.TRP.139X120X50MM</v>
          </cell>
          <cell r="H2969" t="str">
            <v>H</v>
          </cell>
          <cell r="I2969">
            <v>119</v>
          </cell>
          <cell r="J2969" t="str">
            <v>VERPAKKINGSMAT./DISPOS. GROOTV</v>
          </cell>
          <cell r="K2969" t="str">
            <v>PAARDEKOOPER BV (DEPA 1)</v>
          </cell>
          <cell r="L2969">
            <v>1</v>
          </cell>
          <cell r="M2969">
            <v>10.45</v>
          </cell>
        </row>
        <row r="2970">
          <cell r="A2970">
            <v>106660</v>
          </cell>
          <cell r="B2970" t="e">
            <v>#N/A</v>
          </cell>
          <cell r="C2970">
            <v>12</v>
          </cell>
          <cell r="D2970" t="str">
            <v>PK</v>
          </cell>
          <cell r="E2970">
            <v>1</v>
          </cell>
          <cell r="F2970" t="str">
            <v>LT</v>
          </cell>
          <cell r="G2970" t="str">
            <v>INEX KARNEMELK</v>
          </cell>
          <cell r="H2970" t="str">
            <v>L</v>
          </cell>
          <cell r="I2970">
            <v>130</v>
          </cell>
          <cell r="J2970" t="str">
            <v>ZUIVEL HOUDBAAR</v>
          </cell>
          <cell r="K2970" t="str">
            <v>INEXCO NEDERLAND BV</v>
          </cell>
          <cell r="L2970">
            <v>1</v>
          </cell>
          <cell r="M2970">
            <v>10.43</v>
          </cell>
        </row>
        <row r="2971">
          <cell r="A2971">
            <v>559012</v>
          </cell>
          <cell r="B2971" t="e">
            <v>#N/A</v>
          </cell>
          <cell r="C2971">
            <v>1</v>
          </cell>
          <cell r="D2971" t="str">
            <v>ZK</v>
          </cell>
          <cell r="E2971">
            <v>100</v>
          </cell>
          <cell r="F2971" t="str">
            <v>GR</v>
          </cell>
          <cell r="G2971" t="str">
            <v>SLA BABYLEAF VELDSLA</v>
          </cell>
          <cell r="H2971" t="str">
            <v>L</v>
          </cell>
          <cell r="I2971">
            <v>192</v>
          </cell>
          <cell r="J2971" t="str">
            <v>GROENTEN EN FRUIT DAGVERS</v>
          </cell>
          <cell r="K2971" t="str">
            <v>SMEDING EN ZN BV</v>
          </cell>
          <cell r="L2971">
            <v>7</v>
          </cell>
          <cell r="M2971">
            <v>10.43</v>
          </cell>
        </row>
        <row r="2972">
          <cell r="A2972">
            <v>6838</v>
          </cell>
          <cell r="B2972" t="e">
            <v>#N/A</v>
          </cell>
          <cell r="C2972">
            <v>1</v>
          </cell>
          <cell r="D2972" t="str">
            <v>KG</v>
          </cell>
          <cell r="E2972">
            <v>1</v>
          </cell>
          <cell r="F2972" t="str">
            <v>PK</v>
          </cell>
          <cell r="G2972" t="str">
            <v>KIP FILET HALAL VACUUM</v>
          </cell>
          <cell r="H2972" t="str">
            <v>L</v>
          </cell>
          <cell r="I2972">
            <v>195</v>
          </cell>
          <cell r="J2972" t="str">
            <v>POELIER VERS ONBEWERKT CONC</v>
          </cell>
          <cell r="K2972" t="str">
            <v>RUIG M. EN ZONEN B.V.</v>
          </cell>
          <cell r="L2972">
            <v>1.08</v>
          </cell>
          <cell r="M2972">
            <v>10.42</v>
          </cell>
        </row>
        <row r="2973">
          <cell r="A2973">
            <v>4241</v>
          </cell>
          <cell r="B2973">
            <v>8713946025960</v>
          </cell>
          <cell r="C2973">
            <v>1</v>
          </cell>
          <cell r="D2973" t="str">
            <v>KG</v>
          </cell>
          <cell r="E2973">
            <v>1</v>
          </cell>
          <cell r="F2973" t="str">
            <v>ST</v>
          </cell>
          <cell r="G2973" t="str">
            <v>KIP FILET DUBBEL 240-260GR.</v>
          </cell>
          <cell r="H2973" t="str">
            <v>L</v>
          </cell>
          <cell r="I2973">
            <v>195</v>
          </cell>
          <cell r="J2973" t="str">
            <v>POELIER VERS ONBEWERKT CONC</v>
          </cell>
          <cell r="K2973" t="str">
            <v>RUIG M. EN ZONEN B.V.</v>
          </cell>
          <cell r="L2973">
            <v>1.1000000000000001</v>
          </cell>
          <cell r="M2973">
            <v>10.4</v>
          </cell>
        </row>
        <row r="2974">
          <cell r="A2974">
            <v>96262</v>
          </cell>
          <cell r="B2974" t="e">
            <v>#N/A</v>
          </cell>
          <cell r="C2974">
            <v>1</v>
          </cell>
          <cell r="D2974" t="str">
            <v>PK</v>
          </cell>
          <cell r="E2974">
            <v>200</v>
          </cell>
          <cell r="F2974" t="str">
            <v>GR</v>
          </cell>
          <cell r="G2974" t="str">
            <v>THE BAKERY KAISERBROODJES 4X50G</v>
          </cell>
          <cell r="H2974" t="str">
            <v>L</v>
          </cell>
          <cell r="I2974">
            <v>200</v>
          </cell>
          <cell r="J2974" t="str">
            <v>BROOD GASPACK</v>
          </cell>
          <cell r="K2974" t="str">
            <v>DUTCH BAKERY GR. TILBURG (ZAV)</v>
          </cell>
          <cell r="L2974">
            <v>13</v>
          </cell>
          <cell r="M2974">
            <v>10.4</v>
          </cell>
        </row>
        <row r="2975">
          <cell r="A2975">
            <v>96262</v>
          </cell>
          <cell r="B2975" t="e">
            <v>#N/A</v>
          </cell>
          <cell r="C2975">
            <v>1</v>
          </cell>
          <cell r="D2975" t="str">
            <v>PK</v>
          </cell>
          <cell r="E2975">
            <v>200</v>
          </cell>
          <cell r="F2975" t="str">
            <v>GR</v>
          </cell>
          <cell r="G2975" t="str">
            <v>THE BAKERY KAISERBROODJES 4X50G</v>
          </cell>
          <cell r="H2975" t="str">
            <v>L</v>
          </cell>
          <cell r="I2975">
            <v>200</v>
          </cell>
          <cell r="J2975" t="str">
            <v>BROOD GASPACK</v>
          </cell>
          <cell r="K2975" t="str">
            <v>DUTCH BAKERY GR. TILBURG (ZAV)</v>
          </cell>
          <cell r="L2975">
            <v>13</v>
          </cell>
          <cell r="M2975">
            <v>10.4</v>
          </cell>
        </row>
        <row r="2976">
          <cell r="A2976">
            <v>760435</v>
          </cell>
          <cell r="B2976" t="e">
            <v>#N/A</v>
          </cell>
          <cell r="C2976">
            <v>1</v>
          </cell>
          <cell r="D2976" t="str">
            <v>KR</v>
          </cell>
          <cell r="E2976">
            <v>7.2</v>
          </cell>
          <cell r="F2976" t="str">
            <v>LT</v>
          </cell>
          <cell r="G2976" t="str">
            <v>AMSTEL RADLER 24 FLESSEN</v>
          </cell>
          <cell r="H2976" t="str">
            <v>H</v>
          </cell>
          <cell r="I2976">
            <v>139</v>
          </cell>
          <cell r="J2976" t="str">
            <v>BIEREN SPECIAAL EN CIDERS</v>
          </cell>
          <cell r="K2976" t="str">
            <v>HEINEKEN NL BV (VIA DEN BOSCH)</v>
          </cell>
          <cell r="L2976">
            <v>1</v>
          </cell>
          <cell r="M2976">
            <v>10.39</v>
          </cell>
        </row>
        <row r="2977">
          <cell r="A2977">
            <v>80102</v>
          </cell>
          <cell r="B2977">
            <v>8715459222263</v>
          </cell>
          <cell r="C2977">
            <v>1</v>
          </cell>
          <cell r="D2977" t="str">
            <v>ZK</v>
          </cell>
          <cell r="E2977">
            <v>1</v>
          </cell>
          <cell r="F2977" t="str">
            <v>KG</v>
          </cell>
          <cell r="G2977" t="str">
            <v>PREI</v>
          </cell>
          <cell r="H2977" t="str">
            <v>L</v>
          </cell>
          <cell r="I2977">
            <v>192</v>
          </cell>
          <cell r="J2977" t="str">
            <v>GROENTEN EN FRUIT DAGVERS</v>
          </cell>
          <cell r="K2977" t="str">
            <v>SMEDING EN ZN BV</v>
          </cell>
          <cell r="L2977">
            <v>7</v>
          </cell>
          <cell r="M2977">
            <v>10.37</v>
          </cell>
        </row>
        <row r="2978">
          <cell r="A2978">
            <v>2975</v>
          </cell>
          <cell r="B2978" t="e">
            <v>#N/A</v>
          </cell>
          <cell r="C2978">
            <v>1</v>
          </cell>
          <cell r="D2978" t="str">
            <v>KG</v>
          </cell>
          <cell r="E2978">
            <v>1</v>
          </cell>
          <cell r="F2978" t="str">
            <v>ST</v>
          </cell>
          <cell r="G2978" t="str">
            <v>GEROOKT VARKENS DOBBELSTEEN SPEK BL1*</v>
          </cell>
          <cell r="H2978" t="str">
            <v>L</v>
          </cell>
          <cell r="I2978">
            <v>163</v>
          </cell>
          <cell r="J2978" t="str">
            <v>VLEES BEREID CONV 2300 CONC</v>
          </cell>
          <cell r="K2978" t="str">
            <v>KALDENBERG SLAGERIJEN CONCESSIONAIR</v>
          </cell>
          <cell r="L2978">
            <v>1.04</v>
          </cell>
          <cell r="M2978">
            <v>10.35</v>
          </cell>
        </row>
        <row r="2979">
          <cell r="A2979">
            <v>897761</v>
          </cell>
          <cell r="B2979">
            <v>7311310312879</v>
          </cell>
          <cell r="C2979">
            <v>1</v>
          </cell>
          <cell r="D2979" t="str">
            <v>ZK</v>
          </cell>
          <cell r="E2979">
            <v>371</v>
          </cell>
          <cell r="F2979" t="str">
            <v>GR</v>
          </cell>
          <cell r="G2979" t="str">
            <v>SANTA MARIA ORIGINAL WRAP TORTILLA</v>
          </cell>
          <cell r="H2979" t="str">
            <v>L</v>
          </cell>
          <cell r="I2979">
            <v>66</v>
          </cell>
          <cell r="J2979" t="str">
            <v>TEX MEX</v>
          </cell>
          <cell r="K2979" t="str">
            <v>SANTA MARIA AB</v>
          </cell>
          <cell r="L2979">
            <v>5</v>
          </cell>
          <cell r="M2979">
            <v>10.35</v>
          </cell>
        </row>
        <row r="2980">
          <cell r="A2980">
            <v>754308</v>
          </cell>
          <cell r="B2980">
            <v>8719481591571</v>
          </cell>
          <cell r="C2980">
            <v>1</v>
          </cell>
          <cell r="D2980" t="str">
            <v>PK</v>
          </cell>
          <cell r="E2980">
            <v>3</v>
          </cell>
          <cell r="F2980" t="str">
            <v>ST</v>
          </cell>
          <cell r="G2980" t="str">
            <v>PAPRIKA STOPLICHT 3 KLEUR</v>
          </cell>
          <cell r="H2980" t="str">
            <v>L</v>
          </cell>
          <cell r="I2980">
            <v>192</v>
          </cell>
          <cell r="J2980" t="str">
            <v>GROENTEN EN FRUIT DAGVERS</v>
          </cell>
          <cell r="K2980" t="str">
            <v>SMEDING EN ZN BV</v>
          </cell>
          <cell r="L2980">
            <v>6</v>
          </cell>
          <cell r="M2980">
            <v>10.34</v>
          </cell>
        </row>
        <row r="2981">
          <cell r="A2981">
            <v>269117</v>
          </cell>
          <cell r="B2981" t="e">
            <v>#N/A</v>
          </cell>
          <cell r="C2981">
            <v>24</v>
          </cell>
          <cell r="D2981" t="str">
            <v>BL</v>
          </cell>
          <cell r="E2981">
            <v>33</v>
          </cell>
          <cell r="F2981" t="str">
            <v>CL</v>
          </cell>
          <cell r="G2981" t="str">
            <v>COCA-COLA LIGHT BLIK</v>
          </cell>
          <cell r="H2981" t="str">
            <v>L</v>
          </cell>
          <cell r="I2981">
            <v>121</v>
          </cell>
          <cell r="J2981" t="str">
            <v>FRISDRANKEN KLEINVERPAKKING</v>
          </cell>
          <cell r="K2981" t="str">
            <v>COCA-COLA EUROPEAN PARTNERS BV</v>
          </cell>
          <cell r="L2981">
            <v>1</v>
          </cell>
          <cell r="M2981">
            <v>10.32</v>
          </cell>
        </row>
        <row r="2982">
          <cell r="A2982">
            <v>371532</v>
          </cell>
          <cell r="B2982" t="e">
            <v>#N/A</v>
          </cell>
          <cell r="C2982">
            <v>1</v>
          </cell>
          <cell r="D2982" t="str">
            <v>ZK</v>
          </cell>
          <cell r="E2982">
            <v>525</v>
          </cell>
          <cell r="F2982" t="str">
            <v>GR</v>
          </cell>
          <cell r="G2982" t="str">
            <v>TRES BONNE PARTYBROODJES 15 STUKS</v>
          </cell>
          <cell r="H2982" t="str">
            <v>L</v>
          </cell>
          <cell r="I2982">
            <v>202</v>
          </cell>
          <cell r="J2982" t="str">
            <v>BAKE OFF DIEPVRIES</v>
          </cell>
          <cell r="K2982" t="str">
            <v>SLIGRO</v>
          </cell>
          <cell r="L2982">
            <v>4</v>
          </cell>
          <cell r="M2982">
            <v>10.32</v>
          </cell>
        </row>
        <row r="2983">
          <cell r="A2983">
            <v>940166</v>
          </cell>
          <cell r="B2983" t="e">
            <v>#N/A</v>
          </cell>
          <cell r="C2983">
            <v>24</v>
          </cell>
          <cell r="D2983" t="str">
            <v>BL</v>
          </cell>
          <cell r="E2983">
            <v>33</v>
          </cell>
          <cell r="F2983" t="str">
            <v>CL</v>
          </cell>
          <cell r="G2983" t="str">
            <v>COCA-COLA ZERO BLIK</v>
          </cell>
          <cell r="H2983" t="str">
            <v>L</v>
          </cell>
          <cell r="I2983">
            <v>121</v>
          </cell>
          <cell r="J2983" t="str">
            <v>FRISDRANKEN KLEINVERPAKKING</v>
          </cell>
          <cell r="K2983" t="str">
            <v>COCA-COLA EUROPEAN PARTNERS BV</v>
          </cell>
          <cell r="L2983">
            <v>1</v>
          </cell>
          <cell r="M2983">
            <v>10.32</v>
          </cell>
        </row>
        <row r="2984">
          <cell r="A2984">
            <v>397384</v>
          </cell>
          <cell r="B2984" t="e">
            <v>#N/A</v>
          </cell>
          <cell r="C2984">
            <v>16</v>
          </cell>
          <cell r="D2984" t="str">
            <v>PK</v>
          </cell>
          <cell r="E2984">
            <v>250</v>
          </cell>
          <cell r="F2984" t="str">
            <v>GR</v>
          </cell>
          <cell r="G2984" t="str">
            <v>DUREYA MAIZENA</v>
          </cell>
          <cell r="H2984" t="str">
            <v>L</v>
          </cell>
          <cell r="I2984">
            <v>94</v>
          </cell>
          <cell r="J2984" t="str">
            <v>BAKPRODUKTEN</v>
          </cell>
          <cell r="K2984" t="str">
            <v>UNILEVER NED BV RETAIL</v>
          </cell>
          <cell r="L2984">
            <v>1</v>
          </cell>
          <cell r="M2984">
            <v>10.28</v>
          </cell>
        </row>
        <row r="2985">
          <cell r="A2985">
            <v>32154</v>
          </cell>
          <cell r="B2985" t="e">
            <v>#N/A</v>
          </cell>
          <cell r="C2985">
            <v>3</v>
          </cell>
          <cell r="D2985" t="str">
            <v>PT</v>
          </cell>
          <cell r="E2985">
            <v>6</v>
          </cell>
          <cell r="F2985" t="str">
            <v>ST</v>
          </cell>
          <cell r="G2985" t="str">
            <v>GOUDEN BANIER KIPKNAKWORSTEN 6ST</v>
          </cell>
          <cell r="H2985" t="str">
            <v>L</v>
          </cell>
          <cell r="I2985">
            <v>58</v>
          </cell>
          <cell r="J2985" t="str">
            <v>VLEESCONSERVEN</v>
          </cell>
          <cell r="K2985" t="str">
            <v>SLIGRO</v>
          </cell>
          <cell r="L2985">
            <v>2</v>
          </cell>
          <cell r="M2985">
            <v>10.26</v>
          </cell>
        </row>
        <row r="2986">
          <cell r="A2986">
            <v>220228</v>
          </cell>
          <cell r="B2986" t="e">
            <v>#N/A</v>
          </cell>
          <cell r="C2986">
            <v>1</v>
          </cell>
          <cell r="D2986" t="str">
            <v>BK</v>
          </cell>
          <cell r="E2986">
            <v>125</v>
          </cell>
          <cell r="F2986" t="str">
            <v>ML</v>
          </cell>
          <cell r="G2986" t="str">
            <v>MELKAN CREME FRAICHE 30% VET</v>
          </cell>
          <cell r="H2986" t="str">
            <v>L</v>
          </cell>
          <cell r="I2986">
            <v>174</v>
          </cell>
          <cell r="J2986" t="str">
            <v>ROOMPRODUCTEN</v>
          </cell>
          <cell r="K2986" t="str">
            <v>SLIGRO</v>
          </cell>
          <cell r="L2986">
            <v>18</v>
          </cell>
          <cell r="M2986">
            <v>10.26</v>
          </cell>
        </row>
        <row r="2987">
          <cell r="A2987">
            <v>301728</v>
          </cell>
          <cell r="B2987" t="e">
            <v>#N/A</v>
          </cell>
          <cell r="C2987">
            <v>1</v>
          </cell>
          <cell r="D2987" t="str">
            <v>ZK</v>
          </cell>
          <cell r="E2987">
            <v>5</v>
          </cell>
          <cell r="F2987" t="str">
            <v>KG</v>
          </cell>
          <cell r="G2987" t="str">
            <v>SHAGAI RIJST BASMATI</v>
          </cell>
          <cell r="H2987" t="str">
            <v>L</v>
          </cell>
          <cell r="I2987">
            <v>97</v>
          </cell>
          <cell r="J2987" t="str">
            <v>RIJST EN GRANEN</v>
          </cell>
          <cell r="K2987" t="str">
            <v>SLIGRO</v>
          </cell>
          <cell r="L2987">
            <v>1</v>
          </cell>
          <cell r="M2987">
            <v>10.26</v>
          </cell>
        </row>
        <row r="2988">
          <cell r="A2988">
            <v>301760</v>
          </cell>
          <cell r="B2988" t="e">
            <v>#N/A</v>
          </cell>
          <cell r="C2988">
            <v>1</v>
          </cell>
          <cell r="D2988" t="str">
            <v>ZK</v>
          </cell>
          <cell r="E2988">
            <v>5</v>
          </cell>
          <cell r="F2988" t="str">
            <v>KG</v>
          </cell>
          <cell r="G2988" t="str">
            <v>SHAGAI RIJST THAISE PANDAN</v>
          </cell>
          <cell r="H2988" t="str">
            <v>L</v>
          </cell>
          <cell r="I2988">
            <v>97</v>
          </cell>
          <cell r="J2988" t="str">
            <v>RIJST EN GRANEN</v>
          </cell>
          <cell r="K2988" t="str">
            <v>SLIGRO</v>
          </cell>
          <cell r="L2988">
            <v>1</v>
          </cell>
          <cell r="M2988">
            <v>10.26</v>
          </cell>
        </row>
        <row r="2989">
          <cell r="A2989">
            <v>84371</v>
          </cell>
          <cell r="B2989" t="e">
            <v>#N/A</v>
          </cell>
          <cell r="C2989">
            <v>1</v>
          </cell>
          <cell r="D2989" t="str">
            <v>BS</v>
          </cell>
          <cell r="E2989">
            <v>560</v>
          </cell>
          <cell r="F2989" t="str">
            <v>GR</v>
          </cell>
          <cell r="G2989" t="str">
            <v>VERSTEGEN SESAMZAAD</v>
          </cell>
          <cell r="H2989" t="str">
            <v>L</v>
          </cell>
          <cell r="I2989">
            <v>68</v>
          </cell>
          <cell r="J2989" t="str">
            <v>KRUIDEN EN SPECERIJEN</v>
          </cell>
          <cell r="K2989" t="str">
            <v>VERSTEGEN SPICES&amp;SAUCES BV(FS)</v>
          </cell>
          <cell r="L2989">
            <v>1</v>
          </cell>
          <cell r="M2989">
            <v>10.25</v>
          </cell>
        </row>
        <row r="2990">
          <cell r="A2990">
            <v>31522</v>
          </cell>
          <cell r="B2990" t="e">
            <v>#N/A</v>
          </cell>
          <cell r="C2990">
            <v>14</v>
          </cell>
          <cell r="D2990" t="str">
            <v>BS</v>
          </cell>
          <cell r="E2990">
            <v>1</v>
          </cell>
          <cell r="F2990" t="str">
            <v>ST</v>
          </cell>
          <cell r="G2990" t="str">
            <v>UIEN BOS NAAKT</v>
          </cell>
          <cell r="H2990" t="str">
            <v>L</v>
          </cell>
          <cell r="I2990">
            <v>192</v>
          </cell>
          <cell r="J2990" t="str">
            <v>GROENTEN EN FRUIT DAGVERS</v>
          </cell>
          <cell r="K2990" t="str">
            <v>SMEDING EN ZN BV</v>
          </cell>
          <cell r="L2990">
            <v>1</v>
          </cell>
          <cell r="M2990">
            <v>10.23</v>
          </cell>
        </row>
        <row r="2991">
          <cell r="A2991">
            <v>631848</v>
          </cell>
          <cell r="B2991" t="e">
            <v>#N/A</v>
          </cell>
          <cell r="C2991">
            <v>100</v>
          </cell>
          <cell r="D2991" t="str">
            <v>ST</v>
          </cell>
          <cell r="E2991">
            <v>70</v>
          </cell>
          <cell r="F2991" t="str">
            <v>GR</v>
          </cell>
          <cell r="G2991" t="str">
            <v>VICTORIA TOMATENPUREE 18/20</v>
          </cell>
          <cell r="H2991" t="str">
            <v>L</v>
          </cell>
          <cell r="I2991">
            <v>98</v>
          </cell>
          <cell r="J2991" t="str">
            <v>TOMATENCONSERVEN</v>
          </cell>
          <cell r="K2991" t="str">
            <v>SAC SPA</v>
          </cell>
          <cell r="L2991">
            <v>1</v>
          </cell>
          <cell r="M2991">
            <v>10.220000000000001</v>
          </cell>
        </row>
        <row r="2992">
          <cell r="A2992">
            <v>25212</v>
          </cell>
          <cell r="B2992" t="e">
            <v>#N/A</v>
          </cell>
          <cell r="C2992">
            <v>24</v>
          </cell>
          <cell r="D2992" t="str">
            <v>PF</v>
          </cell>
          <cell r="E2992">
            <v>50</v>
          </cell>
          <cell r="F2992" t="str">
            <v>CL</v>
          </cell>
          <cell r="G2992" t="str">
            <v>SPA INTENSE PET</v>
          </cell>
          <cell r="H2992" t="str">
            <v>L</v>
          </cell>
          <cell r="I2992">
            <v>135</v>
          </cell>
          <cell r="J2992" t="str">
            <v>WATERS</v>
          </cell>
          <cell r="K2992" t="str">
            <v>SPADEL NEDERLAND BV</v>
          </cell>
          <cell r="L2992">
            <v>1</v>
          </cell>
          <cell r="M2992">
            <v>10.199999999999999</v>
          </cell>
        </row>
        <row r="2993">
          <cell r="A2993">
            <v>36027</v>
          </cell>
          <cell r="B2993" t="e">
            <v>#N/A</v>
          </cell>
          <cell r="C2993">
            <v>1</v>
          </cell>
          <cell r="D2993" t="str">
            <v>PK</v>
          </cell>
          <cell r="E2993">
            <v>500</v>
          </cell>
          <cell r="F2993" t="str">
            <v>GR</v>
          </cell>
          <cell r="G2993" t="str">
            <v>GILSE RUWE RIETSUIKER FAIR TRADE</v>
          </cell>
          <cell r="H2993" t="str">
            <v>L</v>
          </cell>
          <cell r="I2993">
            <v>140</v>
          </cell>
          <cell r="J2993" t="str">
            <v>SUIKER &amp; ZOETSTOFFEN</v>
          </cell>
          <cell r="K2993" t="str">
            <v>COSUN BEET COMPANY</v>
          </cell>
          <cell r="L2993">
            <v>6</v>
          </cell>
          <cell r="M2993">
            <v>10.199999999999999</v>
          </cell>
        </row>
        <row r="2994">
          <cell r="A2994">
            <v>38438</v>
          </cell>
          <cell r="B2994" t="e">
            <v>#N/A</v>
          </cell>
          <cell r="C2994">
            <v>12</v>
          </cell>
          <cell r="D2994" t="str">
            <v>FL</v>
          </cell>
          <cell r="E2994">
            <v>500</v>
          </cell>
          <cell r="F2994" t="str">
            <v>ML</v>
          </cell>
          <cell r="G2994" t="str">
            <v>G'WOON AFWAS CITROEN GECONCENTREERD</v>
          </cell>
          <cell r="H2994" t="str">
            <v>H</v>
          </cell>
          <cell r="I2994">
            <v>148</v>
          </cell>
          <cell r="J2994" t="str">
            <v>AFWAS- &amp; VAATMIDDELEN</v>
          </cell>
          <cell r="K2994" t="str">
            <v>SLIGRO</v>
          </cell>
          <cell r="L2994">
            <v>1</v>
          </cell>
          <cell r="M2994">
            <v>10.199999999999999</v>
          </cell>
        </row>
        <row r="2995">
          <cell r="A2995">
            <v>49044</v>
          </cell>
          <cell r="B2995" t="e">
            <v>#N/A</v>
          </cell>
          <cell r="C2995">
            <v>1</v>
          </cell>
          <cell r="D2995" t="str">
            <v>DS</v>
          </cell>
          <cell r="E2995">
            <v>1</v>
          </cell>
          <cell r="F2995" t="str">
            <v>KG</v>
          </cell>
          <cell r="G2995" t="str">
            <v>BLK 1*KIP DIJ GEHAKT DV</v>
          </cell>
          <cell r="H2995" t="str">
            <v>L</v>
          </cell>
          <cell r="I2995">
            <v>197</v>
          </cell>
          <cell r="J2995" t="str">
            <v>POELIER DIEPVRIES CONC</v>
          </cell>
          <cell r="K2995" t="str">
            <v>RUIG M. EN ZONEN B.V.</v>
          </cell>
          <cell r="L2995">
            <v>1</v>
          </cell>
          <cell r="M2995">
            <v>10.199999999999999</v>
          </cell>
        </row>
        <row r="2996">
          <cell r="A2996">
            <v>163468</v>
          </cell>
          <cell r="B2996" t="e">
            <v>#N/A</v>
          </cell>
          <cell r="C2996">
            <v>1</v>
          </cell>
          <cell r="D2996" t="str">
            <v>PT</v>
          </cell>
          <cell r="E2996">
            <v>36</v>
          </cell>
          <cell r="F2996" t="str">
            <v>GR</v>
          </cell>
          <cell r="G2996" t="str">
            <v>BUGS LOCUSTA'S (SPRINKHANEN) 35 STUKS</v>
          </cell>
          <cell r="H2996" t="str">
            <v>L</v>
          </cell>
          <cell r="I2996">
            <v>196</v>
          </cell>
          <cell r="J2996" t="str">
            <v>POELIER GEKOELD CONC</v>
          </cell>
          <cell r="K2996" t="str">
            <v>RUIG M. EN ZONEN B.V.</v>
          </cell>
          <cell r="L2996">
            <v>1</v>
          </cell>
          <cell r="M2996">
            <v>10.199999999999999</v>
          </cell>
        </row>
        <row r="2997">
          <cell r="A2997">
            <v>230749</v>
          </cell>
          <cell r="B2997" t="e">
            <v>#N/A</v>
          </cell>
          <cell r="C2997">
            <v>30</v>
          </cell>
          <cell r="D2997" t="str">
            <v>ST</v>
          </cell>
          <cell r="E2997">
            <v>100</v>
          </cell>
          <cell r="F2997" t="str">
            <v>GR</v>
          </cell>
          <cell r="G2997" t="str">
            <v>MEKKAFOOD BURGER HALAL GROOT</v>
          </cell>
          <cell r="H2997" t="str">
            <v>L</v>
          </cell>
          <cell r="I2997">
            <v>180</v>
          </cell>
          <cell r="J2997" t="str">
            <v>HORECA DIEPVRIES</v>
          </cell>
          <cell r="K2997" t="str">
            <v>PURE INGREDIENTS B.V.FOOD SERV</v>
          </cell>
          <cell r="L2997">
            <v>1</v>
          </cell>
          <cell r="M2997">
            <v>10.199999999999999</v>
          </cell>
        </row>
        <row r="2998">
          <cell r="A2998">
            <v>461609</v>
          </cell>
          <cell r="B2998" t="e">
            <v>#N/A</v>
          </cell>
          <cell r="C2998">
            <v>1</v>
          </cell>
          <cell r="D2998" t="str">
            <v>BK</v>
          </cell>
          <cell r="E2998">
            <v>1</v>
          </cell>
          <cell r="F2998" t="str">
            <v>KG</v>
          </cell>
          <cell r="G2998" t="str">
            <v>VERSE ROOMKAAS NATUREL</v>
          </cell>
          <cell r="H2998" t="str">
            <v>L</v>
          </cell>
          <cell r="I2998">
            <v>221</v>
          </cell>
          <cell r="J2998" t="str">
            <v>KAAS HOLLAND VERS VOORVERPAKT</v>
          </cell>
          <cell r="K2998" t="str">
            <v>WINDMOLENKAAS BV</v>
          </cell>
          <cell r="L2998">
            <v>1</v>
          </cell>
          <cell r="M2998">
            <v>10.199999999999999</v>
          </cell>
        </row>
        <row r="2999">
          <cell r="A2999">
            <v>569805</v>
          </cell>
          <cell r="B2999" t="e">
            <v>#N/A</v>
          </cell>
          <cell r="C2999">
            <v>1</v>
          </cell>
          <cell r="D2999" t="str">
            <v>LS</v>
          </cell>
          <cell r="E2999">
            <v>1</v>
          </cell>
          <cell r="F2999" t="str">
            <v>ST</v>
          </cell>
          <cell r="G2999" t="str">
            <v>THEEFILTER RVS THEEPOT</v>
          </cell>
          <cell r="H2999" t="str">
            <v>H</v>
          </cell>
          <cell r="I2999">
            <v>281</v>
          </cell>
          <cell r="J2999" t="str">
            <v>RESTAURANTBENODIGDHEDEN</v>
          </cell>
          <cell r="K2999" t="str">
            <v>BILLIET VANLAERE NV BVT</v>
          </cell>
          <cell r="L2999">
            <v>2</v>
          </cell>
          <cell r="M2999">
            <v>10.199999999999999</v>
          </cell>
        </row>
        <row r="3000">
          <cell r="A3000">
            <v>714138</v>
          </cell>
          <cell r="B3000" t="e">
            <v>#N/A</v>
          </cell>
          <cell r="C3000">
            <v>1</v>
          </cell>
          <cell r="D3000" t="str">
            <v>BS</v>
          </cell>
          <cell r="E3000">
            <v>500</v>
          </cell>
          <cell r="F3000" t="str">
            <v>GR</v>
          </cell>
          <cell r="G3000" t="str">
            <v>VERSTEGEN CITROENRASP</v>
          </cell>
          <cell r="H3000" t="str">
            <v>L</v>
          </cell>
          <cell r="I3000">
            <v>95</v>
          </cell>
          <cell r="J3000" t="str">
            <v>PATISSERIEPRODUKTEN</v>
          </cell>
          <cell r="K3000" t="str">
            <v>VERSTEGEN SPICES&amp;SAUCES BV(FS)</v>
          </cell>
          <cell r="L3000">
            <v>1</v>
          </cell>
          <cell r="M3000">
            <v>10.199999999999999</v>
          </cell>
        </row>
        <row r="3001">
          <cell r="A3001">
            <v>714138</v>
          </cell>
          <cell r="B3001" t="e">
            <v>#N/A</v>
          </cell>
          <cell r="C3001">
            <v>1</v>
          </cell>
          <cell r="D3001" t="str">
            <v>BS</v>
          </cell>
          <cell r="E3001">
            <v>500</v>
          </cell>
          <cell r="F3001" t="str">
            <v>GR</v>
          </cell>
          <cell r="G3001" t="str">
            <v>VERSTEGEN CITROENRASP</v>
          </cell>
          <cell r="H3001" t="str">
            <v>L</v>
          </cell>
          <cell r="I3001">
            <v>95</v>
          </cell>
          <cell r="J3001" t="str">
            <v>PATISSERIEPRODUKTEN</v>
          </cell>
          <cell r="K3001" t="str">
            <v>VERSTEGEN SPICES&amp;SAUCES BV(FS)</v>
          </cell>
          <cell r="L3001">
            <v>1</v>
          </cell>
          <cell r="M3001">
            <v>10.199999999999999</v>
          </cell>
        </row>
        <row r="3002">
          <cell r="A3002">
            <v>778983</v>
          </cell>
          <cell r="B3002" t="e">
            <v>#N/A</v>
          </cell>
          <cell r="C3002">
            <v>1</v>
          </cell>
          <cell r="D3002" t="str">
            <v>DS</v>
          </cell>
          <cell r="E3002">
            <v>48</v>
          </cell>
          <cell r="F3002" t="str">
            <v>ST</v>
          </cell>
          <cell r="G3002" t="str">
            <v>BUNS + SESAM O 48X55G</v>
          </cell>
          <cell r="H3002" t="str">
            <v>L</v>
          </cell>
          <cell r="I3002">
            <v>203</v>
          </cell>
          <cell r="J3002" t="str">
            <v>BROODPRODUCTEN DIEPVRIES</v>
          </cell>
          <cell r="K3002" t="str">
            <v>GOEDHART HOLDING BV</v>
          </cell>
          <cell r="L3002">
            <v>1</v>
          </cell>
          <cell r="M3002">
            <v>10.19</v>
          </cell>
        </row>
        <row r="3003">
          <cell r="A3003">
            <v>90474</v>
          </cell>
          <cell r="B3003" t="e">
            <v>#N/A</v>
          </cell>
          <cell r="C3003">
            <v>6</v>
          </cell>
          <cell r="D3003" t="str">
            <v>ST</v>
          </cell>
          <cell r="E3003">
            <v>200</v>
          </cell>
          <cell r="F3003" t="str">
            <v>GR</v>
          </cell>
          <cell r="G3003" t="str">
            <v>BONFIRE BRANDPASTA</v>
          </cell>
          <cell r="H3003" t="str">
            <v>H</v>
          </cell>
          <cell r="I3003">
            <v>276</v>
          </cell>
          <cell r="J3003" t="str">
            <v>BRANDPASTA'S</v>
          </cell>
          <cell r="K3003" t="str">
            <v>SLIGRO</v>
          </cell>
          <cell r="L3003">
            <v>2</v>
          </cell>
          <cell r="M3003">
            <v>10.16</v>
          </cell>
        </row>
        <row r="3004">
          <cell r="A3004">
            <v>201928</v>
          </cell>
          <cell r="B3004" t="e">
            <v>#N/A</v>
          </cell>
          <cell r="C3004">
            <v>1</v>
          </cell>
          <cell r="D3004" t="str">
            <v>FL</v>
          </cell>
          <cell r="E3004">
            <v>1</v>
          </cell>
          <cell r="F3004" t="str">
            <v>LT</v>
          </cell>
          <cell r="G3004" t="str">
            <v>GO TAN SOYASAUS</v>
          </cell>
          <cell r="H3004" t="str">
            <v>L</v>
          </cell>
          <cell r="I3004">
            <v>67</v>
          </cell>
          <cell r="J3004" t="str">
            <v>OOSTERSE KEUKEN</v>
          </cell>
          <cell r="K3004" t="str">
            <v>GO TAN BV</v>
          </cell>
          <cell r="L3004">
            <v>2</v>
          </cell>
          <cell r="M3004">
            <v>10.16</v>
          </cell>
        </row>
        <row r="3005">
          <cell r="A3005">
            <v>541357</v>
          </cell>
          <cell r="B3005" t="e">
            <v>#N/A</v>
          </cell>
          <cell r="C3005">
            <v>1</v>
          </cell>
          <cell r="D3005" t="str">
            <v>PK</v>
          </cell>
          <cell r="E3005">
            <v>25</v>
          </cell>
          <cell r="F3005" t="str">
            <v>ST</v>
          </cell>
          <cell r="G3005" t="str">
            <v>TAKE DIS BEKER MAGN.RND + DEKS 1000CC</v>
          </cell>
          <cell r="H3005" t="str">
            <v>H</v>
          </cell>
          <cell r="I3005">
            <v>119</v>
          </cell>
          <cell r="J3005" t="str">
            <v>VERPAKKINGSMAT./DISPOS. GROOTV</v>
          </cell>
          <cell r="K3005" t="str">
            <v>SLIGRO</v>
          </cell>
          <cell r="L3005">
            <v>2</v>
          </cell>
          <cell r="M3005">
            <v>10.16</v>
          </cell>
        </row>
        <row r="3006">
          <cell r="A3006">
            <v>772966</v>
          </cell>
          <cell r="B3006" t="e">
            <v>#N/A</v>
          </cell>
          <cell r="C3006">
            <v>1</v>
          </cell>
          <cell r="D3006" t="str">
            <v>ZK</v>
          </cell>
          <cell r="E3006">
            <v>500</v>
          </cell>
          <cell r="F3006" t="str">
            <v>GR</v>
          </cell>
          <cell r="G3006" t="str">
            <v>DAENDELS WASABIBOLLEN</v>
          </cell>
          <cell r="H3006" t="str">
            <v>L</v>
          </cell>
          <cell r="I3006">
            <v>15</v>
          </cell>
          <cell r="J3006" t="str">
            <v>NOTEN</v>
          </cell>
          <cell r="K3006" t="str">
            <v>SLIGRO</v>
          </cell>
          <cell r="L3006">
            <v>2</v>
          </cell>
          <cell r="M3006">
            <v>10.16</v>
          </cell>
        </row>
        <row r="3007">
          <cell r="A3007">
            <v>881147</v>
          </cell>
          <cell r="B3007" t="e">
            <v>#N/A</v>
          </cell>
          <cell r="C3007">
            <v>2</v>
          </cell>
          <cell r="D3007" t="str">
            <v>FL</v>
          </cell>
          <cell r="E3007">
            <v>1</v>
          </cell>
          <cell r="F3007" t="str">
            <v>LT</v>
          </cell>
          <cell r="G3007" t="str">
            <v>FELICIA GLANSSPOELMIDDEL</v>
          </cell>
          <cell r="H3007" t="str">
            <v>H</v>
          </cell>
          <cell r="I3007">
            <v>148</v>
          </cell>
          <cell r="J3007" t="str">
            <v>AFWAS- &amp; VAATMIDDELEN</v>
          </cell>
          <cell r="K3007" t="str">
            <v>SLIGRO</v>
          </cell>
          <cell r="L3007">
            <v>4</v>
          </cell>
          <cell r="M3007">
            <v>10.16</v>
          </cell>
        </row>
        <row r="3008">
          <cell r="A3008">
            <v>236033</v>
          </cell>
          <cell r="B3008" t="e">
            <v>#N/A</v>
          </cell>
          <cell r="C3008">
            <v>1</v>
          </cell>
          <cell r="D3008" t="str">
            <v>ZK</v>
          </cell>
          <cell r="E3008">
            <v>3.8</v>
          </cell>
          <cell r="F3008" t="str">
            <v>KG</v>
          </cell>
          <cell r="G3008" t="str">
            <v>WHISKAS DROOG RUND</v>
          </cell>
          <cell r="H3008" t="str">
            <v>H</v>
          </cell>
          <cell r="I3008">
            <v>45</v>
          </cell>
          <cell r="J3008" t="str">
            <v>DIER</v>
          </cell>
          <cell r="K3008" t="str">
            <v>MARS NEDERLAND BV DIERENVOEDING</v>
          </cell>
          <cell r="L3008">
            <v>1</v>
          </cell>
          <cell r="M3008">
            <v>10.15</v>
          </cell>
        </row>
        <row r="3009">
          <cell r="A3009">
            <v>236059</v>
          </cell>
          <cell r="B3009" t="e">
            <v>#N/A</v>
          </cell>
          <cell r="C3009">
            <v>1</v>
          </cell>
          <cell r="D3009" t="str">
            <v>ZK</v>
          </cell>
          <cell r="E3009">
            <v>3.8</v>
          </cell>
          <cell r="F3009" t="str">
            <v>KG</v>
          </cell>
          <cell r="G3009" t="str">
            <v>WHISKAS DROOG KIP/GROENTE</v>
          </cell>
          <cell r="H3009" t="str">
            <v>H</v>
          </cell>
          <cell r="I3009">
            <v>45</v>
          </cell>
          <cell r="J3009" t="str">
            <v>DIER</v>
          </cell>
          <cell r="K3009" t="str">
            <v>MARS NEDERLAND BV DIERENVOEDING</v>
          </cell>
          <cell r="L3009">
            <v>1</v>
          </cell>
          <cell r="M3009">
            <v>10.15</v>
          </cell>
        </row>
        <row r="3010">
          <cell r="A3010">
            <v>485373</v>
          </cell>
          <cell r="B3010" t="e">
            <v>#N/A</v>
          </cell>
          <cell r="C3010">
            <v>6</v>
          </cell>
          <cell r="D3010" t="str">
            <v>FL</v>
          </cell>
          <cell r="E3010">
            <v>75</v>
          </cell>
          <cell r="F3010" t="str">
            <v>CL</v>
          </cell>
          <cell r="G3010" t="str">
            <v>SCHULP BIO APPELSAP</v>
          </cell>
          <cell r="H3010" t="str">
            <v>L</v>
          </cell>
          <cell r="I3010">
            <v>125</v>
          </cell>
          <cell r="J3010" t="str">
            <v>SAPPEN &amp; FRUITDRANKEN</v>
          </cell>
          <cell r="K3010" t="str">
            <v>SCHULP VRUCHTENSAPPEN</v>
          </cell>
          <cell r="L3010">
            <v>1</v>
          </cell>
          <cell r="M3010">
            <v>10.15</v>
          </cell>
        </row>
        <row r="3011">
          <cell r="A3011">
            <v>733967</v>
          </cell>
          <cell r="B3011" t="e">
            <v>#N/A</v>
          </cell>
          <cell r="C3011">
            <v>1</v>
          </cell>
          <cell r="D3011" t="str">
            <v>ZK</v>
          </cell>
          <cell r="E3011">
            <v>6</v>
          </cell>
          <cell r="F3011" t="str">
            <v>ST</v>
          </cell>
          <cell r="G3011" t="str">
            <v>TROMMELEN PUNT MELKBROODJE</v>
          </cell>
          <cell r="H3011" t="str">
            <v>L</v>
          </cell>
          <cell r="I3011">
            <v>199</v>
          </cell>
          <cell r="J3011" t="str">
            <v>BROOD VERS</v>
          </cell>
          <cell r="K3011" t="str">
            <v>SLIGRO</v>
          </cell>
          <cell r="L3011">
            <v>7</v>
          </cell>
          <cell r="M3011">
            <v>10.15</v>
          </cell>
        </row>
        <row r="3012">
          <cell r="A3012">
            <v>975488</v>
          </cell>
          <cell r="B3012" t="e">
            <v>#N/A</v>
          </cell>
          <cell r="C3012">
            <v>1</v>
          </cell>
          <cell r="D3012" t="str">
            <v>DS</v>
          </cell>
          <cell r="E3012">
            <v>120</v>
          </cell>
          <cell r="F3012" t="str">
            <v>ST</v>
          </cell>
          <cell r="G3012" t="str">
            <v>DEPA LIMONADEGLAS(PET) 200CC ZACHT</v>
          </cell>
          <cell r="H3012" t="str">
            <v>H</v>
          </cell>
          <cell r="I3012">
            <v>119</v>
          </cell>
          <cell r="J3012" t="str">
            <v>VERPAKKINGSMAT./DISPOS. GROOTV</v>
          </cell>
          <cell r="K3012" t="str">
            <v>PAARDEKOOPER BV (DEPA 1)</v>
          </cell>
          <cell r="L3012">
            <v>1</v>
          </cell>
          <cell r="M3012">
            <v>10.15</v>
          </cell>
        </row>
        <row r="3013">
          <cell r="A3013">
            <v>202042</v>
          </cell>
          <cell r="B3013" t="e">
            <v>#N/A</v>
          </cell>
          <cell r="C3013">
            <v>6</v>
          </cell>
          <cell r="D3013" t="str">
            <v>BS</v>
          </cell>
          <cell r="E3013">
            <v>1.05</v>
          </cell>
          <cell r="F3013" t="str">
            <v>KG</v>
          </cell>
          <cell r="G3013" t="str">
            <v>PEEN BOS</v>
          </cell>
          <cell r="H3013" t="str">
            <v>L</v>
          </cell>
          <cell r="I3013">
            <v>192</v>
          </cell>
          <cell r="J3013" t="str">
            <v>GROENTEN EN FRUIT DAGVERS</v>
          </cell>
          <cell r="K3013" t="str">
            <v>SMEDING EN ZN BV</v>
          </cell>
          <cell r="L3013">
            <v>1</v>
          </cell>
          <cell r="M3013">
            <v>10.14</v>
          </cell>
        </row>
        <row r="3014">
          <cell r="A3014">
            <v>517366</v>
          </cell>
          <cell r="B3014" t="e">
            <v>#N/A</v>
          </cell>
          <cell r="C3014">
            <v>1</v>
          </cell>
          <cell r="D3014" t="str">
            <v>ZK</v>
          </cell>
          <cell r="E3014">
            <v>75</v>
          </cell>
          <cell r="F3014" t="str">
            <v>GR</v>
          </cell>
          <cell r="G3014" t="str">
            <v>KRUIDEN ROZEMARIJN</v>
          </cell>
          <cell r="H3014" t="str">
            <v>L</v>
          </cell>
          <cell r="I3014">
            <v>192</v>
          </cell>
          <cell r="J3014" t="str">
            <v>GROENTEN EN FRUIT DAGVERS</v>
          </cell>
          <cell r="K3014" t="str">
            <v>SMEDING EN ZN BV</v>
          </cell>
          <cell r="L3014">
            <v>6</v>
          </cell>
          <cell r="M3014">
            <v>10.14</v>
          </cell>
        </row>
        <row r="3015">
          <cell r="A3015">
            <v>6647</v>
          </cell>
          <cell r="B3015">
            <v>8718272003811</v>
          </cell>
          <cell r="C3015">
            <v>1</v>
          </cell>
          <cell r="D3015" t="str">
            <v>KG</v>
          </cell>
          <cell r="E3015">
            <v>1</v>
          </cell>
          <cell r="F3015" t="str">
            <v>ST</v>
          </cell>
          <cell r="G3015" t="str">
            <v>RUND GEHAKT</v>
          </cell>
          <cell r="H3015" t="str">
            <v>L</v>
          </cell>
          <cell r="I3015">
            <v>162</v>
          </cell>
          <cell r="J3015" t="str">
            <v>VLEES VERS CONC</v>
          </cell>
          <cell r="K3015" t="str">
            <v>KALDENBERG SLAGERIJEN CONCESSIONAIR</v>
          </cell>
          <cell r="L3015">
            <v>1.52</v>
          </cell>
          <cell r="M3015">
            <v>10.11</v>
          </cell>
        </row>
        <row r="3016">
          <cell r="A3016">
            <v>9510</v>
          </cell>
          <cell r="B3016" t="e">
            <v>#N/A</v>
          </cell>
          <cell r="C3016">
            <v>1</v>
          </cell>
          <cell r="D3016" t="str">
            <v>KG</v>
          </cell>
          <cell r="E3016">
            <v>1</v>
          </cell>
          <cell r="F3016" t="str">
            <v>ST</v>
          </cell>
          <cell r="G3016" t="str">
            <v>LAMS HART</v>
          </cell>
          <cell r="H3016" t="str">
            <v>L</v>
          </cell>
          <cell r="I3016">
            <v>161</v>
          </cell>
          <cell r="J3016" t="str">
            <v>VLEES DIEPVRIES SLAGERIJ CONC</v>
          </cell>
          <cell r="K3016" t="str">
            <v>KALDENBERG SLAGERIJEN CONCESSIONAIR</v>
          </cell>
          <cell r="L3016">
            <v>2.56</v>
          </cell>
          <cell r="M3016">
            <v>10.11</v>
          </cell>
        </row>
        <row r="3017">
          <cell r="A3017">
            <v>27525</v>
          </cell>
          <cell r="B3017" t="e">
            <v>#N/A</v>
          </cell>
          <cell r="C3017">
            <v>1</v>
          </cell>
          <cell r="D3017" t="str">
            <v>DS</v>
          </cell>
          <cell r="E3017">
            <v>100</v>
          </cell>
          <cell r="F3017" t="str">
            <v>ST</v>
          </cell>
          <cell r="G3017" t="str">
            <v>FEL.HANDSCHOEN.NITRIL.BLAUW XL</v>
          </cell>
          <cell r="H3017" t="str">
            <v>H</v>
          </cell>
          <cell r="I3017">
            <v>544</v>
          </cell>
          <cell r="J3017" t="str">
            <v>SCHOONMAAKARTIKELEN</v>
          </cell>
          <cell r="K3017" t="str">
            <v>SLIGRO</v>
          </cell>
          <cell r="L3017">
            <v>1</v>
          </cell>
          <cell r="M3017">
            <v>10.1</v>
          </cell>
        </row>
        <row r="3018">
          <cell r="A3018">
            <v>76200</v>
          </cell>
          <cell r="B3018" t="e">
            <v>#N/A</v>
          </cell>
          <cell r="C3018">
            <v>1</v>
          </cell>
          <cell r="D3018" t="str">
            <v>PK</v>
          </cell>
          <cell r="E3018">
            <v>1</v>
          </cell>
          <cell r="F3018" t="str">
            <v>LT</v>
          </cell>
          <cell r="G3018" t="str">
            <v>COOLBEST PREMIUM ORANGE, PAK</v>
          </cell>
          <cell r="H3018" t="str">
            <v>L</v>
          </cell>
          <cell r="I3018">
            <v>223</v>
          </cell>
          <cell r="J3018" t="str">
            <v>VERSE SAPPEN</v>
          </cell>
          <cell r="K3018" t="str">
            <v>RIEDEL B.V. FSSC</v>
          </cell>
          <cell r="L3018">
            <v>6</v>
          </cell>
          <cell r="M3018">
            <v>10.08</v>
          </cell>
        </row>
        <row r="3019">
          <cell r="A3019">
            <v>326668</v>
          </cell>
          <cell r="B3019" t="e">
            <v>#N/A</v>
          </cell>
          <cell r="C3019">
            <v>1</v>
          </cell>
          <cell r="D3019" t="str">
            <v>FL</v>
          </cell>
          <cell r="E3019">
            <v>1</v>
          </cell>
          <cell r="F3019" t="str">
            <v>LT</v>
          </cell>
          <cell r="G3019" t="str">
            <v>BLUE WONDER SUPERONTVETTER SPRAY PROF</v>
          </cell>
          <cell r="H3019" t="str">
            <v>H</v>
          </cell>
          <cell r="I3019">
            <v>149</v>
          </cell>
          <cell r="J3019" t="str">
            <v>REINIGINGSMIDDELEN</v>
          </cell>
          <cell r="K3019" t="str">
            <v>BLUE WONDER</v>
          </cell>
          <cell r="L3019">
            <v>3</v>
          </cell>
          <cell r="M3019">
            <v>10.08</v>
          </cell>
        </row>
        <row r="3020">
          <cell r="A3020">
            <v>669265</v>
          </cell>
          <cell r="B3020" t="e">
            <v>#N/A</v>
          </cell>
          <cell r="C3020">
            <v>24</v>
          </cell>
          <cell r="D3020" t="str">
            <v>PK</v>
          </cell>
          <cell r="E3020">
            <v>43</v>
          </cell>
          <cell r="F3020" t="str">
            <v>GR</v>
          </cell>
          <cell r="G3020" t="str">
            <v>SULTANA NATUREL</v>
          </cell>
          <cell r="H3020" t="str">
            <v>L</v>
          </cell>
          <cell r="I3020">
            <v>33</v>
          </cell>
          <cell r="J3020" t="str">
            <v>TUSSENDOORTJES</v>
          </cell>
          <cell r="K3020" t="str">
            <v>VERKADE PLADIS</v>
          </cell>
          <cell r="L3020">
            <v>1</v>
          </cell>
          <cell r="M3020">
            <v>10.07</v>
          </cell>
        </row>
        <row r="3021">
          <cell r="A3021">
            <v>669273</v>
          </cell>
          <cell r="B3021" t="e">
            <v>#N/A</v>
          </cell>
          <cell r="C3021">
            <v>24</v>
          </cell>
          <cell r="D3021" t="str">
            <v>PK</v>
          </cell>
          <cell r="E3021">
            <v>43</v>
          </cell>
          <cell r="F3021" t="str">
            <v>GR</v>
          </cell>
          <cell r="G3021" t="str">
            <v>SULTANA APPEL</v>
          </cell>
          <cell r="H3021" t="str">
            <v>L</v>
          </cell>
          <cell r="I3021">
            <v>33</v>
          </cell>
          <cell r="J3021" t="str">
            <v>TUSSENDOORTJES</v>
          </cell>
          <cell r="K3021" t="str">
            <v>VERKADE PLADIS</v>
          </cell>
          <cell r="L3021">
            <v>1</v>
          </cell>
          <cell r="M3021">
            <v>10.07</v>
          </cell>
        </row>
        <row r="3022">
          <cell r="A3022">
            <v>38037</v>
          </cell>
          <cell r="B3022" t="e">
            <v>#N/A</v>
          </cell>
          <cell r="C3022">
            <v>1</v>
          </cell>
          <cell r="D3022" t="str">
            <v>PK</v>
          </cell>
          <cell r="E3022">
            <v>1</v>
          </cell>
          <cell r="F3022" t="str">
            <v>KG</v>
          </cell>
          <cell r="G3022" t="str">
            <v>DE GOUDSCHE WAEGH GESNEDEN 30+ BELEGEN</v>
          </cell>
          <cell r="H3022" t="str">
            <v>L</v>
          </cell>
          <cell r="I3022">
            <v>221</v>
          </cell>
          <cell r="J3022" t="str">
            <v>KAAS HOLLAND VERS VOORVERPAKT</v>
          </cell>
          <cell r="K3022" t="str">
            <v>SLIGRO</v>
          </cell>
          <cell r="L3022">
            <v>1</v>
          </cell>
          <cell r="M3022">
            <v>10.050000000000001</v>
          </cell>
        </row>
        <row r="3023">
          <cell r="A3023">
            <v>507222</v>
          </cell>
          <cell r="B3023" t="e">
            <v>#N/A</v>
          </cell>
          <cell r="C3023">
            <v>1</v>
          </cell>
          <cell r="D3023" t="str">
            <v>PK</v>
          </cell>
          <cell r="E3023">
            <v>800</v>
          </cell>
          <cell r="F3023" t="str">
            <v>ML</v>
          </cell>
          <cell r="G3023" t="str">
            <v>SOFT CARE FRESH ZEEPCREME H1</v>
          </cell>
          <cell r="H3023" t="str">
            <v>H</v>
          </cell>
          <cell r="I3023">
            <v>343</v>
          </cell>
          <cell r="J3023" t="str">
            <v>COSMETICA</v>
          </cell>
          <cell r="K3023" t="str">
            <v>DIVERSEY BV</v>
          </cell>
          <cell r="L3023">
            <v>1</v>
          </cell>
          <cell r="M3023">
            <v>10.050000000000001</v>
          </cell>
        </row>
        <row r="3024">
          <cell r="A3024">
            <v>712762</v>
          </cell>
          <cell r="B3024" t="e">
            <v>#N/A</v>
          </cell>
          <cell r="C3024">
            <v>1</v>
          </cell>
          <cell r="D3024" t="str">
            <v>BS</v>
          </cell>
          <cell r="E3024">
            <v>350</v>
          </cell>
          <cell r="F3024" t="str">
            <v>GR</v>
          </cell>
          <cell r="G3024" t="str">
            <v>VERSTEGEN THIJM                  GEMALEN</v>
          </cell>
          <cell r="H3024" t="str">
            <v>L</v>
          </cell>
          <cell r="I3024">
            <v>68</v>
          </cell>
          <cell r="J3024" t="str">
            <v>KRUIDEN EN SPECERIJEN</v>
          </cell>
          <cell r="K3024" t="str">
            <v>VERSTEGEN SPICES&amp;SAUCES BV(FS)</v>
          </cell>
          <cell r="L3024">
            <v>1</v>
          </cell>
          <cell r="M3024">
            <v>10.050000000000001</v>
          </cell>
        </row>
        <row r="3025">
          <cell r="A3025">
            <v>845390</v>
          </cell>
          <cell r="B3025" t="e">
            <v>#N/A</v>
          </cell>
          <cell r="C3025">
            <v>12</v>
          </cell>
          <cell r="D3025" t="str">
            <v>ZK</v>
          </cell>
          <cell r="E3025">
            <v>166</v>
          </cell>
          <cell r="F3025" t="str">
            <v>GR</v>
          </cell>
          <cell r="G3025" t="str">
            <v>VENCO EUROLIJN KLEURENDROP</v>
          </cell>
          <cell r="H3025" t="str">
            <v>L</v>
          </cell>
          <cell r="I3025">
            <v>25</v>
          </cell>
          <cell r="J3025" t="str">
            <v>SUIKERWERK</v>
          </cell>
          <cell r="K3025" t="str">
            <v>CLOETTA HOLLAND BV</v>
          </cell>
          <cell r="L3025">
            <v>1</v>
          </cell>
          <cell r="M3025">
            <v>10.050000000000001</v>
          </cell>
        </row>
        <row r="3026">
          <cell r="A3026">
            <v>960263</v>
          </cell>
          <cell r="B3026" t="e">
            <v>#N/A</v>
          </cell>
          <cell r="C3026">
            <v>6</v>
          </cell>
          <cell r="D3026" t="str">
            <v>PF</v>
          </cell>
          <cell r="E3026">
            <v>1.5</v>
          </cell>
          <cell r="F3026" t="str">
            <v>LT</v>
          </cell>
          <cell r="G3026" t="str">
            <v>SEVEN-UP FREE</v>
          </cell>
          <cell r="H3026" t="str">
            <v>L</v>
          </cell>
          <cell r="I3026">
            <v>133</v>
          </cell>
          <cell r="J3026" t="str">
            <v>FRISDRANKEN GROOTVERPAKKING</v>
          </cell>
          <cell r="K3026" t="str">
            <v>VRUMONA BV</v>
          </cell>
          <cell r="L3026">
            <v>1</v>
          </cell>
          <cell r="M3026">
            <v>10.039999999999999</v>
          </cell>
        </row>
        <row r="3027">
          <cell r="A3027">
            <v>9510</v>
          </cell>
          <cell r="B3027" t="e">
            <v>#N/A</v>
          </cell>
          <cell r="C3027">
            <v>1</v>
          </cell>
          <cell r="D3027" t="str">
            <v>KG</v>
          </cell>
          <cell r="E3027">
            <v>1</v>
          </cell>
          <cell r="F3027" t="str">
            <v>ST</v>
          </cell>
          <cell r="G3027" t="str">
            <v>LAMS HART</v>
          </cell>
          <cell r="H3027" t="str">
            <v>L</v>
          </cell>
          <cell r="I3027">
            <v>161</v>
          </cell>
          <cell r="J3027" t="str">
            <v>VLEES DIEPVRIES SLAGERIJ CONC</v>
          </cell>
          <cell r="K3027" t="str">
            <v>KALDENBERG SLAGERIJEN CONCESSIONAIR</v>
          </cell>
          <cell r="L3027">
            <v>2.54</v>
          </cell>
          <cell r="M3027">
            <v>10.029999999999999</v>
          </cell>
        </row>
        <row r="3028">
          <cell r="A3028">
            <v>389611</v>
          </cell>
          <cell r="B3028" t="e">
            <v>#N/A</v>
          </cell>
          <cell r="C3028">
            <v>1</v>
          </cell>
          <cell r="D3028" t="str">
            <v>DS</v>
          </cell>
          <cell r="E3028">
            <v>900</v>
          </cell>
          <cell r="F3028" t="str">
            <v>GR</v>
          </cell>
          <cell r="G3028" t="str">
            <v>LOEMPIA MINI VEGET, 60 STUKS</v>
          </cell>
          <cell r="H3028" t="str">
            <v>L</v>
          </cell>
          <cell r="I3028">
            <v>179</v>
          </cell>
          <cell r="J3028" t="str">
            <v>MINISNACKS BORRELHAPJES</v>
          </cell>
          <cell r="K3028" t="str">
            <v>TREASURE DIM SUM PRODUCTS BV</v>
          </cell>
          <cell r="L3028">
            <v>3</v>
          </cell>
          <cell r="M3028">
            <v>10.02</v>
          </cell>
        </row>
        <row r="3029">
          <cell r="A3029">
            <v>18362</v>
          </cell>
          <cell r="B3029" t="e">
            <v>#N/A</v>
          </cell>
          <cell r="C3029">
            <v>1</v>
          </cell>
          <cell r="D3029" t="str">
            <v>PT</v>
          </cell>
          <cell r="E3029">
            <v>1</v>
          </cell>
          <cell r="F3029" t="str">
            <v>KG</v>
          </cell>
          <cell r="G3029" t="str">
            <v>OSCAR GROENTEBOUILLON PASTA PP51L</v>
          </cell>
          <cell r="H3029" t="str">
            <v>L</v>
          </cell>
          <cell r="I3029">
            <v>56</v>
          </cell>
          <cell r="J3029" t="str">
            <v>SOEP DROOG &amp; SMAAKVERSTERKERS</v>
          </cell>
          <cell r="K3029" t="str">
            <v>NESTLE PROF. FOOD A/S (OSCAR)</v>
          </cell>
          <cell r="L3029">
            <v>1</v>
          </cell>
          <cell r="M3029">
            <v>10</v>
          </cell>
        </row>
        <row r="3030">
          <cell r="A3030">
            <v>32154</v>
          </cell>
          <cell r="B3030" t="e">
            <v>#N/A</v>
          </cell>
          <cell r="C3030">
            <v>3</v>
          </cell>
          <cell r="D3030" t="str">
            <v>PT</v>
          </cell>
          <cell r="E3030">
            <v>6</v>
          </cell>
          <cell r="F3030" t="str">
            <v>ST</v>
          </cell>
          <cell r="G3030" t="str">
            <v>GOUDEN BANIER KIPKNAKWORSTEN 6ST</v>
          </cell>
          <cell r="H3030" t="str">
            <v>L</v>
          </cell>
          <cell r="I3030">
            <v>58</v>
          </cell>
          <cell r="J3030" t="str">
            <v>VLEESCONSERVEN</v>
          </cell>
          <cell r="K3030" t="str">
            <v>SLIGRO</v>
          </cell>
          <cell r="L3030">
            <v>2</v>
          </cell>
          <cell r="M3030">
            <v>10</v>
          </cell>
        </row>
        <row r="3031">
          <cell r="A3031">
            <v>66577</v>
          </cell>
          <cell r="B3031" t="e">
            <v>#N/A</v>
          </cell>
          <cell r="C3031">
            <v>1</v>
          </cell>
          <cell r="D3031" t="str">
            <v>ZK</v>
          </cell>
          <cell r="E3031">
            <v>1</v>
          </cell>
          <cell r="F3031" t="str">
            <v>KG</v>
          </cell>
          <cell r="G3031" t="str">
            <v>PAPRIKA ROOD ONGESORTEERD</v>
          </cell>
          <cell r="H3031" t="str">
            <v>L</v>
          </cell>
          <cell r="I3031">
            <v>192</v>
          </cell>
          <cell r="J3031" t="str">
            <v>GROENTEN EN FRUIT DAGVERS</v>
          </cell>
          <cell r="K3031" t="str">
            <v>SMEDING EN ZN BV</v>
          </cell>
          <cell r="L3031">
            <v>4</v>
          </cell>
          <cell r="M3031">
            <v>10</v>
          </cell>
        </row>
        <row r="3032">
          <cell r="A3032">
            <v>68090</v>
          </cell>
          <cell r="B3032" t="e">
            <v>#N/A</v>
          </cell>
          <cell r="C3032">
            <v>1</v>
          </cell>
          <cell r="D3032" t="str">
            <v>ST</v>
          </cell>
          <cell r="E3032">
            <v>80</v>
          </cell>
          <cell r="F3032" t="str">
            <v>GR</v>
          </cell>
          <cell r="G3032" t="str">
            <v>VEGA BRAADWORST 80 GR</v>
          </cell>
          <cell r="H3032" t="str">
            <v>L</v>
          </cell>
          <cell r="I3032">
            <v>161</v>
          </cell>
          <cell r="J3032" t="str">
            <v>VLEES DIEPVRIES SLAGERIJ CONC</v>
          </cell>
          <cell r="K3032" t="str">
            <v>KALDENBERG SLAGERIJEN CONCESSIONAIR</v>
          </cell>
          <cell r="L3032">
            <v>10</v>
          </cell>
          <cell r="M3032">
            <v>10</v>
          </cell>
        </row>
        <row r="3033">
          <cell r="A3033">
            <v>90703</v>
          </cell>
          <cell r="B3033" t="e">
            <v>#N/A</v>
          </cell>
          <cell r="C3033">
            <v>1</v>
          </cell>
          <cell r="D3033" t="str">
            <v>PK</v>
          </cell>
          <cell r="E3033">
            <v>400</v>
          </cell>
          <cell r="F3033" t="str">
            <v>GR</v>
          </cell>
          <cell r="G3033" t="str">
            <v>MEDIZA MAISPOPCORN</v>
          </cell>
          <cell r="H3033" t="str">
            <v>L</v>
          </cell>
          <cell r="I3033">
            <v>16</v>
          </cell>
          <cell r="J3033" t="str">
            <v>CHIPS EN SNACKS</v>
          </cell>
          <cell r="K3033" t="str">
            <v>ENGEL FOREIGN FOOD BV</v>
          </cell>
          <cell r="L3033">
            <v>10</v>
          </cell>
          <cell r="M3033">
            <v>10</v>
          </cell>
        </row>
        <row r="3034">
          <cell r="A3034">
            <v>256193</v>
          </cell>
          <cell r="B3034" t="e">
            <v>#N/A</v>
          </cell>
          <cell r="C3034">
            <v>1</v>
          </cell>
          <cell r="D3034" t="str">
            <v>PK</v>
          </cell>
          <cell r="E3034">
            <v>50</v>
          </cell>
          <cell r="F3034" t="str">
            <v>GR</v>
          </cell>
          <cell r="G3034" t="str">
            <v>WITTE REUS WC KRACHT ACTIEF OCEAAN</v>
          </cell>
          <cell r="H3034" t="str">
            <v>H</v>
          </cell>
          <cell r="I3034">
            <v>150</v>
          </cell>
          <cell r="J3034" t="str">
            <v>TOILETVERFRISSERS</v>
          </cell>
          <cell r="K3034" t="str">
            <v>HENKEL NEDERLAND</v>
          </cell>
          <cell r="L3034">
            <v>10</v>
          </cell>
          <cell r="M3034">
            <v>10</v>
          </cell>
        </row>
        <row r="3035">
          <cell r="A3035">
            <v>456696</v>
          </cell>
          <cell r="B3035" t="e">
            <v>#N/A</v>
          </cell>
          <cell r="C3035">
            <v>1</v>
          </cell>
          <cell r="D3035" t="str">
            <v>ST</v>
          </cell>
          <cell r="E3035">
            <v>200</v>
          </cell>
          <cell r="F3035" t="str">
            <v>GR</v>
          </cell>
          <cell r="G3035" t="str">
            <v>BANAAN TURBANA RFA</v>
          </cell>
          <cell r="H3035" t="str">
            <v>L</v>
          </cell>
          <cell r="I3035">
            <v>192</v>
          </cell>
          <cell r="J3035" t="str">
            <v>GROENTEN EN FRUIT DAGVERS</v>
          </cell>
          <cell r="K3035" t="str">
            <v>SMEDING EN ZN BV</v>
          </cell>
          <cell r="L3035">
            <v>20</v>
          </cell>
          <cell r="M3035">
            <v>10</v>
          </cell>
        </row>
        <row r="3036">
          <cell r="A3036">
            <v>463054</v>
          </cell>
          <cell r="B3036" t="e">
            <v>#N/A</v>
          </cell>
          <cell r="C3036">
            <v>1</v>
          </cell>
          <cell r="D3036" t="str">
            <v>KT</v>
          </cell>
          <cell r="E3036">
            <v>1</v>
          </cell>
          <cell r="F3036" t="str">
            <v>KG</v>
          </cell>
          <cell r="G3036" t="str">
            <v>TOMAAT TROS</v>
          </cell>
          <cell r="H3036" t="str">
            <v>L</v>
          </cell>
          <cell r="I3036">
            <v>192</v>
          </cell>
          <cell r="J3036" t="str">
            <v>GROENTEN EN FRUIT DAGVERS</v>
          </cell>
          <cell r="K3036" t="str">
            <v>SMEDING EN ZN BV</v>
          </cell>
          <cell r="L3036">
            <v>4</v>
          </cell>
          <cell r="M3036">
            <v>10</v>
          </cell>
        </row>
        <row r="3037">
          <cell r="A3037">
            <v>551179</v>
          </cell>
          <cell r="B3037" t="e">
            <v>#N/A</v>
          </cell>
          <cell r="C3037">
            <v>1</v>
          </cell>
          <cell r="D3037" t="str">
            <v>ZK</v>
          </cell>
          <cell r="E3037">
            <v>2</v>
          </cell>
          <cell r="F3037" t="str">
            <v>ST</v>
          </cell>
          <cell r="G3037" t="str">
            <v>PAKSOY SHANGHAI</v>
          </cell>
          <cell r="H3037" t="str">
            <v>L</v>
          </cell>
          <cell r="I3037">
            <v>192</v>
          </cell>
          <cell r="J3037" t="str">
            <v>GROENTEN EN FRUIT DAGVERS</v>
          </cell>
          <cell r="K3037" t="str">
            <v>SMEDING EN ZN BV</v>
          </cell>
          <cell r="L3037">
            <v>8</v>
          </cell>
          <cell r="M3037">
            <v>10</v>
          </cell>
        </row>
        <row r="3038">
          <cell r="A3038">
            <v>88674</v>
          </cell>
          <cell r="B3038" t="e">
            <v>#N/A</v>
          </cell>
          <cell r="C3038">
            <v>1</v>
          </cell>
          <cell r="D3038" t="str">
            <v>DS</v>
          </cell>
          <cell r="E3038">
            <v>160</v>
          </cell>
          <cell r="F3038" t="str">
            <v>ST</v>
          </cell>
          <cell r="G3038" t="str">
            <v>TAKE DIS BORRELGLAS (PS) + VOET 40CC</v>
          </cell>
          <cell r="H3038" t="str">
            <v>H</v>
          </cell>
          <cell r="I3038">
            <v>119</v>
          </cell>
          <cell r="J3038" t="str">
            <v>VERPAKKINGSMAT./DISPOS. GROOTV</v>
          </cell>
          <cell r="K3038" t="str">
            <v>SLIGRO</v>
          </cell>
          <cell r="L3038">
            <v>1</v>
          </cell>
          <cell r="M3038">
            <v>9.99</v>
          </cell>
        </row>
        <row r="3039">
          <cell r="A3039">
            <v>88907</v>
          </cell>
          <cell r="B3039" t="e">
            <v>#N/A</v>
          </cell>
          <cell r="C3039">
            <v>24</v>
          </cell>
          <cell r="D3039" t="str">
            <v>BL</v>
          </cell>
          <cell r="E3039">
            <v>33</v>
          </cell>
          <cell r="F3039" t="str">
            <v>CL</v>
          </cell>
          <cell r="G3039" t="str">
            <v>LIPTON ICE TEA GREEN BLIK</v>
          </cell>
          <cell r="H3039" t="str">
            <v>L</v>
          </cell>
          <cell r="I3039">
            <v>121</v>
          </cell>
          <cell r="J3039" t="str">
            <v>FRISDRANKEN KLEINVERPAKKING</v>
          </cell>
          <cell r="K3039" t="str">
            <v>UNILEVER NED FOODS FACT BV SUR IMP.</v>
          </cell>
          <cell r="L3039">
            <v>1</v>
          </cell>
          <cell r="M3039">
            <v>9.99</v>
          </cell>
        </row>
        <row r="3040">
          <cell r="A3040">
            <v>99110</v>
          </cell>
          <cell r="B3040">
            <v>8710401558209</v>
          </cell>
          <cell r="C3040">
            <v>1</v>
          </cell>
          <cell r="D3040" t="str">
            <v>PK</v>
          </cell>
          <cell r="E3040">
            <v>3</v>
          </cell>
          <cell r="F3040" t="str">
            <v>RL</v>
          </cell>
          <cell r="G3040" t="str">
            <v>PROPIA POETSPAPIER MINI 1-LGS 120MTR</v>
          </cell>
          <cell r="H3040" t="str">
            <v>H</v>
          </cell>
          <cell r="I3040">
            <v>152</v>
          </cell>
          <cell r="J3040" t="str">
            <v>TOILET- &amp; KEUKENPAPIER</v>
          </cell>
          <cell r="K3040" t="str">
            <v>SLIGRO</v>
          </cell>
          <cell r="L3040">
            <v>1</v>
          </cell>
          <cell r="M3040">
            <v>9.99</v>
          </cell>
        </row>
        <row r="3041">
          <cell r="A3041">
            <v>109936</v>
          </cell>
          <cell r="B3041">
            <v>8712000034177</v>
          </cell>
          <cell r="C3041">
            <v>24</v>
          </cell>
          <cell r="D3041" t="str">
            <v>FL</v>
          </cell>
          <cell r="E3041">
            <v>30</v>
          </cell>
          <cell r="F3041" t="str">
            <v>CL</v>
          </cell>
          <cell r="G3041" t="str">
            <v>AMSTEL RADLER 0.0%</v>
          </cell>
          <cell r="H3041" t="str">
            <v>L</v>
          </cell>
          <cell r="I3041">
            <v>139</v>
          </cell>
          <cell r="J3041" t="str">
            <v>BIEREN SPECIAAL EN CIDERS</v>
          </cell>
          <cell r="K3041" t="str">
            <v>HEINEKEN NL BV (SU)</v>
          </cell>
          <cell r="L3041">
            <v>1</v>
          </cell>
          <cell r="M3041">
            <v>9.99</v>
          </cell>
        </row>
        <row r="3042">
          <cell r="A3042">
            <v>232084</v>
          </cell>
          <cell r="B3042" t="e">
            <v>#N/A</v>
          </cell>
          <cell r="C3042">
            <v>1</v>
          </cell>
          <cell r="D3042" t="str">
            <v>ST</v>
          </cell>
          <cell r="E3042">
            <v>880</v>
          </cell>
          <cell r="F3042" t="str">
            <v>GR</v>
          </cell>
          <cell r="G3042" t="str">
            <v>BONBIANCE REUZE EI DECO 32CM</v>
          </cell>
          <cell r="H3042" t="str">
            <v>L</v>
          </cell>
          <cell r="I3042">
            <v>28</v>
          </cell>
          <cell r="J3042" t="str">
            <v>SEIZOEN ZOETWAREN PASEN</v>
          </cell>
          <cell r="K3042" t="str">
            <v>SLIGRO</v>
          </cell>
          <cell r="L3042">
            <v>1</v>
          </cell>
          <cell r="M3042">
            <v>9.99</v>
          </cell>
        </row>
        <row r="3043">
          <cell r="A3043">
            <v>255710</v>
          </cell>
          <cell r="B3043">
            <v>5449000011527</v>
          </cell>
          <cell r="C3043">
            <v>24</v>
          </cell>
          <cell r="D3043" t="str">
            <v>BL</v>
          </cell>
          <cell r="E3043">
            <v>33</v>
          </cell>
          <cell r="F3043" t="str">
            <v>CL</v>
          </cell>
          <cell r="G3043" t="str">
            <v>FANTA ORANGE BLIK</v>
          </cell>
          <cell r="H3043" t="str">
            <v>L</v>
          </cell>
          <cell r="I3043">
            <v>121</v>
          </cell>
          <cell r="J3043" t="str">
            <v>FRISDRANKEN KLEINVERPAKKING</v>
          </cell>
          <cell r="K3043" t="str">
            <v>COCA-COLA EUROPEAN PARTNERS BV</v>
          </cell>
          <cell r="L3043">
            <v>1</v>
          </cell>
          <cell r="M3043">
            <v>9.99</v>
          </cell>
        </row>
        <row r="3044">
          <cell r="A3044">
            <v>410190</v>
          </cell>
          <cell r="B3044" t="e">
            <v>#N/A</v>
          </cell>
          <cell r="C3044">
            <v>1</v>
          </cell>
          <cell r="D3044" t="str">
            <v>PK</v>
          </cell>
          <cell r="E3044">
            <v>6</v>
          </cell>
          <cell r="F3044" t="str">
            <v>ST</v>
          </cell>
          <cell r="G3044" t="str">
            <v>SLIMLINE PASSEERDOEK 70X70</v>
          </cell>
          <cell r="H3044" t="str">
            <v>H</v>
          </cell>
          <cell r="I3044">
            <v>529</v>
          </cell>
          <cell r="J3044" t="str">
            <v>KEUKENTEXTIEL</v>
          </cell>
          <cell r="K3044" t="str">
            <v>SLIGRO</v>
          </cell>
          <cell r="L3044">
            <v>1</v>
          </cell>
          <cell r="M3044">
            <v>9.99</v>
          </cell>
        </row>
        <row r="3045">
          <cell r="A3045">
            <v>463952</v>
          </cell>
          <cell r="B3045" t="e">
            <v>#N/A</v>
          </cell>
          <cell r="C3045">
            <v>1</v>
          </cell>
          <cell r="D3045" t="str">
            <v>PK</v>
          </cell>
          <cell r="E3045">
            <v>600</v>
          </cell>
          <cell r="F3045" t="str">
            <v>GR</v>
          </cell>
          <cell r="G3045" t="str">
            <v>SMITVIS HARING MSC 10ST</v>
          </cell>
          <cell r="H3045" t="str">
            <v>L</v>
          </cell>
          <cell r="I3045">
            <v>171</v>
          </cell>
          <cell r="J3045" t="str">
            <v>VIS VERS</v>
          </cell>
          <cell r="K3045" t="str">
            <v>SLIGRO</v>
          </cell>
          <cell r="L3045">
            <v>1</v>
          </cell>
          <cell r="M3045">
            <v>9.99</v>
          </cell>
        </row>
        <row r="3046">
          <cell r="A3046">
            <v>968208</v>
          </cell>
          <cell r="B3046" t="e">
            <v>#N/A</v>
          </cell>
          <cell r="C3046">
            <v>24</v>
          </cell>
          <cell r="D3046" t="str">
            <v>BL</v>
          </cell>
          <cell r="E3046">
            <v>33</v>
          </cell>
          <cell r="F3046" t="str">
            <v>CL</v>
          </cell>
          <cell r="G3046" t="str">
            <v>SPRITE REGULAR REFRESH</v>
          </cell>
          <cell r="H3046" t="str">
            <v>L</v>
          </cell>
          <cell r="I3046">
            <v>121</v>
          </cell>
          <cell r="J3046" t="str">
            <v>FRISDRANKEN KLEINVERPAKKING</v>
          </cell>
          <cell r="K3046" t="str">
            <v>COCA-COLA EUROPEAN PARTNERS BV</v>
          </cell>
          <cell r="L3046">
            <v>1</v>
          </cell>
          <cell r="M3046">
            <v>9.99</v>
          </cell>
        </row>
        <row r="3047">
          <cell r="A3047">
            <v>21128</v>
          </cell>
          <cell r="B3047" t="e">
            <v>#N/A</v>
          </cell>
          <cell r="C3047">
            <v>1</v>
          </cell>
          <cell r="D3047" t="str">
            <v>ZK</v>
          </cell>
          <cell r="E3047">
            <v>2</v>
          </cell>
          <cell r="F3047" t="str">
            <v>KG</v>
          </cell>
          <cell r="G3047" t="str">
            <v>PEKA PROVENCIAALSE KRIELTJES</v>
          </cell>
          <cell r="H3047" t="str">
            <v>L</v>
          </cell>
          <cell r="I3047">
            <v>192</v>
          </cell>
          <cell r="J3047" t="str">
            <v>GROENTEN EN FRUIT DAGVERS</v>
          </cell>
          <cell r="K3047" t="str">
            <v>SMEDING EN ZN BV</v>
          </cell>
          <cell r="L3047">
            <v>2</v>
          </cell>
          <cell r="M3047">
            <v>9.98</v>
          </cell>
        </row>
        <row r="3048">
          <cell r="A3048">
            <v>99280</v>
          </cell>
          <cell r="B3048">
            <v>8710401620807</v>
          </cell>
          <cell r="C3048">
            <v>1</v>
          </cell>
          <cell r="D3048" t="str">
            <v>TR</v>
          </cell>
          <cell r="E3048">
            <v>1.74</v>
          </cell>
          <cell r="F3048" t="str">
            <v>KG</v>
          </cell>
          <cell r="G3048" t="str">
            <v>DE ROOIE HEN SCHARRELEIEREN BRUIN M 30ST</v>
          </cell>
          <cell r="H3048" t="str">
            <v>L</v>
          </cell>
          <cell r="I3048">
            <v>167</v>
          </cell>
          <cell r="J3048" t="str">
            <v>EIEREN VERS</v>
          </cell>
          <cell r="K3048" t="str">
            <v>SLIGRO</v>
          </cell>
          <cell r="L3048">
            <v>2</v>
          </cell>
          <cell r="M3048">
            <v>9.98</v>
          </cell>
        </row>
        <row r="3049">
          <cell r="A3049">
            <v>99280</v>
          </cell>
          <cell r="B3049">
            <v>8710401620807</v>
          </cell>
          <cell r="C3049">
            <v>1</v>
          </cell>
          <cell r="D3049" t="str">
            <v>TR</v>
          </cell>
          <cell r="E3049">
            <v>1.74</v>
          </cell>
          <cell r="F3049" t="str">
            <v>KG</v>
          </cell>
          <cell r="G3049" t="str">
            <v>DE ROOIE HEN SCHARRELEIEREN BRUIN M 30ST</v>
          </cell>
          <cell r="H3049" t="str">
            <v>L</v>
          </cell>
          <cell r="I3049">
            <v>167</v>
          </cell>
          <cell r="J3049" t="str">
            <v>EIEREN VERS</v>
          </cell>
          <cell r="K3049" t="str">
            <v>SLIGRO</v>
          </cell>
          <cell r="L3049">
            <v>2</v>
          </cell>
          <cell r="M3049">
            <v>9.98</v>
          </cell>
        </row>
        <row r="3050">
          <cell r="A3050">
            <v>99422</v>
          </cell>
          <cell r="B3050" t="e">
            <v>#N/A</v>
          </cell>
          <cell r="C3050">
            <v>1</v>
          </cell>
          <cell r="D3050" t="str">
            <v>DS</v>
          </cell>
          <cell r="E3050">
            <v>900</v>
          </cell>
          <cell r="F3050" t="str">
            <v>GR</v>
          </cell>
          <cell r="G3050" t="str">
            <v>TE VOERT BITTERBAL RUNDVLEES 30ST</v>
          </cell>
          <cell r="H3050" t="str">
            <v>L</v>
          </cell>
          <cell r="I3050">
            <v>180</v>
          </cell>
          <cell r="J3050" t="str">
            <v>HORECA DIEPVRIES</v>
          </cell>
          <cell r="K3050" t="str">
            <v>SLIGRO</v>
          </cell>
          <cell r="L3050">
            <v>2</v>
          </cell>
          <cell r="M3050">
            <v>9.98</v>
          </cell>
        </row>
        <row r="3051">
          <cell r="A3051">
            <v>99734</v>
          </cell>
          <cell r="B3051">
            <v>8710314001113</v>
          </cell>
          <cell r="C3051">
            <v>1</v>
          </cell>
          <cell r="D3051" t="str">
            <v>RL</v>
          </cell>
          <cell r="E3051">
            <v>500</v>
          </cell>
          <cell r="F3051" t="str">
            <v>GR</v>
          </cell>
          <cell r="G3051" t="str">
            <v>BRABANTSE ROOMBOTER ONGEZOUTEN</v>
          </cell>
          <cell r="H3051" t="str">
            <v>L</v>
          </cell>
          <cell r="I3051">
            <v>176</v>
          </cell>
          <cell r="J3051" t="str">
            <v>BOTER</v>
          </cell>
          <cell r="K3051" t="str">
            <v>SUPERUNIE IMPORT</v>
          </cell>
          <cell r="L3051">
            <v>2</v>
          </cell>
          <cell r="M3051">
            <v>9.98</v>
          </cell>
        </row>
        <row r="3052">
          <cell r="A3052">
            <v>224934</v>
          </cell>
          <cell r="B3052" t="e">
            <v>#N/A</v>
          </cell>
          <cell r="C3052">
            <v>3</v>
          </cell>
          <cell r="D3052" t="str">
            <v>FL</v>
          </cell>
          <cell r="E3052">
            <v>750</v>
          </cell>
          <cell r="F3052" t="str">
            <v>ML</v>
          </cell>
          <cell r="G3052" t="str">
            <v>FELICIA MULTIREINIGER</v>
          </cell>
          <cell r="H3052" t="str">
            <v>H</v>
          </cell>
          <cell r="I3052">
            <v>149</v>
          </cell>
          <cell r="J3052" t="str">
            <v>REINIGINGSMIDDELEN</v>
          </cell>
          <cell r="K3052" t="str">
            <v>SLIGRO</v>
          </cell>
          <cell r="L3052">
            <v>2</v>
          </cell>
          <cell r="M3052">
            <v>9.98</v>
          </cell>
        </row>
        <row r="3053">
          <cell r="A3053">
            <v>270299</v>
          </cell>
          <cell r="B3053" t="e">
            <v>#N/A</v>
          </cell>
          <cell r="C3053">
            <v>1</v>
          </cell>
          <cell r="D3053" t="str">
            <v>CN</v>
          </cell>
          <cell r="E3053">
            <v>5</v>
          </cell>
          <cell r="F3053" t="str">
            <v>LT</v>
          </cell>
          <cell r="G3053" t="str">
            <v>FELICIA ALLESREINIGER</v>
          </cell>
          <cell r="H3053" t="str">
            <v>H</v>
          </cell>
          <cell r="I3053">
            <v>149</v>
          </cell>
          <cell r="J3053" t="str">
            <v>REINIGINGSMIDDELEN</v>
          </cell>
          <cell r="K3053" t="str">
            <v>SLIGRO</v>
          </cell>
          <cell r="L3053">
            <v>2</v>
          </cell>
          <cell r="M3053">
            <v>9.98</v>
          </cell>
        </row>
        <row r="3054">
          <cell r="A3054">
            <v>404165</v>
          </cell>
          <cell r="B3054" t="e">
            <v>#N/A</v>
          </cell>
          <cell r="C3054">
            <v>1</v>
          </cell>
          <cell r="D3054" t="str">
            <v>PK</v>
          </cell>
          <cell r="E3054">
            <v>1</v>
          </cell>
          <cell r="F3054" t="str">
            <v>PK</v>
          </cell>
          <cell r="G3054" t="str">
            <v>EETBARE BLOEM VIOOLTJES</v>
          </cell>
          <cell r="H3054" t="str">
            <v>L</v>
          </cell>
          <cell r="I3054">
            <v>192</v>
          </cell>
          <cell r="J3054" t="str">
            <v>GROENTEN EN FRUIT DAGVERS</v>
          </cell>
          <cell r="K3054" t="str">
            <v>SMEDING EN ZN BV</v>
          </cell>
          <cell r="L3054">
            <v>2</v>
          </cell>
          <cell r="M3054">
            <v>9.98</v>
          </cell>
        </row>
        <row r="3055">
          <cell r="A3055">
            <v>590136</v>
          </cell>
          <cell r="B3055" t="e">
            <v>#N/A</v>
          </cell>
          <cell r="C3055">
            <v>1</v>
          </cell>
          <cell r="D3055" t="str">
            <v>CN</v>
          </cell>
          <cell r="E3055">
            <v>5</v>
          </cell>
          <cell r="F3055" t="str">
            <v>LT</v>
          </cell>
          <cell r="G3055" t="str">
            <v>FELICIA ALLESREINIGER CITROEN</v>
          </cell>
          <cell r="H3055" t="str">
            <v>H</v>
          </cell>
          <cell r="I3055">
            <v>149</v>
          </cell>
          <cell r="J3055" t="str">
            <v>REINIGINGSMIDDELEN</v>
          </cell>
          <cell r="K3055" t="str">
            <v>SLIGRO</v>
          </cell>
          <cell r="L3055">
            <v>2</v>
          </cell>
          <cell r="M3055">
            <v>9.98</v>
          </cell>
        </row>
        <row r="3056">
          <cell r="A3056">
            <v>848429</v>
          </cell>
          <cell r="B3056" t="e">
            <v>#N/A</v>
          </cell>
          <cell r="C3056">
            <v>1</v>
          </cell>
          <cell r="D3056" t="str">
            <v>ST</v>
          </cell>
          <cell r="E3056">
            <v>1</v>
          </cell>
          <cell r="F3056" t="str">
            <v>ST</v>
          </cell>
          <cell r="G3056" t="str">
            <v>SUNWARE Q-LINE OPBERGBOX 52LTR</v>
          </cell>
          <cell r="H3056" t="str">
            <v>H</v>
          </cell>
          <cell r="I3056">
            <v>266</v>
          </cell>
          <cell r="J3056" t="str">
            <v>OPBERGEN EN AFVALVERZAMELEN</v>
          </cell>
          <cell r="K3056" t="str">
            <v>SUNWARE BV</v>
          </cell>
          <cell r="L3056">
            <v>1</v>
          </cell>
          <cell r="M3056">
            <v>9.9700000000000006</v>
          </cell>
        </row>
        <row r="3057">
          <cell r="A3057">
            <v>28529</v>
          </cell>
          <cell r="B3057" t="e">
            <v>#N/A</v>
          </cell>
          <cell r="C3057">
            <v>1</v>
          </cell>
          <cell r="D3057" t="str">
            <v>BK</v>
          </cell>
          <cell r="E3057">
            <v>1</v>
          </cell>
          <cell r="F3057" t="str">
            <v>KG</v>
          </cell>
          <cell r="G3057" t="str">
            <v>PEEN WINTER MIX</v>
          </cell>
          <cell r="H3057" t="str">
            <v>L</v>
          </cell>
          <cell r="I3057">
            <v>192</v>
          </cell>
          <cell r="J3057" t="str">
            <v>GROENTEN EN FRUIT DAGVERS</v>
          </cell>
          <cell r="K3057" t="str">
            <v>SMEDING EN ZN BV</v>
          </cell>
          <cell r="L3057">
            <v>4</v>
          </cell>
          <cell r="M3057">
            <v>9.9600000000000009</v>
          </cell>
        </row>
        <row r="3058">
          <cell r="A3058">
            <v>32897</v>
          </cell>
          <cell r="B3058" t="e">
            <v>#N/A</v>
          </cell>
          <cell r="C3058">
            <v>3</v>
          </cell>
          <cell r="D3058" t="str">
            <v>FL</v>
          </cell>
          <cell r="E3058">
            <v>300</v>
          </cell>
          <cell r="F3058" t="str">
            <v>ML</v>
          </cell>
          <cell r="G3058" t="str">
            <v>SOAPY HANDZEEP HYGIENE POMP</v>
          </cell>
          <cell r="H3058" t="str">
            <v>H</v>
          </cell>
          <cell r="I3058">
            <v>343</v>
          </cell>
          <cell r="J3058" t="str">
            <v>COSMETICA</v>
          </cell>
          <cell r="K3058" t="str">
            <v>BOLTON NEDERLAND BV</v>
          </cell>
          <cell r="L3058">
            <v>2</v>
          </cell>
          <cell r="M3058">
            <v>9.9600000000000009</v>
          </cell>
        </row>
        <row r="3059">
          <cell r="A3059">
            <v>55397</v>
          </cell>
          <cell r="B3059" t="e">
            <v>#N/A</v>
          </cell>
          <cell r="C3059">
            <v>1</v>
          </cell>
          <cell r="D3059" t="str">
            <v>KP</v>
          </cell>
          <cell r="E3059">
            <v>100</v>
          </cell>
          <cell r="F3059" t="str">
            <v>ST</v>
          </cell>
          <cell r="G3059" t="str">
            <v>TAKE DIS CUPS ROND 101MM TRANSP.250CC</v>
          </cell>
          <cell r="H3059" t="str">
            <v>H</v>
          </cell>
          <cell r="I3059">
            <v>119</v>
          </cell>
          <cell r="J3059" t="str">
            <v>VERPAKKINGSMAT./DISPOS. GROOTV</v>
          </cell>
          <cell r="K3059" t="str">
            <v>SLIGRO</v>
          </cell>
          <cell r="L3059">
            <v>2</v>
          </cell>
          <cell r="M3059">
            <v>9.9600000000000009</v>
          </cell>
        </row>
        <row r="3060">
          <cell r="A3060">
            <v>98451</v>
          </cell>
          <cell r="B3060">
            <v>8720165967063</v>
          </cell>
          <cell r="C3060">
            <v>1</v>
          </cell>
          <cell r="D3060" t="str">
            <v>ZK</v>
          </cell>
          <cell r="E3060">
            <v>500</v>
          </cell>
          <cell r="F3060" t="str">
            <v>GR</v>
          </cell>
          <cell r="G3060" t="str">
            <v>SPERZIEBONEN</v>
          </cell>
          <cell r="H3060" t="str">
            <v>L</v>
          </cell>
          <cell r="I3060">
            <v>192</v>
          </cell>
          <cell r="J3060" t="str">
            <v>GROENTEN EN FRUIT DAGVERS</v>
          </cell>
          <cell r="K3060" t="str">
            <v>SMEDING EN ZN BV</v>
          </cell>
          <cell r="L3060">
            <v>4</v>
          </cell>
          <cell r="M3060">
            <v>9.9600000000000009</v>
          </cell>
        </row>
        <row r="3061">
          <cell r="A3061">
            <v>98451</v>
          </cell>
          <cell r="B3061">
            <v>8720165967063</v>
          </cell>
          <cell r="C3061">
            <v>1</v>
          </cell>
          <cell r="D3061" t="str">
            <v>ZK</v>
          </cell>
          <cell r="E3061">
            <v>500</v>
          </cell>
          <cell r="F3061" t="str">
            <v>GR</v>
          </cell>
          <cell r="G3061" t="str">
            <v>SPERZIEBONEN</v>
          </cell>
          <cell r="H3061" t="str">
            <v>L</v>
          </cell>
          <cell r="I3061">
            <v>192</v>
          </cell>
          <cell r="J3061" t="str">
            <v>GROENTEN EN FRUIT DAGVERS</v>
          </cell>
          <cell r="K3061" t="str">
            <v>SMEDING EN ZN BV</v>
          </cell>
          <cell r="L3061">
            <v>4</v>
          </cell>
          <cell r="M3061">
            <v>9.9600000000000009</v>
          </cell>
        </row>
        <row r="3062">
          <cell r="A3062">
            <v>98451</v>
          </cell>
          <cell r="B3062">
            <v>8720165967063</v>
          </cell>
          <cell r="C3062">
            <v>1</v>
          </cell>
          <cell r="D3062" t="str">
            <v>ZK</v>
          </cell>
          <cell r="E3062">
            <v>500</v>
          </cell>
          <cell r="F3062" t="str">
            <v>GR</v>
          </cell>
          <cell r="G3062" t="str">
            <v>SPERZIEBONEN</v>
          </cell>
          <cell r="H3062" t="str">
            <v>L</v>
          </cell>
          <cell r="I3062">
            <v>192</v>
          </cell>
          <cell r="J3062" t="str">
            <v>GROENTEN EN FRUIT DAGVERS</v>
          </cell>
          <cell r="K3062" t="str">
            <v>SMEDING EN ZN BV</v>
          </cell>
          <cell r="L3062">
            <v>4</v>
          </cell>
          <cell r="M3062">
            <v>9.9600000000000009</v>
          </cell>
        </row>
        <row r="3063">
          <cell r="A3063">
            <v>21124</v>
          </cell>
          <cell r="B3063" t="e">
            <v>#N/A</v>
          </cell>
          <cell r="C3063">
            <v>1</v>
          </cell>
          <cell r="D3063" t="str">
            <v>ST</v>
          </cell>
          <cell r="E3063">
            <v>3</v>
          </cell>
          <cell r="F3063" t="str">
            <v>ST</v>
          </cell>
          <cell r="G3063" t="str">
            <v>FIFO DOSEERFLESSEN</v>
          </cell>
          <cell r="H3063" t="str">
            <v>H</v>
          </cell>
          <cell r="I3063">
            <v>283</v>
          </cell>
          <cell r="J3063" t="str">
            <v>KEUKENGEREEDSCHAPPEN</v>
          </cell>
          <cell r="K3063" t="str">
            <v>LINUM EUROPE BV</v>
          </cell>
          <cell r="L3063">
            <v>1</v>
          </cell>
          <cell r="M3063">
            <v>9.9499999999999993</v>
          </cell>
        </row>
        <row r="3064">
          <cell r="A3064">
            <v>97558</v>
          </cell>
          <cell r="B3064" t="e">
            <v>#N/A</v>
          </cell>
          <cell r="C3064">
            <v>1</v>
          </cell>
          <cell r="D3064" t="str">
            <v>SL</v>
          </cell>
          <cell r="E3064">
            <v>550</v>
          </cell>
          <cell r="F3064" t="str">
            <v>GR</v>
          </cell>
          <cell r="G3064" t="str">
            <v>RANOBO GROENTENCHIPS</v>
          </cell>
          <cell r="H3064" t="str">
            <v>L</v>
          </cell>
          <cell r="I3064">
            <v>16</v>
          </cell>
          <cell r="J3064" t="str">
            <v>CHIPS EN SNACKS</v>
          </cell>
          <cell r="K3064" t="str">
            <v>RANOBO BVBA</v>
          </cell>
          <cell r="L3064">
            <v>1</v>
          </cell>
          <cell r="M3064">
            <v>9.9499999999999993</v>
          </cell>
        </row>
        <row r="3065">
          <cell r="A3065">
            <v>107529</v>
          </cell>
          <cell r="B3065" t="e">
            <v>#N/A</v>
          </cell>
          <cell r="C3065">
            <v>4</v>
          </cell>
          <cell r="D3065" t="str">
            <v>MP</v>
          </cell>
          <cell r="E3065">
            <v>198</v>
          </cell>
          <cell r="F3065" t="str">
            <v>CL</v>
          </cell>
          <cell r="G3065" t="str">
            <v>SPA INTENSE MINERAALWATER KZH</v>
          </cell>
          <cell r="H3065" t="str">
            <v>L</v>
          </cell>
          <cell r="I3065">
            <v>135</v>
          </cell>
          <cell r="J3065" t="str">
            <v>WATERS</v>
          </cell>
          <cell r="K3065" t="str">
            <v>SPADEL NEDERLAND BV</v>
          </cell>
          <cell r="L3065">
            <v>1</v>
          </cell>
          <cell r="M3065">
            <v>9.9499999999999993</v>
          </cell>
        </row>
        <row r="3066">
          <cell r="A3066">
            <v>175062</v>
          </cell>
          <cell r="B3066" t="e">
            <v>#N/A</v>
          </cell>
          <cell r="C3066">
            <v>1</v>
          </cell>
          <cell r="D3066" t="str">
            <v>CN</v>
          </cell>
          <cell r="E3066">
            <v>250</v>
          </cell>
          <cell r="F3066" t="str">
            <v>ML</v>
          </cell>
          <cell r="G3066" t="str">
            <v>MELITTA ANTI CALC ESPRESSO VLOEIB 250ML</v>
          </cell>
          <cell r="H3066" t="str">
            <v>H</v>
          </cell>
          <cell r="I3066">
            <v>407</v>
          </cell>
          <cell r="J3066" t="str">
            <v>KOFFIE- EN ESPRESSOMACHINES</v>
          </cell>
          <cell r="K3066" t="str">
            <v>MELITTA NEDERLAND BV</v>
          </cell>
          <cell r="L3066">
            <v>1</v>
          </cell>
          <cell r="M3066">
            <v>9.9499999999999993</v>
          </cell>
        </row>
        <row r="3067">
          <cell r="A3067">
            <v>195083</v>
          </cell>
          <cell r="B3067" t="e">
            <v>#N/A</v>
          </cell>
          <cell r="C3067">
            <v>1</v>
          </cell>
          <cell r="D3067" t="str">
            <v>ZK</v>
          </cell>
          <cell r="E3067">
            <v>725</v>
          </cell>
          <cell r="F3067" t="str">
            <v>GR</v>
          </cell>
          <cell r="G3067" t="str">
            <v>CITROENEN 5 STUKS</v>
          </cell>
          <cell r="H3067" t="str">
            <v>L</v>
          </cell>
          <cell r="I3067">
            <v>192</v>
          </cell>
          <cell r="J3067" t="str">
            <v>GROENTEN EN FRUIT DAGVERS</v>
          </cell>
          <cell r="K3067" t="str">
            <v>SLIGRO</v>
          </cell>
          <cell r="L3067">
            <v>5</v>
          </cell>
          <cell r="M3067">
            <v>9.9499999999999993</v>
          </cell>
        </row>
        <row r="3068">
          <cell r="A3068">
            <v>230626</v>
          </cell>
          <cell r="B3068" t="e">
            <v>#N/A</v>
          </cell>
          <cell r="C3068">
            <v>1</v>
          </cell>
          <cell r="D3068" t="str">
            <v>ZK</v>
          </cell>
          <cell r="E3068">
            <v>150</v>
          </cell>
          <cell r="F3068" t="str">
            <v>GR</v>
          </cell>
          <cell r="G3068" t="str">
            <v>GOUDEN BANIER BL1* BOERENMETWORST NAT</v>
          </cell>
          <cell r="H3068" t="str">
            <v>L</v>
          </cell>
          <cell r="I3068">
            <v>155</v>
          </cell>
          <cell r="J3068" t="str">
            <v>VLEESWAREN VERPAKT</v>
          </cell>
          <cell r="K3068" t="str">
            <v>SLIGRO</v>
          </cell>
          <cell r="L3068">
            <v>5</v>
          </cell>
          <cell r="M3068">
            <v>9.9499999999999993</v>
          </cell>
        </row>
        <row r="3069">
          <cell r="A3069">
            <v>341082</v>
          </cell>
          <cell r="B3069" t="e">
            <v>#N/A</v>
          </cell>
          <cell r="C3069">
            <v>1</v>
          </cell>
          <cell r="D3069" t="str">
            <v>LS</v>
          </cell>
          <cell r="E3069">
            <v>1</v>
          </cell>
          <cell r="F3069" t="str">
            <v>ST</v>
          </cell>
          <cell r="G3069" t="str">
            <v>WESTMARK EIERSNIJDER COMBI</v>
          </cell>
          <cell r="H3069" t="str">
            <v>H</v>
          </cell>
          <cell r="I3069">
            <v>283</v>
          </cell>
          <cell r="J3069" t="str">
            <v>KEUKENGEREEDSCHAPPEN</v>
          </cell>
          <cell r="K3069" t="str">
            <v>WESTMARK GMBH</v>
          </cell>
          <cell r="L3069">
            <v>1</v>
          </cell>
          <cell r="M3069">
            <v>9.9499999999999993</v>
          </cell>
        </row>
        <row r="3070">
          <cell r="A3070">
            <v>459699</v>
          </cell>
          <cell r="B3070" t="e">
            <v>#N/A</v>
          </cell>
          <cell r="C3070">
            <v>1</v>
          </cell>
          <cell r="D3070" t="str">
            <v>ZK</v>
          </cell>
          <cell r="E3070">
            <v>10</v>
          </cell>
          <cell r="F3070" t="str">
            <v>KG</v>
          </cell>
          <cell r="G3070" t="str">
            <v>BONFIRE HOUTSKOOL</v>
          </cell>
          <cell r="H3070" t="str">
            <v>H</v>
          </cell>
          <cell r="I3070">
            <v>347</v>
          </cell>
          <cell r="J3070" t="str">
            <v>HOUTSKOOL</v>
          </cell>
          <cell r="K3070" t="str">
            <v>SLIGRO</v>
          </cell>
          <cell r="L3070">
            <v>1</v>
          </cell>
          <cell r="M3070">
            <v>9.9499999999999993</v>
          </cell>
        </row>
        <row r="3071">
          <cell r="A3071">
            <v>557688</v>
          </cell>
          <cell r="B3071" t="e">
            <v>#N/A</v>
          </cell>
          <cell r="C3071">
            <v>1</v>
          </cell>
          <cell r="D3071" t="str">
            <v>KS</v>
          </cell>
          <cell r="E3071">
            <v>10</v>
          </cell>
          <cell r="F3071" t="str">
            <v>KG</v>
          </cell>
          <cell r="G3071" t="str">
            <v>UI 80/100             10KG</v>
          </cell>
          <cell r="H3071" t="str">
            <v>L</v>
          </cell>
          <cell r="I3071">
            <v>192</v>
          </cell>
          <cell r="J3071" t="str">
            <v>GROENTEN EN FRUIT DAGVERS</v>
          </cell>
          <cell r="K3071" t="str">
            <v>SMEDING EN ZN BV</v>
          </cell>
          <cell r="L3071">
            <v>1</v>
          </cell>
          <cell r="M3071">
            <v>9.9499999999999993</v>
          </cell>
        </row>
        <row r="3072">
          <cell r="A3072">
            <v>588545</v>
          </cell>
          <cell r="B3072" t="e">
            <v>#N/A</v>
          </cell>
          <cell r="C3072">
            <v>1</v>
          </cell>
          <cell r="D3072" t="str">
            <v>ZK</v>
          </cell>
          <cell r="E3072">
            <v>5</v>
          </cell>
          <cell r="F3072" t="str">
            <v>KG</v>
          </cell>
          <cell r="G3072" t="str">
            <v>SJALOTTEN BANAAN</v>
          </cell>
          <cell r="H3072" t="str">
            <v>L</v>
          </cell>
          <cell r="I3072">
            <v>192</v>
          </cell>
          <cell r="J3072" t="str">
            <v>GROENTEN EN FRUIT DAGVERS</v>
          </cell>
          <cell r="K3072" t="str">
            <v>SMEDING EN ZN BV</v>
          </cell>
          <cell r="L3072">
            <v>1</v>
          </cell>
          <cell r="M3072">
            <v>9.9499999999999993</v>
          </cell>
        </row>
        <row r="3073">
          <cell r="A3073">
            <v>673515</v>
          </cell>
          <cell r="B3073" t="e">
            <v>#N/A</v>
          </cell>
          <cell r="C3073">
            <v>1</v>
          </cell>
          <cell r="D3073" t="str">
            <v>DS</v>
          </cell>
          <cell r="E3073">
            <v>1.5</v>
          </cell>
          <cell r="F3073" t="str">
            <v>KG</v>
          </cell>
          <cell r="G3073" t="str">
            <v>ALEX MEIJER CREAMERSTICKS       600X2,5G</v>
          </cell>
          <cell r="H3073" t="str">
            <v>L</v>
          </cell>
          <cell r="I3073">
            <v>131</v>
          </cell>
          <cell r="J3073" t="str">
            <v>KOFFIEMELK &amp; CREAMER</v>
          </cell>
          <cell r="K3073" t="str">
            <v>SLIGRO</v>
          </cell>
          <cell r="L3073">
            <v>1</v>
          </cell>
          <cell r="M3073">
            <v>9.9499999999999993</v>
          </cell>
        </row>
        <row r="3074">
          <cell r="A3074">
            <v>673515</v>
          </cell>
          <cell r="B3074" t="e">
            <v>#N/A</v>
          </cell>
          <cell r="C3074">
            <v>1</v>
          </cell>
          <cell r="D3074" t="str">
            <v>DS</v>
          </cell>
          <cell r="E3074">
            <v>1.5</v>
          </cell>
          <cell r="F3074" t="str">
            <v>KG</v>
          </cell>
          <cell r="G3074" t="str">
            <v>ALEX MEIJER CREAMERSTICKS       600X2,5G</v>
          </cell>
          <cell r="H3074" t="str">
            <v>L</v>
          </cell>
          <cell r="I3074">
            <v>131</v>
          </cell>
          <cell r="J3074" t="str">
            <v>KOFFIEMELK &amp; CREAMER</v>
          </cell>
          <cell r="K3074" t="str">
            <v>SLIGRO</v>
          </cell>
          <cell r="L3074">
            <v>1</v>
          </cell>
          <cell r="M3074">
            <v>9.9499999999999993</v>
          </cell>
        </row>
        <row r="3075">
          <cell r="A3075">
            <v>821728</v>
          </cell>
          <cell r="B3075" t="e">
            <v>#N/A</v>
          </cell>
          <cell r="C3075">
            <v>1</v>
          </cell>
          <cell r="D3075" t="str">
            <v>PK</v>
          </cell>
          <cell r="E3075">
            <v>17</v>
          </cell>
          <cell r="F3075" t="str">
            <v>GR</v>
          </cell>
          <cell r="G3075" t="str">
            <v>SECHUAN BUTTONS OP SCHAAL</v>
          </cell>
          <cell r="H3075" t="str">
            <v>L</v>
          </cell>
          <cell r="I3075">
            <v>192</v>
          </cell>
          <cell r="J3075" t="str">
            <v>GROENTEN EN FRUIT DAGVERS</v>
          </cell>
          <cell r="K3075" t="str">
            <v>SMEDING EN ZN BV</v>
          </cell>
          <cell r="L3075">
            <v>1</v>
          </cell>
          <cell r="M3075">
            <v>9.9499999999999993</v>
          </cell>
        </row>
        <row r="3076">
          <cell r="A3076">
            <v>896948</v>
          </cell>
          <cell r="B3076" t="e">
            <v>#N/A</v>
          </cell>
          <cell r="C3076">
            <v>1</v>
          </cell>
          <cell r="D3076" t="str">
            <v>DS</v>
          </cell>
          <cell r="E3076">
            <v>1</v>
          </cell>
          <cell r="F3076" t="str">
            <v>ST</v>
          </cell>
          <cell r="G3076" t="str">
            <v>PRO CHEF STEKERDOOS GLAD 14-DELIG</v>
          </cell>
          <cell r="H3076" t="str">
            <v>H</v>
          </cell>
          <cell r="I3076">
            <v>283</v>
          </cell>
          <cell r="J3076" t="str">
            <v>KEUKENGEREEDSCHAPPEN</v>
          </cell>
          <cell r="K3076" t="str">
            <v>SLIGRO</v>
          </cell>
          <cell r="L3076">
            <v>1</v>
          </cell>
          <cell r="M3076">
            <v>9.9499999999999993</v>
          </cell>
        </row>
        <row r="3077">
          <cell r="A3077">
            <v>903481</v>
          </cell>
          <cell r="B3077" t="e">
            <v>#N/A</v>
          </cell>
          <cell r="C3077">
            <v>1</v>
          </cell>
          <cell r="D3077" t="str">
            <v>DS</v>
          </cell>
          <cell r="E3077">
            <v>4</v>
          </cell>
          <cell r="F3077" t="str">
            <v>ST</v>
          </cell>
          <cell r="G3077" t="str">
            <v>RUIG KWARTEL</v>
          </cell>
          <cell r="H3077" t="str">
            <v>L</v>
          </cell>
          <cell r="I3077">
            <v>109</v>
          </cell>
          <cell r="J3077" t="str">
            <v>VLEES DIEPVRIES NCON</v>
          </cell>
          <cell r="K3077" t="str">
            <v>RUIG M &amp; ZONEN BV INKOOP</v>
          </cell>
          <cell r="L3077">
            <v>1</v>
          </cell>
          <cell r="M3077">
            <v>9.9499999999999993</v>
          </cell>
        </row>
        <row r="3078">
          <cell r="A3078">
            <v>951138</v>
          </cell>
          <cell r="B3078" t="e">
            <v>#N/A</v>
          </cell>
          <cell r="C3078">
            <v>6</v>
          </cell>
          <cell r="D3078" t="str">
            <v>BL</v>
          </cell>
          <cell r="E3078">
            <v>750</v>
          </cell>
          <cell r="F3078" t="str">
            <v>ML</v>
          </cell>
          <cell r="G3078" t="str">
            <v>DOLE ANANAS OP ANANASSAP 10 HELE SCHIJF</v>
          </cell>
          <cell r="H3078" t="str">
            <v>L</v>
          </cell>
          <cell r="I3078">
            <v>44</v>
          </cell>
          <cell r="J3078" t="str">
            <v>VRUCHTENCONSERVEN</v>
          </cell>
          <cell r="K3078" t="str">
            <v>GLOE EN ZEITZ BV</v>
          </cell>
          <cell r="L3078">
            <v>1</v>
          </cell>
          <cell r="M3078">
            <v>9.9499999999999993</v>
          </cell>
        </row>
        <row r="3079">
          <cell r="A3079">
            <v>87248</v>
          </cell>
          <cell r="B3079" t="e">
            <v>#N/A</v>
          </cell>
          <cell r="C3079">
            <v>1</v>
          </cell>
          <cell r="D3079" t="str">
            <v>ST</v>
          </cell>
          <cell r="E3079">
            <v>900</v>
          </cell>
          <cell r="F3079" t="str">
            <v>GR</v>
          </cell>
          <cell r="G3079" t="str">
            <v>GOUDEN AAR CAKE SCHARRELEI ROOMBOTER</v>
          </cell>
          <cell r="H3079" t="str">
            <v>L</v>
          </cell>
          <cell r="I3079">
            <v>10</v>
          </cell>
          <cell r="J3079" t="str">
            <v>KOEK &amp; BANKET RETAIL</v>
          </cell>
          <cell r="K3079" t="str">
            <v>SLIGRO</v>
          </cell>
          <cell r="L3079">
            <v>2</v>
          </cell>
          <cell r="M3079">
            <v>9.94</v>
          </cell>
        </row>
        <row r="3080">
          <cell r="A3080">
            <v>462121</v>
          </cell>
          <cell r="B3080" t="e">
            <v>#N/A</v>
          </cell>
          <cell r="C3080">
            <v>1</v>
          </cell>
          <cell r="D3080" t="str">
            <v>PK</v>
          </cell>
          <cell r="E3080">
            <v>25</v>
          </cell>
          <cell r="F3080" t="str">
            <v>ST</v>
          </cell>
          <cell r="G3080" t="str">
            <v>TAKE DIS SALADSHAKER + DEKSEL      300CC</v>
          </cell>
          <cell r="H3080" t="str">
            <v>H</v>
          </cell>
          <cell r="I3080">
            <v>119</v>
          </cell>
          <cell r="J3080" t="str">
            <v>VERPAKKINGSMAT./DISPOS. GROOTV</v>
          </cell>
          <cell r="K3080" t="str">
            <v>SLIGRO</v>
          </cell>
          <cell r="L3080">
            <v>2</v>
          </cell>
          <cell r="M3080">
            <v>9.94</v>
          </cell>
        </row>
        <row r="3081">
          <cell r="A3081">
            <v>64936</v>
          </cell>
          <cell r="B3081" t="e">
            <v>#N/A</v>
          </cell>
          <cell r="C3081">
            <v>1</v>
          </cell>
          <cell r="D3081" t="str">
            <v>PK</v>
          </cell>
          <cell r="E3081">
            <v>50</v>
          </cell>
          <cell r="F3081" t="str">
            <v>ST</v>
          </cell>
          <cell r="G3081" t="str">
            <v>TAKE DIS ALUMINIUM SCHALEN ROND 20CM</v>
          </cell>
          <cell r="H3081" t="str">
            <v>H</v>
          </cell>
          <cell r="I3081">
            <v>119</v>
          </cell>
          <cell r="J3081" t="str">
            <v>VERPAKKINGSMAT./DISPOS. GROOTV</v>
          </cell>
          <cell r="K3081" t="str">
            <v>SLIGRO</v>
          </cell>
          <cell r="L3081">
            <v>1</v>
          </cell>
          <cell r="M3081">
            <v>9.9</v>
          </cell>
        </row>
        <row r="3082">
          <cell r="A3082">
            <v>93079</v>
          </cell>
          <cell r="B3082" t="e">
            <v>#N/A</v>
          </cell>
          <cell r="C3082">
            <v>1</v>
          </cell>
          <cell r="D3082" t="str">
            <v>ST</v>
          </cell>
          <cell r="E3082">
            <v>1</v>
          </cell>
          <cell r="F3082" t="str">
            <v>ST</v>
          </cell>
          <cell r="G3082" t="str">
            <v>PAPAYA GROOT</v>
          </cell>
          <cell r="H3082" t="str">
            <v>L</v>
          </cell>
          <cell r="I3082">
            <v>192</v>
          </cell>
          <cell r="J3082" t="str">
            <v>GROENTEN EN FRUIT DAGVERS</v>
          </cell>
          <cell r="K3082" t="str">
            <v>SMEDING EN ZN BV</v>
          </cell>
          <cell r="L3082">
            <v>2</v>
          </cell>
          <cell r="M3082">
            <v>9.9</v>
          </cell>
        </row>
        <row r="3083">
          <cell r="A3083">
            <v>99925</v>
          </cell>
          <cell r="B3083" t="e">
            <v>#N/A</v>
          </cell>
          <cell r="C3083">
            <v>1</v>
          </cell>
          <cell r="D3083" t="str">
            <v>PK</v>
          </cell>
          <cell r="E3083">
            <v>100</v>
          </cell>
          <cell r="F3083" t="str">
            <v>ST</v>
          </cell>
          <cell r="G3083" t="str">
            <v>TAKE DIS BORD 23CM KRAFT FSC</v>
          </cell>
          <cell r="H3083" t="str">
            <v>H</v>
          </cell>
          <cell r="I3083">
            <v>119</v>
          </cell>
          <cell r="J3083" t="str">
            <v>VERPAKKINGSMAT./DISPOS. GROOTV</v>
          </cell>
          <cell r="K3083" t="str">
            <v>SLIGRO</v>
          </cell>
          <cell r="L3083">
            <v>2</v>
          </cell>
          <cell r="M3083">
            <v>9.9</v>
          </cell>
        </row>
        <row r="3084">
          <cell r="A3084">
            <v>174532</v>
          </cell>
          <cell r="B3084">
            <v>6714823467035</v>
          </cell>
          <cell r="C3084">
            <v>1</v>
          </cell>
          <cell r="D3084" t="str">
            <v>DS</v>
          </cell>
          <cell r="E3084">
            <v>3</v>
          </cell>
          <cell r="F3084" t="str">
            <v>KG</v>
          </cell>
          <cell r="G3084" t="str">
            <v>APPEL GOUDREINET 75/85</v>
          </cell>
          <cell r="H3084" t="str">
            <v>L</v>
          </cell>
          <cell r="I3084">
            <v>192</v>
          </cell>
          <cell r="J3084" t="str">
            <v>GROENTEN EN FRUIT DAGVERS</v>
          </cell>
          <cell r="K3084" t="str">
            <v>SMEDING EN ZN BV</v>
          </cell>
          <cell r="L3084">
            <v>2</v>
          </cell>
          <cell r="M3084">
            <v>9.9</v>
          </cell>
        </row>
        <row r="3085">
          <cell r="A3085">
            <v>174532</v>
          </cell>
          <cell r="B3085">
            <v>6714823467035</v>
          </cell>
          <cell r="C3085">
            <v>1</v>
          </cell>
          <cell r="D3085" t="str">
            <v>DS</v>
          </cell>
          <cell r="E3085">
            <v>3</v>
          </cell>
          <cell r="F3085" t="str">
            <v>KG</v>
          </cell>
          <cell r="G3085" t="str">
            <v>APPEL GOUDREINET 75/85</v>
          </cell>
          <cell r="H3085" t="str">
            <v>L</v>
          </cell>
          <cell r="I3085">
            <v>192</v>
          </cell>
          <cell r="J3085" t="str">
            <v>GROENTEN EN FRUIT DAGVERS</v>
          </cell>
          <cell r="K3085" t="str">
            <v>SMEDING EN ZN BV</v>
          </cell>
          <cell r="L3085">
            <v>2</v>
          </cell>
          <cell r="M3085">
            <v>9.9</v>
          </cell>
        </row>
        <row r="3086">
          <cell r="A3086">
            <v>174532</v>
          </cell>
          <cell r="B3086">
            <v>6714823467035</v>
          </cell>
          <cell r="C3086">
            <v>1</v>
          </cell>
          <cell r="D3086" t="str">
            <v>DS</v>
          </cell>
          <cell r="E3086">
            <v>3</v>
          </cell>
          <cell r="F3086" t="str">
            <v>KG</v>
          </cell>
          <cell r="G3086" t="str">
            <v>APPEL GOUDREINET 75/85</v>
          </cell>
          <cell r="H3086" t="str">
            <v>L</v>
          </cell>
          <cell r="I3086">
            <v>192</v>
          </cell>
          <cell r="J3086" t="str">
            <v>GROENTEN EN FRUIT DAGVERS</v>
          </cell>
          <cell r="K3086" t="str">
            <v>SMEDING EN ZN BV</v>
          </cell>
          <cell r="L3086">
            <v>2</v>
          </cell>
          <cell r="M3086">
            <v>9.9</v>
          </cell>
        </row>
        <row r="3087">
          <cell r="A3087">
            <v>282660</v>
          </cell>
          <cell r="B3087" t="e">
            <v>#N/A</v>
          </cell>
          <cell r="C3087">
            <v>1</v>
          </cell>
          <cell r="D3087" t="str">
            <v>DS</v>
          </cell>
          <cell r="E3087">
            <v>3.4</v>
          </cell>
          <cell r="F3087" t="str">
            <v>KG</v>
          </cell>
          <cell r="G3087" t="str">
            <v>KERN FRIKANDELLEN EXTRA 40ST</v>
          </cell>
          <cell r="H3087" t="str">
            <v>L</v>
          </cell>
          <cell r="I3087">
            <v>180</v>
          </cell>
          <cell r="J3087" t="str">
            <v>HORECA DIEPVRIES</v>
          </cell>
          <cell r="K3087" t="str">
            <v>SLIGRO</v>
          </cell>
          <cell r="L3087">
            <v>1</v>
          </cell>
          <cell r="M3087">
            <v>9.9</v>
          </cell>
        </row>
        <row r="3088">
          <cell r="A3088">
            <v>403834</v>
          </cell>
          <cell r="B3088" t="e">
            <v>#N/A</v>
          </cell>
          <cell r="C3088">
            <v>1</v>
          </cell>
          <cell r="D3088" t="str">
            <v>ST</v>
          </cell>
          <cell r="E3088">
            <v>80</v>
          </cell>
          <cell r="F3088" t="str">
            <v>GR</v>
          </cell>
          <cell r="G3088" t="str">
            <v>VEGA HAMBURGER 80 GR</v>
          </cell>
          <cell r="H3088" t="str">
            <v>L</v>
          </cell>
          <cell r="I3088">
            <v>161</v>
          </cell>
          <cell r="J3088" t="str">
            <v>VLEES DIEPVRIES SLAGERIJ CONC</v>
          </cell>
          <cell r="K3088" t="str">
            <v>KALDENBERG SLAGERIJEN CONCESSIONAIR</v>
          </cell>
          <cell r="L3088">
            <v>10</v>
          </cell>
          <cell r="M3088">
            <v>9.9</v>
          </cell>
        </row>
        <row r="3089">
          <cell r="A3089">
            <v>548579</v>
          </cell>
          <cell r="B3089">
            <v>8710401370450</v>
          </cell>
          <cell r="C3089">
            <v>1</v>
          </cell>
          <cell r="D3089" t="str">
            <v>BK</v>
          </cell>
          <cell r="E3089">
            <v>1</v>
          </cell>
          <cell r="F3089" t="str">
            <v>KG</v>
          </cell>
          <cell r="G3089" t="str">
            <v>DAENDELS BLAUWE JUMBO ROZIJNEN</v>
          </cell>
          <cell r="H3089" t="str">
            <v>L</v>
          </cell>
          <cell r="I3089">
            <v>17</v>
          </cell>
          <cell r="J3089" t="str">
            <v>ZUIDVRUCHTEN</v>
          </cell>
          <cell r="K3089" t="str">
            <v>SLIGRO</v>
          </cell>
          <cell r="L3089">
            <v>1</v>
          </cell>
          <cell r="M3089">
            <v>9.9</v>
          </cell>
        </row>
        <row r="3090">
          <cell r="A3090">
            <v>754308</v>
          </cell>
          <cell r="B3090">
            <v>8719481591571</v>
          </cell>
          <cell r="C3090">
            <v>1</v>
          </cell>
          <cell r="D3090" t="str">
            <v>PK</v>
          </cell>
          <cell r="E3090">
            <v>3</v>
          </cell>
          <cell r="F3090" t="str">
            <v>ST</v>
          </cell>
          <cell r="G3090" t="str">
            <v>PAPRIKA STOPLICHT 3 KLEUR</v>
          </cell>
          <cell r="H3090" t="str">
            <v>L</v>
          </cell>
          <cell r="I3090">
            <v>192</v>
          </cell>
          <cell r="J3090" t="str">
            <v>GROENTEN EN FRUIT DAGVERS</v>
          </cell>
          <cell r="K3090" t="str">
            <v>SMEDING EN ZN BV</v>
          </cell>
          <cell r="L3090">
            <v>6</v>
          </cell>
          <cell r="M3090">
            <v>9.9</v>
          </cell>
        </row>
        <row r="3091">
          <cell r="A3091">
            <v>881891</v>
          </cell>
          <cell r="B3091">
            <v>8710398604613</v>
          </cell>
          <cell r="C3091">
            <v>20</v>
          </cell>
          <cell r="D3091" t="str">
            <v>ZK</v>
          </cell>
          <cell r="E3091">
            <v>40</v>
          </cell>
          <cell r="F3091" t="str">
            <v>GR</v>
          </cell>
          <cell r="G3091" t="str">
            <v>LAY'S PAPRIKA CHIPS</v>
          </cell>
          <cell r="H3091" t="str">
            <v>L</v>
          </cell>
          <cell r="I3091">
            <v>16</v>
          </cell>
          <cell r="J3091" t="str">
            <v>CHIPS EN SNACKS</v>
          </cell>
          <cell r="K3091" t="str">
            <v>PEPSICO NEDERLAND BV</v>
          </cell>
          <cell r="L3091">
            <v>1</v>
          </cell>
          <cell r="M3091">
            <v>9.9</v>
          </cell>
        </row>
        <row r="3092">
          <cell r="A3092">
            <v>933693</v>
          </cell>
          <cell r="B3092" t="e">
            <v>#N/A</v>
          </cell>
          <cell r="C3092">
            <v>1</v>
          </cell>
          <cell r="D3092" t="str">
            <v>ZK</v>
          </cell>
          <cell r="E3092">
            <v>2.5</v>
          </cell>
          <cell r="F3092" t="str">
            <v>KG</v>
          </cell>
          <cell r="G3092" t="str">
            <v>AVIKO ROSTIKO'S</v>
          </cell>
          <cell r="H3092" t="str">
            <v>L</v>
          </cell>
          <cell r="I3092">
            <v>185</v>
          </cell>
          <cell r="J3092" t="str">
            <v>AARDAPPELPRODUKTEN DIEPVRIES</v>
          </cell>
          <cell r="K3092" t="str">
            <v>AVIKO FOODSERVICE BV</v>
          </cell>
          <cell r="L3092">
            <v>2</v>
          </cell>
          <cell r="M3092">
            <v>9.9</v>
          </cell>
        </row>
        <row r="3093">
          <cell r="A3093">
            <v>222296</v>
          </cell>
          <cell r="B3093">
            <v>4000007066579</v>
          </cell>
          <cell r="C3093">
            <v>12</v>
          </cell>
          <cell r="D3093" t="str">
            <v>ST</v>
          </cell>
          <cell r="E3093">
            <v>375</v>
          </cell>
          <cell r="F3093" t="str">
            <v>GR</v>
          </cell>
          <cell r="G3093" t="str">
            <v>KOMKOMMER 35/40</v>
          </cell>
          <cell r="H3093" t="str">
            <v>L</v>
          </cell>
          <cell r="I3093">
            <v>192</v>
          </cell>
          <cell r="J3093" t="str">
            <v>GROENTEN EN FRUIT DAGVERS</v>
          </cell>
          <cell r="K3093" t="str">
            <v>SMEDING EN ZN BV</v>
          </cell>
          <cell r="L3093">
            <v>1</v>
          </cell>
          <cell r="M3093">
            <v>9.8800000000000008</v>
          </cell>
        </row>
        <row r="3094">
          <cell r="A3094">
            <v>801320</v>
          </cell>
          <cell r="B3094" t="e">
            <v>#N/A</v>
          </cell>
          <cell r="C3094">
            <v>1</v>
          </cell>
          <cell r="D3094" t="str">
            <v>PK</v>
          </cell>
          <cell r="E3094">
            <v>1</v>
          </cell>
          <cell r="F3094" t="str">
            <v>LT</v>
          </cell>
          <cell r="G3094" t="str">
            <v>MAE PLOY COCNUT MILK</v>
          </cell>
          <cell r="H3094" t="str">
            <v>L</v>
          </cell>
          <cell r="I3094">
            <v>67</v>
          </cell>
          <cell r="J3094" t="str">
            <v>OOSTERSE KEUKEN</v>
          </cell>
          <cell r="K3094" t="str">
            <v>ORIENTAL MERCHANT (EUROPE)</v>
          </cell>
          <cell r="L3094">
            <v>4</v>
          </cell>
          <cell r="M3094">
            <v>9.8800000000000008</v>
          </cell>
        </row>
        <row r="3095">
          <cell r="A3095">
            <v>365390</v>
          </cell>
          <cell r="B3095" t="e">
            <v>#N/A</v>
          </cell>
          <cell r="C3095">
            <v>1</v>
          </cell>
          <cell r="D3095" t="str">
            <v>ZK</v>
          </cell>
          <cell r="E3095">
            <v>1</v>
          </cell>
          <cell r="F3095" t="str">
            <v>KG</v>
          </cell>
          <cell r="G3095" t="str">
            <v>VENCO SCHOOLKRIJT</v>
          </cell>
          <cell r="H3095" t="str">
            <v>L</v>
          </cell>
          <cell r="I3095">
            <v>23</v>
          </cell>
          <cell r="J3095" t="str">
            <v>WICHTGOED</v>
          </cell>
          <cell r="K3095" t="str">
            <v>CLOETTA HOLLAND BV</v>
          </cell>
          <cell r="L3095">
            <v>2</v>
          </cell>
          <cell r="M3095">
            <v>9.86</v>
          </cell>
        </row>
        <row r="3096">
          <cell r="A3096">
            <v>63830</v>
          </cell>
          <cell r="B3096" t="e">
            <v>#N/A</v>
          </cell>
          <cell r="C3096">
            <v>1</v>
          </cell>
          <cell r="D3096" t="str">
            <v>EM</v>
          </cell>
          <cell r="E3096">
            <v>2.5</v>
          </cell>
          <cell r="F3096" t="str">
            <v>KG</v>
          </cell>
          <cell r="G3096" t="str">
            <v>CLUB SALADE RUNDVLEES CULINAIR</v>
          </cell>
          <cell r="H3096" t="str">
            <v>L</v>
          </cell>
          <cell r="I3096">
            <v>170</v>
          </cell>
          <cell r="J3096" t="str">
            <v>SALADES</v>
          </cell>
          <cell r="K3096" t="str">
            <v>SLIGRO</v>
          </cell>
          <cell r="L3096">
            <v>1</v>
          </cell>
          <cell r="M3096">
            <v>9.85</v>
          </cell>
        </row>
        <row r="3097">
          <cell r="A3097">
            <v>224688</v>
          </cell>
          <cell r="B3097" t="e">
            <v>#N/A</v>
          </cell>
          <cell r="C3097">
            <v>12</v>
          </cell>
          <cell r="D3097" t="str">
            <v>ST</v>
          </cell>
          <cell r="E3097">
            <v>150</v>
          </cell>
          <cell r="F3097" t="str">
            <v>GR</v>
          </cell>
          <cell r="G3097" t="str">
            <v>MORA LOEMPIA TAUGE VEGETARISCH</v>
          </cell>
          <cell r="H3097" t="str">
            <v>L</v>
          </cell>
          <cell r="I3097">
            <v>180</v>
          </cell>
          <cell r="J3097" t="str">
            <v>HORECA DIEPVRIES</v>
          </cell>
          <cell r="K3097" t="str">
            <v>AD VAN GELOVEN BV FOOD SERVICE</v>
          </cell>
          <cell r="L3097">
            <v>1</v>
          </cell>
          <cell r="M3097">
            <v>9.85</v>
          </cell>
        </row>
        <row r="3098">
          <cell r="A3098">
            <v>397274</v>
          </cell>
          <cell r="B3098">
            <v>8007150000128</v>
          </cell>
          <cell r="C3098">
            <v>1</v>
          </cell>
          <cell r="D3098" t="str">
            <v>FL</v>
          </cell>
          <cell r="E3098">
            <v>1</v>
          </cell>
          <cell r="F3098" t="str">
            <v>LT</v>
          </cell>
          <cell r="G3098" t="str">
            <v>OLITALIA OLIJFOLIE</v>
          </cell>
          <cell r="H3098" t="str">
            <v>L</v>
          </cell>
          <cell r="I3098">
            <v>132</v>
          </cell>
          <cell r="J3098" t="str">
            <v>OLIEN</v>
          </cell>
          <cell r="K3098" t="str">
            <v>SLIGRO</v>
          </cell>
          <cell r="L3098">
            <v>2</v>
          </cell>
          <cell r="M3098">
            <v>9.85</v>
          </cell>
        </row>
        <row r="3099">
          <cell r="A3099">
            <v>37139</v>
          </cell>
          <cell r="B3099" t="e">
            <v>#N/A</v>
          </cell>
          <cell r="C3099">
            <v>1</v>
          </cell>
          <cell r="D3099" t="str">
            <v>DS</v>
          </cell>
          <cell r="E3099">
            <v>90</v>
          </cell>
          <cell r="F3099" t="str">
            <v>ST</v>
          </cell>
          <cell r="G3099" t="str">
            <v>DE ROOIE HEN SCHARRELEIEREN BRUIN S 90ST</v>
          </cell>
          <cell r="H3099" t="str">
            <v>L</v>
          </cell>
          <cell r="I3099">
            <v>167</v>
          </cell>
          <cell r="J3099" t="str">
            <v>EIEREN VERS</v>
          </cell>
          <cell r="K3099" t="str">
            <v>SLIGRO</v>
          </cell>
          <cell r="L3099">
            <v>1</v>
          </cell>
          <cell r="M3099">
            <v>9.81</v>
          </cell>
        </row>
        <row r="3100">
          <cell r="A3100">
            <v>37139</v>
          </cell>
          <cell r="B3100" t="e">
            <v>#N/A</v>
          </cell>
          <cell r="C3100">
            <v>1</v>
          </cell>
          <cell r="D3100" t="str">
            <v>DS</v>
          </cell>
          <cell r="E3100">
            <v>90</v>
          </cell>
          <cell r="F3100" t="str">
            <v>ST</v>
          </cell>
          <cell r="G3100" t="str">
            <v>DE ROOIE HEN SCHARRELEIEREN BRUIN S 90ST</v>
          </cell>
          <cell r="H3100" t="str">
            <v>L</v>
          </cell>
          <cell r="I3100">
            <v>167</v>
          </cell>
          <cell r="J3100" t="str">
            <v>EIEREN VERS</v>
          </cell>
          <cell r="K3100" t="str">
            <v>SLIGRO</v>
          </cell>
          <cell r="L3100">
            <v>1</v>
          </cell>
          <cell r="M3100">
            <v>9.81</v>
          </cell>
        </row>
        <row r="3101">
          <cell r="A3101">
            <v>121188</v>
          </cell>
          <cell r="B3101" t="e">
            <v>#N/A</v>
          </cell>
          <cell r="C3101">
            <v>1</v>
          </cell>
          <cell r="D3101" t="str">
            <v>TR</v>
          </cell>
          <cell r="E3101">
            <v>960</v>
          </cell>
          <cell r="F3101" t="str">
            <v>GR</v>
          </cell>
          <cell r="G3101" t="str">
            <v>VOSKUILEN BL1* BBQ HAMBURGER</v>
          </cell>
          <cell r="H3101" t="str">
            <v>L</v>
          </cell>
          <cell r="I3101">
            <v>178</v>
          </cell>
          <cell r="J3101" t="str">
            <v>MAALTIJDEN &amp; -COMPONENTEN KOEL</v>
          </cell>
          <cell r="K3101" t="str">
            <v>GROUP OF BUTCHERS</v>
          </cell>
          <cell r="L3101">
            <v>1</v>
          </cell>
          <cell r="M3101">
            <v>9.81</v>
          </cell>
        </row>
        <row r="3102">
          <cell r="A3102">
            <v>69745</v>
          </cell>
          <cell r="B3102" t="e">
            <v>#N/A</v>
          </cell>
          <cell r="C3102">
            <v>1</v>
          </cell>
          <cell r="D3102" t="str">
            <v>ZK</v>
          </cell>
          <cell r="E3102">
            <v>1</v>
          </cell>
          <cell r="F3102" t="str">
            <v>KG</v>
          </cell>
          <cell r="G3102" t="str">
            <v>FRUITLIFE BOSVRUCHTENMIX IQF</v>
          </cell>
          <cell r="H3102" t="str">
            <v>L</v>
          </cell>
          <cell r="I3102">
            <v>187</v>
          </cell>
          <cell r="J3102" t="str">
            <v>GROEN&amp;FRUIT DIEPVR. FOODSERVIC</v>
          </cell>
          <cell r="K3102" t="str">
            <v>ES FOODS INTERNATIONAL BV</v>
          </cell>
          <cell r="L3102">
            <v>2</v>
          </cell>
          <cell r="M3102">
            <v>9.8000000000000007</v>
          </cell>
        </row>
        <row r="3103">
          <cell r="A3103">
            <v>83303</v>
          </cell>
          <cell r="B3103" t="e">
            <v>#N/A</v>
          </cell>
          <cell r="C3103">
            <v>12</v>
          </cell>
          <cell r="D3103" t="str">
            <v>ZK</v>
          </cell>
          <cell r="E3103">
            <v>180</v>
          </cell>
          <cell r="F3103" t="str">
            <v>GR</v>
          </cell>
          <cell r="G3103" t="str">
            <v>BOLLETJE ZOUTE PEPSELS</v>
          </cell>
          <cell r="H3103" t="str">
            <v>L</v>
          </cell>
          <cell r="I3103">
            <v>16</v>
          </cell>
          <cell r="J3103" t="str">
            <v>CHIPS EN SNACKS</v>
          </cell>
          <cell r="K3103" t="str">
            <v>BOLLETJE BV</v>
          </cell>
          <cell r="L3103">
            <v>1</v>
          </cell>
          <cell r="M3103">
            <v>9.8000000000000007</v>
          </cell>
        </row>
        <row r="3104">
          <cell r="A3104">
            <v>399878</v>
          </cell>
          <cell r="B3104" t="e">
            <v>#N/A</v>
          </cell>
          <cell r="C3104">
            <v>1</v>
          </cell>
          <cell r="D3104" t="str">
            <v>FL</v>
          </cell>
          <cell r="E3104">
            <v>1</v>
          </cell>
          <cell r="F3104" t="str">
            <v>LT</v>
          </cell>
          <cell r="G3104" t="str">
            <v>MONIN SIROOP NOISETTE</v>
          </cell>
          <cell r="H3104" t="str">
            <v>L</v>
          </cell>
          <cell r="I3104">
            <v>37</v>
          </cell>
          <cell r="J3104" t="str">
            <v>KOFFIE, CACAO &amp; OPLOSKOFFIE</v>
          </cell>
          <cell r="K3104" t="str">
            <v>BSB MONIN</v>
          </cell>
          <cell r="L3104">
            <v>1</v>
          </cell>
          <cell r="M3104">
            <v>9.8000000000000007</v>
          </cell>
        </row>
        <row r="3105">
          <cell r="A3105">
            <v>669257</v>
          </cell>
          <cell r="B3105" t="e">
            <v>#N/A</v>
          </cell>
          <cell r="C3105">
            <v>24</v>
          </cell>
          <cell r="D3105" t="str">
            <v>PK</v>
          </cell>
          <cell r="E3105">
            <v>43</v>
          </cell>
          <cell r="F3105" t="str">
            <v>GR</v>
          </cell>
          <cell r="G3105" t="str">
            <v>SULTANA BOSVRUCHTEN</v>
          </cell>
          <cell r="H3105" t="str">
            <v>L</v>
          </cell>
          <cell r="I3105">
            <v>33</v>
          </cell>
          <cell r="J3105" t="str">
            <v>TUSSENDOORTJES</v>
          </cell>
          <cell r="K3105" t="str">
            <v>VERKADE PLADIS</v>
          </cell>
          <cell r="L3105">
            <v>1</v>
          </cell>
          <cell r="M3105">
            <v>9.8000000000000007</v>
          </cell>
        </row>
        <row r="3106">
          <cell r="A3106">
            <v>639354</v>
          </cell>
          <cell r="B3106" t="e">
            <v>#N/A</v>
          </cell>
          <cell r="C3106">
            <v>1</v>
          </cell>
          <cell r="D3106" t="str">
            <v>BN</v>
          </cell>
          <cell r="E3106">
            <v>125</v>
          </cell>
          <cell r="F3106" t="str">
            <v>GR</v>
          </cell>
          <cell r="G3106" t="str">
            <v>UIEN BOS NAAKT</v>
          </cell>
          <cell r="H3106" t="str">
            <v>L</v>
          </cell>
          <cell r="I3106">
            <v>192</v>
          </cell>
          <cell r="J3106" t="str">
            <v>GROENTEN EN FRUIT DAGVERS</v>
          </cell>
          <cell r="K3106" t="str">
            <v>SMEDING EN ZN BV</v>
          </cell>
          <cell r="L3106">
            <v>11</v>
          </cell>
          <cell r="M3106">
            <v>9.7899999999999991</v>
          </cell>
        </row>
        <row r="3107">
          <cell r="A3107">
            <v>121506</v>
          </cell>
          <cell r="B3107" t="e">
            <v>#N/A</v>
          </cell>
          <cell r="C3107">
            <v>1</v>
          </cell>
          <cell r="D3107" t="str">
            <v>ZK</v>
          </cell>
          <cell r="E3107">
            <v>100</v>
          </cell>
          <cell r="F3107" t="str">
            <v>ST</v>
          </cell>
          <cell r="G3107" t="str">
            <v>SALADECUP ROND Ø101MM PP 250ML 100ST</v>
          </cell>
          <cell r="H3107" t="str">
            <v>H</v>
          </cell>
          <cell r="I3107">
            <v>119</v>
          </cell>
          <cell r="J3107" t="str">
            <v>VERPAKKINGSMAT./DISPOS. GROOTV</v>
          </cell>
          <cell r="K3107" t="str">
            <v>CONPAX VERPAKKINGEN BV</v>
          </cell>
          <cell r="L3107">
            <v>2</v>
          </cell>
          <cell r="M3107">
            <v>9.7799999999999994</v>
          </cell>
        </row>
        <row r="3108">
          <cell r="A3108">
            <v>69580</v>
          </cell>
          <cell r="B3108" t="e">
            <v>#N/A</v>
          </cell>
          <cell r="C3108">
            <v>1</v>
          </cell>
          <cell r="D3108" t="str">
            <v>ZK</v>
          </cell>
          <cell r="E3108">
            <v>5</v>
          </cell>
          <cell r="F3108" t="str">
            <v>KG</v>
          </cell>
          <cell r="G3108" t="str">
            <v>PANEERMEEL WIT</v>
          </cell>
          <cell r="H3108" t="str">
            <v>L</v>
          </cell>
          <cell r="I3108">
            <v>94</v>
          </cell>
          <cell r="J3108" t="str">
            <v>BAKPRODUKTEN</v>
          </cell>
          <cell r="K3108" t="str">
            <v>VERSTEGEN SPICES&amp;SAUCES BV(FS)</v>
          </cell>
          <cell r="L3108">
            <v>1</v>
          </cell>
          <cell r="M3108">
            <v>9.77</v>
          </cell>
        </row>
        <row r="3109">
          <cell r="A3109">
            <v>352122</v>
          </cell>
          <cell r="B3109" t="e">
            <v>#N/A</v>
          </cell>
          <cell r="C3109">
            <v>1</v>
          </cell>
          <cell r="D3109" t="str">
            <v>BK</v>
          </cell>
          <cell r="E3109">
            <v>140</v>
          </cell>
          <cell r="F3109" t="str">
            <v>ST</v>
          </cell>
          <cell r="G3109" t="str">
            <v>DIDESS KLETSKOPPEN DESSERT</v>
          </cell>
          <cell r="H3109" t="str">
            <v>L</v>
          </cell>
          <cell r="I3109">
            <v>95</v>
          </cell>
          <cell r="J3109" t="str">
            <v>PATISSERIEPRODUKTEN</v>
          </cell>
          <cell r="K3109" t="str">
            <v>DIDESS BVBA</v>
          </cell>
          <cell r="L3109">
            <v>1</v>
          </cell>
          <cell r="M3109">
            <v>9.77</v>
          </cell>
        </row>
        <row r="3110">
          <cell r="A3110">
            <v>981183</v>
          </cell>
          <cell r="B3110" t="e">
            <v>#N/A</v>
          </cell>
          <cell r="C3110">
            <v>1</v>
          </cell>
          <cell r="D3110" t="str">
            <v>FL</v>
          </cell>
          <cell r="E3110">
            <v>200</v>
          </cell>
          <cell r="F3110" t="str">
            <v>ML</v>
          </cell>
          <cell r="G3110" t="str">
            <v>STEENSMA KLEURSTOF D&amp;D BLAUW</v>
          </cell>
          <cell r="H3110" t="str">
            <v>L</v>
          </cell>
          <cell r="I3110">
            <v>95</v>
          </cell>
          <cell r="J3110" t="str">
            <v>PATISSERIEPRODUKTEN</v>
          </cell>
          <cell r="K3110" t="str">
            <v>ROYAL STEENSMA B.V.</v>
          </cell>
          <cell r="L3110">
            <v>1</v>
          </cell>
          <cell r="M3110">
            <v>9.77</v>
          </cell>
        </row>
        <row r="3111">
          <cell r="A3111">
            <v>766070</v>
          </cell>
          <cell r="B3111" t="e">
            <v>#N/A</v>
          </cell>
          <cell r="C3111">
            <v>1</v>
          </cell>
          <cell r="D3111" t="str">
            <v>ZK</v>
          </cell>
          <cell r="E3111">
            <v>250</v>
          </cell>
          <cell r="F3111" t="str">
            <v>ST</v>
          </cell>
          <cell r="G3111" t="str">
            <v>TAKE DIS PLASTIC LEPEL WIT</v>
          </cell>
          <cell r="H3111" t="str">
            <v>H</v>
          </cell>
          <cell r="I3111">
            <v>119</v>
          </cell>
          <cell r="J3111" t="str">
            <v>VERPAKKINGSMAT./DISPOS. GROOTV</v>
          </cell>
          <cell r="K3111" t="str">
            <v>SLIGRO</v>
          </cell>
          <cell r="L3111">
            <v>2</v>
          </cell>
          <cell r="M3111">
            <v>9.76</v>
          </cell>
        </row>
        <row r="3112">
          <cell r="A3112">
            <v>766290</v>
          </cell>
          <cell r="B3112" t="e">
            <v>#N/A</v>
          </cell>
          <cell r="C3112">
            <v>1</v>
          </cell>
          <cell r="D3112" t="str">
            <v>ZK</v>
          </cell>
          <cell r="E3112">
            <v>250</v>
          </cell>
          <cell r="F3112" t="str">
            <v>ST</v>
          </cell>
          <cell r="G3112" t="str">
            <v>TAKE DIS PLASTIC VORK WIT</v>
          </cell>
          <cell r="H3112" t="str">
            <v>H</v>
          </cell>
          <cell r="I3112">
            <v>119</v>
          </cell>
          <cell r="J3112" t="str">
            <v>VERPAKKINGSMAT./DISPOS. GROOTV</v>
          </cell>
          <cell r="K3112" t="str">
            <v>SLIGRO</v>
          </cell>
          <cell r="L3112">
            <v>2</v>
          </cell>
          <cell r="M3112">
            <v>9.76</v>
          </cell>
        </row>
        <row r="3113">
          <cell r="A3113">
            <v>919288</v>
          </cell>
          <cell r="B3113" t="e">
            <v>#N/A</v>
          </cell>
          <cell r="C3113">
            <v>8</v>
          </cell>
          <cell r="D3113" t="str">
            <v>PK</v>
          </cell>
          <cell r="E3113">
            <v>80</v>
          </cell>
          <cell r="F3113" t="str">
            <v>GR</v>
          </cell>
          <cell r="G3113" t="str">
            <v>DR.OETKER VANILLESUIKER, 10X8G</v>
          </cell>
          <cell r="H3113" t="str">
            <v>L</v>
          </cell>
          <cell r="I3113">
            <v>95</v>
          </cell>
          <cell r="J3113" t="str">
            <v>PATISSERIEPRODUKTEN</v>
          </cell>
          <cell r="K3113" t="str">
            <v>OETKER DR NEDERLAND BV</v>
          </cell>
          <cell r="L3113">
            <v>2</v>
          </cell>
          <cell r="M3113">
            <v>9.76</v>
          </cell>
        </row>
        <row r="3114">
          <cell r="A3114">
            <v>919288</v>
          </cell>
          <cell r="B3114" t="e">
            <v>#N/A</v>
          </cell>
          <cell r="C3114">
            <v>8</v>
          </cell>
          <cell r="D3114" t="str">
            <v>PK</v>
          </cell>
          <cell r="E3114">
            <v>80</v>
          </cell>
          <cell r="F3114" t="str">
            <v>GR</v>
          </cell>
          <cell r="G3114" t="str">
            <v>DR.OETKER VANILLESUIKER, 10X8G</v>
          </cell>
          <cell r="H3114" t="str">
            <v>L</v>
          </cell>
          <cell r="I3114">
            <v>95</v>
          </cell>
          <cell r="J3114" t="str">
            <v>PATISSERIEPRODUKTEN</v>
          </cell>
          <cell r="K3114" t="str">
            <v>OETKER DR NEDERLAND BV</v>
          </cell>
          <cell r="L3114">
            <v>2</v>
          </cell>
          <cell r="M3114">
            <v>9.76</v>
          </cell>
        </row>
        <row r="3115">
          <cell r="A3115">
            <v>446874</v>
          </cell>
          <cell r="B3115" t="e">
            <v>#N/A</v>
          </cell>
          <cell r="C3115">
            <v>1</v>
          </cell>
          <cell r="D3115" t="str">
            <v>PK</v>
          </cell>
          <cell r="E3115">
            <v>90</v>
          </cell>
          <cell r="F3115" t="str">
            <v>ST</v>
          </cell>
          <cell r="G3115" t="str">
            <v>CUPCAKE VORMPJES KLEUR</v>
          </cell>
          <cell r="H3115" t="str">
            <v>H</v>
          </cell>
          <cell r="I3115">
            <v>283</v>
          </cell>
          <cell r="J3115" t="str">
            <v>KEUKENGEREEDSCHAPPEN</v>
          </cell>
          <cell r="K3115" t="str">
            <v>PATISSE NEDERLAND BV</v>
          </cell>
          <cell r="L3115">
            <v>5</v>
          </cell>
          <cell r="M3115">
            <v>9.75</v>
          </cell>
        </row>
        <row r="3116">
          <cell r="A3116">
            <v>908850</v>
          </cell>
          <cell r="B3116" t="e">
            <v>#N/A</v>
          </cell>
          <cell r="C3116">
            <v>1</v>
          </cell>
          <cell r="D3116" t="str">
            <v>BK</v>
          </cell>
          <cell r="E3116">
            <v>500</v>
          </cell>
          <cell r="F3116" t="str">
            <v>GR</v>
          </cell>
          <cell r="G3116" t="str">
            <v>HELDENS FILET AMERICAIN</v>
          </cell>
          <cell r="H3116" t="str">
            <v>L</v>
          </cell>
          <cell r="I3116">
            <v>183</v>
          </cell>
          <cell r="J3116" t="str">
            <v>MAALTIJD,SOEP,PASTA DIEPVRIES</v>
          </cell>
          <cell r="K3116" t="str">
            <v>HELDENS TARTAAR &amp; FILETS BV</v>
          </cell>
          <cell r="L3116">
            <v>2</v>
          </cell>
          <cell r="M3116">
            <v>9.74</v>
          </cell>
        </row>
        <row r="3117">
          <cell r="A3117">
            <v>195407</v>
          </cell>
          <cell r="B3117" t="e">
            <v>#N/A</v>
          </cell>
          <cell r="C3117">
            <v>1</v>
          </cell>
          <cell r="D3117" t="str">
            <v>ST</v>
          </cell>
          <cell r="E3117">
            <v>1</v>
          </cell>
          <cell r="F3117" t="str">
            <v>ST</v>
          </cell>
          <cell r="G3117" t="str">
            <v>SLA LOLLO VERTE</v>
          </cell>
          <cell r="H3117" t="str">
            <v>L</v>
          </cell>
          <cell r="I3117">
            <v>192</v>
          </cell>
          <cell r="J3117" t="str">
            <v>GROENTEN EN FRUIT DAGVERS</v>
          </cell>
          <cell r="K3117" t="str">
            <v>SMEDING EN ZN BV</v>
          </cell>
          <cell r="L3117">
            <v>7</v>
          </cell>
          <cell r="M3117">
            <v>9.73</v>
          </cell>
        </row>
        <row r="3118">
          <cell r="A3118">
            <v>99245</v>
          </cell>
          <cell r="B3118">
            <v>8718366761603</v>
          </cell>
          <cell r="C3118">
            <v>1</v>
          </cell>
          <cell r="D3118" t="str">
            <v>PK</v>
          </cell>
          <cell r="E3118">
            <v>500</v>
          </cell>
          <cell r="F3118" t="str">
            <v>GR</v>
          </cell>
          <cell r="G3118" t="str">
            <v>WITLOF GROF 11-15CM</v>
          </cell>
          <cell r="H3118" t="str">
            <v>L</v>
          </cell>
          <cell r="I3118">
            <v>192</v>
          </cell>
          <cell r="J3118" t="str">
            <v>GROENTEN EN FRUIT DAGVERS</v>
          </cell>
          <cell r="K3118" t="str">
            <v>SMEDING EN ZN BV</v>
          </cell>
          <cell r="L3118">
            <v>6</v>
          </cell>
          <cell r="M3118">
            <v>9.7200000000000006</v>
          </cell>
        </row>
        <row r="3119">
          <cell r="A3119">
            <v>55397</v>
          </cell>
          <cell r="B3119" t="e">
            <v>#N/A</v>
          </cell>
          <cell r="C3119">
            <v>1</v>
          </cell>
          <cell r="D3119" t="str">
            <v>KP</v>
          </cell>
          <cell r="E3119">
            <v>100</v>
          </cell>
          <cell r="F3119" t="str">
            <v>ST</v>
          </cell>
          <cell r="G3119" t="str">
            <v>TAKE DIS CUPS ROND 101MM TRANSP.250CC</v>
          </cell>
          <cell r="H3119" t="str">
            <v>H</v>
          </cell>
          <cell r="I3119">
            <v>119</v>
          </cell>
          <cell r="J3119" t="str">
            <v>VERPAKKINGSMAT./DISPOS. GROOTV</v>
          </cell>
          <cell r="K3119" t="str">
            <v>SLIGRO</v>
          </cell>
          <cell r="L3119">
            <v>2</v>
          </cell>
          <cell r="M3119">
            <v>9.6999999999999993</v>
          </cell>
        </row>
        <row r="3120">
          <cell r="A3120">
            <v>95923</v>
          </cell>
          <cell r="B3120" t="e">
            <v>#N/A</v>
          </cell>
          <cell r="C3120">
            <v>1</v>
          </cell>
          <cell r="D3120" t="str">
            <v>PK</v>
          </cell>
          <cell r="E3120">
            <v>500</v>
          </cell>
          <cell r="F3120" t="str">
            <v>ST</v>
          </cell>
          <cell r="G3120" t="str">
            <v>TORK SERVET 1-LGS 33X33CM DONKERBL.1/4V</v>
          </cell>
          <cell r="H3120" t="str">
            <v>H</v>
          </cell>
          <cell r="I3120">
            <v>120</v>
          </cell>
          <cell r="J3120" t="str">
            <v>PAPIEREN-TAFELBENODIGDHEDEN</v>
          </cell>
          <cell r="K3120" t="str">
            <v>ESSITY NETHERLANDS B.V.</v>
          </cell>
          <cell r="L3120">
            <v>1</v>
          </cell>
          <cell r="M3120">
            <v>9.6999999999999993</v>
          </cell>
        </row>
        <row r="3121">
          <cell r="A3121">
            <v>42957</v>
          </cell>
          <cell r="B3121" t="e">
            <v>#N/A</v>
          </cell>
          <cell r="C3121">
            <v>1</v>
          </cell>
          <cell r="D3121" t="str">
            <v>TB</v>
          </cell>
          <cell r="E3121">
            <v>800</v>
          </cell>
          <cell r="F3121" t="str">
            <v>ML</v>
          </cell>
          <cell r="G3121" t="str">
            <v>REMIA CURRY KETCHUP</v>
          </cell>
          <cell r="H3121" t="str">
            <v>L</v>
          </cell>
          <cell r="I3121">
            <v>91</v>
          </cell>
          <cell r="J3121" t="str">
            <v>SNACK- EN TAFELSAUZEN</v>
          </cell>
          <cell r="K3121" t="str">
            <v>REMIA CV (176737)</v>
          </cell>
          <cell r="L3121">
            <v>3</v>
          </cell>
          <cell r="M3121">
            <v>9.69</v>
          </cell>
        </row>
        <row r="3122">
          <cell r="A3122">
            <v>120057</v>
          </cell>
          <cell r="B3122" t="e">
            <v>#N/A</v>
          </cell>
          <cell r="C3122">
            <v>8</v>
          </cell>
          <cell r="D3122" t="str">
            <v>ZK</v>
          </cell>
          <cell r="E3122">
            <v>200</v>
          </cell>
          <cell r="F3122" t="str">
            <v>GR</v>
          </cell>
          <cell r="G3122" t="str">
            <v>LAY'S SUPERCHIPS NATUREL</v>
          </cell>
          <cell r="H3122" t="str">
            <v>L</v>
          </cell>
          <cell r="I3122">
            <v>16</v>
          </cell>
          <cell r="J3122" t="str">
            <v>CHIPS EN SNACKS</v>
          </cell>
          <cell r="K3122" t="str">
            <v>PEPSICO NEDERLAND BV</v>
          </cell>
          <cell r="L3122">
            <v>1</v>
          </cell>
          <cell r="M3122">
            <v>9.67</v>
          </cell>
        </row>
        <row r="3123">
          <cell r="A3123">
            <v>27257</v>
          </cell>
          <cell r="B3123" t="e">
            <v>#N/A</v>
          </cell>
          <cell r="C3123">
            <v>24</v>
          </cell>
          <cell r="D3123" t="str">
            <v>PF</v>
          </cell>
          <cell r="E3123">
            <v>125</v>
          </cell>
          <cell r="F3123" t="str">
            <v>ML</v>
          </cell>
          <cell r="G3123" t="str">
            <v>LEMON PLUS CITROENSAP</v>
          </cell>
          <cell r="H3123" t="str">
            <v>L</v>
          </cell>
          <cell r="I3123">
            <v>95</v>
          </cell>
          <cell r="J3123" t="str">
            <v>PATISSERIEPRODUKTEN</v>
          </cell>
          <cell r="K3123" t="str">
            <v>SUPERUNIE IMPORT</v>
          </cell>
          <cell r="L3123">
            <v>1</v>
          </cell>
          <cell r="M3123">
            <v>9.66</v>
          </cell>
        </row>
        <row r="3124">
          <cell r="A3124">
            <v>111280</v>
          </cell>
          <cell r="B3124" t="e">
            <v>#N/A</v>
          </cell>
          <cell r="C3124">
            <v>1</v>
          </cell>
          <cell r="D3124" t="str">
            <v>KT</v>
          </cell>
          <cell r="E3124">
            <v>400</v>
          </cell>
          <cell r="F3124" t="str">
            <v>GR</v>
          </cell>
          <cell r="G3124" t="str">
            <v>PULLED DUCK GECONFIJT</v>
          </cell>
          <cell r="H3124" t="str">
            <v>L</v>
          </cell>
          <cell r="I3124">
            <v>196</v>
          </cell>
          <cell r="J3124" t="str">
            <v>POELIER GEKOELD CONC</v>
          </cell>
          <cell r="K3124" t="str">
            <v>RUIG M. EN ZONEN B.V.</v>
          </cell>
          <cell r="L3124">
            <v>1</v>
          </cell>
          <cell r="M3124">
            <v>9.65</v>
          </cell>
        </row>
        <row r="3125">
          <cell r="A3125">
            <v>152307</v>
          </cell>
          <cell r="B3125" t="e">
            <v>#N/A</v>
          </cell>
          <cell r="C3125">
            <v>1</v>
          </cell>
          <cell r="D3125" t="str">
            <v>ZK</v>
          </cell>
          <cell r="E3125">
            <v>750</v>
          </cell>
          <cell r="F3125" t="str">
            <v>GR</v>
          </cell>
          <cell r="G3125" t="str">
            <v>FRUSCO STROOPWAFELSTUKJES</v>
          </cell>
          <cell r="H3125" t="str">
            <v>L</v>
          </cell>
          <cell r="I3125">
            <v>77</v>
          </cell>
          <cell r="J3125" t="str">
            <v>IJSBENODIGDHEDEN</v>
          </cell>
          <cell r="K3125" t="str">
            <v>NIC NEDERLAND BV</v>
          </cell>
          <cell r="L3125">
            <v>1</v>
          </cell>
          <cell r="M3125">
            <v>9.65</v>
          </cell>
        </row>
        <row r="3126">
          <cell r="A3126">
            <v>162763</v>
          </cell>
          <cell r="B3126" t="e">
            <v>#N/A</v>
          </cell>
          <cell r="C3126">
            <v>1</v>
          </cell>
          <cell r="D3126" t="str">
            <v>TB</v>
          </cell>
          <cell r="E3126">
            <v>800</v>
          </cell>
          <cell r="F3126" t="str">
            <v>ML</v>
          </cell>
          <cell r="G3126" t="str">
            <v>HELA CURRY KETCHUP</v>
          </cell>
          <cell r="H3126" t="str">
            <v>L</v>
          </cell>
          <cell r="I3126">
            <v>91</v>
          </cell>
          <cell r="J3126" t="str">
            <v>SNACK- EN TAFELSAUZEN</v>
          </cell>
          <cell r="K3126" t="str">
            <v>HELA THISSEN BV</v>
          </cell>
          <cell r="L3126">
            <v>4</v>
          </cell>
          <cell r="M3126">
            <v>9.65</v>
          </cell>
        </row>
        <row r="3127">
          <cell r="A3127">
            <v>831553</v>
          </cell>
          <cell r="B3127" t="e">
            <v>#N/A</v>
          </cell>
          <cell r="C3127">
            <v>8</v>
          </cell>
          <cell r="D3127" t="str">
            <v>PK</v>
          </cell>
          <cell r="E3127">
            <v>1.5</v>
          </cell>
          <cell r="F3127" t="str">
            <v>LT</v>
          </cell>
          <cell r="G3127" t="str">
            <v>DUBBELFRISSS APPEL PERZIK</v>
          </cell>
          <cell r="H3127" t="str">
            <v>L</v>
          </cell>
          <cell r="I3127">
            <v>125</v>
          </cell>
          <cell r="J3127" t="str">
            <v>SAPPEN &amp; FRUITDRANKEN</v>
          </cell>
          <cell r="K3127" t="str">
            <v>RIEDEL B.V. FSSC</v>
          </cell>
          <cell r="L3127">
            <v>1</v>
          </cell>
          <cell r="M3127">
            <v>9.65</v>
          </cell>
        </row>
        <row r="3128">
          <cell r="A3128">
            <v>495860</v>
          </cell>
          <cell r="B3128" t="e">
            <v>#N/A</v>
          </cell>
          <cell r="C3128">
            <v>1</v>
          </cell>
          <cell r="D3128" t="str">
            <v>PK</v>
          </cell>
          <cell r="E3128">
            <v>10</v>
          </cell>
          <cell r="F3128" t="str">
            <v>ST</v>
          </cell>
          <cell r="G3128" t="str">
            <v>TAKE DIS SCHAAL PALMBLAD 18CM</v>
          </cell>
          <cell r="H3128" t="str">
            <v>H</v>
          </cell>
          <cell r="I3128">
            <v>119</v>
          </cell>
          <cell r="J3128" t="str">
            <v>VERPAKKINGSMAT./DISPOS. GROOTV</v>
          </cell>
          <cell r="K3128" t="str">
            <v>SLIGRO</v>
          </cell>
          <cell r="L3128">
            <v>2</v>
          </cell>
          <cell r="M3128">
            <v>9.64</v>
          </cell>
        </row>
        <row r="3129">
          <cell r="A3129">
            <v>766290</v>
          </cell>
          <cell r="B3129" t="e">
            <v>#N/A</v>
          </cell>
          <cell r="C3129">
            <v>1</v>
          </cell>
          <cell r="D3129" t="str">
            <v>ZK</v>
          </cell>
          <cell r="E3129">
            <v>250</v>
          </cell>
          <cell r="F3129" t="str">
            <v>ST</v>
          </cell>
          <cell r="G3129" t="str">
            <v>TAKE DIS PLASTIC VORK WIT</v>
          </cell>
          <cell r="H3129" t="str">
            <v>H</v>
          </cell>
          <cell r="I3129">
            <v>119</v>
          </cell>
          <cell r="J3129" t="str">
            <v>VERPAKKINGSMAT./DISPOS. GROOTV</v>
          </cell>
          <cell r="K3129" t="str">
            <v>SLIGRO</v>
          </cell>
          <cell r="L3129">
            <v>2</v>
          </cell>
          <cell r="M3129">
            <v>9.6300000000000008</v>
          </cell>
        </row>
        <row r="3130">
          <cell r="A3130">
            <v>272851</v>
          </cell>
          <cell r="B3130" t="e">
            <v>#N/A</v>
          </cell>
          <cell r="C3130">
            <v>1</v>
          </cell>
          <cell r="D3130" t="str">
            <v>DS</v>
          </cell>
          <cell r="E3130">
            <v>1.9</v>
          </cell>
          <cell r="F3130" t="str">
            <v>KG</v>
          </cell>
          <cell r="G3130" t="str">
            <v>MOLCO MINI BROODJES ASS.(WIT+BRUIN) 50ST</v>
          </cell>
          <cell r="H3130" t="str">
            <v>L</v>
          </cell>
          <cell r="I3130">
            <v>203</v>
          </cell>
          <cell r="J3130" t="str">
            <v>BROODPRODUCTEN DIEPVRIES</v>
          </cell>
          <cell r="K3130" t="str">
            <v>CSM BENELUX BV</v>
          </cell>
          <cell r="L3130">
            <v>1</v>
          </cell>
          <cell r="M3130">
            <v>9.6</v>
          </cell>
        </row>
        <row r="3131">
          <cell r="A3131">
            <v>33061</v>
          </cell>
          <cell r="B3131">
            <v>8710401033065</v>
          </cell>
          <cell r="C3131">
            <v>1</v>
          </cell>
          <cell r="D3131" t="str">
            <v>ZK</v>
          </cell>
          <cell r="E3131">
            <v>1</v>
          </cell>
          <cell r="F3131" t="str">
            <v>KG</v>
          </cell>
          <cell r="G3131" t="str">
            <v>DE GOUDSCHE WAEGH GERASPTE BELEGEN</v>
          </cell>
          <cell r="H3131" t="str">
            <v>L</v>
          </cell>
          <cell r="I3131">
            <v>221</v>
          </cell>
          <cell r="J3131" t="str">
            <v>KAAS HOLLAND VERS VOORVERPAKT</v>
          </cell>
          <cell r="K3131" t="str">
            <v>SLIGRO</v>
          </cell>
          <cell r="L3131">
            <v>1</v>
          </cell>
          <cell r="M3131">
            <v>9.58</v>
          </cell>
        </row>
        <row r="3132">
          <cell r="A3132">
            <v>33061</v>
          </cell>
          <cell r="B3132">
            <v>8710401033065</v>
          </cell>
          <cell r="C3132">
            <v>1</v>
          </cell>
          <cell r="D3132" t="str">
            <v>ZK</v>
          </cell>
          <cell r="E3132">
            <v>1</v>
          </cell>
          <cell r="F3132" t="str">
            <v>KG</v>
          </cell>
          <cell r="G3132" t="str">
            <v>DE GOUDSCHE WAEGH GERASPTE BELEGEN</v>
          </cell>
          <cell r="H3132" t="str">
            <v>L</v>
          </cell>
          <cell r="I3132">
            <v>221</v>
          </cell>
          <cell r="J3132" t="str">
            <v>KAAS HOLLAND VERS VOORVERPAKT</v>
          </cell>
          <cell r="K3132" t="str">
            <v>SLIGRO</v>
          </cell>
          <cell r="L3132">
            <v>1</v>
          </cell>
          <cell r="M3132">
            <v>9.58</v>
          </cell>
        </row>
        <row r="3133">
          <cell r="A3133">
            <v>33061</v>
          </cell>
          <cell r="B3133">
            <v>8710401033065</v>
          </cell>
          <cell r="C3133">
            <v>1</v>
          </cell>
          <cell r="D3133" t="str">
            <v>ZK</v>
          </cell>
          <cell r="E3133">
            <v>1</v>
          </cell>
          <cell r="F3133" t="str">
            <v>KG</v>
          </cell>
          <cell r="G3133" t="str">
            <v>DE GOUDSCHE WAEGH GERASPTE BELEGEN</v>
          </cell>
          <cell r="H3133" t="str">
            <v>L</v>
          </cell>
          <cell r="I3133">
            <v>221</v>
          </cell>
          <cell r="J3133" t="str">
            <v>KAAS HOLLAND VERS VOORVERPAKT</v>
          </cell>
          <cell r="K3133" t="str">
            <v>SLIGRO</v>
          </cell>
          <cell r="L3133">
            <v>1</v>
          </cell>
          <cell r="M3133">
            <v>9.58</v>
          </cell>
        </row>
        <row r="3134">
          <cell r="A3134">
            <v>114993</v>
          </cell>
          <cell r="B3134" t="e">
            <v>#N/A</v>
          </cell>
          <cell r="C3134">
            <v>1</v>
          </cell>
          <cell r="D3134" t="str">
            <v>EM</v>
          </cell>
          <cell r="E3134">
            <v>1.31</v>
          </cell>
          <cell r="F3134" t="str">
            <v>KG</v>
          </cell>
          <cell r="G3134" t="str">
            <v>VRIJE UITLOOP GEKOOKT GEPELD M</v>
          </cell>
          <cell r="H3134" t="str">
            <v>L</v>
          </cell>
          <cell r="I3134">
            <v>145</v>
          </cell>
          <cell r="J3134" t="str">
            <v>EIERPRODUCTEN GEKOELD</v>
          </cell>
          <cell r="K3134" t="str">
            <v>SMITS BV</v>
          </cell>
          <cell r="L3134">
            <v>1</v>
          </cell>
          <cell r="M3134">
            <v>9.58</v>
          </cell>
        </row>
        <row r="3135">
          <cell r="A3135">
            <v>36891</v>
          </cell>
          <cell r="B3135" t="e">
            <v>#N/A</v>
          </cell>
          <cell r="C3135">
            <v>1</v>
          </cell>
          <cell r="D3135" t="str">
            <v>PK</v>
          </cell>
          <cell r="E3135">
            <v>40</v>
          </cell>
          <cell r="F3135" t="str">
            <v>ST</v>
          </cell>
          <cell r="G3135" t="str">
            <v>G'WOON VAATWASTABL ALL IN ONE</v>
          </cell>
          <cell r="H3135" t="str">
            <v>H</v>
          </cell>
          <cell r="I3135">
            <v>148</v>
          </cell>
          <cell r="J3135" t="str">
            <v>AFWAS- &amp; VAATMIDDELEN</v>
          </cell>
          <cell r="K3135" t="str">
            <v>SLIGRO</v>
          </cell>
          <cell r="L3135">
            <v>4</v>
          </cell>
          <cell r="M3135">
            <v>9.56</v>
          </cell>
        </row>
        <row r="3136">
          <cell r="A3136">
            <v>99300</v>
          </cell>
          <cell r="B3136" t="e">
            <v>#N/A</v>
          </cell>
          <cell r="C3136">
            <v>1</v>
          </cell>
          <cell r="D3136" t="str">
            <v>PK</v>
          </cell>
          <cell r="E3136">
            <v>500</v>
          </cell>
          <cell r="F3136" t="str">
            <v>GR</v>
          </cell>
          <cell r="G3136" t="str">
            <v>WITLOF FIJN 9-12CM</v>
          </cell>
          <cell r="H3136" t="str">
            <v>L</v>
          </cell>
          <cell r="I3136">
            <v>192</v>
          </cell>
          <cell r="J3136" t="str">
            <v>GROENTEN EN FRUIT DAGVERS</v>
          </cell>
          <cell r="K3136" t="str">
            <v>SMEDING EN ZN BV</v>
          </cell>
          <cell r="L3136">
            <v>4</v>
          </cell>
          <cell r="M3136">
            <v>9.56</v>
          </cell>
        </row>
        <row r="3137">
          <cell r="A3137">
            <v>101636</v>
          </cell>
          <cell r="B3137" t="e">
            <v>#N/A</v>
          </cell>
          <cell r="C3137">
            <v>1</v>
          </cell>
          <cell r="D3137" t="str">
            <v>ZK</v>
          </cell>
          <cell r="E3137">
            <v>1.5</v>
          </cell>
          <cell r="F3137" t="str">
            <v>KG</v>
          </cell>
          <cell r="G3137" t="str">
            <v>APPEL ELSTAR 65/75 TAS</v>
          </cell>
          <cell r="H3137" t="str">
            <v>L</v>
          </cell>
          <cell r="I3137">
            <v>192</v>
          </cell>
          <cell r="J3137" t="str">
            <v>GROENTEN EN FRUIT DAGVERS</v>
          </cell>
          <cell r="K3137" t="str">
            <v>SMEDING EN ZN BV</v>
          </cell>
          <cell r="L3137">
            <v>4</v>
          </cell>
          <cell r="M3137">
            <v>9.56</v>
          </cell>
        </row>
        <row r="3138">
          <cell r="A3138">
            <v>188219</v>
          </cell>
          <cell r="B3138" t="e">
            <v>#N/A</v>
          </cell>
          <cell r="C3138">
            <v>6</v>
          </cell>
          <cell r="D3138" t="str">
            <v>PF</v>
          </cell>
          <cell r="E3138">
            <v>1</v>
          </cell>
          <cell r="F3138" t="str">
            <v>LT</v>
          </cell>
          <cell r="G3138" t="str">
            <v>COCA-COLA PET</v>
          </cell>
          <cell r="H3138" t="str">
            <v>L</v>
          </cell>
          <cell r="I3138">
            <v>133</v>
          </cell>
          <cell r="J3138" t="str">
            <v>FRISDRANKEN GROOTVERPAKKING</v>
          </cell>
          <cell r="K3138" t="str">
            <v>COCA-COLA EUROPEAN PARTNERS BV</v>
          </cell>
          <cell r="L3138">
            <v>1</v>
          </cell>
          <cell r="M3138">
            <v>9.56</v>
          </cell>
        </row>
        <row r="3139">
          <cell r="A3139">
            <v>591873</v>
          </cell>
          <cell r="B3139" t="e">
            <v>#N/A</v>
          </cell>
          <cell r="C3139">
            <v>1</v>
          </cell>
          <cell r="D3139" t="str">
            <v>DS</v>
          </cell>
          <cell r="E3139">
            <v>1.2</v>
          </cell>
          <cell r="F3139" t="str">
            <v>KG</v>
          </cell>
          <cell r="G3139" t="str">
            <v>TRES BONNE PUNTBROODJE WIT GESN. 24 ST</v>
          </cell>
          <cell r="H3139" t="str">
            <v>L</v>
          </cell>
          <cell r="I3139">
            <v>202</v>
          </cell>
          <cell r="J3139" t="str">
            <v>BAKE OFF DIEPVRIES</v>
          </cell>
          <cell r="K3139" t="str">
            <v>SLIGRO</v>
          </cell>
          <cell r="L3139">
            <v>2</v>
          </cell>
          <cell r="M3139">
            <v>9.56</v>
          </cell>
        </row>
        <row r="3140">
          <cell r="A3140">
            <v>151615</v>
          </cell>
          <cell r="B3140" t="e">
            <v>#N/A</v>
          </cell>
          <cell r="C3140">
            <v>8</v>
          </cell>
          <cell r="D3140" t="str">
            <v>PK</v>
          </cell>
          <cell r="E3140">
            <v>1.5</v>
          </cell>
          <cell r="F3140" t="str">
            <v>LT</v>
          </cell>
          <cell r="G3140" t="str">
            <v>DUBBELFRISSS ANANAS MANGO</v>
          </cell>
          <cell r="H3140" t="str">
            <v>L</v>
          </cell>
          <cell r="I3140">
            <v>125</v>
          </cell>
          <cell r="J3140" t="str">
            <v>SAPPEN &amp; FRUITDRANKEN</v>
          </cell>
          <cell r="K3140" t="str">
            <v>RIEDEL B.V. FSSC</v>
          </cell>
          <cell r="L3140">
            <v>1</v>
          </cell>
          <cell r="M3140">
            <v>9.5500000000000007</v>
          </cell>
        </row>
        <row r="3141">
          <cell r="A3141">
            <v>831553</v>
          </cell>
          <cell r="B3141" t="e">
            <v>#N/A</v>
          </cell>
          <cell r="C3141">
            <v>8</v>
          </cell>
          <cell r="D3141" t="str">
            <v>PK</v>
          </cell>
          <cell r="E3141">
            <v>1.5</v>
          </cell>
          <cell r="F3141" t="str">
            <v>LT</v>
          </cell>
          <cell r="G3141" t="str">
            <v>DUBBELFRISSS APPEL PERZIK</v>
          </cell>
          <cell r="H3141" t="str">
            <v>L</v>
          </cell>
          <cell r="I3141">
            <v>125</v>
          </cell>
          <cell r="J3141" t="str">
            <v>SAPPEN &amp; FRUITDRANKEN</v>
          </cell>
          <cell r="K3141" t="str">
            <v>RIEDEL B.V. FSSC</v>
          </cell>
          <cell r="L3141">
            <v>1</v>
          </cell>
          <cell r="M3141">
            <v>9.5500000000000007</v>
          </cell>
        </row>
        <row r="3142">
          <cell r="A3142">
            <v>175732</v>
          </cell>
          <cell r="B3142" t="e">
            <v>#N/A</v>
          </cell>
          <cell r="C3142">
            <v>1</v>
          </cell>
          <cell r="D3142" t="str">
            <v>ZK</v>
          </cell>
          <cell r="E3142">
            <v>2.5</v>
          </cell>
          <cell r="F3142" t="str">
            <v>KG</v>
          </cell>
          <cell r="G3142" t="str">
            <v>BONDUELLE SUIKERPEULTJES (SUGAR SNAPS)</v>
          </cell>
          <cell r="H3142" t="str">
            <v>L</v>
          </cell>
          <cell r="I3142">
            <v>187</v>
          </cell>
          <cell r="J3142" t="str">
            <v>GROEN&amp;FRUIT DIEPVR. FOODSERVIC</v>
          </cell>
          <cell r="K3142" t="str">
            <v>BONDUELLE NEDERLAND BV (DV)</v>
          </cell>
          <cell r="L3142">
            <v>1</v>
          </cell>
          <cell r="M3142">
            <v>9.5399999999999991</v>
          </cell>
        </row>
        <row r="3143">
          <cell r="A3143">
            <v>565157</v>
          </cell>
          <cell r="B3143" t="e">
            <v>#N/A</v>
          </cell>
          <cell r="C3143">
            <v>1</v>
          </cell>
          <cell r="D3143" t="str">
            <v>ZK</v>
          </cell>
          <cell r="E3143">
            <v>5</v>
          </cell>
          <cell r="F3143" t="str">
            <v>KG</v>
          </cell>
          <cell r="G3143" t="str">
            <v>KOOPMANS BAKMEEL ZELFRIJZEND</v>
          </cell>
          <cell r="H3143" t="str">
            <v>L</v>
          </cell>
          <cell r="I3143">
            <v>94</v>
          </cell>
          <cell r="J3143" t="str">
            <v>BAKPRODUKTEN</v>
          </cell>
          <cell r="K3143" t="str">
            <v>OETKER DR FOOD SERVICE BV</v>
          </cell>
          <cell r="L3143">
            <v>1</v>
          </cell>
          <cell r="M3143">
            <v>9.5299999999999994</v>
          </cell>
        </row>
        <row r="3144">
          <cell r="A3144">
            <v>18543</v>
          </cell>
          <cell r="B3144" t="e">
            <v>#N/A</v>
          </cell>
          <cell r="C3144">
            <v>1</v>
          </cell>
          <cell r="D3144" t="str">
            <v>PK</v>
          </cell>
          <cell r="E3144">
            <v>40</v>
          </cell>
          <cell r="F3144" t="str">
            <v>ST</v>
          </cell>
          <cell r="G3144" t="str">
            <v>BIO.BOWL SUIKERR 40ST</v>
          </cell>
          <cell r="H3144" t="str">
            <v>H</v>
          </cell>
          <cell r="I3144">
            <v>119</v>
          </cell>
          <cell r="J3144" t="str">
            <v>VERPAKKINGSMAT./DISPOS. GROOTV</v>
          </cell>
          <cell r="K3144" t="str">
            <v>SABERT CORPORATION EUROPE SA</v>
          </cell>
          <cell r="L3144">
            <v>2</v>
          </cell>
          <cell r="M3144">
            <v>9.52</v>
          </cell>
        </row>
        <row r="3145">
          <cell r="A3145">
            <v>121501</v>
          </cell>
          <cell r="B3145" t="e">
            <v>#N/A</v>
          </cell>
          <cell r="C3145">
            <v>1</v>
          </cell>
          <cell r="D3145" t="str">
            <v>ZK</v>
          </cell>
          <cell r="E3145">
            <v>100</v>
          </cell>
          <cell r="F3145" t="str">
            <v>ST</v>
          </cell>
          <cell r="G3145" t="str">
            <v>SALADECUP RECHTHOEK PP 250ML 100ST</v>
          </cell>
          <cell r="H3145" t="str">
            <v>H</v>
          </cell>
          <cell r="I3145">
            <v>119</v>
          </cell>
          <cell r="J3145" t="str">
            <v>VERPAKKINGSMAT./DISPOS. GROOTV</v>
          </cell>
          <cell r="K3145" t="str">
            <v>CONPAX VERPAKKINGEN BV</v>
          </cell>
          <cell r="L3145">
            <v>2</v>
          </cell>
          <cell r="M3145">
            <v>9.52</v>
          </cell>
        </row>
        <row r="3146">
          <cell r="A3146">
            <v>326566</v>
          </cell>
          <cell r="B3146" t="e">
            <v>#N/A</v>
          </cell>
          <cell r="C3146">
            <v>1</v>
          </cell>
          <cell r="D3146" t="str">
            <v>ZK</v>
          </cell>
          <cell r="E3146">
            <v>2.5</v>
          </cell>
          <cell r="F3146" t="str">
            <v>KG</v>
          </cell>
          <cell r="G3146" t="str">
            <v>AARDAPPELEN ROSEVAL</v>
          </cell>
          <cell r="H3146" t="str">
            <v>L</v>
          </cell>
          <cell r="I3146">
            <v>192</v>
          </cell>
          <cell r="J3146" t="str">
            <v>GROENTEN EN FRUIT DAGVERS</v>
          </cell>
          <cell r="K3146" t="str">
            <v>SMEDING EN ZN BV</v>
          </cell>
          <cell r="L3146">
            <v>2</v>
          </cell>
          <cell r="M3146">
            <v>9.5</v>
          </cell>
        </row>
        <row r="3147">
          <cell r="A3147">
            <v>328225</v>
          </cell>
          <cell r="B3147" t="e">
            <v>#N/A</v>
          </cell>
          <cell r="C3147">
            <v>14</v>
          </cell>
          <cell r="D3147" t="str">
            <v>ST</v>
          </cell>
          <cell r="E3147">
            <v>300</v>
          </cell>
          <cell r="F3147" t="str">
            <v>GR</v>
          </cell>
          <cell r="G3147" t="str">
            <v>COURGETTE GROEN</v>
          </cell>
          <cell r="H3147" t="str">
            <v>L</v>
          </cell>
          <cell r="I3147">
            <v>192</v>
          </cell>
          <cell r="J3147" t="str">
            <v>GROENTEN EN FRUIT DAGVERS</v>
          </cell>
          <cell r="K3147" t="str">
            <v>SMEDING EN ZN BV</v>
          </cell>
          <cell r="L3147">
            <v>1</v>
          </cell>
          <cell r="M3147">
            <v>9.5</v>
          </cell>
        </row>
        <row r="3148">
          <cell r="A3148">
            <v>766070</v>
          </cell>
          <cell r="B3148" t="e">
            <v>#N/A</v>
          </cell>
          <cell r="C3148">
            <v>1</v>
          </cell>
          <cell r="D3148" t="str">
            <v>ZK</v>
          </cell>
          <cell r="E3148">
            <v>250</v>
          </cell>
          <cell r="F3148" t="str">
            <v>ST</v>
          </cell>
          <cell r="G3148" t="str">
            <v>TAKE DIS PLASTIC LEPEL WIT</v>
          </cell>
          <cell r="H3148" t="str">
            <v>H</v>
          </cell>
          <cell r="I3148">
            <v>119</v>
          </cell>
          <cell r="J3148" t="str">
            <v>VERPAKKINGSMAT./DISPOS. GROOTV</v>
          </cell>
          <cell r="K3148" t="str">
            <v>SLIGRO</v>
          </cell>
          <cell r="L3148">
            <v>2</v>
          </cell>
          <cell r="M3148">
            <v>9.5</v>
          </cell>
        </row>
        <row r="3149">
          <cell r="A3149">
            <v>832062</v>
          </cell>
          <cell r="B3149" t="e">
            <v>#N/A</v>
          </cell>
          <cell r="C3149">
            <v>8</v>
          </cell>
          <cell r="D3149" t="str">
            <v>PK</v>
          </cell>
          <cell r="E3149">
            <v>1.5</v>
          </cell>
          <cell r="F3149" t="str">
            <v>LT</v>
          </cell>
          <cell r="G3149" t="str">
            <v>DUBBELFRISSS FRAMBOOS/CRANBERRY, PAK</v>
          </cell>
          <cell r="H3149" t="str">
            <v>L</v>
          </cell>
          <cell r="I3149">
            <v>125</v>
          </cell>
          <cell r="J3149" t="str">
            <v>SAPPEN &amp; FRUITDRANKEN</v>
          </cell>
          <cell r="K3149" t="str">
            <v>RIEDEL B.V. FSSC</v>
          </cell>
          <cell r="L3149">
            <v>1</v>
          </cell>
          <cell r="M3149">
            <v>9.5</v>
          </cell>
        </row>
        <row r="3150">
          <cell r="A3150">
            <v>869179</v>
          </cell>
          <cell r="B3150" t="e">
            <v>#N/A</v>
          </cell>
          <cell r="C3150">
            <v>1</v>
          </cell>
          <cell r="D3150" t="str">
            <v>KP</v>
          </cell>
          <cell r="E3150">
            <v>200</v>
          </cell>
          <cell r="F3150" t="str">
            <v>ST</v>
          </cell>
          <cell r="G3150" t="str">
            <v>TAKE DIS PAPIEREN BAK A9</v>
          </cell>
          <cell r="H3150" t="str">
            <v>H</v>
          </cell>
          <cell r="I3150">
            <v>119</v>
          </cell>
          <cell r="J3150" t="str">
            <v>VERPAKKINGSMAT./DISPOS. GROOTV</v>
          </cell>
          <cell r="K3150" t="str">
            <v>SLIGRO</v>
          </cell>
          <cell r="L3150">
            <v>1</v>
          </cell>
          <cell r="M3150">
            <v>9.5</v>
          </cell>
        </row>
        <row r="3151">
          <cell r="A3151">
            <v>869179</v>
          </cell>
          <cell r="B3151" t="e">
            <v>#N/A</v>
          </cell>
          <cell r="C3151">
            <v>1</v>
          </cell>
          <cell r="D3151" t="str">
            <v>KP</v>
          </cell>
          <cell r="E3151">
            <v>200</v>
          </cell>
          <cell r="F3151" t="str">
            <v>ST</v>
          </cell>
          <cell r="G3151" t="str">
            <v>TAKE DIS PAPIEREN BAK A9</v>
          </cell>
          <cell r="H3151" t="str">
            <v>H</v>
          </cell>
          <cell r="I3151">
            <v>119</v>
          </cell>
          <cell r="J3151" t="str">
            <v>VERPAKKINGSMAT./DISPOS. GROOTV</v>
          </cell>
          <cell r="K3151" t="str">
            <v>SLIGRO</v>
          </cell>
          <cell r="L3151">
            <v>1</v>
          </cell>
          <cell r="M3151">
            <v>9.5</v>
          </cell>
        </row>
        <row r="3152">
          <cell r="A3152">
            <v>898602</v>
          </cell>
          <cell r="B3152">
            <v>8716401810569</v>
          </cell>
          <cell r="C3152">
            <v>1</v>
          </cell>
          <cell r="D3152" t="str">
            <v>ZK</v>
          </cell>
          <cell r="E3152">
            <v>5</v>
          </cell>
          <cell r="F3152" t="str">
            <v>KG</v>
          </cell>
          <cell r="G3152" t="str">
            <v>AARDAPPELEN VASTKOKEND</v>
          </cell>
          <cell r="H3152" t="str">
            <v>L</v>
          </cell>
          <cell r="I3152">
            <v>192</v>
          </cell>
          <cell r="J3152" t="str">
            <v>GROENTEN EN FRUIT DAGVERS</v>
          </cell>
          <cell r="K3152" t="str">
            <v>SMEDING EN ZN BV</v>
          </cell>
          <cell r="L3152">
            <v>2</v>
          </cell>
          <cell r="M3152">
            <v>9.5</v>
          </cell>
        </row>
        <row r="3153">
          <cell r="A3153">
            <v>898602</v>
          </cell>
          <cell r="B3153">
            <v>8716401810569</v>
          </cell>
          <cell r="C3153">
            <v>1</v>
          </cell>
          <cell r="D3153" t="str">
            <v>ZK</v>
          </cell>
          <cell r="E3153">
            <v>5</v>
          </cell>
          <cell r="F3153" t="str">
            <v>KG</v>
          </cell>
          <cell r="G3153" t="str">
            <v>AARDAPPELEN VASTKOKEND</v>
          </cell>
          <cell r="H3153" t="str">
            <v>L</v>
          </cell>
          <cell r="I3153">
            <v>192</v>
          </cell>
          <cell r="J3153" t="str">
            <v>GROENTEN EN FRUIT DAGVERS</v>
          </cell>
          <cell r="K3153" t="str">
            <v>SMEDING EN ZN BV</v>
          </cell>
          <cell r="L3153">
            <v>2</v>
          </cell>
          <cell r="M3153">
            <v>9.5</v>
          </cell>
        </row>
        <row r="3154">
          <cell r="A3154">
            <v>898602</v>
          </cell>
          <cell r="B3154">
            <v>8716401810569</v>
          </cell>
          <cell r="C3154">
            <v>1</v>
          </cell>
          <cell r="D3154" t="str">
            <v>ZK</v>
          </cell>
          <cell r="E3154">
            <v>5</v>
          </cell>
          <cell r="F3154" t="str">
            <v>KG</v>
          </cell>
          <cell r="G3154" t="str">
            <v>AARDAPPELEN VASTKOKEND</v>
          </cell>
          <cell r="H3154" t="str">
            <v>L</v>
          </cell>
          <cell r="I3154">
            <v>192</v>
          </cell>
          <cell r="J3154" t="str">
            <v>GROENTEN EN FRUIT DAGVERS</v>
          </cell>
          <cell r="K3154" t="str">
            <v>SMEDING EN ZN BV</v>
          </cell>
          <cell r="L3154">
            <v>2</v>
          </cell>
          <cell r="M3154">
            <v>9.5</v>
          </cell>
        </row>
        <row r="3155">
          <cell r="A3155">
            <v>952299</v>
          </cell>
          <cell r="B3155" t="e">
            <v>#N/A</v>
          </cell>
          <cell r="C3155">
            <v>1</v>
          </cell>
          <cell r="D3155" t="str">
            <v>ST</v>
          </cell>
          <cell r="E3155">
            <v>170</v>
          </cell>
          <cell r="F3155" t="str">
            <v>GR</v>
          </cell>
          <cell r="G3155" t="str">
            <v>PAPRIKA ROOD 80/100</v>
          </cell>
          <cell r="H3155" t="str">
            <v>L</v>
          </cell>
          <cell r="I3155">
            <v>192</v>
          </cell>
          <cell r="J3155" t="str">
            <v>GROENTEN EN FRUIT DAGVERS</v>
          </cell>
          <cell r="K3155" t="str">
            <v>SMEDING EN ZN BV</v>
          </cell>
          <cell r="L3155">
            <v>10</v>
          </cell>
          <cell r="M3155">
            <v>9.5</v>
          </cell>
        </row>
        <row r="3156">
          <cell r="A3156">
            <v>952299</v>
          </cell>
          <cell r="B3156" t="e">
            <v>#N/A</v>
          </cell>
          <cell r="C3156">
            <v>1</v>
          </cell>
          <cell r="D3156" t="str">
            <v>ST</v>
          </cell>
          <cell r="E3156">
            <v>170</v>
          </cell>
          <cell r="F3156" t="str">
            <v>GR</v>
          </cell>
          <cell r="G3156" t="str">
            <v>PAPRIKA ROOD 80/100</v>
          </cell>
          <cell r="H3156" t="str">
            <v>L</v>
          </cell>
          <cell r="I3156">
            <v>192</v>
          </cell>
          <cell r="J3156" t="str">
            <v>GROENTEN EN FRUIT DAGVERS</v>
          </cell>
          <cell r="K3156" t="str">
            <v>SMEDING EN ZN BV</v>
          </cell>
          <cell r="L3156">
            <v>10</v>
          </cell>
          <cell r="M3156">
            <v>9.5</v>
          </cell>
        </row>
        <row r="3157">
          <cell r="A3157">
            <v>283828</v>
          </cell>
          <cell r="B3157" t="e">
            <v>#N/A</v>
          </cell>
          <cell r="C3157">
            <v>1</v>
          </cell>
          <cell r="D3157" t="str">
            <v>DS</v>
          </cell>
          <cell r="E3157">
            <v>3.85</v>
          </cell>
          <cell r="F3157" t="str">
            <v>KG</v>
          </cell>
          <cell r="G3157" t="str">
            <v>WITTE REUS POWDER 70 SCOOPS</v>
          </cell>
          <cell r="H3157" t="str">
            <v>H</v>
          </cell>
          <cell r="I3157">
            <v>147</v>
          </cell>
          <cell r="J3157" t="str">
            <v>WASMIDDELEN</v>
          </cell>
          <cell r="K3157" t="str">
            <v>HENKEL NEDERLAND</v>
          </cell>
          <cell r="L3157">
            <v>1</v>
          </cell>
          <cell r="M3157">
            <v>9.49</v>
          </cell>
        </row>
        <row r="3158">
          <cell r="A3158">
            <v>858380</v>
          </cell>
          <cell r="B3158" t="e">
            <v>#N/A</v>
          </cell>
          <cell r="C3158">
            <v>1</v>
          </cell>
          <cell r="D3158" t="str">
            <v>EM</v>
          </cell>
          <cell r="E3158">
            <v>3</v>
          </cell>
          <cell r="F3158" t="str">
            <v>KG</v>
          </cell>
          <cell r="G3158" t="str">
            <v>KERN SATESAUS, EMMER</v>
          </cell>
          <cell r="H3158" t="str">
            <v>L</v>
          </cell>
          <cell r="I3158">
            <v>91</v>
          </cell>
          <cell r="J3158" t="str">
            <v>SNACK- EN TAFELSAUZEN</v>
          </cell>
          <cell r="K3158" t="str">
            <v>SLIGRO</v>
          </cell>
          <cell r="L3158">
            <v>1</v>
          </cell>
          <cell r="M3158">
            <v>9.49</v>
          </cell>
        </row>
        <row r="3159">
          <cell r="A3159">
            <v>171908</v>
          </cell>
          <cell r="B3159" t="e">
            <v>#N/A</v>
          </cell>
          <cell r="C3159">
            <v>1</v>
          </cell>
          <cell r="D3159" t="str">
            <v>BK</v>
          </cell>
          <cell r="E3159">
            <v>125</v>
          </cell>
          <cell r="F3159" t="str">
            <v>GR</v>
          </cell>
          <cell r="G3159" t="str">
            <v>TAUGE</v>
          </cell>
          <cell r="H3159" t="str">
            <v>L</v>
          </cell>
          <cell r="I3159">
            <v>192</v>
          </cell>
          <cell r="J3159" t="str">
            <v>GROENTEN EN FRUIT DAGVERS</v>
          </cell>
          <cell r="K3159" t="str">
            <v>SMEDING EN ZN BV</v>
          </cell>
          <cell r="L3159">
            <v>12</v>
          </cell>
          <cell r="M3159">
            <v>9.48</v>
          </cell>
        </row>
        <row r="3160">
          <cell r="A3160">
            <v>557390</v>
          </cell>
          <cell r="B3160" t="e">
            <v>#N/A</v>
          </cell>
          <cell r="C3160">
            <v>1</v>
          </cell>
          <cell r="D3160" t="str">
            <v>KS</v>
          </cell>
          <cell r="E3160">
            <v>12</v>
          </cell>
          <cell r="F3160" t="str">
            <v>KG</v>
          </cell>
          <cell r="G3160" t="str">
            <v>PEEN WINTER  12KG</v>
          </cell>
          <cell r="H3160" t="str">
            <v>L</v>
          </cell>
          <cell r="I3160">
            <v>192</v>
          </cell>
          <cell r="J3160" t="str">
            <v>GROENTEN EN FRUIT DAGVERS</v>
          </cell>
          <cell r="K3160" t="str">
            <v>SMEDING EN ZN BV</v>
          </cell>
          <cell r="L3160">
            <v>1</v>
          </cell>
          <cell r="M3160">
            <v>9.48</v>
          </cell>
        </row>
        <row r="3161">
          <cell r="A3161">
            <v>557390</v>
          </cell>
          <cell r="B3161" t="e">
            <v>#N/A</v>
          </cell>
          <cell r="C3161">
            <v>1</v>
          </cell>
          <cell r="D3161" t="str">
            <v>KS</v>
          </cell>
          <cell r="E3161">
            <v>12</v>
          </cell>
          <cell r="F3161" t="str">
            <v>KG</v>
          </cell>
          <cell r="G3161" t="str">
            <v>PEEN WINTER  12KG</v>
          </cell>
          <cell r="H3161" t="str">
            <v>L</v>
          </cell>
          <cell r="I3161">
            <v>192</v>
          </cell>
          <cell r="J3161" t="str">
            <v>GROENTEN EN FRUIT DAGVERS</v>
          </cell>
          <cell r="K3161" t="str">
            <v>SMEDING EN ZN BV</v>
          </cell>
          <cell r="L3161">
            <v>1</v>
          </cell>
          <cell r="M3161">
            <v>9.48</v>
          </cell>
        </row>
        <row r="3162">
          <cell r="A3162">
            <v>639354</v>
          </cell>
          <cell r="B3162" t="e">
            <v>#N/A</v>
          </cell>
          <cell r="C3162">
            <v>1</v>
          </cell>
          <cell r="D3162" t="str">
            <v>BN</v>
          </cell>
          <cell r="E3162">
            <v>125</v>
          </cell>
          <cell r="F3162" t="str">
            <v>GR</v>
          </cell>
          <cell r="G3162" t="str">
            <v>UIEN BOS NAAKT</v>
          </cell>
          <cell r="H3162" t="str">
            <v>L</v>
          </cell>
          <cell r="I3162">
            <v>192</v>
          </cell>
          <cell r="J3162" t="str">
            <v>GROENTEN EN FRUIT DAGVERS</v>
          </cell>
          <cell r="K3162" t="str">
            <v>SMEDING EN ZN BV</v>
          </cell>
          <cell r="L3162">
            <v>12</v>
          </cell>
          <cell r="M3162">
            <v>9.48</v>
          </cell>
        </row>
        <row r="3163">
          <cell r="A3163">
            <v>18010</v>
          </cell>
          <cell r="B3163" t="e">
            <v>#N/A</v>
          </cell>
          <cell r="C3163">
            <v>1</v>
          </cell>
          <cell r="D3163" t="str">
            <v>DS</v>
          </cell>
          <cell r="E3163">
            <v>385</v>
          </cell>
          <cell r="F3163" t="str">
            <v>GR</v>
          </cell>
          <cell r="G3163" t="str">
            <v>CELEBRATIONS CENTERPIECE</v>
          </cell>
          <cell r="H3163" t="str">
            <v>L</v>
          </cell>
          <cell r="I3163">
            <v>20</v>
          </cell>
          <cell r="J3163" t="str">
            <v>BONBONS</v>
          </cell>
          <cell r="K3163" t="str">
            <v>MARS NEDERLAND(MASTERFOODS SNOEP)</v>
          </cell>
          <cell r="L3163">
            <v>2</v>
          </cell>
          <cell r="M3163">
            <v>9.4600000000000009</v>
          </cell>
        </row>
        <row r="3164">
          <cell r="A3164">
            <v>365675</v>
          </cell>
          <cell r="B3164" t="e">
            <v>#N/A</v>
          </cell>
          <cell r="C3164">
            <v>1</v>
          </cell>
          <cell r="D3164" t="str">
            <v>ZK</v>
          </cell>
          <cell r="E3164">
            <v>1</v>
          </cell>
          <cell r="F3164" t="str">
            <v>KG</v>
          </cell>
          <cell r="G3164" t="str">
            <v>VENCO BOERDERIJDROP</v>
          </cell>
          <cell r="H3164" t="str">
            <v>L</v>
          </cell>
          <cell r="I3164">
            <v>23</v>
          </cell>
          <cell r="J3164" t="str">
            <v>WICHTGOED</v>
          </cell>
          <cell r="K3164" t="str">
            <v>CLOETTA HOLLAND BV</v>
          </cell>
          <cell r="L3164">
            <v>2</v>
          </cell>
          <cell r="M3164">
            <v>9.4600000000000009</v>
          </cell>
        </row>
        <row r="3165">
          <cell r="A3165">
            <v>45627</v>
          </cell>
          <cell r="B3165" t="e">
            <v>#N/A</v>
          </cell>
          <cell r="C3165">
            <v>6</v>
          </cell>
          <cell r="D3165" t="str">
            <v>PF</v>
          </cell>
          <cell r="E3165">
            <v>1</v>
          </cell>
          <cell r="F3165" t="str">
            <v>LT</v>
          </cell>
          <cell r="G3165" t="str">
            <v>FANTA ORANGE 1L</v>
          </cell>
          <cell r="H3165" t="str">
            <v>L</v>
          </cell>
          <cell r="I3165">
            <v>133</v>
          </cell>
          <cell r="J3165" t="str">
            <v>FRISDRANKEN GROOTVERPAKKING</v>
          </cell>
          <cell r="K3165" t="str">
            <v>COCA-COLA EUROPEAN PARTNERS BV</v>
          </cell>
          <cell r="L3165">
            <v>1</v>
          </cell>
          <cell r="M3165">
            <v>9.4499999999999993</v>
          </cell>
        </row>
        <row r="3166">
          <cell r="A3166">
            <v>244463</v>
          </cell>
          <cell r="B3166" t="e">
            <v>#N/A</v>
          </cell>
          <cell r="C3166">
            <v>3</v>
          </cell>
          <cell r="D3166" t="str">
            <v>RL</v>
          </cell>
          <cell r="E3166">
            <v>20</v>
          </cell>
          <cell r="F3166" t="str">
            <v>ST</v>
          </cell>
          <cell r="G3166" t="str">
            <v>TAKE DIS AFV.Z+HANDV.HDPE 60L 61X80 20MY</v>
          </cell>
          <cell r="H3166" t="str">
            <v>H</v>
          </cell>
          <cell r="I3166">
            <v>118</v>
          </cell>
          <cell r="J3166" t="str">
            <v>AFVALZAKKEN</v>
          </cell>
          <cell r="K3166" t="str">
            <v>SLIGRO</v>
          </cell>
          <cell r="L3166">
            <v>1</v>
          </cell>
          <cell r="M3166">
            <v>9.4499999999999993</v>
          </cell>
        </row>
        <row r="3167">
          <cell r="A3167">
            <v>790265</v>
          </cell>
          <cell r="B3167" t="e">
            <v>#N/A</v>
          </cell>
          <cell r="C3167">
            <v>1</v>
          </cell>
          <cell r="D3167" t="str">
            <v>PK</v>
          </cell>
          <cell r="E3167">
            <v>1</v>
          </cell>
          <cell r="F3167" t="str">
            <v>KG</v>
          </cell>
          <cell r="G3167" t="str">
            <v>DOBBELSTEENTJES SPEK</v>
          </cell>
          <cell r="H3167" t="str">
            <v>L</v>
          </cell>
          <cell r="I3167">
            <v>155</v>
          </cell>
          <cell r="J3167" t="str">
            <v>VLEESWAREN VERPAKT</v>
          </cell>
          <cell r="K3167" t="str">
            <v>DANISH CROWN INZ ZANDBERGEN</v>
          </cell>
          <cell r="L3167">
            <v>1</v>
          </cell>
          <cell r="M3167">
            <v>9.4499999999999993</v>
          </cell>
        </row>
        <row r="3168">
          <cell r="A3168">
            <v>250448</v>
          </cell>
          <cell r="B3168" t="e">
            <v>#N/A</v>
          </cell>
          <cell r="C3168">
            <v>1</v>
          </cell>
          <cell r="D3168" t="str">
            <v>ST</v>
          </cell>
          <cell r="E3168">
            <v>0</v>
          </cell>
          <cell r="F3168" t="str">
            <v>.</v>
          </cell>
          <cell r="G3168" t="str">
            <v>VILEDA SUPER MOCIO EMMER &amp; PERS</v>
          </cell>
          <cell r="H3168" t="str">
            <v>H</v>
          </cell>
          <cell r="I3168">
            <v>544</v>
          </cell>
          <cell r="J3168" t="str">
            <v>SCHOONMAAKARTIKELEN</v>
          </cell>
          <cell r="K3168" t="str">
            <v>FREUDENBERG HAUSHALTPRODUKTE KG</v>
          </cell>
          <cell r="L3168">
            <v>1</v>
          </cell>
          <cell r="M3168">
            <v>9.44</v>
          </cell>
        </row>
        <row r="3169">
          <cell r="A3169">
            <v>128206</v>
          </cell>
          <cell r="B3169" t="e">
            <v>#N/A</v>
          </cell>
          <cell r="C3169">
            <v>24</v>
          </cell>
          <cell r="D3169" t="str">
            <v>PK</v>
          </cell>
          <cell r="E3169">
            <v>40.5</v>
          </cell>
          <cell r="F3169" t="str">
            <v>GR</v>
          </cell>
          <cell r="G3169" t="str">
            <v>LIGA MILKBREAK MELK/TARWEBISCUIT 2P 24ST</v>
          </cell>
          <cell r="H3169" t="str">
            <v>L</v>
          </cell>
          <cell r="I3169">
            <v>33</v>
          </cell>
          <cell r="J3169" t="str">
            <v>TUSSENDOORTJES</v>
          </cell>
          <cell r="K3169" t="str">
            <v>MONDELEZ NEDERLAND BV</v>
          </cell>
          <cell r="L3169">
            <v>1</v>
          </cell>
          <cell r="M3169">
            <v>9.43</v>
          </cell>
        </row>
        <row r="3170">
          <cell r="A3170">
            <v>36289</v>
          </cell>
          <cell r="B3170" t="e">
            <v>#N/A</v>
          </cell>
          <cell r="C3170">
            <v>6</v>
          </cell>
          <cell r="D3170" t="str">
            <v>PF</v>
          </cell>
          <cell r="E3170">
            <v>75</v>
          </cell>
          <cell r="F3170" t="str">
            <v>CL</v>
          </cell>
          <cell r="G3170" t="str">
            <v>RAAK LIMONADESIROOP FRAMBOOS</v>
          </cell>
          <cell r="H3170" t="str">
            <v>L</v>
          </cell>
          <cell r="I3170">
            <v>128</v>
          </cell>
          <cell r="J3170" t="str">
            <v>SIROPEN</v>
          </cell>
          <cell r="K3170" t="str">
            <v>UNITED SOFT DRINKS BV</v>
          </cell>
          <cell r="L3170">
            <v>1</v>
          </cell>
          <cell r="M3170">
            <v>9.41</v>
          </cell>
        </row>
        <row r="3171">
          <cell r="A3171">
            <v>95582</v>
          </cell>
          <cell r="B3171" t="e">
            <v>#N/A</v>
          </cell>
          <cell r="C3171">
            <v>1</v>
          </cell>
          <cell r="D3171" t="str">
            <v>BS</v>
          </cell>
          <cell r="E3171">
            <v>110</v>
          </cell>
          <cell r="F3171" t="str">
            <v>GR</v>
          </cell>
          <cell r="G3171" t="str">
            <v>APOLLO ITALIAANSE KRUIDEN FIJN</v>
          </cell>
          <cell r="H3171" t="str">
            <v>L</v>
          </cell>
          <cell r="I3171">
            <v>68</v>
          </cell>
          <cell r="J3171" t="str">
            <v>KRUIDEN EN SPECERIJEN</v>
          </cell>
          <cell r="K3171" t="str">
            <v>SOLINA NETHERLANDS BV</v>
          </cell>
          <cell r="L3171">
            <v>2</v>
          </cell>
          <cell r="M3171">
            <v>9.4</v>
          </cell>
        </row>
        <row r="3172">
          <cell r="A3172">
            <v>425810</v>
          </cell>
          <cell r="B3172" t="e">
            <v>#N/A</v>
          </cell>
          <cell r="C3172">
            <v>1</v>
          </cell>
          <cell r="D3172" t="str">
            <v>PK</v>
          </cell>
          <cell r="E3172">
            <v>1</v>
          </cell>
          <cell r="F3172" t="str">
            <v>KG</v>
          </cell>
          <cell r="G3172" t="str">
            <v>KAAS KAMPIOEN GESNEDEN JONG 50 PLAKKEN</v>
          </cell>
          <cell r="H3172" t="str">
            <v>L</v>
          </cell>
          <cell r="I3172">
            <v>221</v>
          </cell>
          <cell r="J3172" t="str">
            <v>KAAS HOLLAND VERS VOORVERPAKT</v>
          </cell>
          <cell r="K3172" t="str">
            <v>SLIGRO</v>
          </cell>
          <cell r="L3172">
            <v>1</v>
          </cell>
          <cell r="M3172">
            <v>9.4</v>
          </cell>
        </row>
        <row r="3173">
          <cell r="A3173">
            <v>975962</v>
          </cell>
          <cell r="B3173" t="e">
            <v>#N/A</v>
          </cell>
          <cell r="C3173">
            <v>36</v>
          </cell>
          <cell r="D3173" t="str">
            <v>ST</v>
          </cell>
          <cell r="E3173">
            <v>39</v>
          </cell>
          <cell r="F3173" t="str">
            <v>GR</v>
          </cell>
          <cell r="G3173" t="str">
            <v>DAELMANS STROOPWAFELS JUMBO</v>
          </cell>
          <cell r="H3173" t="str">
            <v>L</v>
          </cell>
          <cell r="I3173">
            <v>11</v>
          </cell>
          <cell r="J3173" t="str">
            <v>KOEK &amp; BANKET GROOTVERBRUIK</v>
          </cell>
          <cell r="K3173" t="str">
            <v>DAELMANS BANKET BV</v>
          </cell>
          <cell r="L3173">
            <v>1</v>
          </cell>
          <cell r="M3173">
            <v>9.4</v>
          </cell>
        </row>
        <row r="3174">
          <cell r="A3174">
            <v>414990</v>
          </cell>
          <cell r="B3174" t="e">
            <v>#N/A</v>
          </cell>
          <cell r="C3174">
            <v>1</v>
          </cell>
          <cell r="D3174" t="str">
            <v>BK</v>
          </cell>
          <cell r="E3174">
            <v>1</v>
          </cell>
          <cell r="F3174" t="str">
            <v>LT</v>
          </cell>
          <cell r="G3174" t="str">
            <v>CREME FRAICHE NORMANDE 30%</v>
          </cell>
          <cell r="H3174" t="str">
            <v>L</v>
          </cell>
          <cell r="I3174">
            <v>174</v>
          </cell>
          <cell r="J3174" t="str">
            <v>ROOMPRODUCTEN</v>
          </cell>
          <cell r="K3174" t="str">
            <v>ZIJERVELD &amp; VELDHUYZEN BV</v>
          </cell>
          <cell r="L3174">
            <v>2</v>
          </cell>
          <cell r="M3174">
            <v>9.3800000000000008</v>
          </cell>
        </row>
        <row r="3175">
          <cell r="A3175">
            <v>420933</v>
          </cell>
          <cell r="B3175">
            <v>8710401201457</v>
          </cell>
          <cell r="C3175">
            <v>1</v>
          </cell>
          <cell r="D3175" t="str">
            <v>ST</v>
          </cell>
          <cell r="E3175">
            <v>1</v>
          </cell>
          <cell r="F3175" t="str">
            <v>KG</v>
          </cell>
          <cell r="G3175" t="str">
            <v>KAAS KAMPIOEN J.BELEGEN GESNEDEN 50X20G</v>
          </cell>
          <cell r="H3175" t="str">
            <v>L</v>
          </cell>
          <cell r="I3175">
            <v>221</v>
          </cell>
          <cell r="J3175" t="str">
            <v>KAAS HOLLAND VERS VOORVERPAKT</v>
          </cell>
          <cell r="K3175" t="str">
            <v>SLIGRO</v>
          </cell>
          <cell r="L3175">
            <v>1</v>
          </cell>
          <cell r="M3175">
            <v>9.3800000000000008</v>
          </cell>
        </row>
        <row r="3176">
          <cell r="A3176">
            <v>466285</v>
          </cell>
          <cell r="B3176" t="e">
            <v>#N/A</v>
          </cell>
          <cell r="C3176">
            <v>1</v>
          </cell>
          <cell r="D3176" t="str">
            <v>FL</v>
          </cell>
          <cell r="E3176">
            <v>75</v>
          </cell>
          <cell r="F3176" t="str">
            <v>CL</v>
          </cell>
          <cell r="G3176" t="str">
            <v>PRONOL CUVEE FRIZZANTE SCREW CAP</v>
          </cell>
          <cell r="H3176" t="str">
            <v>H</v>
          </cell>
          <cell r="I3176">
            <v>208</v>
          </cell>
          <cell r="J3176" t="str">
            <v>WIJNEN</v>
          </cell>
          <cell r="K3176" t="str">
            <v>SLIGRO</v>
          </cell>
          <cell r="L3176">
            <v>2</v>
          </cell>
          <cell r="M3176">
            <v>9.3800000000000008</v>
          </cell>
        </row>
        <row r="3177">
          <cell r="A3177">
            <v>383623</v>
          </cell>
          <cell r="B3177" t="e">
            <v>#N/A</v>
          </cell>
          <cell r="C3177">
            <v>1</v>
          </cell>
          <cell r="D3177" t="str">
            <v>PK</v>
          </cell>
          <cell r="E3177">
            <v>0</v>
          </cell>
          <cell r="F3177" t="str">
            <v>.</v>
          </cell>
          <cell r="G3177" t="str">
            <v>T.D.MILKSH.RIETJES 23CM ASS.STREEP1000ST</v>
          </cell>
          <cell r="H3177" t="str">
            <v>H</v>
          </cell>
          <cell r="I3177">
            <v>119</v>
          </cell>
          <cell r="J3177" t="str">
            <v>VERPAKKINGSMAT./DISPOS. GROOTV</v>
          </cell>
          <cell r="K3177" t="str">
            <v>SLIGRO</v>
          </cell>
          <cell r="L3177">
            <v>2</v>
          </cell>
          <cell r="M3177">
            <v>9.36</v>
          </cell>
        </row>
        <row r="3178">
          <cell r="A3178">
            <v>576807</v>
          </cell>
          <cell r="B3178" t="e">
            <v>#N/A</v>
          </cell>
          <cell r="C3178">
            <v>1</v>
          </cell>
          <cell r="D3178" t="str">
            <v>ZK</v>
          </cell>
          <cell r="E3178">
            <v>550</v>
          </cell>
          <cell r="F3178" t="str">
            <v>GR</v>
          </cell>
          <cell r="G3178" t="str">
            <v>ONTBIJTKOEK</v>
          </cell>
          <cell r="H3178" t="str">
            <v>L</v>
          </cell>
          <cell r="I3178">
            <v>106</v>
          </cell>
          <cell r="J3178" t="str">
            <v>BANKET VERS CONCESSIONAIR</v>
          </cell>
          <cell r="K3178" t="str">
            <v>BAKKERIJ REMMERSWAAL</v>
          </cell>
          <cell r="L3178">
            <v>5</v>
          </cell>
          <cell r="M3178">
            <v>9.35</v>
          </cell>
        </row>
        <row r="3179">
          <cell r="A3179">
            <v>756287</v>
          </cell>
          <cell r="B3179" t="e">
            <v>#N/A</v>
          </cell>
          <cell r="C3179">
            <v>1</v>
          </cell>
          <cell r="D3179" t="str">
            <v>KR</v>
          </cell>
          <cell r="E3179">
            <v>12</v>
          </cell>
          <cell r="F3179" t="str">
            <v>ST</v>
          </cell>
          <cell r="G3179" t="str">
            <v>SCHILMESJE RVS/PP</v>
          </cell>
          <cell r="H3179" t="str">
            <v>H</v>
          </cell>
          <cell r="I3179">
            <v>283</v>
          </cell>
          <cell r="J3179" t="str">
            <v>KEUKENGEREEDSCHAPPEN</v>
          </cell>
          <cell r="K3179" t="str">
            <v>HOMEIJ NEDERLAND BV</v>
          </cell>
          <cell r="L3179">
            <v>1</v>
          </cell>
          <cell r="M3179">
            <v>9.35</v>
          </cell>
        </row>
        <row r="3180">
          <cell r="A3180">
            <v>79699</v>
          </cell>
          <cell r="B3180" t="e">
            <v>#N/A</v>
          </cell>
          <cell r="C3180">
            <v>1</v>
          </cell>
          <cell r="D3180" t="str">
            <v>TR</v>
          </cell>
          <cell r="E3180">
            <v>240</v>
          </cell>
          <cell r="F3180" t="str">
            <v>GR</v>
          </cell>
          <cell r="G3180" t="str">
            <v>HULS TAPASRONDJE</v>
          </cell>
          <cell r="H3180" t="str">
            <v>L</v>
          </cell>
          <cell r="I3180">
            <v>155</v>
          </cell>
          <cell r="J3180" t="str">
            <v>VLEESWAREN VERPAKT</v>
          </cell>
          <cell r="K3180" t="str">
            <v>ZWANENBERG FOOD GROUP BV HULS</v>
          </cell>
          <cell r="L3180">
            <v>2</v>
          </cell>
          <cell r="M3180">
            <v>9.3000000000000007</v>
          </cell>
        </row>
        <row r="3181">
          <cell r="A3181">
            <v>85185</v>
          </cell>
          <cell r="B3181" t="e">
            <v>#N/A</v>
          </cell>
          <cell r="C3181">
            <v>1</v>
          </cell>
          <cell r="D3181" t="str">
            <v>PK</v>
          </cell>
          <cell r="E3181">
            <v>485</v>
          </cell>
          <cell r="F3181" t="str">
            <v>GR</v>
          </cell>
          <cell r="G3181" t="str">
            <v>PEIJNENBURG ONTBIJTKOEK NATUREL GESNEDEN</v>
          </cell>
          <cell r="H3181" t="str">
            <v>L</v>
          </cell>
          <cell r="I3181">
            <v>12</v>
          </cell>
          <cell r="J3181" t="str">
            <v>BROODVERVANGERS</v>
          </cell>
          <cell r="K3181" t="str">
            <v>PEIJNENBURG S KOEKFABRIEKEN BV</v>
          </cell>
          <cell r="L3181">
            <v>5</v>
          </cell>
          <cell r="M3181">
            <v>9.3000000000000007</v>
          </cell>
        </row>
        <row r="3182">
          <cell r="A3182">
            <v>211083</v>
          </cell>
          <cell r="B3182">
            <v>8710401211081</v>
          </cell>
          <cell r="C3182">
            <v>1</v>
          </cell>
          <cell r="D3182" t="str">
            <v>ZK</v>
          </cell>
          <cell r="E3182">
            <v>1</v>
          </cell>
          <cell r="F3182" t="str">
            <v>KG</v>
          </cell>
          <cell r="G3182" t="str">
            <v>DE GOUDSCHE WAEGH GERASPTE JONG BELEGEN</v>
          </cell>
          <cell r="H3182" t="str">
            <v>L</v>
          </cell>
          <cell r="I3182">
            <v>221</v>
          </cell>
          <cell r="J3182" t="str">
            <v>KAAS HOLLAND VERS VOORVERPAKT</v>
          </cell>
          <cell r="K3182" t="str">
            <v>SLIGRO</v>
          </cell>
          <cell r="L3182">
            <v>1</v>
          </cell>
          <cell r="M3182">
            <v>9.3000000000000007</v>
          </cell>
        </row>
        <row r="3183">
          <cell r="A3183">
            <v>869292</v>
          </cell>
          <cell r="B3183" t="e">
            <v>#N/A</v>
          </cell>
          <cell r="C3183">
            <v>1</v>
          </cell>
          <cell r="D3183" t="str">
            <v>KP</v>
          </cell>
          <cell r="E3183">
            <v>200</v>
          </cell>
          <cell r="F3183" t="str">
            <v>ST</v>
          </cell>
          <cell r="G3183" t="str">
            <v>TAKE DIS PAPIEREN BAK A18</v>
          </cell>
          <cell r="H3183" t="str">
            <v>H</v>
          </cell>
          <cell r="I3183">
            <v>119</v>
          </cell>
          <cell r="J3183" t="str">
            <v>VERPAKKINGSMAT./DISPOS. GROOTV</v>
          </cell>
          <cell r="K3183" t="str">
            <v>SLIGRO</v>
          </cell>
          <cell r="L3183">
            <v>1</v>
          </cell>
          <cell r="M3183">
            <v>9.3000000000000007</v>
          </cell>
        </row>
        <row r="3184">
          <cell r="A3184">
            <v>272050</v>
          </cell>
          <cell r="B3184" t="e">
            <v>#N/A</v>
          </cell>
          <cell r="C3184">
            <v>6</v>
          </cell>
          <cell r="D3184" t="str">
            <v>PF</v>
          </cell>
          <cell r="E3184">
            <v>1</v>
          </cell>
          <cell r="F3184" t="str">
            <v>LT</v>
          </cell>
          <cell r="G3184" t="str">
            <v>SEVEN-UP REGULAR</v>
          </cell>
          <cell r="H3184" t="str">
            <v>L</v>
          </cell>
          <cell r="I3184">
            <v>133</v>
          </cell>
          <cell r="J3184" t="str">
            <v>FRISDRANKEN GROOTVERPAKKING</v>
          </cell>
          <cell r="K3184" t="str">
            <v>VRUMONA BV</v>
          </cell>
          <cell r="L3184">
            <v>1</v>
          </cell>
          <cell r="M3184">
            <v>9.2899999999999991</v>
          </cell>
        </row>
        <row r="3185">
          <cell r="A3185">
            <v>99083</v>
          </cell>
          <cell r="B3185" t="e">
            <v>#N/A</v>
          </cell>
          <cell r="C3185">
            <v>1</v>
          </cell>
          <cell r="D3185" t="str">
            <v>ST</v>
          </cell>
          <cell r="E3185">
            <v>500</v>
          </cell>
          <cell r="F3185" t="str">
            <v>GR</v>
          </cell>
          <cell r="G3185" t="str">
            <v>BROCCOLI</v>
          </cell>
          <cell r="H3185" t="str">
            <v>L</v>
          </cell>
          <cell r="I3185">
            <v>192</v>
          </cell>
          <cell r="J3185" t="str">
            <v>GROENTEN EN FRUIT DAGVERS</v>
          </cell>
          <cell r="K3185" t="str">
            <v>SMEDING EN ZN BV</v>
          </cell>
          <cell r="L3185">
            <v>11</v>
          </cell>
          <cell r="M3185">
            <v>9.27</v>
          </cell>
        </row>
        <row r="3186">
          <cell r="A3186">
            <v>55391</v>
          </cell>
          <cell r="B3186" t="e">
            <v>#N/A</v>
          </cell>
          <cell r="C3186">
            <v>1</v>
          </cell>
          <cell r="D3186" t="str">
            <v>KP</v>
          </cell>
          <cell r="E3186">
            <v>100</v>
          </cell>
          <cell r="F3186" t="str">
            <v>ST</v>
          </cell>
          <cell r="G3186" t="str">
            <v>TAKE DIS CUPS ROND 101MM TRANSP. 200CC</v>
          </cell>
          <cell r="H3186" t="str">
            <v>H</v>
          </cell>
          <cell r="I3186">
            <v>119</v>
          </cell>
          <cell r="J3186" t="str">
            <v>VERPAKKINGSMAT./DISPOS. GROOTV</v>
          </cell>
          <cell r="K3186" t="str">
            <v>SLIGRO</v>
          </cell>
          <cell r="L3186">
            <v>2</v>
          </cell>
          <cell r="M3186">
            <v>9.26</v>
          </cell>
        </row>
        <row r="3187">
          <cell r="A3187">
            <v>110033</v>
          </cell>
          <cell r="B3187" t="e">
            <v>#N/A</v>
          </cell>
          <cell r="C3187">
            <v>1</v>
          </cell>
          <cell r="D3187" t="str">
            <v>FL</v>
          </cell>
          <cell r="E3187">
            <v>1</v>
          </cell>
          <cell r="F3187" t="str">
            <v>LT</v>
          </cell>
          <cell r="G3187" t="str">
            <v>CONIMEX KETJAP MANIS</v>
          </cell>
          <cell r="H3187" t="str">
            <v>L</v>
          </cell>
          <cell r="I3187">
            <v>67</v>
          </cell>
          <cell r="J3187" t="str">
            <v>OOSTERSE KEUKEN</v>
          </cell>
          <cell r="K3187" t="str">
            <v>UNILEVER NED BV RETAIL</v>
          </cell>
          <cell r="L3187">
            <v>2</v>
          </cell>
          <cell r="M3187">
            <v>9.26</v>
          </cell>
        </row>
        <row r="3188">
          <cell r="A3188">
            <v>95919</v>
          </cell>
          <cell r="B3188" t="e">
            <v>#N/A</v>
          </cell>
          <cell r="C3188">
            <v>1</v>
          </cell>
          <cell r="D3188" t="str">
            <v>ZK</v>
          </cell>
          <cell r="E3188">
            <v>2</v>
          </cell>
          <cell r="F3188" t="str">
            <v>KG</v>
          </cell>
          <cell r="G3188" t="str">
            <v>WALTERGOTT CRUSHED ICE</v>
          </cell>
          <cell r="H3188" t="str">
            <v>L</v>
          </cell>
          <cell r="I3188">
            <v>182</v>
          </cell>
          <cell r="J3188" t="str">
            <v>IJS EN PUDDING</v>
          </cell>
          <cell r="K3188" t="str">
            <v>FRIO FOOD B.V.</v>
          </cell>
          <cell r="L3188">
            <v>5</v>
          </cell>
          <cell r="M3188">
            <v>9.25</v>
          </cell>
        </row>
        <row r="3189">
          <cell r="A3189">
            <v>9391</v>
          </cell>
          <cell r="B3189" t="e">
            <v>#N/A</v>
          </cell>
          <cell r="C3189">
            <v>1</v>
          </cell>
          <cell r="D3189" t="str">
            <v>KG</v>
          </cell>
          <cell r="E3189">
            <v>1</v>
          </cell>
          <cell r="F3189" t="str">
            <v>BK</v>
          </cell>
          <cell r="G3189" t="str">
            <v>VEGA HAMBURGER VVP</v>
          </cell>
          <cell r="H3189" t="str">
            <v>L</v>
          </cell>
          <cell r="I3189">
            <v>162</v>
          </cell>
          <cell r="J3189" t="str">
            <v>VLEES VERS CONC</v>
          </cell>
          <cell r="K3189" t="str">
            <v>KALDENBERG SLAGERIJEN CONCESSIONAIR</v>
          </cell>
          <cell r="L3189">
            <v>0.84</v>
          </cell>
          <cell r="M3189">
            <v>9.24</v>
          </cell>
        </row>
        <row r="3190">
          <cell r="A3190">
            <v>651796</v>
          </cell>
          <cell r="B3190">
            <v>8413997510063</v>
          </cell>
          <cell r="C3190">
            <v>1</v>
          </cell>
          <cell r="D3190" t="str">
            <v>RL</v>
          </cell>
          <cell r="E3190">
            <v>50</v>
          </cell>
          <cell r="F3190" t="str">
            <v>ST</v>
          </cell>
          <cell r="G3190" t="str">
            <v>CUP-A-SOUP BEKER KARTON 175ML</v>
          </cell>
          <cell r="H3190" t="str">
            <v>H</v>
          </cell>
          <cell r="I3190">
            <v>56</v>
          </cell>
          <cell r="J3190" t="str">
            <v>SOEP DROOG &amp; SMAAKVERSTERKERS</v>
          </cell>
          <cell r="K3190" t="str">
            <v>UNILEVER NED FOODS FACT BV SUR IMP.</v>
          </cell>
          <cell r="L3190">
            <v>4</v>
          </cell>
          <cell r="M3190">
            <v>9.24</v>
          </cell>
        </row>
        <row r="3191">
          <cell r="A3191">
            <v>37966</v>
          </cell>
          <cell r="B3191">
            <v>8710683008003</v>
          </cell>
          <cell r="C3191">
            <v>1</v>
          </cell>
          <cell r="D3191" t="str">
            <v>PK</v>
          </cell>
          <cell r="E3191">
            <v>450</v>
          </cell>
          <cell r="F3191" t="str">
            <v>GR</v>
          </cell>
          <cell r="G3191" t="str">
            <v>KOOPMANS BLADERDEEG</v>
          </cell>
          <cell r="H3191" t="str">
            <v>L</v>
          </cell>
          <cell r="I3191">
            <v>183</v>
          </cell>
          <cell r="J3191" t="str">
            <v>MAALTIJD,SOEP,PASTA DIEPVRIES</v>
          </cell>
          <cell r="K3191" t="str">
            <v>OETKER DR NEDERLAND BV</v>
          </cell>
          <cell r="L3191">
            <v>10</v>
          </cell>
          <cell r="M3191">
            <v>9.1999999999999993</v>
          </cell>
        </row>
        <row r="3192">
          <cell r="A3192">
            <v>37966</v>
          </cell>
          <cell r="B3192">
            <v>8710683008003</v>
          </cell>
          <cell r="C3192">
            <v>1</v>
          </cell>
          <cell r="D3192" t="str">
            <v>PK</v>
          </cell>
          <cell r="E3192">
            <v>450</v>
          </cell>
          <cell r="F3192" t="str">
            <v>GR</v>
          </cell>
          <cell r="G3192" t="str">
            <v>KOOPMANS BLADERDEEG</v>
          </cell>
          <cell r="H3192" t="str">
            <v>L</v>
          </cell>
          <cell r="I3192">
            <v>183</v>
          </cell>
          <cell r="J3192" t="str">
            <v>MAALTIJD,SOEP,PASTA DIEPVRIES</v>
          </cell>
          <cell r="K3192" t="str">
            <v>OETKER DR NEDERLAND BV</v>
          </cell>
          <cell r="L3192">
            <v>10</v>
          </cell>
          <cell r="M3192">
            <v>9.1999999999999993</v>
          </cell>
        </row>
        <row r="3193">
          <cell r="A3193">
            <v>37966</v>
          </cell>
          <cell r="B3193">
            <v>8710683008003</v>
          </cell>
          <cell r="C3193">
            <v>1</v>
          </cell>
          <cell r="D3193" t="str">
            <v>PK</v>
          </cell>
          <cell r="E3193">
            <v>450</v>
          </cell>
          <cell r="F3193" t="str">
            <v>GR</v>
          </cell>
          <cell r="G3193" t="str">
            <v>KOOPMANS BLADERDEEG</v>
          </cell>
          <cell r="H3193" t="str">
            <v>L</v>
          </cell>
          <cell r="I3193">
            <v>183</v>
          </cell>
          <cell r="J3193" t="str">
            <v>MAALTIJD,SOEP,PASTA DIEPVRIES</v>
          </cell>
          <cell r="K3193" t="str">
            <v>OETKER DR NEDERLAND BV</v>
          </cell>
          <cell r="L3193">
            <v>10</v>
          </cell>
          <cell r="M3193">
            <v>9.1999999999999993</v>
          </cell>
        </row>
        <row r="3194">
          <cell r="A3194">
            <v>37966</v>
          </cell>
          <cell r="B3194">
            <v>8710683008003</v>
          </cell>
          <cell r="C3194">
            <v>1</v>
          </cell>
          <cell r="D3194" t="str">
            <v>PK</v>
          </cell>
          <cell r="E3194">
            <v>450</v>
          </cell>
          <cell r="F3194" t="str">
            <v>GR</v>
          </cell>
          <cell r="G3194" t="str">
            <v>KOOPMANS BLADERDEEG</v>
          </cell>
          <cell r="H3194" t="str">
            <v>L</v>
          </cell>
          <cell r="I3194">
            <v>183</v>
          </cell>
          <cell r="J3194" t="str">
            <v>MAALTIJD,SOEP,PASTA DIEPVRIES</v>
          </cell>
          <cell r="K3194" t="str">
            <v>OETKER DR NEDERLAND BV</v>
          </cell>
          <cell r="L3194">
            <v>10</v>
          </cell>
          <cell r="M3194">
            <v>9.1999999999999993</v>
          </cell>
        </row>
        <row r="3195">
          <cell r="A3195">
            <v>37966</v>
          </cell>
          <cell r="B3195">
            <v>8710683008003</v>
          </cell>
          <cell r="C3195">
            <v>1</v>
          </cell>
          <cell r="D3195" t="str">
            <v>PK</v>
          </cell>
          <cell r="E3195">
            <v>450</v>
          </cell>
          <cell r="F3195" t="str">
            <v>GR</v>
          </cell>
          <cell r="G3195" t="str">
            <v>KOOPMANS BLADERDEEG</v>
          </cell>
          <cell r="H3195" t="str">
            <v>L</v>
          </cell>
          <cell r="I3195">
            <v>183</v>
          </cell>
          <cell r="J3195" t="str">
            <v>MAALTIJD,SOEP,PASTA DIEPVRIES</v>
          </cell>
          <cell r="K3195" t="str">
            <v>OETKER DR NEDERLAND BV</v>
          </cell>
          <cell r="L3195">
            <v>10</v>
          </cell>
          <cell r="M3195">
            <v>9.1999999999999993</v>
          </cell>
        </row>
        <row r="3196">
          <cell r="A3196">
            <v>37966</v>
          </cell>
          <cell r="B3196">
            <v>8710683008003</v>
          </cell>
          <cell r="C3196">
            <v>1</v>
          </cell>
          <cell r="D3196" t="str">
            <v>PK</v>
          </cell>
          <cell r="E3196">
            <v>450</v>
          </cell>
          <cell r="F3196" t="str">
            <v>GR</v>
          </cell>
          <cell r="G3196" t="str">
            <v>KOOPMANS BLADERDEEG</v>
          </cell>
          <cell r="H3196" t="str">
            <v>L</v>
          </cell>
          <cell r="I3196">
            <v>183</v>
          </cell>
          <cell r="J3196" t="str">
            <v>MAALTIJD,SOEP,PASTA DIEPVRIES</v>
          </cell>
          <cell r="K3196" t="str">
            <v>OETKER DR NEDERLAND BV</v>
          </cell>
          <cell r="L3196">
            <v>10</v>
          </cell>
          <cell r="M3196">
            <v>9.1999999999999993</v>
          </cell>
        </row>
        <row r="3197">
          <cell r="A3197">
            <v>350866</v>
          </cell>
          <cell r="B3197" t="e">
            <v>#N/A</v>
          </cell>
          <cell r="C3197">
            <v>16</v>
          </cell>
          <cell r="D3197" t="str">
            <v>ST</v>
          </cell>
          <cell r="E3197">
            <v>100</v>
          </cell>
          <cell r="F3197" t="str">
            <v>GR</v>
          </cell>
          <cell r="G3197" t="str">
            <v>DE LEKKERSTE GEVULDE KOEK ROOMBOTER</v>
          </cell>
          <cell r="H3197" t="str">
            <v>L</v>
          </cell>
          <cell r="I3197">
            <v>11</v>
          </cell>
          <cell r="J3197" t="str">
            <v>KOEK &amp; BANKET GROOTVERBRUIK</v>
          </cell>
          <cell r="K3197" t="str">
            <v>BANKETGROEP DE BV</v>
          </cell>
          <cell r="L3197">
            <v>1</v>
          </cell>
          <cell r="M3197">
            <v>9.1999999999999993</v>
          </cell>
        </row>
        <row r="3198">
          <cell r="A3198">
            <v>420933</v>
          </cell>
          <cell r="B3198">
            <v>8710401201457</v>
          </cell>
          <cell r="C3198">
            <v>1</v>
          </cell>
          <cell r="D3198" t="str">
            <v>ST</v>
          </cell>
          <cell r="E3198">
            <v>1</v>
          </cell>
          <cell r="F3198" t="str">
            <v>KG</v>
          </cell>
          <cell r="G3198" t="str">
            <v>KAAS KAMPIOEN J.BELEGEN GESNEDEN 50X20G</v>
          </cell>
          <cell r="H3198" t="str">
            <v>L</v>
          </cell>
          <cell r="I3198">
            <v>221</v>
          </cell>
          <cell r="J3198" t="str">
            <v>KAAS HOLLAND VERS VOORVERPAKT</v>
          </cell>
          <cell r="K3198" t="str">
            <v>SLIGRO</v>
          </cell>
          <cell r="L3198">
            <v>1</v>
          </cell>
          <cell r="M3198">
            <v>9.1999999999999993</v>
          </cell>
        </row>
        <row r="3199">
          <cell r="A3199">
            <v>835421</v>
          </cell>
          <cell r="B3199">
            <v>5411683221043</v>
          </cell>
          <cell r="C3199">
            <v>1</v>
          </cell>
          <cell r="D3199" t="str">
            <v>ZK</v>
          </cell>
          <cell r="E3199">
            <v>1</v>
          </cell>
          <cell r="F3199" t="str">
            <v>KG</v>
          </cell>
          <cell r="G3199" t="str">
            <v>PINGUIN AARDBEIEN</v>
          </cell>
          <cell r="H3199" t="str">
            <v>L</v>
          </cell>
          <cell r="I3199">
            <v>187</v>
          </cell>
          <cell r="J3199" t="str">
            <v>GROEN&amp;FRUIT DIEPVR. FOODSERVIC</v>
          </cell>
          <cell r="K3199" t="str">
            <v>SLIGRO</v>
          </cell>
          <cell r="L3199">
            <v>2</v>
          </cell>
          <cell r="M3199">
            <v>9.1999999999999993</v>
          </cell>
        </row>
        <row r="3200">
          <cell r="A3200">
            <v>220702</v>
          </cell>
          <cell r="B3200" t="e">
            <v>#N/A</v>
          </cell>
          <cell r="C3200">
            <v>1</v>
          </cell>
          <cell r="D3200" t="str">
            <v>SL</v>
          </cell>
          <cell r="E3200">
            <v>1</v>
          </cell>
          <cell r="F3200" t="str">
            <v>KG</v>
          </cell>
          <cell r="G3200" t="str">
            <v>BONBIANCE BONBONS ASSORTI</v>
          </cell>
          <cell r="H3200" t="str">
            <v>L</v>
          </cell>
          <cell r="I3200">
            <v>20</v>
          </cell>
          <cell r="J3200" t="str">
            <v>BONBONS</v>
          </cell>
          <cell r="K3200" t="str">
            <v>SLIGRO</v>
          </cell>
          <cell r="L3200">
            <v>1</v>
          </cell>
          <cell r="M3200">
            <v>9.19</v>
          </cell>
        </row>
        <row r="3201">
          <cell r="A3201">
            <v>500636</v>
          </cell>
          <cell r="B3201" t="e">
            <v>#N/A</v>
          </cell>
          <cell r="C3201">
            <v>1</v>
          </cell>
          <cell r="D3201" t="str">
            <v>BK</v>
          </cell>
          <cell r="E3201">
            <v>1</v>
          </cell>
          <cell r="F3201" t="str">
            <v>KG</v>
          </cell>
          <cell r="G3201" t="str">
            <v>MEDUSA GEDROOGDE TOMATEN IN OLIE</v>
          </cell>
          <cell r="H3201" t="str">
            <v>L</v>
          </cell>
          <cell r="I3201">
            <v>184</v>
          </cell>
          <cell r="J3201" t="str">
            <v>KOELVERSE TAPAS</v>
          </cell>
          <cell r="K3201" t="str">
            <v>CESARE REGNOLI &amp; FIGLIO SRL</v>
          </cell>
          <cell r="L3201">
            <v>1</v>
          </cell>
          <cell r="M3201">
            <v>9.19</v>
          </cell>
        </row>
        <row r="3202">
          <cell r="A3202">
            <v>659545</v>
          </cell>
          <cell r="B3202" t="e">
            <v>#N/A</v>
          </cell>
          <cell r="C3202">
            <v>6</v>
          </cell>
          <cell r="D3202" t="str">
            <v>BL</v>
          </cell>
          <cell r="E3202">
            <v>850</v>
          </cell>
          <cell r="F3202" t="str">
            <v>GR</v>
          </cell>
          <cell r="G3202" t="str">
            <v>GRAND GERARD TOMATENPUREE</v>
          </cell>
          <cell r="H3202" t="str">
            <v>L</v>
          </cell>
          <cell r="I3202">
            <v>98</v>
          </cell>
          <cell r="J3202" t="str">
            <v>TOMATENCONSERVEN</v>
          </cell>
          <cell r="K3202" t="str">
            <v>SLIGRO</v>
          </cell>
          <cell r="L3202">
            <v>1</v>
          </cell>
          <cell r="M3202">
            <v>9.19</v>
          </cell>
        </row>
        <row r="3203">
          <cell r="A3203">
            <v>659545</v>
          </cell>
          <cell r="B3203" t="e">
            <v>#N/A</v>
          </cell>
          <cell r="C3203">
            <v>6</v>
          </cell>
          <cell r="D3203" t="str">
            <v>BL</v>
          </cell>
          <cell r="E3203">
            <v>850</v>
          </cell>
          <cell r="F3203" t="str">
            <v>GR</v>
          </cell>
          <cell r="G3203" t="str">
            <v>GRAND GERARD TOMATENPUREE</v>
          </cell>
          <cell r="H3203" t="str">
            <v>L</v>
          </cell>
          <cell r="I3203">
            <v>98</v>
          </cell>
          <cell r="J3203" t="str">
            <v>TOMATENCONSERVEN</v>
          </cell>
          <cell r="K3203" t="str">
            <v>SLIGRO</v>
          </cell>
          <cell r="L3203">
            <v>1</v>
          </cell>
          <cell r="M3203">
            <v>9.19</v>
          </cell>
        </row>
        <row r="3204">
          <cell r="A3204">
            <v>942485</v>
          </cell>
          <cell r="B3204" t="e">
            <v>#N/A</v>
          </cell>
          <cell r="C3204">
            <v>1</v>
          </cell>
          <cell r="D3204" t="str">
            <v>SL</v>
          </cell>
          <cell r="E3204">
            <v>1</v>
          </cell>
          <cell r="F3204" t="str">
            <v>KG</v>
          </cell>
          <cell r="G3204" t="str">
            <v>BONBIANCE HAZELNOOT/KERSENBONBONS</v>
          </cell>
          <cell r="H3204" t="str">
            <v>L</v>
          </cell>
          <cell r="I3204">
            <v>20</v>
          </cell>
          <cell r="J3204" t="str">
            <v>BONBONS</v>
          </cell>
          <cell r="K3204" t="str">
            <v>SLIGRO</v>
          </cell>
          <cell r="L3204">
            <v>1</v>
          </cell>
          <cell r="M3204">
            <v>9.19</v>
          </cell>
        </row>
        <row r="3205">
          <cell r="A3205">
            <v>822261</v>
          </cell>
          <cell r="B3205" t="e">
            <v>#N/A</v>
          </cell>
          <cell r="C3205">
            <v>1</v>
          </cell>
          <cell r="D3205" t="str">
            <v>PK</v>
          </cell>
          <cell r="E3205">
            <v>500</v>
          </cell>
          <cell r="F3205" t="str">
            <v>ST</v>
          </cell>
          <cell r="G3205" t="str">
            <v>TAKE DIS SCHAALTJE KARTON GEVOERD 10X16</v>
          </cell>
          <cell r="H3205" t="str">
            <v>H</v>
          </cell>
          <cell r="I3205">
            <v>119</v>
          </cell>
          <cell r="J3205" t="str">
            <v>VERPAKKINGSMAT./DISPOS. GROOTV</v>
          </cell>
          <cell r="K3205" t="str">
            <v>SLIGRO</v>
          </cell>
          <cell r="L3205">
            <v>1</v>
          </cell>
          <cell r="M3205">
            <v>9.17</v>
          </cell>
        </row>
        <row r="3206">
          <cell r="A3206">
            <v>190855</v>
          </cell>
          <cell r="B3206">
            <v>8712000033040</v>
          </cell>
          <cell r="C3206">
            <v>1</v>
          </cell>
          <cell r="D3206" t="str">
            <v>KR</v>
          </cell>
          <cell r="E3206">
            <v>720</v>
          </cell>
          <cell r="F3206" t="str">
            <v>CL</v>
          </cell>
          <cell r="G3206" t="str">
            <v>HEINEKEN STAR BOTTLE</v>
          </cell>
          <cell r="H3206" t="str">
            <v>H</v>
          </cell>
          <cell r="I3206">
            <v>134</v>
          </cell>
          <cell r="J3206" t="str">
            <v>BIEREN KLEINVERPAKKING</v>
          </cell>
          <cell r="K3206" t="str">
            <v>HEINEKEN NL BV (SU)</v>
          </cell>
          <cell r="L3206">
            <v>1</v>
          </cell>
          <cell r="M3206">
            <v>9.15</v>
          </cell>
        </row>
        <row r="3207">
          <cell r="A3207">
            <v>564850</v>
          </cell>
          <cell r="B3207" t="e">
            <v>#N/A</v>
          </cell>
          <cell r="C3207">
            <v>6</v>
          </cell>
          <cell r="D3207" t="str">
            <v>PF</v>
          </cell>
          <cell r="E3207">
            <v>1</v>
          </cell>
          <cell r="F3207" t="str">
            <v>LT</v>
          </cell>
          <cell r="G3207" t="str">
            <v>BURG LIMONADESIROOP SINAASAPPEL</v>
          </cell>
          <cell r="H3207" t="str">
            <v>L</v>
          </cell>
          <cell r="I3207">
            <v>128</v>
          </cell>
          <cell r="J3207" t="str">
            <v>SIROPEN</v>
          </cell>
          <cell r="K3207" t="str">
            <v>BURG SIROOP B.V.</v>
          </cell>
          <cell r="L3207">
            <v>1</v>
          </cell>
          <cell r="M3207">
            <v>9.15</v>
          </cell>
        </row>
        <row r="3208">
          <cell r="A3208">
            <v>774963</v>
          </cell>
          <cell r="B3208" t="e">
            <v>#N/A</v>
          </cell>
          <cell r="C3208">
            <v>1</v>
          </cell>
          <cell r="D3208" t="str">
            <v>PK</v>
          </cell>
          <cell r="E3208">
            <v>250</v>
          </cell>
          <cell r="F3208" t="str">
            <v>GR</v>
          </cell>
          <cell r="G3208" t="str">
            <v>SMITVIS NOORSE ZALM GEROOKT ASC</v>
          </cell>
          <cell r="H3208" t="str">
            <v>L</v>
          </cell>
          <cell r="I3208">
            <v>172</v>
          </cell>
          <cell r="J3208" t="str">
            <v>VIS GEKOELD</v>
          </cell>
          <cell r="K3208" t="str">
            <v>SLIGRO</v>
          </cell>
          <cell r="L3208">
            <v>1</v>
          </cell>
          <cell r="M3208">
            <v>9.15</v>
          </cell>
        </row>
        <row r="3209">
          <cell r="A3209">
            <v>885214</v>
          </cell>
          <cell r="B3209" t="e">
            <v>#N/A</v>
          </cell>
          <cell r="C3209">
            <v>1</v>
          </cell>
          <cell r="D3209" t="str">
            <v>PT</v>
          </cell>
          <cell r="E3209">
            <v>280</v>
          </cell>
          <cell r="F3209" t="str">
            <v>GR</v>
          </cell>
          <cell r="G3209" t="str">
            <v>VERSTEGEN BIOLOGISCHE KNOFLOOKPOEDER</v>
          </cell>
          <cell r="H3209" t="str">
            <v>L</v>
          </cell>
          <cell r="I3209">
            <v>68</v>
          </cell>
          <cell r="J3209" t="str">
            <v>KRUIDEN EN SPECERIJEN</v>
          </cell>
          <cell r="K3209" t="str">
            <v>VERSTEGEN SPICES&amp;SAUCES BV(FS)</v>
          </cell>
          <cell r="L3209">
            <v>1</v>
          </cell>
          <cell r="M3209">
            <v>9.15</v>
          </cell>
        </row>
        <row r="3210">
          <cell r="A3210">
            <v>678044</v>
          </cell>
          <cell r="B3210" t="e">
            <v>#N/A</v>
          </cell>
          <cell r="C3210">
            <v>1</v>
          </cell>
          <cell r="D3210" t="str">
            <v>ZK</v>
          </cell>
          <cell r="E3210">
            <v>1</v>
          </cell>
          <cell r="F3210" t="str">
            <v>KG</v>
          </cell>
          <cell r="G3210" t="str">
            <v>CHEDDAR ROOD GERASPT</v>
          </cell>
          <cell r="H3210" t="str">
            <v>L</v>
          </cell>
          <cell r="I3210">
            <v>168</v>
          </cell>
          <cell r="J3210" t="str">
            <v>KAAS BUITENLAND VERPAKT</v>
          </cell>
          <cell r="K3210" t="str">
            <v>ZIJERVELD &amp; VELDHUYZEN BV</v>
          </cell>
          <cell r="L3210">
            <v>1</v>
          </cell>
          <cell r="M3210">
            <v>9.14</v>
          </cell>
        </row>
        <row r="3211">
          <cell r="A3211">
            <v>221266</v>
          </cell>
          <cell r="B3211" t="e">
            <v>#N/A</v>
          </cell>
          <cell r="C3211">
            <v>1</v>
          </cell>
          <cell r="D3211" t="str">
            <v>DS</v>
          </cell>
          <cell r="E3211">
            <v>3.4</v>
          </cell>
          <cell r="F3211" t="str">
            <v>KG</v>
          </cell>
          <cell r="G3211" t="str">
            <v>KERN FRIKANDELLEN NORMAAL</v>
          </cell>
          <cell r="H3211" t="str">
            <v>L</v>
          </cell>
          <cell r="I3211">
            <v>180</v>
          </cell>
          <cell r="J3211" t="str">
            <v>HORECA DIEPVRIES</v>
          </cell>
          <cell r="K3211" t="str">
            <v>SLIGRO</v>
          </cell>
          <cell r="L3211">
            <v>1</v>
          </cell>
          <cell r="M3211">
            <v>9.1300000000000008</v>
          </cell>
        </row>
        <row r="3212">
          <cell r="A3212">
            <v>48166</v>
          </cell>
          <cell r="B3212" t="e">
            <v>#N/A</v>
          </cell>
          <cell r="C3212">
            <v>4</v>
          </cell>
          <cell r="D3212" t="str">
            <v>DS</v>
          </cell>
          <cell r="E3212">
            <v>700</v>
          </cell>
          <cell r="F3212" t="str">
            <v>GR</v>
          </cell>
          <cell r="G3212" t="str">
            <v>HONIG MACARONI ELLEBOOGJES</v>
          </cell>
          <cell r="H3212" t="str">
            <v>L</v>
          </cell>
          <cell r="I3212">
            <v>96</v>
          </cell>
          <cell r="J3212" t="str">
            <v>PASTA EN PASTASAUZEN</v>
          </cell>
          <cell r="K3212" t="str">
            <v>HEINZ H J BV RETAIL</v>
          </cell>
          <cell r="L3212">
            <v>2</v>
          </cell>
          <cell r="M3212">
            <v>9.1199999999999992</v>
          </cell>
        </row>
        <row r="3213">
          <cell r="A3213">
            <v>92187</v>
          </cell>
          <cell r="B3213" t="e">
            <v>#N/A</v>
          </cell>
          <cell r="C3213">
            <v>1</v>
          </cell>
          <cell r="D3213" t="str">
            <v>PK</v>
          </cell>
          <cell r="E3213">
            <v>20</v>
          </cell>
          <cell r="F3213" t="str">
            <v>ST</v>
          </cell>
          <cell r="G3213" t="str">
            <v>BLUE WONDER WC DESINFECTIE REINIGER DOEK</v>
          </cell>
          <cell r="H3213" t="str">
            <v>H</v>
          </cell>
          <cell r="I3213">
            <v>149</v>
          </cell>
          <cell r="J3213" t="str">
            <v>REINIGINGSMIDDELEN</v>
          </cell>
          <cell r="K3213" t="str">
            <v>BLUE WONDER</v>
          </cell>
          <cell r="L3213">
            <v>4</v>
          </cell>
          <cell r="M3213">
            <v>9.1199999999999992</v>
          </cell>
        </row>
        <row r="3214">
          <cell r="A3214">
            <v>47518</v>
          </cell>
          <cell r="B3214" t="e">
            <v>#N/A</v>
          </cell>
          <cell r="C3214">
            <v>1</v>
          </cell>
          <cell r="D3214" t="str">
            <v>FL</v>
          </cell>
          <cell r="E3214">
            <v>2</v>
          </cell>
          <cell r="F3214" t="str">
            <v>LT</v>
          </cell>
          <cell r="G3214" t="str">
            <v>REDDY ZONNEBLOEMOLIE</v>
          </cell>
          <cell r="H3214" t="str">
            <v>L</v>
          </cell>
          <cell r="I3214">
            <v>132</v>
          </cell>
          <cell r="J3214" t="str">
            <v>OLIEN</v>
          </cell>
          <cell r="K3214" t="str">
            <v>VANDEMOORTELE NEDERLAND BV</v>
          </cell>
          <cell r="L3214">
            <v>2</v>
          </cell>
          <cell r="M3214">
            <v>9.1</v>
          </cell>
        </row>
        <row r="3215">
          <cell r="A3215">
            <v>53476</v>
          </cell>
          <cell r="B3215" t="e">
            <v>#N/A</v>
          </cell>
          <cell r="C3215">
            <v>1</v>
          </cell>
          <cell r="D3215" t="str">
            <v>BK</v>
          </cell>
          <cell r="E3215">
            <v>500</v>
          </cell>
          <cell r="F3215" t="str">
            <v>GR</v>
          </cell>
          <cell r="G3215" t="str">
            <v>MELKAN KWARK VOL NATUREL</v>
          </cell>
          <cell r="H3215" t="str">
            <v>L</v>
          </cell>
          <cell r="I3215">
            <v>177</v>
          </cell>
          <cell r="J3215" t="str">
            <v>MELKPRODUKTEN DAGVERS</v>
          </cell>
          <cell r="K3215" t="str">
            <v>SLIGRO</v>
          </cell>
          <cell r="L3215">
            <v>7</v>
          </cell>
          <cell r="M3215">
            <v>9.1</v>
          </cell>
        </row>
        <row r="3216">
          <cell r="A3216">
            <v>215901</v>
          </cell>
          <cell r="B3216">
            <v>8710401242429</v>
          </cell>
          <cell r="C3216">
            <v>1</v>
          </cell>
          <cell r="D3216" t="str">
            <v>BK</v>
          </cell>
          <cell r="E3216">
            <v>900</v>
          </cell>
          <cell r="F3216" t="str">
            <v>GR</v>
          </cell>
          <cell r="G3216" t="str">
            <v>KAAS KAMPIOEN BORRELBLOKJES JONG BELEGEN</v>
          </cell>
          <cell r="H3216" t="str">
            <v>L</v>
          </cell>
          <cell r="I3216">
            <v>221</v>
          </cell>
          <cell r="J3216" t="str">
            <v>KAAS HOLLAND VERS VOORVERPAKT</v>
          </cell>
          <cell r="K3216" t="str">
            <v>SLIGRO</v>
          </cell>
          <cell r="L3216">
            <v>1</v>
          </cell>
          <cell r="M3216">
            <v>9.1</v>
          </cell>
        </row>
        <row r="3217">
          <cell r="A3217">
            <v>45479</v>
          </cell>
          <cell r="B3217" t="e">
            <v>#N/A</v>
          </cell>
          <cell r="C3217">
            <v>1</v>
          </cell>
          <cell r="D3217" t="str">
            <v>PK</v>
          </cell>
          <cell r="E3217">
            <v>480</v>
          </cell>
          <cell r="F3217" t="str">
            <v>GR</v>
          </cell>
          <cell r="G3217" t="str">
            <v>SANTA MARIA SOFT TORTILLA 8-INCH</v>
          </cell>
          <cell r="H3217" t="str">
            <v>L</v>
          </cell>
          <cell r="I3217">
            <v>66</v>
          </cell>
          <cell r="J3217" t="str">
            <v>TEX MEX</v>
          </cell>
          <cell r="K3217" t="str">
            <v>SANTA MARIA AB</v>
          </cell>
          <cell r="L3217">
            <v>3</v>
          </cell>
          <cell r="M3217">
            <v>9.09</v>
          </cell>
        </row>
        <row r="3218">
          <cell r="A3218">
            <v>187352</v>
          </cell>
          <cell r="B3218" t="e">
            <v>#N/A</v>
          </cell>
          <cell r="C3218">
            <v>1</v>
          </cell>
          <cell r="D3218" t="str">
            <v>ZK</v>
          </cell>
          <cell r="E3218">
            <v>26</v>
          </cell>
          <cell r="F3218" t="str">
            <v>GR</v>
          </cell>
          <cell r="G3218" t="str">
            <v>YAMA YAKISUSHI NORI</v>
          </cell>
          <cell r="H3218" t="str">
            <v>L</v>
          </cell>
          <cell r="I3218">
            <v>67</v>
          </cell>
          <cell r="J3218" t="str">
            <v>OOSTERSE KEUKEN</v>
          </cell>
          <cell r="K3218" t="str">
            <v>YAMA PRODUCTS BV</v>
          </cell>
          <cell r="L3218">
            <v>3</v>
          </cell>
          <cell r="M3218">
            <v>9.09</v>
          </cell>
        </row>
        <row r="3219">
          <cell r="A3219">
            <v>934542</v>
          </cell>
          <cell r="B3219" t="e">
            <v>#N/A</v>
          </cell>
          <cell r="C3219">
            <v>1</v>
          </cell>
          <cell r="D3219" t="str">
            <v>ST</v>
          </cell>
          <cell r="E3219">
            <v>170</v>
          </cell>
          <cell r="F3219" t="str">
            <v>GR</v>
          </cell>
          <cell r="G3219" t="str">
            <v>DEVON CLOTTED CREAM</v>
          </cell>
          <cell r="H3219" t="str">
            <v>L</v>
          </cell>
          <cell r="I3219">
            <v>174</v>
          </cell>
          <cell r="J3219" t="str">
            <v>ROOMPRODUCTEN</v>
          </cell>
          <cell r="K3219" t="str">
            <v>ZIJERVELD &amp; VELDHUYZEN BV</v>
          </cell>
          <cell r="L3219">
            <v>3</v>
          </cell>
          <cell r="M3219">
            <v>9.09</v>
          </cell>
        </row>
        <row r="3220">
          <cell r="A3220">
            <v>659286</v>
          </cell>
          <cell r="B3220" t="e">
            <v>#N/A</v>
          </cell>
          <cell r="C3220">
            <v>8</v>
          </cell>
          <cell r="D3220" t="str">
            <v>FL</v>
          </cell>
          <cell r="E3220">
            <v>33</v>
          </cell>
          <cell r="F3220" t="str">
            <v>CL</v>
          </cell>
          <cell r="G3220" t="str">
            <v>LA TRAPPE DUBBEL</v>
          </cell>
          <cell r="H3220" t="str">
            <v>H</v>
          </cell>
          <cell r="I3220">
            <v>139</v>
          </cell>
          <cell r="J3220" t="str">
            <v>BIEREN SPECIAAL EN CIDERS</v>
          </cell>
          <cell r="K3220" t="str">
            <v>KONINGSHOEVEN DE BIERBROUWERIJ BV</v>
          </cell>
          <cell r="L3220">
            <v>1</v>
          </cell>
          <cell r="M3220">
            <v>9.0500000000000007</v>
          </cell>
        </row>
        <row r="3221">
          <cell r="A3221">
            <v>697072</v>
          </cell>
          <cell r="B3221" t="e">
            <v>#N/A</v>
          </cell>
          <cell r="C3221">
            <v>1</v>
          </cell>
          <cell r="D3221" t="str">
            <v>KP</v>
          </cell>
          <cell r="E3221">
            <v>100</v>
          </cell>
          <cell r="F3221" t="str">
            <v>ST</v>
          </cell>
          <cell r="G3221" t="str">
            <v>TAKE DIS BORD 1-VAKS</v>
          </cell>
          <cell r="H3221" t="str">
            <v>H</v>
          </cell>
          <cell r="I3221">
            <v>119</v>
          </cell>
          <cell r="J3221" t="str">
            <v>VERPAKKINGSMAT./DISPOS. GROOTV</v>
          </cell>
          <cell r="K3221" t="str">
            <v>SLIGRO</v>
          </cell>
          <cell r="L3221">
            <v>2</v>
          </cell>
          <cell r="M3221">
            <v>9.0399999999999991</v>
          </cell>
        </row>
        <row r="3222">
          <cell r="A3222">
            <v>791685</v>
          </cell>
          <cell r="B3222" t="e">
            <v>#N/A</v>
          </cell>
          <cell r="C3222">
            <v>1</v>
          </cell>
          <cell r="D3222" t="str">
            <v>ZK</v>
          </cell>
          <cell r="E3222">
            <v>1</v>
          </cell>
          <cell r="F3222" t="str">
            <v>KG</v>
          </cell>
          <cell r="G3222" t="str">
            <v>UIEN 80/100</v>
          </cell>
          <cell r="H3222" t="str">
            <v>L</v>
          </cell>
          <cell r="I3222">
            <v>192</v>
          </cell>
          <cell r="J3222" t="str">
            <v>GROENTEN EN FRUIT DAGVERS</v>
          </cell>
          <cell r="K3222" t="str">
            <v>SMEDING EN ZN BV</v>
          </cell>
          <cell r="L3222">
            <v>7</v>
          </cell>
          <cell r="M3222">
            <v>9.0299999999999994</v>
          </cell>
        </row>
        <row r="3223">
          <cell r="A3223">
            <v>32648</v>
          </cell>
          <cell r="B3223" t="e">
            <v>#N/A</v>
          </cell>
          <cell r="C3223">
            <v>1</v>
          </cell>
          <cell r="D3223" t="str">
            <v>PK</v>
          </cell>
          <cell r="E3223">
            <v>3</v>
          </cell>
          <cell r="F3223" t="str">
            <v>ST</v>
          </cell>
          <cell r="G3223" t="str">
            <v>BALLERINA SCHOONMAAKDOEKJES</v>
          </cell>
          <cell r="H3223" t="str">
            <v>H</v>
          </cell>
          <cell r="I3223">
            <v>544</v>
          </cell>
          <cell r="J3223" t="str">
            <v>SCHOONMAAKARTIKELEN</v>
          </cell>
          <cell r="K3223" t="str">
            <v>HENKEL NEDERLAND</v>
          </cell>
          <cell r="L3223">
            <v>5</v>
          </cell>
          <cell r="M3223">
            <v>9</v>
          </cell>
        </row>
        <row r="3224">
          <cell r="A3224">
            <v>33725</v>
          </cell>
          <cell r="B3224" t="e">
            <v>#N/A</v>
          </cell>
          <cell r="C3224">
            <v>1</v>
          </cell>
          <cell r="D3224" t="str">
            <v>LS</v>
          </cell>
          <cell r="E3224">
            <v>1</v>
          </cell>
          <cell r="F3224" t="str">
            <v>ST</v>
          </cell>
          <cell r="G3224" t="str">
            <v>TRECHTER KUNSTSTOF WIT 18CM</v>
          </cell>
          <cell r="H3224" t="str">
            <v>H</v>
          </cell>
          <cell r="I3224">
            <v>283</v>
          </cell>
          <cell r="J3224" t="str">
            <v>KEUKENGEREEDSCHAPPEN</v>
          </cell>
          <cell r="K3224" t="str">
            <v>HENDI BV</v>
          </cell>
          <cell r="L3224">
            <v>5</v>
          </cell>
          <cell r="M3224">
            <v>9</v>
          </cell>
        </row>
        <row r="3225">
          <cell r="A3225">
            <v>42065</v>
          </cell>
          <cell r="B3225" t="e">
            <v>#N/A</v>
          </cell>
          <cell r="C3225">
            <v>16</v>
          </cell>
          <cell r="D3225" t="str">
            <v>ST</v>
          </cell>
          <cell r="E3225">
            <v>56</v>
          </cell>
          <cell r="F3225" t="str">
            <v>GR</v>
          </cell>
          <cell r="G3225" t="str">
            <v>DE LEKKERSTE AMERICAN COOKIE</v>
          </cell>
          <cell r="H3225" t="str">
            <v>L</v>
          </cell>
          <cell r="I3225">
            <v>11</v>
          </cell>
          <cell r="J3225" t="str">
            <v>KOEK &amp; BANKET GROOTVERBRUIK</v>
          </cell>
          <cell r="K3225" t="str">
            <v>BANKETGROEP DE BV</v>
          </cell>
          <cell r="L3225">
            <v>1</v>
          </cell>
          <cell r="M3225">
            <v>9</v>
          </cell>
        </row>
        <row r="3226">
          <cell r="A3226">
            <v>57321</v>
          </cell>
          <cell r="B3226" t="e">
            <v>#N/A</v>
          </cell>
          <cell r="C3226">
            <v>1</v>
          </cell>
          <cell r="D3226" t="str">
            <v>PK</v>
          </cell>
          <cell r="E3226">
            <v>12</v>
          </cell>
          <cell r="F3226" t="str">
            <v>RL</v>
          </cell>
          <cell r="G3226" t="str">
            <v>PLENTY KEUKENPAPIER</v>
          </cell>
          <cell r="H3226" t="str">
            <v>H</v>
          </cell>
          <cell r="I3226">
            <v>152</v>
          </cell>
          <cell r="J3226" t="str">
            <v>TOILET- &amp; KEUKENPAPIER</v>
          </cell>
          <cell r="K3226" t="str">
            <v>ESSITY NETHERLANDS B.V. RETAIL</v>
          </cell>
          <cell r="L3226">
            <v>1</v>
          </cell>
          <cell r="M3226">
            <v>9</v>
          </cell>
        </row>
        <row r="3227">
          <cell r="A3227">
            <v>84427</v>
          </cell>
          <cell r="B3227" t="e">
            <v>#N/A</v>
          </cell>
          <cell r="C3227">
            <v>1</v>
          </cell>
          <cell r="D3227" t="str">
            <v>DS</v>
          </cell>
          <cell r="E3227">
            <v>425</v>
          </cell>
          <cell r="F3227" t="str">
            <v>GR</v>
          </cell>
          <cell r="G3227" t="str">
            <v>WAGNER PIZZA BIG SYDNEY</v>
          </cell>
          <cell r="H3227" t="str">
            <v>L</v>
          </cell>
          <cell r="I3227">
            <v>146</v>
          </cell>
          <cell r="J3227" t="str">
            <v>PIZZA DIEPVRIES</v>
          </cell>
          <cell r="K3227" t="str">
            <v>NESTLE WAGNER GMBH</v>
          </cell>
          <cell r="L3227">
            <v>3</v>
          </cell>
          <cell r="M3227">
            <v>9</v>
          </cell>
        </row>
        <row r="3228">
          <cell r="A3228">
            <v>101636</v>
          </cell>
          <cell r="B3228" t="e">
            <v>#N/A</v>
          </cell>
          <cell r="C3228">
            <v>1</v>
          </cell>
          <cell r="D3228" t="str">
            <v>ZK</v>
          </cell>
          <cell r="E3228">
            <v>1.5</v>
          </cell>
          <cell r="F3228" t="str">
            <v>KG</v>
          </cell>
          <cell r="G3228" t="str">
            <v>APPEL ELSTAR 65/75 TAS</v>
          </cell>
          <cell r="H3228" t="str">
            <v>L</v>
          </cell>
          <cell r="I3228">
            <v>192</v>
          </cell>
          <cell r="J3228" t="str">
            <v>GROENTEN EN FRUIT DAGVERS</v>
          </cell>
          <cell r="K3228" t="str">
            <v>SMEDING EN ZN BV</v>
          </cell>
          <cell r="L3228">
            <v>4</v>
          </cell>
          <cell r="M3228">
            <v>9</v>
          </cell>
        </row>
        <row r="3229">
          <cell r="A3229">
            <v>597214</v>
          </cell>
          <cell r="B3229" t="e">
            <v>#N/A</v>
          </cell>
          <cell r="C3229">
            <v>1</v>
          </cell>
          <cell r="D3229" t="str">
            <v>EM</v>
          </cell>
          <cell r="E3229">
            <v>2.5</v>
          </cell>
          <cell r="F3229" t="str">
            <v>KG</v>
          </cell>
          <cell r="G3229" t="str">
            <v>JOHMA HUZARENSALADE FIJN</v>
          </cell>
          <cell r="H3229" t="str">
            <v>L</v>
          </cell>
          <cell r="I3229">
            <v>170</v>
          </cell>
          <cell r="J3229" t="str">
            <v>SALADES</v>
          </cell>
          <cell r="K3229" t="str">
            <v>SIGNATURE FOODS NEDERLAND BV</v>
          </cell>
          <cell r="L3229">
            <v>1</v>
          </cell>
          <cell r="M3229">
            <v>9</v>
          </cell>
        </row>
        <row r="3230">
          <cell r="A3230">
            <v>720582</v>
          </cell>
          <cell r="B3230" t="e">
            <v>#N/A</v>
          </cell>
          <cell r="C3230">
            <v>1</v>
          </cell>
          <cell r="D3230" t="str">
            <v>PK</v>
          </cell>
          <cell r="E3230">
            <v>100</v>
          </cell>
          <cell r="F3230" t="str">
            <v>ST</v>
          </cell>
          <cell r="G3230" t="str">
            <v>TAKE DIS KARTONNEN BORD 15CM ROND</v>
          </cell>
          <cell r="H3230" t="str">
            <v>H</v>
          </cell>
          <cell r="I3230">
            <v>119</v>
          </cell>
          <cell r="J3230" t="str">
            <v>VERPAKKINGSMAT./DISPOS. GROOTV</v>
          </cell>
          <cell r="K3230" t="str">
            <v>SLIGRO</v>
          </cell>
          <cell r="L3230">
            <v>3</v>
          </cell>
          <cell r="M3230">
            <v>9</v>
          </cell>
        </row>
        <row r="3231">
          <cell r="A3231">
            <v>44265</v>
          </cell>
          <cell r="B3231" t="e">
            <v>#N/A</v>
          </cell>
          <cell r="C3231">
            <v>24</v>
          </cell>
          <cell r="D3231" t="str">
            <v>FL</v>
          </cell>
          <cell r="E3231">
            <v>30</v>
          </cell>
          <cell r="F3231" t="str">
            <v>CL</v>
          </cell>
          <cell r="G3231" t="str">
            <v>AMSTEL 0.0%</v>
          </cell>
          <cell r="H3231" t="str">
            <v>L</v>
          </cell>
          <cell r="I3231">
            <v>139</v>
          </cell>
          <cell r="J3231" t="str">
            <v>BIEREN SPECIAAL EN CIDERS</v>
          </cell>
          <cell r="K3231" t="str">
            <v>HEINEKEN NL BV (SU)</v>
          </cell>
          <cell r="L3231">
            <v>1</v>
          </cell>
          <cell r="M3231">
            <v>8.99</v>
          </cell>
        </row>
        <row r="3232">
          <cell r="A3232">
            <v>98628</v>
          </cell>
          <cell r="B3232" t="e">
            <v>#N/A</v>
          </cell>
          <cell r="C3232">
            <v>1</v>
          </cell>
          <cell r="D3232" t="str">
            <v>KP</v>
          </cell>
          <cell r="E3232">
            <v>40</v>
          </cell>
          <cell r="F3232" t="str">
            <v>ST</v>
          </cell>
          <cell r="G3232" t="str">
            <v>TAKE DIS BAGASTRO BORD 160*160*15 40ST</v>
          </cell>
          <cell r="H3232" t="str">
            <v>H</v>
          </cell>
          <cell r="I3232">
            <v>119</v>
          </cell>
          <cell r="J3232" t="str">
            <v>VERPAKKINGSMAT./DISPOS. GROOTV</v>
          </cell>
          <cell r="K3232" t="str">
            <v>SLIGRO</v>
          </cell>
          <cell r="L3232">
            <v>1</v>
          </cell>
          <cell r="M3232">
            <v>8.99</v>
          </cell>
        </row>
        <row r="3233">
          <cell r="A3233">
            <v>137360</v>
          </cell>
          <cell r="B3233" t="e">
            <v>#N/A</v>
          </cell>
          <cell r="C3233">
            <v>1</v>
          </cell>
          <cell r="D3233" t="str">
            <v>DS</v>
          </cell>
          <cell r="E3233">
            <v>154</v>
          </cell>
          <cell r="F3233" t="str">
            <v>ST</v>
          </cell>
          <cell r="G3233" t="str">
            <v>ALEX MEIJER EXCELLENT MIX (LOS)</v>
          </cell>
          <cell r="H3233" t="str">
            <v>L</v>
          </cell>
          <cell r="I3233">
            <v>11</v>
          </cell>
          <cell r="J3233" t="str">
            <v>KOEK &amp; BANKET GROOTVERBRUIK</v>
          </cell>
          <cell r="K3233" t="str">
            <v>SLIGRO</v>
          </cell>
          <cell r="L3233">
            <v>1</v>
          </cell>
          <cell r="M3233">
            <v>8.99</v>
          </cell>
        </row>
        <row r="3234">
          <cell r="A3234">
            <v>255752</v>
          </cell>
          <cell r="B3234" t="e">
            <v>#N/A</v>
          </cell>
          <cell r="C3234">
            <v>1</v>
          </cell>
          <cell r="D3234" t="str">
            <v>FL</v>
          </cell>
          <cell r="E3234">
            <v>1</v>
          </cell>
          <cell r="F3234" t="str">
            <v>LT</v>
          </cell>
          <cell r="G3234" t="str">
            <v>DUJARDIN VIEUX BLAUW 35%</v>
          </cell>
          <cell r="H3234" t="str">
            <v>H</v>
          </cell>
          <cell r="I3234">
            <v>206</v>
          </cell>
          <cell r="J3234" t="str">
            <v>GEDISTILLEERD</v>
          </cell>
          <cell r="K3234" t="str">
            <v>INSPIRITS PREMIUM DRINKS BV</v>
          </cell>
          <cell r="L3234">
            <v>1</v>
          </cell>
          <cell r="M3234">
            <v>8.99</v>
          </cell>
        </row>
        <row r="3235">
          <cell r="A3235">
            <v>760435</v>
          </cell>
          <cell r="B3235" t="e">
            <v>#N/A</v>
          </cell>
          <cell r="C3235">
            <v>1</v>
          </cell>
          <cell r="D3235" t="str">
            <v>KR</v>
          </cell>
          <cell r="E3235">
            <v>7.2</v>
          </cell>
          <cell r="F3235" t="str">
            <v>LT</v>
          </cell>
          <cell r="G3235" t="str">
            <v>AMSTEL RADLER 24 FLESSEN</v>
          </cell>
          <cell r="H3235" t="str">
            <v>H</v>
          </cell>
          <cell r="I3235">
            <v>139</v>
          </cell>
          <cell r="J3235" t="str">
            <v>BIEREN SPECIAAL EN CIDERS</v>
          </cell>
          <cell r="K3235" t="str">
            <v>HEINEKEN NL BV (VIA DEN BOSCH)</v>
          </cell>
          <cell r="L3235">
            <v>1</v>
          </cell>
          <cell r="M3235">
            <v>8.99</v>
          </cell>
        </row>
        <row r="3236">
          <cell r="A3236">
            <v>211083</v>
          </cell>
          <cell r="B3236">
            <v>8710401211081</v>
          </cell>
          <cell r="C3236">
            <v>1</v>
          </cell>
          <cell r="D3236" t="str">
            <v>ZK</v>
          </cell>
          <cell r="E3236">
            <v>1</v>
          </cell>
          <cell r="F3236" t="str">
            <v>KG</v>
          </cell>
          <cell r="G3236" t="str">
            <v>DE GOUDSCHE WAEGH GERASPTE JONG BELEGEN</v>
          </cell>
          <cell r="H3236" t="str">
            <v>L</v>
          </cell>
          <cell r="I3236">
            <v>221</v>
          </cell>
          <cell r="J3236" t="str">
            <v>KAAS HOLLAND VERS VOORVERPAKT</v>
          </cell>
          <cell r="K3236" t="str">
            <v>SLIGRO</v>
          </cell>
          <cell r="L3236">
            <v>1</v>
          </cell>
          <cell r="M3236">
            <v>8.98</v>
          </cell>
        </row>
        <row r="3237">
          <cell r="A3237">
            <v>211083</v>
          </cell>
          <cell r="B3237">
            <v>8710401211081</v>
          </cell>
          <cell r="C3237">
            <v>1</v>
          </cell>
          <cell r="D3237" t="str">
            <v>ZK</v>
          </cell>
          <cell r="E3237">
            <v>1</v>
          </cell>
          <cell r="F3237" t="str">
            <v>KG</v>
          </cell>
          <cell r="G3237" t="str">
            <v>DE GOUDSCHE WAEGH GERASPTE JONG BELEGEN</v>
          </cell>
          <cell r="H3237" t="str">
            <v>L</v>
          </cell>
          <cell r="I3237">
            <v>221</v>
          </cell>
          <cell r="J3237" t="str">
            <v>KAAS HOLLAND VERS VOORVERPAKT</v>
          </cell>
          <cell r="K3237" t="str">
            <v>SLIGRO</v>
          </cell>
          <cell r="L3237">
            <v>1</v>
          </cell>
          <cell r="M3237">
            <v>8.98</v>
          </cell>
        </row>
        <row r="3238">
          <cell r="A3238">
            <v>66543</v>
          </cell>
          <cell r="B3238">
            <v>8719481591519</v>
          </cell>
          <cell r="C3238">
            <v>1</v>
          </cell>
          <cell r="D3238" t="str">
            <v>ZK</v>
          </cell>
          <cell r="E3238">
            <v>1</v>
          </cell>
          <cell r="F3238" t="str">
            <v>KG</v>
          </cell>
          <cell r="G3238" t="str">
            <v>PAPRIKA MIX ONGESORTEERD</v>
          </cell>
          <cell r="H3238" t="str">
            <v>L</v>
          </cell>
          <cell r="I3238">
            <v>192</v>
          </cell>
          <cell r="J3238" t="str">
            <v>GROENTEN EN FRUIT DAGVERS</v>
          </cell>
          <cell r="K3238" t="str">
            <v>SMEDING EN ZN BV</v>
          </cell>
          <cell r="L3238">
            <v>3</v>
          </cell>
          <cell r="M3238">
            <v>8.9700000000000006</v>
          </cell>
        </row>
        <row r="3239">
          <cell r="A3239">
            <v>66577</v>
          </cell>
          <cell r="B3239" t="e">
            <v>#N/A</v>
          </cell>
          <cell r="C3239">
            <v>1</v>
          </cell>
          <cell r="D3239" t="str">
            <v>ZK</v>
          </cell>
          <cell r="E3239">
            <v>1</v>
          </cell>
          <cell r="F3239" t="str">
            <v>KG</v>
          </cell>
          <cell r="G3239" t="str">
            <v>PAPRIKA ROOD ONGESORTEERD</v>
          </cell>
          <cell r="H3239" t="str">
            <v>L</v>
          </cell>
          <cell r="I3239">
            <v>192</v>
          </cell>
          <cell r="J3239" t="str">
            <v>GROENTEN EN FRUIT DAGVERS</v>
          </cell>
          <cell r="K3239" t="str">
            <v>SMEDING EN ZN BV</v>
          </cell>
          <cell r="L3239">
            <v>3</v>
          </cell>
          <cell r="M3239">
            <v>8.9700000000000006</v>
          </cell>
        </row>
        <row r="3240">
          <cell r="A3240">
            <v>66577</v>
          </cell>
          <cell r="B3240" t="e">
            <v>#N/A</v>
          </cell>
          <cell r="C3240">
            <v>1</v>
          </cell>
          <cell r="D3240" t="str">
            <v>ZK</v>
          </cell>
          <cell r="E3240">
            <v>1</v>
          </cell>
          <cell r="F3240" t="str">
            <v>KG</v>
          </cell>
          <cell r="G3240" t="str">
            <v>PAPRIKA ROOD ONGESORTEERD</v>
          </cell>
          <cell r="H3240" t="str">
            <v>L</v>
          </cell>
          <cell r="I3240">
            <v>192</v>
          </cell>
          <cell r="J3240" t="str">
            <v>GROENTEN EN FRUIT DAGVERS</v>
          </cell>
          <cell r="K3240" t="str">
            <v>SMEDING EN ZN BV</v>
          </cell>
          <cell r="L3240">
            <v>3</v>
          </cell>
          <cell r="M3240">
            <v>8.9700000000000006</v>
          </cell>
        </row>
        <row r="3241">
          <cell r="A3241">
            <v>88744</v>
          </cell>
          <cell r="B3241" t="e">
            <v>#N/A</v>
          </cell>
          <cell r="C3241">
            <v>1</v>
          </cell>
          <cell r="D3241" t="str">
            <v>PK</v>
          </cell>
          <cell r="E3241">
            <v>400</v>
          </cell>
          <cell r="F3241" t="str">
            <v>GR</v>
          </cell>
          <cell r="G3241" t="str">
            <v>AVOCADO'S VERPAKT 2 STUKS RTE</v>
          </cell>
          <cell r="H3241" t="str">
            <v>L</v>
          </cell>
          <cell r="I3241">
            <v>192</v>
          </cell>
          <cell r="J3241" t="str">
            <v>GROENTEN EN FRUIT DAGVERS</v>
          </cell>
          <cell r="K3241" t="str">
            <v>SMEDING EN ZN BV</v>
          </cell>
          <cell r="L3241">
            <v>3</v>
          </cell>
          <cell r="M3241">
            <v>8.9700000000000006</v>
          </cell>
        </row>
        <row r="3242">
          <cell r="A3242">
            <v>113366</v>
          </cell>
          <cell r="B3242" t="e">
            <v>#N/A</v>
          </cell>
          <cell r="C3242">
            <v>1</v>
          </cell>
          <cell r="D3242" t="str">
            <v>ZK</v>
          </cell>
          <cell r="E3242">
            <v>250</v>
          </cell>
          <cell r="F3242" t="str">
            <v>GR</v>
          </cell>
          <cell r="G3242" t="str">
            <v>SLA BABYLEAF RUCOLA</v>
          </cell>
          <cell r="H3242" t="str">
            <v>L</v>
          </cell>
          <cell r="I3242">
            <v>192</v>
          </cell>
          <cell r="J3242" t="str">
            <v>GROENTEN EN FRUIT DAGVERS</v>
          </cell>
          <cell r="K3242" t="str">
            <v>SMEDING EN ZN BV</v>
          </cell>
          <cell r="L3242">
            <v>3</v>
          </cell>
          <cell r="M3242">
            <v>8.9700000000000006</v>
          </cell>
        </row>
        <row r="3243">
          <cell r="A3243">
            <v>577803</v>
          </cell>
          <cell r="B3243" t="e">
            <v>#N/A</v>
          </cell>
          <cell r="C3243">
            <v>1</v>
          </cell>
          <cell r="D3243" t="str">
            <v>PK</v>
          </cell>
          <cell r="E3243">
            <v>650</v>
          </cell>
          <cell r="F3243" t="str">
            <v>GR</v>
          </cell>
          <cell r="G3243" t="str">
            <v>MAIS KOLF 2 STUKS</v>
          </cell>
          <cell r="H3243" t="str">
            <v>L</v>
          </cell>
          <cell r="I3243">
            <v>192</v>
          </cell>
          <cell r="J3243" t="str">
            <v>GROENTEN EN FRUIT DAGVERS</v>
          </cell>
          <cell r="K3243" t="str">
            <v>SMEDING EN ZN BV</v>
          </cell>
          <cell r="L3243">
            <v>3</v>
          </cell>
          <cell r="M3243">
            <v>8.9700000000000006</v>
          </cell>
        </row>
        <row r="3244">
          <cell r="A3244">
            <v>729400</v>
          </cell>
          <cell r="B3244" t="e">
            <v>#N/A</v>
          </cell>
          <cell r="C3244">
            <v>1</v>
          </cell>
          <cell r="D3244" t="str">
            <v>ZK</v>
          </cell>
          <cell r="E3244">
            <v>375</v>
          </cell>
          <cell r="F3244" t="str">
            <v>GR</v>
          </cell>
          <cell r="G3244" t="str">
            <v>MOZZARELLA 3X125G</v>
          </cell>
          <cell r="H3244" t="str">
            <v>L</v>
          </cell>
          <cell r="I3244">
            <v>168</v>
          </cell>
          <cell r="J3244" t="str">
            <v>KAAS BUITENLAND VERPAKT</v>
          </cell>
          <cell r="K3244" t="str">
            <v>ZIJERVELD &amp; VELDHUYZEN BV</v>
          </cell>
          <cell r="L3244">
            <v>3</v>
          </cell>
          <cell r="M3244">
            <v>8.9700000000000006</v>
          </cell>
        </row>
        <row r="3245">
          <cell r="A3245">
            <v>25830</v>
          </cell>
          <cell r="B3245" t="e">
            <v>#N/A</v>
          </cell>
          <cell r="C3245">
            <v>1</v>
          </cell>
          <cell r="D3245" t="str">
            <v>ST</v>
          </cell>
          <cell r="E3245">
            <v>500</v>
          </cell>
          <cell r="F3245" t="str">
            <v>GR</v>
          </cell>
          <cell r="G3245" t="str">
            <v>ZANDVLIET GEKOOKTE GELDERSE, HALVE MAAN</v>
          </cell>
          <cell r="H3245" t="str">
            <v>L</v>
          </cell>
          <cell r="I3245">
            <v>155</v>
          </cell>
          <cell r="J3245" t="str">
            <v>VLEESWAREN VERPAKT</v>
          </cell>
          <cell r="K3245" t="str">
            <v>ZANDVLIET VLEESWAREN BV</v>
          </cell>
          <cell r="L3245">
            <v>4</v>
          </cell>
          <cell r="M3245">
            <v>8.9600000000000009</v>
          </cell>
        </row>
        <row r="3246">
          <cell r="A3246">
            <v>25830</v>
          </cell>
          <cell r="B3246" t="e">
            <v>#N/A</v>
          </cell>
          <cell r="C3246">
            <v>1</v>
          </cell>
          <cell r="D3246" t="str">
            <v>ST</v>
          </cell>
          <cell r="E3246">
            <v>500</v>
          </cell>
          <cell r="F3246" t="str">
            <v>GR</v>
          </cell>
          <cell r="G3246" t="str">
            <v>ZANDVLIET GEKOOKTE GELDERSE, HALVE MAAN</v>
          </cell>
          <cell r="H3246" t="str">
            <v>L</v>
          </cell>
          <cell r="I3246">
            <v>155</v>
          </cell>
          <cell r="J3246" t="str">
            <v>VLEESWAREN VERPAKT</v>
          </cell>
          <cell r="K3246" t="str">
            <v>ZANDVLIET VLEESWAREN BV</v>
          </cell>
          <cell r="L3246">
            <v>4</v>
          </cell>
          <cell r="M3246">
            <v>8.9600000000000009</v>
          </cell>
        </row>
        <row r="3247">
          <cell r="A3247">
            <v>27432</v>
          </cell>
          <cell r="B3247">
            <v>8710401383849</v>
          </cell>
          <cell r="C3247">
            <v>1</v>
          </cell>
          <cell r="D3247" t="str">
            <v>DS</v>
          </cell>
          <cell r="E3247">
            <v>100</v>
          </cell>
          <cell r="F3247" t="str">
            <v>ST</v>
          </cell>
          <cell r="G3247" t="str">
            <v>FEL.HANDSCHOEN.LATEX.BLAUW M</v>
          </cell>
          <cell r="H3247" t="str">
            <v>H</v>
          </cell>
          <cell r="I3247">
            <v>544</v>
          </cell>
          <cell r="J3247" t="str">
            <v>SCHOONMAAKARTIKELEN</v>
          </cell>
          <cell r="K3247" t="str">
            <v>SLIGRO</v>
          </cell>
          <cell r="L3247">
            <v>1</v>
          </cell>
          <cell r="M3247">
            <v>8.9499999999999993</v>
          </cell>
        </row>
        <row r="3248">
          <cell r="A3248">
            <v>27435</v>
          </cell>
          <cell r="B3248">
            <v>8710401383917</v>
          </cell>
          <cell r="C3248">
            <v>1</v>
          </cell>
          <cell r="D3248" t="str">
            <v>DS</v>
          </cell>
          <cell r="E3248">
            <v>100</v>
          </cell>
          <cell r="F3248" t="str">
            <v>ST</v>
          </cell>
          <cell r="G3248" t="str">
            <v>FEL.HANDSCHOEN.LATEX.BLAUW XL</v>
          </cell>
          <cell r="H3248" t="str">
            <v>H</v>
          </cell>
          <cell r="I3248">
            <v>544</v>
          </cell>
          <cell r="J3248" t="str">
            <v>SCHOONMAAKARTIKELEN</v>
          </cell>
          <cell r="K3248" t="str">
            <v>SLIGRO</v>
          </cell>
          <cell r="L3248">
            <v>1</v>
          </cell>
          <cell r="M3248">
            <v>8.9499999999999993</v>
          </cell>
        </row>
        <row r="3249">
          <cell r="A3249">
            <v>27435</v>
          </cell>
          <cell r="B3249">
            <v>8710401383917</v>
          </cell>
          <cell r="C3249">
            <v>1</v>
          </cell>
          <cell r="D3249" t="str">
            <v>DS</v>
          </cell>
          <cell r="E3249">
            <v>100</v>
          </cell>
          <cell r="F3249" t="str">
            <v>ST</v>
          </cell>
          <cell r="G3249" t="str">
            <v>FEL.HANDSCHOEN.LATEX.BLAUW XL</v>
          </cell>
          <cell r="H3249" t="str">
            <v>H</v>
          </cell>
          <cell r="I3249">
            <v>544</v>
          </cell>
          <cell r="J3249" t="str">
            <v>SCHOONMAAKARTIKELEN</v>
          </cell>
          <cell r="K3249" t="str">
            <v>SLIGRO</v>
          </cell>
          <cell r="L3249">
            <v>1</v>
          </cell>
          <cell r="M3249">
            <v>8.9499999999999993</v>
          </cell>
        </row>
        <row r="3250">
          <cell r="A3250">
            <v>59348</v>
          </cell>
          <cell r="B3250" t="e">
            <v>#N/A</v>
          </cell>
          <cell r="C3250">
            <v>1</v>
          </cell>
          <cell r="D3250" t="str">
            <v>DS</v>
          </cell>
          <cell r="E3250">
            <v>1.5</v>
          </cell>
          <cell r="F3250" t="str">
            <v>LT</v>
          </cell>
          <cell r="G3250" t="str">
            <v>ALEX MEIJER KOFFIEMELK VOL 200 CUPS</v>
          </cell>
          <cell r="H3250" t="str">
            <v>L</v>
          </cell>
          <cell r="I3250">
            <v>131</v>
          </cell>
          <cell r="J3250" t="str">
            <v>KOFFIEMELK &amp; CREAMER</v>
          </cell>
          <cell r="K3250" t="str">
            <v>SLIGRO</v>
          </cell>
          <cell r="L3250">
            <v>1</v>
          </cell>
          <cell r="M3250">
            <v>8.9499999999999993</v>
          </cell>
        </row>
        <row r="3251">
          <cell r="A3251">
            <v>80102</v>
          </cell>
          <cell r="B3251">
            <v>8715459222263</v>
          </cell>
          <cell r="C3251">
            <v>1</v>
          </cell>
          <cell r="D3251" t="str">
            <v>ZK</v>
          </cell>
          <cell r="E3251">
            <v>1</v>
          </cell>
          <cell r="F3251" t="str">
            <v>KG</v>
          </cell>
          <cell r="G3251" t="str">
            <v>PREI</v>
          </cell>
          <cell r="H3251" t="str">
            <v>L</v>
          </cell>
          <cell r="I3251">
            <v>192</v>
          </cell>
          <cell r="J3251" t="str">
            <v>GROENTEN EN FRUIT DAGVERS</v>
          </cell>
          <cell r="K3251" t="str">
            <v>SMEDING EN ZN BV</v>
          </cell>
          <cell r="L3251">
            <v>5</v>
          </cell>
          <cell r="M3251">
            <v>8.9499999999999993</v>
          </cell>
        </row>
        <row r="3252">
          <cell r="A3252">
            <v>80102</v>
          </cell>
          <cell r="B3252">
            <v>8715459222263</v>
          </cell>
          <cell r="C3252">
            <v>1</v>
          </cell>
          <cell r="D3252" t="str">
            <v>ZK</v>
          </cell>
          <cell r="E3252">
            <v>1</v>
          </cell>
          <cell r="F3252" t="str">
            <v>KG</v>
          </cell>
          <cell r="G3252" t="str">
            <v>PREI</v>
          </cell>
          <cell r="H3252" t="str">
            <v>L</v>
          </cell>
          <cell r="I3252">
            <v>192</v>
          </cell>
          <cell r="J3252" t="str">
            <v>GROENTEN EN FRUIT DAGVERS</v>
          </cell>
          <cell r="K3252" t="str">
            <v>SMEDING EN ZN BV</v>
          </cell>
          <cell r="L3252">
            <v>5</v>
          </cell>
          <cell r="M3252">
            <v>8.9499999999999993</v>
          </cell>
        </row>
        <row r="3253">
          <cell r="A3253">
            <v>106024</v>
          </cell>
          <cell r="B3253" t="e">
            <v>#N/A</v>
          </cell>
          <cell r="C3253">
            <v>1</v>
          </cell>
          <cell r="D3253" t="str">
            <v>FL</v>
          </cell>
          <cell r="E3253">
            <v>1</v>
          </cell>
          <cell r="F3253" t="str">
            <v>LT</v>
          </cell>
          <cell r="G3253" t="str">
            <v>FELICIA ECO VLOER REINIGER</v>
          </cell>
          <cell r="H3253" t="str">
            <v>H</v>
          </cell>
          <cell r="I3253">
            <v>149</v>
          </cell>
          <cell r="J3253" t="str">
            <v>REINIGINGSMIDDELEN</v>
          </cell>
          <cell r="K3253" t="str">
            <v>SLIGRO</v>
          </cell>
          <cell r="L3253">
            <v>5</v>
          </cell>
          <cell r="M3253">
            <v>8.9499999999999993</v>
          </cell>
        </row>
        <row r="3254">
          <cell r="A3254">
            <v>161851</v>
          </cell>
          <cell r="B3254" t="e">
            <v>#N/A</v>
          </cell>
          <cell r="C3254">
            <v>1</v>
          </cell>
          <cell r="D3254" t="str">
            <v>ZK</v>
          </cell>
          <cell r="E3254">
            <v>10</v>
          </cell>
          <cell r="F3254" t="str">
            <v>KG</v>
          </cell>
          <cell r="G3254" t="str">
            <v>AARD BONKEN VUIL SUPER</v>
          </cell>
          <cell r="H3254" t="str">
            <v>L</v>
          </cell>
          <cell r="I3254">
            <v>192</v>
          </cell>
          <cell r="J3254" t="str">
            <v>GROENTEN EN FRUIT DAGVERS</v>
          </cell>
          <cell r="K3254" t="str">
            <v>SMEDING EN ZN BV</v>
          </cell>
          <cell r="L3254">
            <v>1</v>
          </cell>
          <cell r="M3254">
            <v>8.9499999999999993</v>
          </cell>
        </row>
        <row r="3255">
          <cell r="A3255">
            <v>331600</v>
          </cell>
          <cell r="B3255" t="e">
            <v>#N/A</v>
          </cell>
          <cell r="C3255">
            <v>1</v>
          </cell>
          <cell r="D3255" t="str">
            <v>KS</v>
          </cell>
          <cell r="E3255">
            <v>1</v>
          </cell>
          <cell r="F3255" t="str">
            <v>ST</v>
          </cell>
          <cell r="G3255" t="str">
            <v>PEEN WINTER GROF</v>
          </cell>
          <cell r="H3255" t="str">
            <v>L</v>
          </cell>
          <cell r="I3255">
            <v>192</v>
          </cell>
          <cell r="J3255" t="str">
            <v>GROENTEN EN FRUIT DAGVERS</v>
          </cell>
          <cell r="K3255" t="str">
            <v>SMEDING EN ZN BV</v>
          </cell>
          <cell r="L3255">
            <v>1</v>
          </cell>
          <cell r="M3255">
            <v>8.9499999999999993</v>
          </cell>
        </row>
        <row r="3256">
          <cell r="A3256">
            <v>331600</v>
          </cell>
          <cell r="B3256" t="e">
            <v>#N/A</v>
          </cell>
          <cell r="C3256">
            <v>1</v>
          </cell>
          <cell r="D3256" t="str">
            <v>KS</v>
          </cell>
          <cell r="E3256">
            <v>1</v>
          </cell>
          <cell r="F3256" t="str">
            <v>ST</v>
          </cell>
          <cell r="G3256" t="str">
            <v>PEEN WINTER GROF</v>
          </cell>
          <cell r="H3256" t="str">
            <v>L</v>
          </cell>
          <cell r="I3256">
            <v>192</v>
          </cell>
          <cell r="J3256" t="str">
            <v>GROENTEN EN FRUIT DAGVERS</v>
          </cell>
          <cell r="K3256" t="str">
            <v>SMEDING EN ZN BV</v>
          </cell>
          <cell r="L3256">
            <v>1</v>
          </cell>
          <cell r="M3256">
            <v>8.9499999999999993</v>
          </cell>
        </row>
        <row r="3257">
          <cell r="A3257">
            <v>454788</v>
          </cell>
          <cell r="B3257" t="e">
            <v>#N/A</v>
          </cell>
          <cell r="C3257">
            <v>1</v>
          </cell>
          <cell r="D3257" t="str">
            <v>BK</v>
          </cell>
          <cell r="E3257">
            <v>500</v>
          </cell>
          <cell r="F3257" t="str">
            <v>GR</v>
          </cell>
          <cell r="G3257" t="str">
            <v>KLAAS PUUL GARNALEN ROZE NR1</v>
          </cell>
          <cell r="H3257" t="str">
            <v>L</v>
          </cell>
          <cell r="I3257">
            <v>172</v>
          </cell>
          <cell r="J3257" t="str">
            <v>VIS GEKOELD</v>
          </cell>
          <cell r="K3257" t="str">
            <v>KLAAS PUUL BV</v>
          </cell>
          <cell r="L3257">
            <v>1</v>
          </cell>
          <cell r="M3257">
            <v>8.9499999999999993</v>
          </cell>
        </row>
        <row r="3258">
          <cell r="A3258">
            <v>526438</v>
          </cell>
          <cell r="B3258" t="e">
            <v>#N/A</v>
          </cell>
          <cell r="C3258">
            <v>1</v>
          </cell>
          <cell r="D3258" t="str">
            <v>ZK</v>
          </cell>
          <cell r="E3258">
            <v>500</v>
          </cell>
          <cell r="F3258" t="str">
            <v>GR</v>
          </cell>
          <cell r="G3258" t="str">
            <v>SJALOTTEN BANAAN FRANS</v>
          </cell>
          <cell r="H3258" t="str">
            <v>L</v>
          </cell>
          <cell r="I3258">
            <v>192</v>
          </cell>
          <cell r="J3258" t="str">
            <v>GROENTEN EN FRUIT DAGVERS</v>
          </cell>
          <cell r="K3258" t="str">
            <v>SMEDING EN ZN BV</v>
          </cell>
          <cell r="L3258">
            <v>5</v>
          </cell>
          <cell r="M3258">
            <v>8.9499999999999993</v>
          </cell>
        </row>
        <row r="3259">
          <cell r="A3259">
            <v>577081</v>
          </cell>
          <cell r="B3259" t="e">
            <v>#N/A</v>
          </cell>
          <cell r="C3259">
            <v>1</v>
          </cell>
          <cell r="D3259" t="str">
            <v>BK</v>
          </cell>
          <cell r="E3259">
            <v>500</v>
          </cell>
          <cell r="F3259" t="str">
            <v>GR</v>
          </cell>
          <cell r="G3259" t="str">
            <v>PADD SHI-TAKE</v>
          </cell>
          <cell r="H3259" t="str">
            <v>L</v>
          </cell>
          <cell r="I3259">
            <v>192</v>
          </cell>
          <cell r="J3259" t="str">
            <v>GROENTEN EN FRUIT DAGVERS</v>
          </cell>
          <cell r="K3259" t="str">
            <v>SMEDING EN ZN BV</v>
          </cell>
          <cell r="L3259">
            <v>1</v>
          </cell>
          <cell r="M3259">
            <v>8.9499999999999993</v>
          </cell>
        </row>
        <row r="3260">
          <cell r="A3260">
            <v>577081</v>
          </cell>
          <cell r="B3260" t="e">
            <v>#N/A</v>
          </cell>
          <cell r="C3260">
            <v>1</v>
          </cell>
          <cell r="D3260" t="str">
            <v>BK</v>
          </cell>
          <cell r="E3260">
            <v>500</v>
          </cell>
          <cell r="F3260" t="str">
            <v>GR</v>
          </cell>
          <cell r="G3260" t="str">
            <v>PADD SHI-TAKE</v>
          </cell>
          <cell r="H3260" t="str">
            <v>L</v>
          </cell>
          <cell r="I3260">
            <v>192</v>
          </cell>
          <cell r="J3260" t="str">
            <v>GROENTEN EN FRUIT DAGVERS</v>
          </cell>
          <cell r="K3260" t="str">
            <v>SMEDING EN ZN BV</v>
          </cell>
          <cell r="L3260">
            <v>1</v>
          </cell>
          <cell r="M3260">
            <v>8.9499999999999993</v>
          </cell>
        </row>
        <row r="3261">
          <cell r="A3261">
            <v>750647</v>
          </cell>
          <cell r="B3261" t="e">
            <v>#N/A</v>
          </cell>
          <cell r="C3261">
            <v>1</v>
          </cell>
          <cell r="D3261" t="str">
            <v>KR</v>
          </cell>
          <cell r="E3261">
            <v>7</v>
          </cell>
          <cell r="F3261" t="str">
            <v>KG</v>
          </cell>
          <cell r="G3261" t="str">
            <v>APPEL JONAGOLD 80/85</v>
          </cell>
          <cell r="H3261" t="str">
            <v>L</v>
          </cell>
          <cell r="I3261">
            <v>192</v>
          </cell>
          <cell r="J3261" t="str">
            <v>GROENTEN EN FRUIT DAGVERS</v>
          </cell>
          <cell r="K3261" t="str">
            <v>SMEDING EN ZN BV</v>
          </cell>
          <cell r="L3261">
            <v>1</v>
          </cell>
          <cell r="M3261">
            <v>8.9499999999999993</v>
          </cell>
        </row>
        <row r="3262">
          <cell r="A3262">
            <v>750647</v>
          </cell>
          <cell r="B3262" t="e">
            <v>#N/A</v>
          </cell>
          <cell r="C3262">
            <v>1</v>
          </cell>
          <cell r="D3262" t="str">
            <v>KR</v>
          </cell>
          <cell r="E3262">
            <v>7</v>
          </cell>
          <cell r="F3262" t="str">
            <v>KG</v>
          </cell>
          <cell r="G3262" t="str">
            <v>APPEL JONAGOLD 80/85</v>
          </cell>
          <cell r="H3262" t="str">
            <v>L</v>
          </cell>
          <cell r="I3262">
            <v>192</v>
          </cell>
          <cell r="J3262" t="str">
            <v>GROENTEN EN FRUIT DAGVERS</v>
          </cell>
          <cell r="K3262" t="str">
            <v>SMEDING EN ZN BV</v>
          </cell>
          <cell r="L3262">
            <v>1</v>
          </cell>
          <cell r="M3262">
            <v>8.9499999999999993</v>
          </cell>
        </row>
        <row r="3263">
          <cell r="A3263">
            <v>939592</v>
          </cell>
          <cell r="B3263" t="e">
            <v>#N/A</v>
          </cell>
          <cell r="C3263">
            <v>1</v>
          </cell>
          <cell r="D3263" t="str">
            <v>DS</v>
          </cell>
          <cell r="E3263">
            <v>1</v>
          </cell>
          <cell r="F3263" t="str">
            <v>KG</v>
          </cell>
          <cell r="G3263" t="str">
            <v>TOMAAT CHERRY ZOET 1KG</v>
          </cell>
          <cell r="H3263" t="str">
            <v>L</v>
          </cell>
          <cell r="I3263">
            <v>192</v>
          </cell>
          <cell r="J3263" t="str">
            <v>GROENTEN EN FRUIT DAGVERS</v>
          </cell>
          <cell r="K3263" t="str">
            <v>SMEDING EN ZN BV</v>
          </cell>
          <cell r="L3263">
            <v>1</v>
          </cell>
          <cell r="M3263">
            <v>8.9499999999999993</v>
          </cell>
        </row>
        <row r="3264">
          <cell r="A3264">
            <v>110596</v>
          </cell>
          <cell r="B3264" t="e">
            <v>#N/A</v>
          </cell>
          <cell r="C3264">
            <v>1</v>
          </cell>
          <cell r="D3264" t="str">
            <v>BK</v>
          </cell>
          <cell r="E3264">
            <v>500</v>
          </cell>
          <cell r="F3264" t="str">
            <v>GR</v>
          </cell>
          <cell r="G3264" t="str">
            <v>ZANDBERGEN BAKE OFF BACON</v>
          </cell>
          <cell r="H3264" t="str">
            <v>L</v>
          </cell>
          <cell r="I3264">
            <v>155</v>
          </cell>
          <cell r="J3264" t="str">
            <v>VLEESWAREN VERPAKT</v>
          </cell>
          <cell r="K3264" t="str">
            <v>DANISH CROWN INZ ZANDBERGEN</v>
          </cell>
          <cell r="L3264">
            <v>1</v>
          </cell>
          <cell r="M3264">
            <v>8.94</v>
          </cell>
        </row>
        <row r="3265">
          <cell r="A3265">
            <v>266279</v>
          </cell>
          <cell r="B3265" t="e">
            <v>#N/A</v>
          </cell>
          <cell r="C3265">
            <v>1</v>
          </cell>
          <cell r="D3265" t="str">
            <v>LS</v>
          </cell>
          <cell r="E3265">
            <v>1</v>
          </cell>
          <cell r="F3265" t="str">
            <v>ST</v>
          </cell>
          <cell r="G3265" t="str">
            <v>PRO CHEF DIENBLAD 35,5CM ZWART</v>
          </cell>
          <cell r="H3265" t="str">
            <v>H</v>
          </cell>
          <cell r="I3265">
            <v>281</v>
          </cell>
          <cell r="J3265" t="str">
            <v>RESTAURANTBENODIGDHEDEN</v>
          </cell>
          <cell r="K3265" t="str">
            <v>SLIGRO</v>
          </cell>
          <cell r="L3265">
            <v>2</v>
          </cell>
          <cell r="M3265">
            <v>8.94</v>
          </cell>
        </row>
        <row r="3266">
          <cell r="A3266">
            <v>299476</v>
          </cell>
          <cell r="B3266" t="e">
            <v>#N/A</v>
          </cell>
          <cell r="C3266">
            <v>6</v>
          </cell>
          <cell r="D3266" t="str">
            <v>BL</v>
          </cell>
          <cell r="E3266">
            <v>840</v>
          </cell>
          <cell r="F3266" t="str">
            <v>GR</v>
          </cell>
          <cell r="G3266" t="str">
            <v>GRAND GERARD PERZIKEN SCHIJF</v>
          </cell>
          <cell r="H3266" t="str">
            <v>L</v>
          </cell>
          <cell r="I3266">
            <v>44</v>
          </cell>
          <cell r="J3266" t="str">
            <v>VRUCHTENCONSERVEN</v>
          </cell>
          <cell r="K3266" t="str">
            <v>SLIGRO</v>
          </cell>
          <cell r="L3266">
            <v>1</v>
          </cell>
          <cell r="M3266">
            <v>8.94</v>
          </cell>
        </row>
        <row r="3267">
          <cell r="A3267">
            <v>328225</v>
          </cell>
          <cell r="B3267" t="e">
            <v>#N/A</v>
          </cell>
          <cell r="C3267">
            <v>14</v>
          </cell>
          <cell r="D3267" t="str">
            <v>ST</v>
          </cell>
          <cell r="E3267">
            <v>300</v>
          </cell>
          <cell r="F3267" t="str">
            <v>GR</v>
          </cell>
          <cell r="G3267" t="str">
            <v>COURGETTE GROEN</v>
          </cell>
          <cell r="H3267" t="str">
            <v>L</v>
          </cell>
          <cell r="I3267">
            <v>192</v>
          </cell>
          <cell r="J3267" t="str">
            <v>GROENTEN EN FRUIT DAGVERS</v>
          </cell>
          <cell r="K3267" t="str">
            <v>SMEDING EN ZN BV</v>
          </cell>
          <cell r="L3267">
            <v>1</v>
          </cell>
          <cell r="M3267">
            <v>8.94</v>
          </cell>
        </row>
        <row r="3268">
          <cell r="A3268">
            <v>557874</v>
          </cell>
          <cell r="B3268" t="e">
            <v>#N/A</v>
          </cell>
          <cell r="C3268">
            <v>8</v>
          </cell>
          <cell r="D3268" t="str">
            <v>ZK</v>
          </cell>
          <cell r="E3268">
            <v>175</v>
          </cell>
          <cell r="F3268" t="str">
            <v>GR</v>
          </cell>
          <cell r="G3268" t="str">
            <v>LAY'S CHIPS PAPRIKA</v>
          </cell>
          <cell r="H3268" t="str">
            <v>L</v>
          </cell>
          <cell r="I3268">
            <v>16</v>
          </cell>
          <cell r="J3268" t="str">
            <v>CHIPS EN SNACKS</v>
          </cell>
          <cell r="K3268" t="str">
            <v>PEPSICO NEDERLAND BV</v>
          </cell>
          <cell r="L3268">
            <v>1</v>
          </cell>
          <cell r="M3268">
            <v>8.94</v>
          </cell>
        </row>
        <row r="3269">
          <cell r="A3269">
            <v>557882</v>
          </cell>
          <cell r="B3269" t="e">
            <v>#N/A</v>
          </cell>
          <cell r="C3269">
            <v>8</v>
          </cell>
          <cell r="D3269" t="str">
            <v>ZK</v>
          </cell>
          <cell r="E3269">
            <v>175</v>
          </cell>
          <cell r="F3269" t="str">
            <v>GR</v>
          </cell>
          <cell r="G3269" t="str">
            <v>LAY'S CHIPS NATUREL</v>
          </cell>
          <cell r="H3269" t="str">
            <v>L</v>
          </cell>
          <cell r="I3269">
            <v>16</v>
          </cell>
          <cell r="J3269" t="str">
            <v>CHIPS EN SNACKS</v>
          </cell>
          <cell r="K3269" t="str">
            <v>PEPSICO NEDERLAND BV</v>
          </cell>
          <cell r="L3269">
            <v>1</v>
          </cell>
          <cell r="M3269">
            <v>8.94</v>
          </cell>
        </row>
        <row r="3270">
          <cell r="A3270">
            <v>557882</v>
          </cell>
          <cell r="B3270" t="e">
            <v>#N/A</v>
          </cell>
          <cell r="C3270">
            <v>8</v>
          </cell>
          <cell r="D3270" t="str">
            <v>ZK</v>
          </cell>
          <cell r="E3270">
            <v>175</v>
          </cell>
          <cell r="F3270" t="str">
            <v>GR</v>
          </cell>
          <cell r="G3270" t="str">
            <v>LAY'S CHIPS NATUREL</v>
          </cell>
          <cell r="H3270" t="str">
            <v>L</v>
          </cell>
          <cell r="I3270">
            <v>16</v>
          </cell>
          <cell r="J3270" t="str">
            <v>CHIPS EN SNACKS</v>
          </cell>
          <cell r="K3270" t="str">
            <v>PEPSICO NEDERLAND BV</v>
          </cell>
          <cell r="L3270">
            <v>1</v>
          </cell>
          <cell r="M3270">
            <v>8.94</v>
          </cell>
        </row>
        <row r="3271">
          <cell r="A3271">
            <v>559012</v>
          </cell>
          <cell r="B3271" t="e">
            <v>#N/A</v>
          </cell>
          <cell r="C3271">
            <v>1</v>
          </cell>
          <cell r="D3271" t="str">
            <v>ZK</v>
          </cell>
          <cell r="E3271">
            <v>100</v>
          </cell>
          <cell r="F3271" t="str">
            <v>GR</v>
          </cell>
          <cell r="G3271" t="str">
            <v>SLA BABYLEAF VELDSLA</v>
          </cell>
          <cell r="H3271" t="str">
            <v>L</v>
          </cell>
          <cell r="I3271">
            <v>192</v>
          </cell>
          <cell r="J3271" t="str">
            <v>GROENTEN EN FRUIT DAGVERS</v>
          </cell>
          <cell r="K3271" t="str">
            <v>SMEDING EN ZN BV</v>
          </cell>
          <cell r="L3271">
            <v>6</v>
          </cell>
          <cell r="M3271">
            <v>8.94</v>
          </cell>
        </row>
        <row r="3272">
          <cell r="A3272">
            <v>559012</v>
          </cell>
          <cell r="B3272" t="e">
            <v>#N/A</v>
          </cell>
          <cell r="C3272">
            <v>1</v>
          </cell>
          <cell r="D3272" t="str">
            <v>ZK</v>
          </cell>
          <cell r="E3272">
            <v>100</v>
          </cell>
          <cell r="F3272" t="str">
            <v>GR</v>
          </cell>
          <cell r="G3272" t="str">
            <v>SLA BABYLEAF VELDSLA</v>
          </cell>
          <cell r="H3272" t="str">
            <v>L</v>
          </cell>
          <cell r="I3272">
            <v>192</v>
          </cell>
          <cell r="J3272" t="str">
            <v>GROENTEN EN FRUIT DAGVERS</v>
          </cell>
          <cell r="K3272" t="str">
            <v>SMEDING EN ZN BV</v>
          </cell>
          <cell r="L3272">
            <v>6</v>
          </cell>
          <cell r="M3272">
            <v>8.94</v>
          </cell>
        </row>
        <row r="3273">
          <cell r="A3273">
            <v>559012</v>
          </cell>
          <cell r="B3273" t="e">
            <v>#N/A</v>
          </cell>
          <cell r="C3273">
            <v>1</v>
          </cell>
          <cell r="D3273" t="str">
            <v>ZK</v>
          </cell>
          <cell r="E3273">
            <v>100</v>
          </cell>
          <cell r="F3273" t="str">
            <v>GR</v>
          </cell>
          <cell r="G3273" t="str">
            <v>SLA BABYLEAF VELDSLA</v>
          </cell>
          <cell r="H3273" t="str">
            <v>L</v>
          </cell>
          <cell r="I3273">
            <v>192</v>
          </cell>
          <cell r="J3273" t="str">
            <v>GROENTEN EN FRUIT DAGVERS</v>
          </cell>
          <cell r="K3273" t="str">
            <v>SMEDING EN ZN BV</v>
          </cell>
          <cell r="L3273">
            <v>6</v>
          </cell>
          <cell r="M3273">
            <v>8.94</v>
          </cell>
        </row>
        <row r="3274">
          <cell r="A3274">
            <v>582049</v>
          </cell>
          <cell r="B3274">
            <v>8716692045046</v>
          </cell>
          <cell r="C3274">
            <v>1</v>
          </cell>
          <cell r="D3274" t="str">
            <v>LS</v>
          </cell>
          <cell r="E3274">
            <v>500</v>
          </cell>
          <cell r="F3274" t="str">
            <v>GR</v>
          </cell>
          <cell r="G3274" t="str">
            <v>ANDIJVIE VERPAKT 400/650G</v>
          </cell>
          <cell r="H3274" t="str">
            <v>L</v>
          </cell>
          <cell r="I3274">
            <v>192</v>
          </cell>
          <cell r="J3274" t="str">
            <v>GROENTEN EN FRUIT DAGVERS</v>
          </cell>
          <cell r="K3274" t="str">
            <v>SMEDING EN ZN BV</v>
          </cell>
          <cell r="L3274">
            <v>6</v>
          </cell>
          <cell r="M3274">
            <v>8.94</v>
          </cell>
        </row>
        <row r="3275">
          <cell r="A3275">
            <v>341927</v>
          </cell>
          <cell r="B3275" t="e">
            <v>#N/A</v>
          </cell>
          <cell r="C3275">
            <v>12</v>
          </cell>
          <cell r="D3275" t="str">
            <v>PF</v>
          </cell>
          <cell r="E3275">
            <v>50</v>
          </cell>
          <cell r="F3275" t="str">
            <v>CL</v>
          </cell>
          <cell r="G3275" t="str">
            <v>HERO CASSIS PET</v>
          </cell>
          <cell r="H3275" t="str">
            <v>L</v>
          </cell>
          <cell r="I3275">
            <v>121</v>
          </cell>
          <cell r="J3275" t="str">
            <v>FRISDRANKEN KLEINVERPAKKING</v>
          </cell>
          <cell r="K3275" t="str">
            <v>HERO NEDERLAND BV</v>
          </cell>
          <cell r="L3275">
            <v>1</v>
          </cell>
          <cell r="M3275">
            <v>8.93</v>
          </cell>
        </row>
        <row r="3276">
          <cell r="A3276">
            <v>123971</v>
          </cell>
          <cell r="B3276" t="e">
            <v>#N/A</v>
          </cell>
          <cell r="C3276">
            <v>1</v>
          </cell>
          <cell r="D3276" t="str">
            <v>BK</v>
          </cell>
          <cell r="E3276">
            <v>400</v>
          </cell>
          <cell r="F3276" t="str">
            <v>GR</v>
          </cell>
          <cell r="G3276" t="str">
            <v>DELFI GRIEKSE FETA  2X200G</v>
          </cell>
          <cell r="H3276" t="str">
            <v>L</v>
          </cell>
          <cell r="I3276">
            <v>168</v>
          </cell>
          <cell r="J3276" t="str">
            <v>KAAS BUITENLAND VERPAKT</v>
          </cell>
          <cell r="K3276" t="str">
            <v>SLIGRO</v>
          </cell>
          <cell r="L3276">
            <v>2</v>
          </cell>
          <cell r="M3276">
            <v>8.92</v>
          </cell>
        </row>
        <row r="3277">
          <cell r="A3277">
            <v>107234</v>
          </cell>
          <cell r="B3277" t="e">
            <v>#N/A</v>
          </cell>
          <cell r="C3277">
            <v>1</v>
          </cell>
          <cell r="D3277" t="str">
            <v>CP</v>
          </cell>
          <cell r="E3277">
            <v>200</v>
          </cell>
          <cell r="F3277" t="str">
            <v>GR</v>
          </cell>
          <cell r="G3277" t="str">
            <v>DAENDELS GEPELDE PISTACHE</v>
          </cell>
          <cell r="H3277" t="str">
            <v>L</v>
          </cell>
          <cell r="I3277">
            <v>15</v>
          </cell>
          <cell r="J3277" t="str">
            <v>NOTEN</v>
          </cell>
          <cell r="K3277" t="str">
            <v>SLIGRO</v>
          </cell>
          <cell r="L3277">
            <v>1</v>
          </cell>
          <cell r="M3277">
            <v>8.91</v>
          </cell>
        </row>
        <row r="3278">
          <cell r="A3278">
            <v>99734</v>
          </cell>
          <cell r="B3278">
            <v>8710314001113</v>
          </cell>
          <cell r="C3278">
            <v>1</v>
          </cell>
          <cell r="D3278" t="str">
            <v>RL</v>
          </cell>
          <cell r="E3278">
            <v>500</v>
          </cell>
          <cell r="F3278" t="str">
            <v>GR</v>
          </cell>
          <cell r="G3278" t="str">
            <v>BRABANTSE ROOMBOTER ONGEZOUTEN</v>
          </cell>
          <cell r="H3278" t="str">
            <v>L</v>
          </cell>
          <cell r="I3278">
            <v>176</v>
          </cell>
          <cell r="J3278" t="str">
            <v>BOTER</v>
          </cell>
          <cell r="K3278" t="str">
            <v>SUPERUNIE IMPORT</v>
          </cell>
          <cell r="L3278">
            <v>2</v>
          </cell>
          <cell r="M3278">
            <v>8.9</v>
          </cell>
        </row>
        <row r="3279">
          <cell r="A3279">
            <v>949539</v>
          </cell>
          <cell r="B3279" t="e">
            <v>#N/A</v>
          </cell>
          <cell r="C3279">
            <v>1</v>
          </cell>
          <cell r="D3279" t="str">
            <v>ST</v>
          </cell>
          <cell r="E3279">
            <v>300</v>
          </cell>
          <cell r="F3279" t="str">
            <v>GR</v>
          </cell>
          <cell r="G3279" t="str">
            <v>COURGETTE GROEN</v>
          </cell>
          <cell r="H3279" t="str">
            <v>L</v>
          </cell>
          <cell r="I3279">
            <v>192</v>
          </cell>
          <cell r="J3279" t="str">
            <v>GROENTEN EN FRUIT DAGVERS</v>
          </cell>
          <cell r="K3279" t="str">
            <v>SMEDING EN ZN BV</v>
          </cell>
          <cell r="L3279">
            <v>10</v>
          </cell>
          <cell r="M3279">
            <v>8.9</v>
          </cell>
        </row>
        <row r="3280">
          <cell r="A3280">
            <v>635088</v>
          </cell>
          <cell r="B3280" t="e">
            <v>#N/A</v>
          </cell>
          <cell r="C3280">
            <v>1</v>
          </cell>
          <cell r="D3280" t="str">
            <v>ST</v>
          </cell>
          <cell r="E3280">
            <v>250</v>
          </cell>
          <cell r="F3280" t="str">
            <v>GR</v>
          </cell>
          <cell r="G3280" t="str">
            <v>PARMIGIANO REGGIANO</v>
          </cell>
          <cell r="H3280" t="str">
            <v>L</v>
          </cell>
          <cell r="I3280">
            <v>168</v>
          </cell>
          <cell r="J3280" t="str">
            <v>KAAS BUITENLAND VERPAKT</v>
          </cell>
          <cell r="K3280" t="str">
            <v>ZIJERVELD &amp; VELDHUYZEN BV</v>
          </cell>
          <cell r="L3280">
            <v>1</v>
          </cell>
          <cell r="M3280">
            <v>8.8699999999999992</v>
          </cell>
        </row>
        <row r="3281">
          <cell r="A3281">
            <v>146649</v>
          </cell>
          <cell r="B3281" t="e">
            <v>#N/A</v>
          </cell>
          <cell r="C3281">
            <v>1</v>
          </cell>
          <cell r="D3281" t="str">
            <v>BK</v>
          </cell>
          <cell r="E3281">
            <v>1</v>
          </cell>
          <cell r="F3281" t="str">
            <v>KG</v>
          </cell>
          <cell r="G3281" t="str">
            <v>BRESC ZONGEDROOGDE TOMATEN TAPENADE</v>
          </cell>
          <cell r="H3281" t="str">
            <v>L</v>
          </cell>
          <cell r="I3281">
            <v>184</v>
          </cell>
          <cell r="J3281" t="str">
            <v>KOELVERSE TAPAS</v>
          </cell>
          <cell r="K3281" t="str">
            <v>BRESC BV</v>
          </cell>
          <cell r="L3281">
            <v>1</v>
          </cell>
          <cell r="M3281">
            <v>8.85</v>
          </cell>
        </row>
        <row r="3282">
          <cell r="A3282">
            <v>192475</v>
          </cell>
          <cell r="B3282" t="e">
            <v>#N/A</v>
          </cell>
          <cell r="C3282">
            <v>12</v>
          </cell>
          <cell r="D3282" t="str">
            <v>PK</v>
          </cell>
          <cell r="E3282">
            <v>1</v>
          </cell>
          <cell r="F3282" t="str">
            <v>LT</v>
          </cell>
          <cell r="G3282" t="str">
            <v>LANDHOF HALFVOLLE MELK, PAK</v>
          </cell>
          <cell r="H3282" t="str">
            <v>L</v>
          </cell>
          <cell r="I3282">
            <v>130</v>
          </cell>
          <cell r="J3282" t="str">
            <v>ZUIVEL HOUDBAAR</v>
          </cell>
          <cell r="K3282" t="str">
            <v>SLIGRO</v>
          </cell>
          <cell r="L3282">
            <v>1</v>
          </cell>
          <cell r="M3282">
            <v>8.85</v>
          </cell>
        </row>
        <row r="3283">
          <cell r="A3283">
            <v>192475</v>
          </cell>
          <cell r="B3283" t="e">
            <v>#N/A</v>
          </cell>
          <cell r="C3283">
            <v>12</v>
          </cell>
          <cell r="D3283" t="str">
            <v>PK</v>
          </cell>
          <cell r="E3283">
            <v>1</v>
          </cell>
          <cell r="F3283" t="str">
            <v>LT</v>
          </cell>
          <cell r="G3283" t="str">
            <v>LANDHOF HALFVOLLE MELK, PAK</v>
          </cell>
          <cell r="H3283" t="str">
            <v>L</v>
          </cell>
          <cell r="I3283">
            <v>130</v>
          </cell>
          <cell r="J3283" t="str">
            <v>ZUIVEL HOUDBAAR</v>
          </cell>
          <cell r="K3283" t="str">
            <v>SLIGRO</v>
          </cell>
          <cell r="L3283">
            <v>1</v>
          </cell>
          <cell r="M3283">
            <v>8.85</v>
          </cell>
        </row>
        <row r="3284">
          <cell r="A3284">
            <v>316655</v>
          </cell>
          <cell r="B3284" t="e">
            <v>#N/A</v>
          </cell>
          <cell r="C3284">
            <v>1</v>
          </cell>
          <cell r="D3284" t="str">
            <v>PK</v>
          </cell>
          <cell r="E3284">
            <v>250</v>
          </cell>
          <cell r="F3284" t="str">
            <v>ST</v>
          </cell>
          <cell r="G3284" t="str">
            <v>T.D. PLAS.BAK A14 ZW. 189X120X36</v>
          </cell>
          <cell r="H3284" t="str">
            <v>H</v>
          </cell>
          <cell r="I3284">
            <v>119</v>
          </cell>
          <cell r="J3284" t="str">
            <v>VERPAKKINGSMAT./DISPOS. GROOTV</v>
          </cell>
          <cell r="K3284" t="str">
            <v>SLIGRO</v>
          </cell>
          <cell r="L3284">
            <v>1</v>
          </cell>
          <cell r="M3284">
            <v>8.85</v>
          </cell>
        </row>
        <row r="3285">
          <cell r="A3285">
            <v>33718</v>
          </cell>
          <cell r="B3285" t="e">
            <v>#N/A</v>
          </cell>
          <cell r="C3285">
            <v>1</v>
          </cell>
          <cell r="D3285" t="str">
            <v>LS</v>
          </cell>
          <cell r="E3285">
            <v>1</v>
          </cell>
          <cell r="F3285" t="str">
            <v>ST</v>
          </cell>
          <cell r="G3285" t="str">
            <v>TRECHTER KUNSTSTOF WIT 14CM</v>
          </cell>
          <cell r="H3285" t="str">
            <v>H</v>
          </cell>
          <cell r="I3285">
            <v>283</v>
          </cell>
          <cell r="J3285" t="str">
            <v>KEUKENGEREEDSCHAPPEN</v>
          </cell>
          <cell r="K3285" t="str">
            <v>HENDI BV</v>
          </cell>
          <cell r="L3285">
            <v>8</v>
          </cell>
          <cell r="M3285">
            <v>8.8000000000000007</v>
          </cell>
        </row>
        <row r="3286">
          <cell r="A3286">
            <v>492846</v>
          </cell>
          <cell r="B3286" t="e">
            <v>#N/A</v>
          </cell>
          <cell r="C3286">
            <v>1</v>
          </cell>
          <cell r="D3286" t="str">
            <v>FL</v>
          </cell>
          <cell r="E3286">
            <v>1.25</v>
          </cell>
          <cell r="F3286" t="str">
            <v>LT</v>
          </cell>
          <cell r="G3286" t="str">
            <v>AJAX ALLESREINIGER LIMOEN</v>
          </cell>
          <cell r="H3286" t="str">
            <v>H</v>
          </cell>
          <cell r="I3286">
            <v>149</v>
          </cell>
          <cell r="J3286" t="str">
            <v>REINIGINGSMIDDELEN</v>
          </cell>
          <cell r="K3286" t="str">
            <v>COLGATE PALMOLIVE NEDERLAND BV</v>
          </cell>
          <cell r="L3286">
            <v>4</v>
          </cell>
          <cell r="M3286">
            <v>8.8000000000000007</v>
          </cell>
        </row>
        <row r="3287">
          <cell r="A3287">
            <v>683293</v>
          </cell>
          <cell r="B3287" t="e">
            <v>#N/A</v>
          </cell>
          <cell r="C3287">
            <v>1</v>
          </cell>
          <cell r="D3287" t="str">
            <v>ZK</v>
          </cell>
          <cell r="E3287">
            <v>140</v>
          </cell>
          <cell r="F3287" t="str">
            <v>GR</v>
          </cell>
          <cell r="G3287" t="str">
            <v>GOLDEN TURTLE CHEF YAKI N.SUSHIVEL 19X21 50ST</v>
          </cell>
          <cell r="H3287" t="str">
            <v>L</v>
          </cell>
          <cell r="I3287">
            <v>67</v>
          </cell>
          <cell r="J3287" t="str">
            <v>OOSTERSE KEUKEN</v>
          </cell>
          <cell r="K3287" t="str">
            <v>HEUSCHEN &amp; SCHROUFF OFT BV</v>
          </cell>
          <cell r="L3287">
            <v>1</v>
          </cell>
          <cell r="M3287">
            <v>8.7899999999999991</v>
          </cell>
        </row>
        <row r="3288">
          <cell r="A3288">
            <v>27431</v>
          </cell>
          <cell r="B3288">
            <v>8710401383795</v>
          </cell>
          <cell r="C3288">
            <v>1</v>
          </cell>
          <cell r="D3288" t="str">
            <v>DS</v>
          </cell>
          <cell r="E3288">
            <v>100</v>
          </cell>
          <cell r="F3288" t="str">
            <v>ST</v>
          </cell>
          <cell r="G3288" t="str">
            <v>FEL.HANDSCHOEN.LATEX.BLAUW S</v>
          </cell>
          <cell r="H3288" t="str">
            <v>H</v>
          </cell>
          <cell r="I3288">
            <v>544</v>
          </cell>
          <cell r="J3288" t="str">
            <v>SCHOONMAAKARTIKELEN</v>
          </cell>
          <cell r="K3288" t="str">
            <v>SLIGRO</v>
          </cell>
          <cell r="L3288">
            <v>1</v>
          </cell>
          <cell r="M3288">
            <v>8.7799999999999994</v>
          </cell>
        </row>
        <row r="3289">
          <cell r="A3289">
            <v>27432</v>
          </cell>
          <cell r="B3289">
            <v>8710401383849</v>
          </cell>
          <cell r="C3289">
            <v>1</v>
          </cell>
          <cell r="D3289" t="str">
            <v>DS</v>
          </cell>
          <cell r="E3289">
            <v>100</v>
          </cell>
          <cell r="F3289" t="str">
            <v>ST</v>
          </cell>
          <cell r="G3289" t="str">
            <v>FEL.HANDSCHOEN.LATEX.BLAUW M</v>
          </cell>
          <cell r="H3289" t="str">
            <v>H</v>
          </cell>
          <cell r="I3289">
            <v>544</v>
          </cell>
          <cell r="J3289" t="str">
            <v>SCHOONMAAKARTIKELEN</v>
          </cell>
          <cell r="K3289" t="str">
            <v>SLIGRO</v>
          </cell>
          <cell r="L3289">
            <v>1</v>
          </cell>
          <cell r="M3289">
            <v>8.7799999999999994</v>
          </cell>
        </row>
        <row r="3290">
          <cell r="A3290">
            <v>478790</v>
          </cell>
          <cell r="B3290" t="e">
            <v>#N/A</v>
          </cell>
          <cell r="C3290">
            <v>5</v>
          </cell>
          <cell r="D3290" t="str">
            <v>ST</v>
          </cell>
          <cell r="E3290">
            <v>440</v>
          </cell>
          <cell r="F3290" t="str">
            <v>GR</v>
          </cell>
          <cell r="G3290" t="str">
            <v>TRES BONNE STOKBROOD WIT</v>
          </cell>
          <cell r="H3290" t="str">
            <v>L</v>
          </cell>
          <cell r="I3290">
            <v>202</v>
          </cell>
          <cell r="J3290" t="str">
            <v>BAKE OFF DIEPVRIES</v>
          </cell>
          <cell r="K3290" t="str">
            <v>SLIGRO</v>
          </cell>
          <cell r="L3290">
            <v>2</v>
          </cell>
          <cell r="M3290">
            <v>8.7799999999999994</v>
          </cell>
        </row>
        <row r="3291">
          <cell r="A3291">
            <v>222296</v>
          </cell>
          <cell r="B3291">
            <v>4000007066579</v>
          </cell>
          <cell r="C3291">
            <v>12</v>
          </cell>
          <cell r="D3291" t="str">
            <v>ST</v>
          </cell>
          <cell r="E3291">
            <v>375</v>
          </cell>
          <cell r="F3291" t="str">
            <v>GR</v>
          </cell>
          <cell r="G3291" t="str">
            <v>KOMKOMMER 35/40</v>
          </cell>
          <cell r="H3291" t="str">
            <v>L</v>
          </cell>
          <cell r="I3291">
            <v>192</v>
          </cell>
          <cell r="J3291" t="str">
            <v>GROENTEN EN FRUIT DAGVERS</v>
          </cell>
          <cell r="K3291" t="str">
            <v>SMEDING EN ZN BV</v>
          </cell>
          <cell r="L3291">
            <v>1</v>
          </cell>
          <cell r="M3291">
            <v>8.77</v>
          </cell>
        </row>
        <row r="3292">
          <cell r="A3292">
            <v>64931</v>
          </cell>
          <cell r="B3292">
            <v>8710401146529</v>
          </cell>
          <cell r="C3292">
            <v>1</v>
          </cell>
          <cell r="D3292" t="str">
            <v>PK</v>
          </cell>
          <cell r="E3292">
            <v>50</v>
          </cell>
          <cell r="F3292" t="str">
            <v>ST</v>
          </cell>
          <cell r="G3292" t="str">
            <v>TAKE DIS ALUMINIUM SCHAALTJE ROND 17,5CM</v>
          </cell>
          <cell r="H3292" t="str">
            <v>H</v>
          </cell>
          <cell r="I3292">
            <v>119</v>
          </cell>
          <cell r="J3292" t="str">
            <v>VERPAKKINGSMAT./DISPOS. GROOTV</v>
          </cell>
          <cell r="K3292" t="str">
            <v>SLIGRO</v>
          </cell>
          <cell r="L3292">
            <v>1</v>
          </cell>
          <cell r="M3292">
            <v>8.75</v>
          </cell>
        </row>
        <row r="3293">
          <cell r="A3293">
            <v>82015</v>
          </cell>
          <cell r="B3293" t="e">
            <v>#N/A</v>
          </cell>
          <cell r="C3293">
            <v>1</v>
          </cell>
          <cell r="D3293" t="str">
            <v>BK</v>
          </cell>
          <cell r="E3293">
            <v>1</v>
          </cell>
          <cell r="F3293" t="str">
            <v>KG</v>
          </cell>
          <cell r="G3293" t="str">
            <v>PEREN HAND 55/65</v>
          </cell>
          <cell r="H3293" t="str">
            <v>L</v>
          </cell>
          <cell r="I3293">
            <v>192</v>
          </cell>
          <cell r="J3293" t="str">
            <v>GROENTEN EN FRUIT DAGVERS</v>
          </cell>
          <cell r="K3293" t="str">
            <v>SMEDING EN ZN BV</v>
          </cell>
          <cell r="L3293">
            <v>5</v>
          </cell>
          <cell r="M3293">
            <v>8.75</v>
          </cell>
        </row>
        <row r="3294">
          <cell r="A3294">
            <v>274670</v>
          </cell>
          <cell r="B3294">
            <v>4260248990037</v>
          </cell>
          <cell r="C3294">
            <v>1</v>
          </cell>
          <cell r="D3294" t="str">
            <v>DS</v>
          </cell>
          <cell r="E3294">
            <v>100</v>
          </cell>
          <cell r="F3294" t="str">
            <v>ST</v>
          </cell>
          <cell r="G3294" t="str">
            <v>SAGA KOOK/BAKPAPIER 33X42CM</v>
          </cell>
          <cell r="H3294" t="str">
            <v>H</v>
          </cell>
          <cell r="I3294">
            <v>283</v>
          </cell>
          <cell r="J3294" t="str">
            <v>KEUKENGEREEDSCHAPPEN</v>
          </cell>
          <cell r="K3294" t="str">
            <v>PAARDEKOOPER BV (DEPA 1)</v>
          </cell>
          <cell r="L3294">
            <v>1</v>
          </cell>
          <cell r="M3294">
            <v>8.75</v>
          </cell>
        </row>
        <row r="3295">
          <cell r="A3295">
            <v>274670</v>
          </cell>
          <cell r="B3295">
            <v>4260248990037</v>
          </cell>
          <cell r="C3295">
            <v>1</v>
          </cell>
          <cell r="D3295" t="str">
            <v>DS</v>
          </cell>
          <cell r="E3295">
            <v>100</v>
          </cell>
          <cell r="F3295" t="str">
            <v>ST</v>
          </cell>
          <cell r="G3295" t="str">
            <v>SAGA KOOK/BAKPAPIER 33X42CM</v>
          </cell>
          <cell r="H3295" t="str">
            <v>H</v>
          </cell>
          <cell r="I3295">
            <v>283</v>
          </cell>
          <cell r="J3295" t="str">
            <v>KEUKENGEREEDSCHAPPEN</v>
          </cell>
          <cell r="K3295" t="str">
            <v>PAARDEKOOPER BV (DEPA 1)</v>
          </cell>
          <cell r="L3295">
            <v>1</v>
          </cell>
          <cell r="M3295">
            <v>8.75</v>
          </cell>
        </row>
        <row r="3296">
          <cell r="A3296">
            <v>673531</v>
          </cell>
          <cell r="B3296" t="e">
            <v>#N/A</v>
          </cell>
          <cell r="C3296">
            <v>1</v>
          </cell>
          <cell r="D3296" t="str">
            <v>DS</v>
          </cell>
          <cell r="E3296">
            <v>3</v>
          </cell>
          <cell r="F3296" t="str">
            <v>KG</v>
          </cell>
          <cell r="G3296" t="str">
            <v>ALEX MEIJER SUIKERSTICKS          600X5G</v>
          </cell>
          <cell r="H3296" t="str">
            <v>L</v>
          </cell>
          <cell r="I3296">
            <v>140</v>
          </cell>
          <cell r="J3296" t="str">
            <v>SUIKER &amp; ZOETSTOFFEN</v>
          </cell>
          <cell r="K3296" t="str">
            <v>SLIGRO</v>
          </cell>
          <cell r="L3296">
            <v>1</v>
          </cell>
          <cell r="M3296">
            <v>8.75</v>
          </cell>
        </row>
        <row r="3297">
          <cell r="A3297">
            <v>36164</v>
          </cell>
          <cell r="B3297" t="e">
            <v>#N/A</v>
          </cell>
          <cell r="C3297">
            <v>12</v>
          </cell>
          <cell r="D3297" t="str">
            <v>ZK</v>
          </cell>
          <cell r="E3297">
            <v>80</v>
          </cell>
          <cell r="F3297" t="str">
            <v>GR</v>
          </cell>
          <cell r="G3297" t="str">
            <v>OETKER BAKPOEDER BACKIN 5X16G</v>
          </cell>
          <cell r="H3297" t="str">
            <v>L</v>
          </cell>
          <cell r="I3297">
            <v>94</v>
          </cell>
          <cell r="J3297" t="str">
            <v>BAKPRODUKTEN</v>
          </cell>
          <cell r="K3297" t="str">
            <v>OETKER DR NEDERLAND BV</v>
          </cell>
          <cell r="L3297">
            <v>1</v>
          </cell>
          <cell r="M3297">
            <v>8.74</v>
          </cell>
        </row>
        <row r="3298">
          <cell r="A3298">
            <v>36164</v>
          </cell>
          <cell r="B3298" t="e">
            <v>#N/A</v>
          </cell>
          <cell r="C3298">
            <v>12</v>
          </cell>
          <cell r="D3298" t="str">
            <v>ZK</v>
          </cell>
          <cell r="E3298">
            <v>80</v>
          </cell>
          <cell r="F3298" t="str">
            <v>GR</v>
          </cell>
          <cell r="G3298" t="str">
            <v>OETKER BAKPOEDER BACKIN 5X16G</v>
          </cell>
          <cell r="H3298" t="str">
            <v>L</v>
          </cell>
          <cell r="I3298">
            <v>94</v>
          </cell>
          <cell r="J3298" t="str">
            <v>BAKPRODUKTEN</v>
          </cell>
          <cell r="K3298" t="str">
            <v>OETKER DR NEDERLAND BV</v>
          </cell>
          <cell r="L3298">
            <v>1</v>
          </cell>
          <cell r="M3298">
            <v>8.74</v>
          </cell>
        </row>
        <row r="3299">
          <cell r="A3299">
            <v>36164</v>
          </cell>
          <cell r="B3299" t="e">
            <v>#N/A</v>
          </cell>
          <cell r="C3299">
            <v>12</v>
          </cell>
          <cell r="D3299" t="str">
            <v>ZK</v>
          </cell>
          <cell r="E3299">
            <v>80</v>
          </cell>
          <cell r="F3299" t="str">
            <v>GR</v>
          </cell>
          <cell r="G3299" t="str">
            <v>OETKER BAKPOEDER BACKIN 5X16G</v>
          </cell>
          <cell r="H3299" t="str">
            <v>L</v>
          </cell>
          <cell r="I3299">
            <v>94</v>
          </cell>
          <cell r="J3299" t="str">
            <v>BAKPRODUKTEN</v>
          </cell>
          <cell r="K3299" t="str">
            <v>OETKER DR NEDERLAND BV</v>
          </cell>
          <cell r="L3299">
            <v>1</v>
          </cell>
          <cell r="M3299">
            <v>8.74</v>
          </cell>
        </row>
        <row r="3300">
          <cell r="A3300">
            <v>36164</v>
          </cell>
          <cell r="B3300" t="e">
            <v>#N/A</v>
          </cell>
          <cell r="C3300">
            <v>12</v>
          </cell>
          <cell r="D3300" t="str">
            <v>ZK</v>
          </cell>
          <cell r="E3300">
            <v>80</v>
          </cell>
          <cell r="F3300" t="str">
            <v>GR</v>
          </cell>
          <cell r="G3300" t="str">
            <v>OETKER BAKPOEDER BACKIN 5X16G</v>
          </cell>
          <cell r="H3300" t="str">
            <v>L</v>
          </cell>
          <cell r="I3300">
            <v>94</v>
          </cell>
          <cell r="J3300" t="str">
            <v>BAKPRODUKTEN</v>
          </cell>
          <cell r="K3300" t="str">
            <v>OETKER DR NEDERLAND BV</v>
          </cell>
          <cell r="L3300">
            <v>1</v>
          </cell>
          <cell r="M3300">
            <v>8.74</v>
          </cell>
        </row>
        <row r="3301">
          <cell r="A3301">
            <v>49439</v>
          </cell>
          <cell r="B3301" t="e">
            <v>#N/A</v>
          </cell>
          <cell r="C3301">
            <v>1</v>
          </cell>
          <cell r="D3301" t="str">
            <v>BK</v>
          </cell>
          <cell r="E3301">
            <v>1.5</v>
          </cell>
          <cell r="F3301" t="str">
            <v>KG</v>
          </cell>
          <cell r="G3301" t="str">
            <v>MAZA HOEMOES</v>
          </cell>
          <cell r="H3301" t="str">
            <v>L</v>
          </cell>
          <cell r="I3301">
            <v>184</v>
          </cell>
          <cell r="J3301" t="str">
            <v>KOELVERSE TAPAS</v>
          </cell>
          <cell r="K3301" t="str">
            <v>MAZA BV</v>
          </cell>
          <cell r="L3301">
            <v>1</v>
          </cell>
          <cell r="M3301">
            <v>8.74</v>
          </cell>
        </row>
        <row r="3302">
          <cell r="A3302">
            <v>192409</v>
          </cell>
          <cell r="B3302" t="e">
            <v>#N/A</v>
          </cell>
          <cell r="C3302">
            <v>12</v>
          </cell>
          <cell r="D3302" t="str">
            <v>PK</v>
          </cell>
          <cell r="E3302">
            <v>1</v>
          </cell>
          <cell r="F3302" t="str">
            <v>LT</v>
          </cell>
          <cell r="G3302" t="str">
            <v>LANDHOF VOLLE MELK, PAK</v>
          </cell>
          <cell r="H3302" t="str">
            <v>L</v>
          </cell>
          <cell r="I3302">
            <v>130</v>
          </cell>
          <cell r="J3302" t="str">
            <v>ZUIVEL HOUDBAAR</v>
          </cell>
          <cell r="K3302" t="str">
            <v>SLIGRO</v>
          </cell>
          <cell r="L3302">
            <v>1</v>
          </cell>
          <cell r="M3302">
            <v>8.74</v>
          </cell>
        </row>
        <row r="3303">
          <cell r="A3303">
            <v>192409</v>
          </cell>
          <cell r="B3303" t="e">
            <v>#N/A</v>
          </cell>
          <cell r="C3303">
            <v>12</v>
          </cell>
          <cell r="D3303" t="str">
            <v>PK</v>
          </cell>
          <cell r="E3303">
            <v>1</v>
          </cell>
          <cell r="F3303" t="str">
            <v>LT</v>
          </cell>
          <cell r="G3303" t="str">
            <v>LANDHOF VOLLE MELK, PAK</v>
          </cell>
          <cell r="H3303" t="str">
            <v>L</v>
          </cell>
          <cell r="I3303">
            <v>130</v>
          </cell>
          <cell r="J3303" t="str">
            <v>ZUIVEL HOUDBAAR</v>
          </cell>
          <cell r="K3303" t="str">
            <v>SLIGRO</v>
          </cell>
          <cell r="L3303">
            <v>1</v>
          </cell>
          <cell r="M3303">
            <v>8.74</v>
          </cell>
        </row>
        <row r="3304">
          <cell r="A3304">
            <v>192409</v>
          </cell>
          <cell r="B3304" t="e">
            <v>#N/A</v>
          </cell>
          <cell r="C3304">
            <v>12</v>
          </cell>
          <cell r="D3304" t="str">
            <v>PK</v>
          </cell>
          <cell r="E3304">
            <v>1</v>
          </cell>
          <cell r="F3304" t="str">
            <v>LT</v>
          </cell>
          <cell r="G3304" t="str">
            <v>LANDHOF VOLLE MELK, PAK</v>
          </cell>
          <cell r="H3304" t="str">
            <v>L</v>
          </cell>
          <cell r="I3304">
            <v>130</v>
          </cell>
          <cell r="J3304" t="str">
            <v>ZUIVEL HOUDBAAR</v>
          </cell>
          <cell r="K3304" t="str">
            <v>SLIGRO</v>
          </cell>
          <cell r="L3304">
            <v>1</v>
          </cell>
          <cell r="M3304">
            <v>8.74</v>
          </cell>
        </row>
        <row r="3305">
          <cell r="A3305">
            <v>419953</v>
          </cell>
          <cell r="B3305" t="e">
            <v>#N/A</v>
          </cell>
          <cell r="C3305">
            <v>1</v>
          </cell>
          <cell r="D3305" t="str">
            <v>FL</v>
          </cell>
          <cell r="E3305">
            <v>200</v>
          </cell>
          <cell r="F3305" t="str">
            <v>ML</v>
          </cell>
          <cell r="G3305" t="str">
            <v>STEENSMA KLEURSTOF SINAS ORANJE</v>
          </cell>
          <cell r="H3305" t="str">
            <v>L</v>
          </cell>
          <cell r="I3305">
            <v>95</v>
          </cell>
          <cell r="J3305" t="str">
            <v>PATISSERIEPRODUKTEN</v>
          </cell>
          <cell r="K3305" t="str">
            <v>ROYAL STEENSMA B.V.</v>
          </cell>
          <cell r="L3305">
            <v>1</v>
          </cell>
          <cell r="M3305">
            <v>8.74</v>
          </cell>
        </row>
        <row r="3306">
          <cell r="A3306">
            <v>754308</v>
          </cell>
          <cell r="B3306">
            <v>8719481591571</v>
          </cell>
          <cell r="C3306">
            <v>1</v>
          </cell>
          <cell r="D3306" t="str">
            <v>PK</v>
          </cell>
          <cell r="E3306">
            <v>3</v>
          </cell>
          <cell r="F3306" t="str">
            <v>ST</v>
          </cell>
          <cell r="G3306" t="str">
            <v>PAPRIKA STOPLICHT 3 KLEUR</v>
          </cell>
          <cell r="H3306" t="str">
            <v>L</v>
          </cell>
          <cell r="I3306">
            <v>192</v>
          </cell>
          <cell r="J3306" t="str">
            <v>GROENTEN EN FRUIT DAGVERS</v>
          </cell>
          <cell r="K3306" t="str">
            <v>SMEDING EN ZN BV</v>
          </cell>
          <cell r="L3306">
            <v>6</v>
          </cell>
          <cell r="M3306">
            <v>8.74</v>
          </cell>
        </row>
        <row r="3307">
          <cell r="A3307">
            <v>763828</v>
          </cell>
          <cell r="B3307" t="e">
            <v>#N/A</v>
          </cell>
          <cell r="C3307">
            <v>1</v>
          </cell>
          <cell r="D3307" t="str">
            <v>BL</v>
          </cell>
          <cell r="E3307">
            <v>2.1</v>
          </cell>
          <cell r="F3307" t="str">
            <v>KG</v>
          </cell>
          <cell r="G3307" t="str">
            <v>BIOITAL TOMATEN PURREE DUBBEL GECON</v>
          </cell>
          <cell r="H3307" t="str">
            <v>L</v>
          </cell>
          <cell r="I3307">
            <v>98</v>
          </cell>
          <cell r="J3307" t="str">
            <v>TOMATENCONSERVEN</v>
          </cell>
          <cell r="K3307" t="str">
            <v>BIOITALIA NEDERLAND BV</v>
          </cell>
          <cell r="L3307">
            <v>1</v>
          </cell>
          <cell r="M3307">
            <v>8.74</v>
          </cell>
        </row>
        <row r="3308">
          <cell r="A3308">
            <v>967891</v>
          </cell>
          <cell r="B3308" t="e">
            <v>#N/A</v>
          </cell>
          <cell r="C3308">
            <v>1</v>
          </cell>
          <cell r="D3308" t="str">
            <v>ZK</v>
          </cell>
          <cell r="E3308">
            <v>15</v>
          </cell>
          <cell r="F3308" t="str">
            <v>ST</v>
          </cell>
          <cell r="G3308" t="str">
            <v>WORSTENBROOD MINI DIEPVRIES</v>
          </cell>
          <cell r="H3308" t="str">
            <v>L</v>
          </cell>
          <cell r="I3308">
            <v>202</v>
          </cell>
          <cell r="J3308" t="str">
            <v>BAKE OFF DIEPVRIES</v>
          </cell>
          <cell r="K3308" t="str">
            <v>VERHOEVEN G BAKKERIJ BV</v>
          </cell>
          <cell r="L3308">
            <v>2</v>
          </cell>
          <cell r="M3308">
            <v>8.74</v>
          </cell>
        </row>
        <row r="3309">
          <cell r="A3309">
            <v>981117</v>
          </cell>
          <cell r="B3309" t="e">
            <v>#N/A</v>
          </cell>
          <cell r="C3309">
            <v>1</v>
          </cell>
          <cell r="D3309" t="str">
            <v>FL</v>
          </cell>
          <cell r="E3309">
            <v>200</v>
          </cell>
          <cell r="F3309" t="str">
            <v>ML</v>
          </cell>
          <cell r="G3309" t="str">
            <v>STEENSMA KLEURSTOF GRENADINE ROOD</v>
          </cell>
          <cell r="H3309" t="str">
            <v>L</v>
          </cell>
          <cell r="I3309">
            <v>95</v>
          </cell>
          <cell r="J3309" t="str">
            <v>PATISSERIEPRODUKTEN</v>
          </cell>
          <cell r="K3309" t="str">
            <v>ROYAL STEENSMA B.V.</v>
          </cell>
          <cell r="L3309">
            <v>1</v>
          </cell>
          <cell r="M3309">
            <v>8.74</v>
          </cell>
        </row>
        <row r="3310">
          <cell r="A3310">
            <v>981117</v>
          </cell>
          <cell r="B3310" t="e">
            <v>#N/A</v>
          </cell>
          <cell r="C3310">
            <v>1</v>
          </cell>
          <cell r="D3310" t="str">
            <v>FL</v>
          </cell>
          <cell r="E3310">
            <v>200</v>
          </cell>
          <cell r="F3310" t="str">
            <v>ML</v>
          </cell>
          <cell r="G3310" t="str">
            <v>STEENSMA KLEURSTOF GRENADINE ROOD</v>
          </cell>
          <cell r="H3310" t="str">
            <v>L</v>
          </cell>
          <cell r="I3310">
            <v>95</v>
          </cell>
          <cell r="J3310" t="str">
            <v>PATISSERIEPRODUKTEN</v>
          </cell>
          <cell r="K3310" t="str">
            <v>ROYAL STEENSMA B.V.</v>
          </cell>
          <cell r="L3310">
            <v>1</v>
          </cell>
          <cell r="M3310">
            <v>8.74</v>
          </cell>
        </row>
        <row r="3311">
          <cell r="A3311">
            <v>981125</v>
          </cell>
          <cell r="B3311" t="e">
            <v>#N/A</v>
          </cell>
          <cell r="C3311">
            <v>1</v>
          </cell>
          <cell r="D3311" t="str">
            <v>FL</v>
          </cell>
          <cell r="E3311">
            <v>200</v>
          </cell>
          <cell r="F3311" t="str">
            <v>ML</v>
          </cell>
          <cell r="G3311" t="str">
            <v>STEENSMA KLEURSTOF EIGEEL</v>
          </cell>
          <cell r="H3311" t="str">
            <v>L</v>
          </cell>
          <cell r="I3311">
            <v>95</v>
          </cell>
          <cell r="J3311" t="str">
            <v>PATISSERIEPRODUKTEN</v>
          </cell>
          <cell r="K3311" t="str">
            <v>ROYAL STEENSMA B.V.</v>
          </cell>
          <cell r="L3311">
            <v>1</v>
          </cell>
          <cell r="M3311">
            <v>8.74</v>
          </cell>
        </row>
        <row r="3312">
          <cell r="A3312">
            <v>981175</v>
          </cell>
          <cell r="B3312" t="e">
            <v>#N/A</v>
          </cell>
          <cell r="C3312">
            <v>1</v>
          </cell>
          <cell r="D3312" t="str">
            <v>FL</v>
          </cell>
          <cell r="E3312">
            <v>200</v>
          </cell>
          <cell r="F3312" t="str">
            <v>ML</v>
          </cell>
          <cell r="G3312" t="str">
            <v>STEENSMA KLEURSTOF PISTACHE GROEN</v>
          </cell>
          <cell r="H3312" t="str">
            <v>L</v>
          </cell>
          <cell r="I3312">
            <v>95</v>
          </cell>
          <cell r="J3312" t="str">
            <v>PATISSERIEPRODUKTEN</v>
          </cell>
          <cell r="K3312" t="str">
            <v>ROYAL STEENSMA B.V.</v>
          </cell>
          <cell r="L3312">
            <v>1</v>
          </cell>
          <cell r="M3312">
            <v>8.74</v>
          </cell>
        </row>
        <row r="3313">
          <cell r="A3313">
            <v>981175</v>
          </cell>
          <cell r="B3313" t="e">
            <v>#N/A</v>
          </cell>
          <cell r="C3313">
            <v>1</v>
          </cell>
          <cell r="D3313" t="str">
            <v>FL</v>
          </cell>
          <cell r="E3313">
            <v>200</v>
          </cell>
          <cell r="F3313" t="str">
            <v>ML</v>
          </cell>
          <cell r="G3313" t="str">
            <v>STEENSMA KLEURSTOF PISTACHE GROEN</v>
          </cell>
          <cell r="H3313" t="str">
            <v>L</v>
          </cell>
          <cell r="I3313">
            <v>95</v>
          </cell>
          <cell r="J3313" t="str">
            <v>PATISSERIEPRODUKTEN</v>
          </cell>
          <cell r="K3313" t="str">
            <v>ROYAL STEENSMA B.V.</v>
          </cell>
          <cell r="L3313">
            <v>1</v>
          </cell>
          <cell r="M3313">
            <v>8.74</v>
          </cell>
        </row>
        <row r="3314">
          <cell r="A3314">
            <v>477901</v>
          </cell>
          <cell r="B3314" t="e">
            <v>#N/A</v>
          </cell>
          <cell r="C3314">
            <v>12</v>
          </cell>
          <cell r="D3314" t="str">
            <v>ZK</v>
          </cell>
          <cell r="E3314">
            <v>100</v>
          </cell>
          <cell r="F3314" t="str">
            <v>GR</v>
          </cell>
          <cell r="G3314" t="str">
            <v>CROKY CHIPS NATUREL</v>
          </cell>
          <cell r="H3314" t="str">
            <v>L</v>
          </cell>
          <cell r="I3314">
            <v>16</v>
          </cell>
          <cell r="J3314" t="str">
            <v>CHIPS EN SNACKS</v>
          </cell>
          <cell r="K3314" t="str">
            <v>ROGER EN ROGER NV</v>
          </cell>
          <cell r="L3314">
            <v>1</v>
          </cell>
          <cell r="M3314">
            <v>8.73</v>
          </cell>
        </row>
        <row r="3315">
          <cell r="A3315">
            <v>477919</v>
          </cell>
          <cell r="B3315" t="e">
            <v>#N/A</v>
          </cell>
          <cell r="C3315">
            <v>12</v>
          </cell>
          <cell r="D3315" t="str">
            <v>ZK</v>
          </cell>
          <cell r="E3315">
            <v>100</v>
          </cell>
          <cell r="F3315" t="str">
            <v>GR</v>
          </cell>
          <cell r="G3315" t="str">
            <v>CROKY CHIPS PAPRIKA 100 GRAM</v>
          </cell>
          <cell r="H3315" t="str">
            <v>L</v>
          </cell>
          <cell r="I3315">
            <v>16</v>
          </cell>
          <cell r="J3315" t="str">
            <v>CHIPS EN SNACKS</v>
          </cell>
          <cell r="K3315" t="str">
            <v>ROGER EN ROGER NV</v>
          </cell>
          <cell r="L3315">
            <v>1</v>
          </cell>
          <cell r="M3315">
            <v>8.73</v>
          </cell>
        </row>
        <row r="3316">
          <cell r="A3316">
            <v>264829</v>
          </cell>
          <cell r="B3316" t="e">
            <v>#N/A</v>
          </cell>
          <cell r="C3316">
            <v>3</v>
          </cell>
          <cell r="D3316" t="str">
            <v>PT</v>
          </cell>
          <cell r="E3316">
            <v>143</v>
          </cell>
          <cell r="F3316" t="str">
            <v>ML</v>
          </cell>
          <cell r="G3316" t="str">
            <v>TORESANO PESTO ALLA GENOVESE</v>
          </cell>
          <cell r="H3316" t="str">
            <v>L</v>
          </cell>
          <cell r="I3316">
            <v>83</v>
          </cell>
          <cell r="J3316" t="str">
            <v>OLIJVEN EN ANTIPASTI</v>
          </cell>
          <cell r="K3316" t="str">
            <v>SLIGRO</v>
          </cell>
          <cell r="L3316">
            <v>2</v>
          </cell>
          <cell r="M3316">
            <v>8.7200000000000006</v>
          </cell>
        </row>
        <row r="3317">
          <cell r="A3317">
            <v>591695</v>
          </cell>
          <cell r="B3317" t="e">
            <v>#N/A</v>
          </cell>
          <cell r="C3317">
            <v>1</v>
          </cell>
          <cell r="D3317" t="str">
            <v>PK</v>
          </cell>
          <cell r="E3317">
            <v>100</v>
          </cell>
          <cell r="F3317" t="str">
            <v>ST</v>
          </cell>
          <cell r="G3317" t="str">
            <v>TAKE DIS HOUTEN LEPEL 160MM</v>
          </cell>
          <cell r="H3317" t="str">
            <v>H</v>
          </cell>
          <cell r="I3317">
            <v>119</v>
          </cell>
          <cell r="J3317" t="str">
            <v>VERPAKKINGSMAT./DISPOS. GROOTV</v>
          </cell>
          <cell r="K3317" t="str">
            <v>SLIGRO</v>
          </cell>
          <cell r="L3317">
            <v>2</v>
          </cell>
          <cell r="M3317">
            <v>8.7200000000000006</v>
          </cell>
        </row>
        <row r="3318">
          <cell r="A3318">
            <v>784714</v>
          </cell>
          <cell r="B3318">
            <v>8710401150687</v>
          </cell>
          <cell r="C3318">
            <v>4</v>
          </cell>
          <cell r="D3318" t="str">
            <v>FL</v>
          </cell>
          <cell r="E3318">
            <v>500</v>
          </cell>
          <cell r="F3318" t="str">
            <v>ML</v>
          </cell>
          <cell r="G3318" t="str">
            <v>FELICIA AFWASMIDDEL CITROEN FRIS</v>
          </cell>
          <cell r="H3318" t="str">
            <v>H</v>
          </cell>
          <cell r="I3318">
            <v>148</v>
          </cell>
          <cell r="J3318" t="str">
            <v>AFWAS- &amp; VAATMIDDELEN</v>
          </cell>
          <cell r="K3318" t="str">
            <v>SLIGRO</v>
          </cell>
          <cell r="L3318">
            <v>2</v>
          </cell>
          <cell r="M3318">
            <v>8.7200000000000006</v>
          </cell>
        </row>
        <row r="3319">
          <cell r="A3319">
            <v>784714</v>
          </cell>
          <cell r="B3319">
            <v>8710401150687</v>
          </cell>
          <cell r="C3319">
            <v>4</v>
          </cell>
          <cell r="D3319" t="str">
            <v>FL</v>
          </cell>
          <cell r="E3319">
            <v>500</v>
          </cell>
          <cell r="F3319" t="str">
            <v>ML</v>
          </cell>
          <cell r="G3319" t="str">
            <v>FELICIA AFWASMIDDEL CITROEN FRIS</v>
          </cell>
          <cell r="H3319" t="str">
            <v>H</v>
          </cell>
          <cell r="I3319">
            <v>148</v>
          </cell>
          <cell r="J3319" t="str">
            <v>AFWAS- &amp; VAATMIDDELEN</v>
          </cell>
          <cell r="K3319" t="str">
            <v>SLIGRO</v>
          </cell>
          <cell r="L3319">
            <v>2</v>
          </cell>
          <cell r="M3319">
            <v>8.7200000000000006</v>
          </cell>
        </row>
        <row r="3320">
          <cell r="A3320">
            <v>57214</v>
          </cell>
          <cell r="B3320" t="e">
            <v>#N/A</v>
          </cell>
          <cell r="C3320">
            <v>1</v>
          </cell>
          <cell r="D3320" t="str">
            <v>DS</v>
          </cell>
          <cell r="E3320">
            <v>800</v>
          </cell>
          <cell r="F3320" t="str">
            <v>GR</v>
          </cell>
          <cell r="G3320" t="str">
            <v>BUITENHUIS KIPVARIANTJES 40ST</v>
          </cell>
          <cell r="H3320" t="str">
            <v>L</v>
          </cell>
          <cell r="I3320">
            <v>179</v>
          </cell>
          <cell r="J3320" t="str">
            <v>MINISNACKS BORRELHAPJES</v>
          </cell>
          <cell r="K3320" t="str">
            <v>NEWFORREST BV FOOD SERVICE</v>
          </cell>
          <cell r="L3320">
            <v>1</v>
          </cell>
          <cell r="M3320">
            <v>8.6999999999999993</v>
          </cell>
        </row>
        <row r="3321">
          <cell r="A3321">
            <v>122409</v>
          </cell>
          <cell r="B3321" t="e">
            <v>#N/A</v>
          </cell>
          <cell r="C3321">
            <v>18</v>
          </cell>
          <cell r="D3321" t="str">
            <v>FL</v>
          </cell>
          <cell r="E3321">
            <v>50</v>
          </cell>
          <cell r="F3321" t="str">
            <v>CL</v>
          </cell>
          <cell r="G3321" t="str">
            <v>SPA INTENSE</v>
          </cell>
          <cell r="H3321" t="str">
            <v>L</v>
          </cell>
          <cell r="I3321">
            <v>135</v>
          </cell>
          <cell r="J3321" t="str">
            <v>WATERS</v>
          </cell>
          <cell r="K3321" t="str">
            <v>SPADEL NEDERLAND BV</v>
          </cell>
          <cell r="L3321">
            <v>1</v>
          </cell>
          <cell r="M3321">
            <v>8.6999999999999993</v>
          </cell>
        </row>
        <row r="3322">
          <cell r="A3322">
            <v>553090</v>
          </cell>
          <cell r="B3322" t="e">
            <v>#N/A</v>
          </cell>
          <cell r="C3322">
            <v>1</v>
          </cell>
          <cell r="D3322" t="str">
            <v>PK</v>
          </cell>
          <cell r="E3322">
            <v>125</v>
          </cell>
          <cell r="F3322" t="str">
            <v>GR</v>
          </cell>
          <cell r="G3322" t="str">
            <v>HVB SALAMI SICILLIANO 5X2PL</v>
          </cell>
          <cell r="H3322" t="str">
            <v>L</v>
          </cell>
          <cell r="I3322">
            <v>160</v>
          </cell>
          <cell r="J3322" t="str">
            <v>VLEESWAREN/KAAS (ELEKTRONISCH)</v>
          </cell>
          <cell r="K3322" t="str">
            <v>AARNINK VLEESWAREN HVB (FS)</v>
          </cell>
          <cell r="L3322">
            <v>4</v>
          </cell>
          <cell r="M3322">
            <v>8.68</v>
          </cell>
        </row>
        <row r="3323">
          <cell r="A3323">
            <v>101686</v>
          </cell>
          <cell r="B3323">
            <v>8713893183386</v>
          </cell>
          <cell r="C3323">
            <v>1</v>
          </cell>
          <cell r="D3323" t="str">
            <v>ZK</v>
          </cell>
          <cell r="E3323">
            <v>1.5</v>
          </cell>
          <cell r="F3323" t="str">
            <v>KG</v>
          </cell>
          <cell r="G3323" t="str">
            <v>APPEL JONAGOLD 70/80 TAS</v>
          </cell>
          <cell r="H3323" t="str">
            <v>L</v>
          </cell>
          <cell r="I3323">
            <v>192</v>
          </cell>
          <cell r="J3323" t="str">
            <v>GROENTEN EN FRUIT DAGVERS</v>
          </cell>
          <cell r="K3323" t="str">
            <v>SMEDING EN ZN BV</v>
          </cell>
          <cell r="L3323">
            <v>3</v>
          </cell>
          <cell r="M3323">
            <v>8.67</v>
          </cell>
        </row>
        <row r="3324">
          <cell r="A3324">
            <v>80122</v>
          </cell>
          <cell r="B3324" t="e">
            <v>#N/A</v>
          </cell>
          <cell r="C3324">
            <v>1</v>
          </cell>
          <cell r="D3324" t="str">
            <v>RL</v>
          </cell>
          <cell r="E3324">
            <v>50</v>
          </cell>
          <cell r="F3324" t="str">
            <v>MT</v>
          </cell>
          <cell r="G3324" t="str">
            <v>TAKE DIS BAKPLAATPAPIER 40CM</v>
          </cell>
          <cell r="H3324" t="str">
            <v>H</v>
          </cell>
          <cell r="I3324">
            <v>119</v>
          </cell>
          <cell r="J3324" t="str">
            <v>VERPAKKINGSMAT./DISPOS. GROOTV</v>
          </cell>
          <cell r="K3324" t="str">
            <v>SLIGRO</v>
          </cell>
          <cell r="L3324">
            <v>1</v>
          </cell>
          <cell r="M3324">
            <v>8.65</v>
          </cell>
        </row>
        <row r="3325">
          <cell r="A3325">
            <v>75779</v>
          </cell>
          <cell r="B3325" t="e">
            <v>#N/A</v>
          </cell>
          <cell r="C3325">
            <v>6</v>
          </cell>
          <cell r="D3325" t="str">
            <v>BL</v>
          </cell>
          <cell r="E3325">
            <v>800</v>
          </cell>
          <cell r="F3325" t="str">
            <v>ML</v>
          </cell>
          <cell r="G3325" t="str">
            <v>LARCO TOMATENSOEP BL1*</v>
          </cell>
          <cell r="H3325" t="str">
            <v>L</v>
          </cell>
          <cell r="I3325">
            <v>55</v>
          </cell>
          <cell r="J3325" t="str">
            <v>SOEPEN &amp; BOUILLONS NAT</v>
          </cell>
          <cell r="K3325" t="str">
            <v>LARCO FOODS BV</v>
          </cell>
          <cell r="L3325">
            <v>1</v>
          </cell>
          <cell r="M3325">
            <v>8.64</v>
          </cell>
        </row>
        <row r="3326">
          <cell r="A3326">
            <v>365007</v>
          </cell>
          <cell r="B3326" t="e">
            <v>#N/A</v>
          </cell>
          <cell r="C3326">
            <v>6</v>
          </cell>
          <cell r="D3326" t="str">
            <v>PK</v>
          </cell>
          <cell r="E3326">
            <v>150</v>
          </cell>
          <cell r="F3326" t="str">
            <v>GR</v>
          </cell>
          <cell r="G3326" t="str">
            <v>HAUST PANEERMEEL</v>
          </cell>
          <cell r="H3326" t="str">
            <v>L</v>
          </cell>
          <cell r="I3326">
            <v>94</v>
          </cell>
          <cell r="J3326" t="str">
            <v>BAKPRODUKTEN</v>
          </cell>
          <cell r="K3326" t="str">
            <v>CONTINENTAL BAKERIES (HAUST) BV</v>
          </cell>
          <cell r="L3326">
            <v>3</v>
          </cell>
          <cell r="M3326">
            <v>8.64</v>
          </cell>
        </row>
        <row r="3327">
          <cell r="A3327">
            <v>303063</v>
          </cell>
          <cell r="B3327" t="e">
            <v>#N/A</v>
          </cell>
          <cell r="C3327">
            <v>3</v>
          </cell>
          <cell r="D3327" t="str">
            <v>BL</v>
          </cell>
          <cell r="E3327">
            <v>50</v>
          </cell>
          <cell r="F3327" t="str">
            <v>GR</v>
          </cell>
          <cell r="G3327" t="str">
            <v>GRAND GERARD ANSJOVISFILETS IN OLIJFOLIE</v>
          </cell>
          <cell r="H3327" t="str">
            <v>L</v>
          </cell>
          <cell r="I3327">
            <v>61</v>
          </cell>
          <cell r="J3327" t="str">
            <v>VISCONSERVEN</v>
          </cell>
          <cell r="K3327" t="str">
            <v>SLIGRO</v>
          </cell>
          <cell r="L3327">
            <v>2</v>
          </cell>
          <cell r="M3327">
            <v>8.6199999999999992</v>
          </cell>
        </row>
        <row r="3328">
          <cell r="A3328">
            <v>276761</v>
          </cell>
          <cell r="B3328" t="e">
            <v>#N/A</v>
          </cell>
          <cell r="C3328">
            <v>1</v>
          </cell>
          <cell r="D3328" t="str">
            <v>BK</v>
          </cell>
          <cell r="E3328">
            <v>300</v>
          </cell>
          <cell r="F3328" t="str">
            <v>GR</v>
          </cell>
          <cell r="G3328" t="str">
            <v>PHILADELPHIA NATUREL</v>
          </cell>
          <cell r="H3328" t="str">
            <v>L</v>
          </cell>
          <cell r="I3328">
            <v>221</v>
          </cell>
          <cell r="J3328" t="str">
            <v>KAAS HOLLAND VERS VOORVERPAKT</v>
          </cell>
          <cell r="K3328" t="str">
            <v>SUPERUNIE IMPORT</v>
          </cell>
          <cell r="L3328">
            <v>3</v>
          </cell>
          <cell r="M3328">
            <v>8.61</v>
          </cell>
        </row>
        <row r="3329">
          <cell r="A3329">
            <v>961557</v>
          </cell>
          <cell r="B3329" t="e">
            <v>#N/A</v>
          </cell>
          <cell r="C3329">
            <v>1</v>
          </cell>
          <cell r="D3329" t="str">
            <v>BK</v>
          </cell>
          <cell r="E3329">
            <v>100</v>
          </cell>
          <cell r="F3329" t="str">
            <v>GR</v>
          </cell>
          <cell r="G3329" t="str">
            <v>BOTERGOUD KRUIDENBOTER</v>
          </cell>
          <cell r="H3329" t="str">
            <v>L</v>
          </cell>
          <cell r="I3329">
            <v>176</v>
          </cell>
          <cell r="J3329" t="str">
            <v>BOTER</v>
          </cell>
          <cell r="K3329" t="str">
            <v>FRIESLANDCAMP NL BV VRS MSD SU</v>
          </cell>
          <cell r="L3329">
            <v>7</v>
          </cell>
          <cell r="M3329">
            <v>8.61</v>
          </cell>
        </row>
        <row r="3330">
          <cell r="A3330">
            <v>73350</v>
          </cell>
          <cell r="B3330" t="e">
            <v>#N/A</v>
          </cell>
          <cell r="C3330">
            <v>16</v>
          </cell>
          <cell r="D3330" t="str">
            <v>ZK</v>
          </cell>
          <cell r="E3330">
            <v>90</v>
          </cell>
          <cell r="F3330" t="str">
            <v>GR</v>
          </cell>
          <cell r="G3330" t="str">
            <v>DE LEKKERSTE GEVULDE KOEK SPECULAAS</v>
          </cell>
          <cell r="H3330" t="str">
            <v>L</v>
          </cell>
          <cell r="I3330">
            <v>11</v>
          </cell>
          <cell r="J3330" t="str">
            <v>KOEK &amp; BANKET GROOTVERBRUIK</v>
          </cell>
          <cell r="K3330" t="str">
            <v>BANKETGROEP DE BV</v>
          </cell>
          <cell r="L3330">
            <v>1</v>
          </cell>
          <cell r="M3330">
            <v>8.6</v>
          </cell>
        </row>
        <row r="3331">
          <cell r="A3331">
            <v>129566</v>
          </cell>
          <cell r="B3331" t="e">
            <v>#N/A</v>
          </cell>
          <cell r="C3331">
            <v>1</v>
          </cell>
          <cell r="D3331" t="str">
            <v>ST</v>
          </cell>
          <cell r="E3331">
            <v>1.4</v>
          </cell>
          <cell r="F3331" t="str">
            <v>KG</v>
          </cell>
          <cell r="G3331" t="str">
            <v>GOUDEN BANIER GEKOOKTE GELDERSE WORST</v>
          </cell>
          <cell r="H3331" t="str">
            <v>L</v>
          </cell>
          <cell r="I3331">
            <v>155</v>
          </cell>
          <cell r="J3331" t="str">
            <v>VLEESWAREN VERPAKT</v>
          </cell>
          <cell r="K3331" t="str">
            <v>SLIGRO</v>
          </cell>
          <cell r="L3331">
            <v>1</v>
          </cell>
          <cell r="M3331">
            <v>8.6</v>
          </cell>
        </row>
        <row r="3332">
          <cell r="A3332">
            <v>593875</v>
          </cell>
          <cell r="B3332" t="e">
            <v>#N/A</v>
          </cell>
          <cell r="C3332">
            <v>24</v>
          </cell>
          <cell r="D3332" t="str">
            <v>BS</v>
          </cell>
          <cell r="E3332">
            <v>125</v>
          </cell>
          <cell r="F3332" t="str">
            <v>GR</v>
          </cell>
          <cell r="G3332" t="str">
            <v>JOZO TAFELZOUT ZONDER JODIUM,STROOIBUSJE</v>
          </cell>
          <cell r="H3332" t="str">
            <v>L</v>
          </cell>
          <cell r="I3332">
            <v>141</v>
          </cell>
          <cell r="J3332" t="str">
            <v>ZOUT</v>
          </cell>
          <cell r="K3332" t="str">
            <v>GRANFOOD BV INZAKE NOURYON</v>
          </cell>
          <cell r="L3332">
            <v>1</v>
          </cell>
          <cell r="M3332">
            <v>8.6</v>
          </cell>
        </row>
        <row r="3333">
          <cell r="A3333">
            <v>728849</v>
          </cell>
          <cell r="B3333" t="e">
            <v>#N/A</v>
          </cell>
          <cell r="C3333">
            <v>3</v>
          </cell>
          <cell r="D3333" t="str">
            <v>PT</v>
          </cell>
          <cell r="E3333">
            <v>110</v>
          </cell>
          <cell r="F3333" t="str">
            <v>ML</v>
          </cell>
          <cell r="G3333" t="str">
            <v>GRAND GERARD PEPERKORRELS GROEN</v>
          </cell>
          <cell r="H3333" t="str">
            <v>L</v>
          </cell>
          <cell r="I3333">
            <v>68</v>
          </cell>
          <cell r="J3333" t="str">
            <v>KRUIDEN EN SPECERIJEN</v>
          </cell>
          <cell r="K3333" t="str">
            <v>SLIGRO</v>
          </cell>
          <cell r="L3333">
            <v>2</v>
          </cell>
          <cell r="M3333">
            <v>8.6</v>
          </cell>
        </row>
        <row r="3334">
          <cell r="A3334">
            <v>794947</v>
          </cell>
          <cell r="B3334" t="e">
            <v>#N/A</v>
          </cell>
          <cell r="C3334">
            <v>1</v>
          </cell>
          <cell r="D3334" t="str">
            <v>ST</v>
          </cell>
          <cell r="E3334">
            <v>800</v>
          </cell>
          <cell r="F3334" t="str">
            <v>GR</v>
          </cell>
          <cell r="G3334" t="str">
            <v>BOULANGERIE LAMBER WIT 11 ZADEN</v>
          </cell>
          <cell r="H3334" t="str">
            <v>L</v>
          </cell>
          <cell r="I3334">
            <v>202</v>
          </cell>
          <cell r="J3334" t="str">
            <v>BAKE OFF DIEPVRIES</v>
          </cell>
          <cell r="K3334" t="str">
            <v>SLIGRO</v>
          </cell>
          <cell r="L3334">
            <v>2</v>
          </cell>
          <cell r="M3334">
            <v>8.6</v>
          </cell>
        </row>
        <row r="3335">
          <cell r="A3335">
            <v>831760</v>
          </cell>
          <cell r="B3335" t="e">
            <v>#N/A</v>
          </cell>
          <cell r="C3335">
            <v>1</v>
          </cell>
          <cell r="D3335" t="str">
            <v>LS</v>
          </cell>
          <cell r="E3335">
            <v>1</v>
          </cell>
          <cell r="F3335" t="str">
            <v>ST</v>
          </cell>
          <cell r="G3335" t="str">
            <v>KEUKENVERGIET RVS VOET 240MM</v>
          </cell>
          <cell r="H3335" t="str">
            <v>H</v>
          </cell>
          <cell r="I3335">
            <v>283</v>
          </cell>
          <cell r="J3335" t="str">
            <v>KEUKENGEREEDSCHAPPEN</v>
          </cell>
          <cell r="K3335" t="str">
            <v>HENDI BV</v>
          </cell>
          <cell r="L3335">
            <v>2</v>
          </cell>
          <cell r="M3335">
            <v>8.6</v>
          </cell>
        </row>
        <row r="3336">
          <cell r="A3336">
            <v>918245</v>
          </cell>
          <cell r="B3336" t="e">
            <v>#N/A</v>
          </cell>
          <cell r="C3336">
            <v>1</v>
          </cell>
          <cell r="D3336" t="str">
            <v>BK</v>
          </cell>
          <cell r="E3336">
            <v>350</v>
          </cell>
          <cell r="F3336" t="str">
            <v>GR</v>
          </cell>
          <cell r="G3336" t="str">
            <v>FRUSCO MINI SPEKKIES</v>
          </cell>
          <cell r="H3336" t="str">
            <v>L</v>
          </cell>
          <cell r="I3336">
            <v>77</v>
          </cell>
          <cell r="J3336" t="str">
            <v>IJSBENODIGDHEDEN</v>
          </cell>
          <cell r="K3336" t="str">
            <v>NIC NEDERLAND BV</v>
          </cell>
          <cell r="L3336">
            <v>1</v>
          </cell>
          <cell r="M3336">
            <v>8.6</v>
          </cell>
        </row>
        <row r="3337">
          <cell r="A3337">
            <v>394077</v>
          </cell>
          <cell r="B3337" t="e">
            <v>#N/A</v>
          </cell>
          <cell r="C3337">
            <v>1</v>
          </cell>
          <cell r="D3337" t="str">
            <v>EM</v>
          </cell>
          <cell r="E3337">
            <v>800</v>
          </cell>
          <cell r="F3337" t="str">
            <v>GR</v>
          </cell>
          <cell r="G3337" t="str">
            <v>TRICEL FIJNE SODA</v>
          </cell>
          <cell r="H3337" t="str">
            <v>H</v>
          </cell>
          <cell r="I3337">
            <v>148</v>
          </cell>
          <cell r="J3337" t="str">
            <v>AFWAS- &amp; VAATMIDDELEN</v>
          </cell>
          <cell r="K3337" t="str">
            <v>SENZORA BV</v>
          </cell>
          <cell r="L3337">
            <v>6</v>
          </cell>
          <cell r="M3337">
            <v>8.58</v>
          </cell>
        </row>
        <row r="3338">
          <cell r="A3338">
            <v>174650</v>
          </cell>
          <cell r="B3338" t="e">
            <v>#N/A</v>
          </cell>
          <cell r="C3338">
            <v>1</v>
          </cell>
          <cell r="D3338" t="str">
            <v>EM</v>
          </cell>
          <cell r="E3338">
            <v>5</v>
          </cell>
          <cell r="F3338" t="str">
            <v>KG</v>
          </cell>
          <cell r="G3338" t="str">
            <v>VAN GILSE SUIKERBAKKERSPOEDER</v>
          </cell>
          <cell r="H3338" t="str">
            <v>L</v>
          </cell>
          <cell r="I3338">
            <v>140</v>
          </cell>
          <cell r="J3338" t="str">
            <v>SUIKER &amp; ZOETSTOFFEN</v>
          </cell>
          <cell r="K3338" t="str">
            <v>COSUN BEET COMPANY</v>
          </cell>
          <cell r="L3338">
            <v>1</v>
          </cell>
          <cell r="M3338">
            <v>8.57</v>
          </cell>
        </row>
        <row r="3339">
          <cell r="A3339">
            <v>174650</v>
          </cell>
          <cell r="B3339" t="e">
            <v>#N/A</v>
          </cell>
          <cell r="C3339">
            <v>1</v>
          </cell>
          <cell r="D3339" t="str">
            <v>EM</v>
          </cell>
          <cell r="E3339">
            <v>5</v>
          </cell>
          <cell r="F3339" t="str">
            <v>KG</v>
          </cell>
          <cell r="G3339" t="str">
            <v>VAN GILSE SUIKERBAKKERSPOEDER</v>
          </cell>
          <cell r="H3339" t="str">
            <v>L</v>
          </cell>
          <cell r="I3339">
            <v>140</v>
          </cell>
          <cell r="J3339" t="str">
            <v>SUIKER &amp; ZOETSTOFFEN</v>
          </cell>
          <cell r="K3339" t="str">
            <v>COSUN BEET COMPANY</v>
          </cell>
          <cell r="L3339">
            <v>1</v>
          </cell>
          <cell r="M3339">
            <v>8.57</v>
          </cell>
        </row>
        <row r="3340">
          <cell r="A3340">
            <v>174650</v>
          </cell>
          <cell r="B3340" t="e">
            <v>#N/A</v>
          </cell>
          <cell r="C3340">
            <v>1</v>
          </cell>
          <cell r="D3340" t="str">
            <v>EM</v>
          </cell>
          <cell r="E3340">
            <v>5</v>
          </cell>
          <cell r="F3340" t="str">
            <v>KG</v>
          </cell>
          <cell r="G3340" t="str">
            <v>VAN GILSE SUIKERBAKKERSPOEDER</v>
          </cell>
          <cell r="H3340" t="str">
            <v>L</v>
          </cell>
          <cell r="I3340">
            <v>140</v>
          </cell>
          <cell r="J3340" t="str">
            <v>SUIKER &amp; ZOETSTOFFEN</v>
          </cell>
          <cell r="K3340" t="str">
            <v>COSUN BEET COMPANY</v>
          </cell>
          <cell r="L3340">
            <v>1</v>
          </cell>
          <cell r="M3340">
            <v>8.57</v>
          </cell>
        </row>
        <row r="3341">
          <cell r="A3341">
            <v>174692</v>
          </cell>
          <cell r="B3341" t="e">
            <v>#N/A</v>
          </cell>
          <cell r="C3341">
            <v>1</v>
          </cell>
          <cell r="D3341" t="str">
            <v>EM</v>
          </cell>
          <cell r="E3341">
            <v>5</v>
          </cell>
          <cell r="F3341" t="str">
            <v>KG</v>
          </cell>
          <cell r="G3341" t="str">
            <v>GILSE POEDER SUIKER GEPREPAREERD</v>
          </cell>
          <cell r="H3341" t="str">
            <v>L</v>
          </cell>
          <cell r="I3341">
            <v>140</v>
          </cell>
          <cell r="J3341" t="str">
            <v>SUIKER &amp; ZOETSTOFFEN</v>
          </cell>
          <cell r="K3341" t="str">
            <v>COSUN BEET COMPANY</v>
          </cell>
          <cell r="L3341">
            <v>1</v>
          </cell>
          <cell r="M3341">
            <v>8.57</v>
          </cell>
        </row>
        <row r="3342">
          <cell r="A3342">
            <v>174692</v>
          </cell>
          <cell r="B3342" t="e">
            <v>#N/A</v>
          </cell>
          <cell r="C3342">
            <v>1</v>
          </cell>
          <cell r="D3342" t="str">
            <v>EM</v>
          </cell>
          <cell r="E3342">
            <v>5</v>
          </cell>
          <cell r="F3342" t="str">
            <v>KG</v>
          </cell>
          <cell r="G3342" t="str">
            <v>GILSE POEDER SUIKER GEPREPAREERD</v>
          </cell>
          <cell r="H3342" t="str">
            <v>L</v>
          </cell>
          <cell r="I3342">
            <v>140</v>
          </cell>
          <cell r="J3342" t="str">
            <v>SUIKER &amp; ZOETSTOFFEN</v>
          </cell>
          <cell r="K3342" t="str">
            <v>COSUN BEET COMPANY</v>
          </cell>
          <cell r="L3342">
            <v>1</v>
          </cell>
          <cell r="M3342">
            <v>8.57</v>
          </cell>
        </row>
        <row r="3343">
          <cell r="A3343">
            <v>174692</v>
          </cell>
          <cell r="B3343" t="e">
            <v>#N/A</v>
          </cell>
          <cell r="C3343">
            <v>1</v>
          </cell>
          <cell r="D3343" t="str">
            <v>EM</v>
          </cell>
          <cell r="E3343">
            <v>5</v>
          </cell>
          <cell r="F3343" t="str">
            <v>KG</v>
          </cell>
          <cell r="G3343" t="str">
            <v>GILSE POEDER SUIKER GEPREPAREERD</v>
          </cell>
          <cell r="H3343" t="str">
            <v>L</v>
          </cell>
          <cell r="I3343">
            <v>140</v>
          </cell>
          <cell r="J3343" t="str">
            <v>SUIKER &amp; ZOETSTOFFEN</v>
          </cell>
          <cell r="K3343" t="str">
            <v>COSUN BEET COMPANY</v>
          </cell>
          <cell r="L3343">
            <v>1</v>
          </cell>
          <cell r="M3343">
            <v>8.57</v>
          </cell>
        </row>
        <row r="3344">
          <cell r="A3344">
            <v>58147</v>
          </cell>
          <cell r="B3344" t="e">
            <v>#N/A</v>
          </cell>
          <cell r="C3344">
            <v>1</v>
          </cell>
          <cell r="D3344" t="str">
            <v>PK</v>
          </cell>
          <cell r="E3344">
            <v>700</v>
          </cell>
          <cell r="F3344" t="str">
            <v>GR</v>
          </cell>
          <cell r="G3344" t="str">
            <v>SMELIK RB BLADERDEEG KAASKOEKJES ASSORTI</v>
          </cell>
          <cell r="H3344" t="str">
            <v>L</v>
          </cell>
          <cell r="I3344">
            <v>16</v>
          </cell>
          <cell r="J3344" t="str">
            <v>CHIPS EN SNACKS</v>
          </cell>
          <cell r="K3344" t="str">
            <v>EURO PATISSERIE PROD TWELLO BV</v>
          </cell>
          <cell r="L3344">
            <v>1</v>
          </cell>
          <cell r="M3344">
            <v>8.5500000000000007</v>
          </cell>
        </row>
        <row r="3345">
          <cell r="A3345">
            <v>98829</v>
          </cell>
          <cell r="B3345" t="e">
            <v>#N/A</v>
          </cell>
          <cell r="C3345">
            <v>1</v>
          </cell>
          <cell r="D3345" t="str">
            <v>BK</v>
          </cell>
          <cell r="E3345">
            <v>1</v>
          </cell>
          <cell r="F3345" t="str">
            <v>KG</v>
          </cell>
          <cell r="G3345" t="str">
            <v>BOIRON PUREE MANGO</v>
          </cell>
          <cell r="H3345" t="str">
            <v>L</v>
          </cell>
          <cell r="I3345">
            <v>187</v>
          </cell>
          <cell r="J3345" t="str">
            <v>GROEN&amp;FRUIT DIEPVR. FOODSERVIC</v>
          </cell>
          <cell r="K3345" t="str">
            <v>BOIRON FRERES SA</v>
          </cell>
          <cell r="L3345">
            <v>1</v>
          </cell>
          <cell r="M3345">
            <v>8.5500000000000007</v>
          </cell>
        </row>
        <row r="3346">
          <cell r="A3346">
            <v>530084</v>
          </cell>
          <cell r="B3346" t="e">
            <v>#N/A</v>
          </cell>
          <cell r="C3346">
            <v>1</v>
          </cell>
          <cell r="D3346" t="str">
            <v>PK</v>
          </cell>
          <cell r="E3346">
            <v>175</v>
          </cell>
          <cell r="F3346" t="str">
            <v>GR</v>
          </cell>
          <cell r="G3346" t="str">
            <v>DE GOUDSCHE WAEGH GERASPT JONG BELEGEN</v>
          </cell>
          <cell r="H3346" t="str">
            <v>L</v>
          </cell>
          <cell r="I3346">
            <v>221</v>
          </cell>
          <cell r="J3346" t="str">
            <v>KAAS HOLLAND VERS VOORVERPAKT</v>
          </cell>
          <cell r="K3346" t="str">
            <v>SLIGRO</v>
          </cell>
          <cell r="L3346">
            <v>3</v>
          </cell>
          <cell r="M3346">
            <v>8.5500000000000007</v>
          </cell>
        </row>
        <row r="3347">
          <cell r="A3347">
            <v>530084</v>
          </cell>
          <cell r="B3347" t="e">
            <v>#N/A</v>
          </cell>
          <cell r="C3347">
            <v>1</v>
          </cell>
          <cell r="D3347" t="str">
            <v>PK</v>
          </cell>
          <cell r="E3347">
            <v>175</v>
          </cell>
          <cell r="F3347" t="str">
            <v>GR</v>
          </cell>
          <cell r="G3347" t="str">
            <v>DE GOUDSCHE WAEGH GERASPT JONG BELEGEN</v>
          </cell>
          <cell r="H3347" t="str">
            <v>L</v>
          </cell>
          <cell r="I3347">
            <v>221</v>
          </cell>
          <cell r="J3347" t="str">
            <v>KAAS HOLLAND VERS VOORVERPAKT</v>
          </cell>
          <cell r="K3347" t="str">
            <v>SLIGRO</v>
          </cell>
          <cell r="L3347">
            <v>3</v>
          </cell>
          <cell r="M3347">
            <v>8.5500000000000007</v>
          </cell>
        </row>
        <row r="3348">
          <cell r="A3348">
            <v>27614</v>
          </cell>
          <cell r="B3348" t="e">
            <v>#N/A</v>
          </cell>
          <cell r="C3348">
            <v>6</v>
          </cell>
          <cell r="D3348" t="str">
            <v>PF</v>
          </cell>
          <cell r="E3348">
            <v>1</v>
          </cell>
          <cell r="F3348" t="str">
            <v>LT</v>
          </cell>
          <cell r="G3348" t="str">
            <v>G'WOON ANANASSAP</v>
          </cell>
          <cell r="H3348" t="str">
            <v>L</v>
          </cell>
          <cell r="I3348">
            <v>125</v>
          </cell>
          <cell r="J3348" t="str">
            <v>SAPPEN &amp; FRUITDRANKEN</v>
          </cell>
          <cell r="K3348" t="str">
            <v>SLIGRO</v>
          </cell>
          <cell r="L3348">
            <v>1</v>
          </cell>
          <cell r="M3348">
            <v>8.5299999999999994</v>
          </cell>
        </row>
        <row r="3349">
          <cell r="A3349">
            <v>192475</v>
          </cell>
          <cell r="B3349" t="e">
            <v>#N/A</v>
          </cell>
          <cell r="C3349">
            <v>12</v>
          </cell>
          <cell r="D3349" t="str">
            <v>PK</v>
          </cell>
          <cell r="E3349">
            <v>1</v>
          </cell>
          <cell r="F3349" t="str">
            <v>LT</v>
          </cell>
          <cell r="G3349" t="str">
            <v>LANDHOF HALFVOLLE MELK, PAK</v>
          </cell>
          <cell r="H3349" t="str">
            <v>L</v>
          </cell>
          <cell r="I3349">
            <v>130</v>
          </cell>
          <cell r="J3349" t="str">
            <v>ZUIVEL HOUDBAAR</v>
          </cell>
          <cell r="K3349" t="str">
            <v>SLIGRO</v>
          </cell>
          <cell r="L3349">
            <v>1</v>
          </cell>
          <cell r="M3349">
            <v>8.5299999999999994</v>
          </cell>
        </row>
        <row r="3350">
          <cell r="A3350">
            <v>192475</v>
          </cell>
          <cell r="B3350" t="e">
            <v>#N/A</v>
          </cell>
          <cell r="C3350">
            <v>12</v>
          </cell>
          <cell r="D3350" t="str">
            <v>PK</v>
          </cell>
          <cell r="E3350">
            <v>1</v>
          </cell>
          <cell r="F3350" t="str">
            <v>LT</v>
          </cell>
          <cell r="G3350" t="str">
            <v>LANDHOF HALFVOLLE MELK, PAK</v>
          </cell>
          <cell r="H3350" t="str">
            <v>L</v>
          </cell>
          <cell r="I3350">
            <v>130</v>
          </cell>
          <cell r="J3350" t="str">
            <v>ZUIVEL HOUDBAAR</v>
          </cell>
          <cell r="K3350" t="str">
            <v>SLIGRO</v>
          </cell>
          <cell r="L3350">
            <v>1</v>
          </cell>
          <cell r="M3350">
            <v>8.5299999999999994</v>
          </cell>
        </row>
        <row r="3351">
          <cell r="A3351">
            <v>192475</v>
          </cell>
          <cell r="B3351" t="e">
            <v>#N/A</v>
          </cell>
          <cell r="C3351">
            <v>12</v>
          </cell>
          <cell r="D3351" t="str">
            <v>PK</v>
          </cell>
          <cell r="E3351">
            <v>1</v>
          </cell>
          <cell r="F3351" t="str">
            <v>LT</v>
          </cell>
          <cell r="G3351" t="str">
            <v>LANDHOF HALFVOLLE MELK, PAK</v>
          </cell>
          <cell r="H3351" t="str">
            <v>L</v>
          </cell>
          <cell r="I3351">
            <v>130</v>
          </cell>
          <cell r="J3351" t="str">
            <v>ZUIVEL HOUDBAAR</v>
          </cell>
          <cell r="K3351" t="str">
            <v>SLIGRO</v>
          </cell>
          <cell r="L3351">
            <v>1</v>
          </cell>
          <cell r="M3351">
            <v>8.5299999999999994</v>
          </cell>
        </row>
        <row r="3352">
          <cell r="A3352">
            <v>192475</v>
          </cell>
          <cell r="B3352" t="e">
            <v>#N/A</v>
          </cell>
          <cell r="C3352">
            <v>12</v>
          </cell>
          <cell r="D3352" t="str">
            <v>PK</v>
          </cell>
          <cell r="E3352">
            <v>1</v>
          </cell>
          <cell r="F3352" t="str">
            <v>LT</v>
          </cell>
          <cell r="G3352" t="str">
            <v>LANDHOF HALFVOLLE MELK, PAK</v>
          </cell>
          <cell r="H3352" t="str">
            <v>L</v>
          </cell>
          <cell r="I3352">
            <v>130</v>
          </cell>
          <cell r="J3352" t="str">
            <v>ZUIVEL HOUDBAAR</v>
          </cell>
          <cell r="K3352" t="str">
            <v>SLIGRO</v>
          </cell>
          <cell r="L3352">
            <v>1</v>
          </cell>
          <cell r="M3352">
            <v>8.5299999999999994</v>
          </cell>
        </row>
        <row r="3353">
          <cell r="A3353">
            <v>967985</v>
          </cell>
          <cell r="B3353" t="e">
            <v>#N/A</v>
          </cell>
          <cell r="C3353">
            <v>1</v>
          </cell>
          <cell r="D3353" t="str">
            <v>ZK</v>
          </cell>
          <cell r="E3353">
            <v>5</v>
          </cell>
          <cell r="F3353" t="str">
            <v>KG</v>
          </cell>
          <cell r="G3353" t="str">
            <v>SOUBRY PANEERMEEL BROOD</v>
          </cell>
          <cell r="H3353" t="str">
            <v>L</v>
          </cell>
          <cell r="I3353">
            <v>94</v>
          </cell>
          <cell r="J3353" t="str">
            <v>BAKPRODUKTEN</v>
          </cell>
          <cell r="K3353" t="str">
            <v>SOUBRY NEDERLAND BV</v>
          </cell>
          <cell r="L3353">
            <v>1</v>
          </cell>
          <cell r="M3353">
            <v>8.52</v>
          </cell>
        </row>
        <row r="3354">
          <cell r="A3354">
            <v>967985</v>
          </cell>
          <cell r="B3354" t="e">
            <v>#N/A</v>
          </cell>
          <cell r="C3354">
            <v>1</v>
          </cell>
          <cell r="D3354" t="str">
            <v>ZK</v>
          </cell>
          <cell r="E3354">
            <v>5</v>
          </cell>
          <cell r="F3354" t="str">
            <v>KG</v>
          </cell>
          <cell r="G3354" t="str">
            <v>SOUBRY PANEERMEEL BROOD</v>
          </cell>
          <cell r="H3354" t="str">
            <v>L</v>
          </cell>
          <cell r="I3354">
            <v>94</v>
          </cell>
          <cell r="J3354" t="str">
            <v>BAKPRODUKTEN</v>
          </cell>
          <cell r="K3354" t="str">
            <v>SOUBRY NEDERLAND BV</v>
          </cell>
          <cell r="L3354">
            <v>1</v>
          </cell>
          <cell r="M3354">
            <v>8.52</v>
          </cell>
        </row>
        <row r="3355">
          <cell r="A3355">
            <v>30650</v>
          </cell>
          <cell r="B3355" t="e">
            <v>#N/A</v>
          </cell>
          <cell r="C3355">
            <v>1</v>
          </cell>
          <cell r="D3355" t="str">
            <v>PK</v>
          </cell>
          <cell r="E3355">
            <v>10</v>
          </cell>
          <cell r="F3355" t="str">
            <v>ST</v>
          </cell>
          <cell r="G3355" t="str">
            <v>CATERTECH SCHOONMAAKDOEK VISCOSE GEEL</v>
          </cell>
          <cell r="H3355" t="str">
            <v>H</v>
          </cell>
          <cell r="I3355">
            <v>544</v>
          </cell>
          <cell r="J3355" t="str">
            <v>SCHOONMAAKARTIKELEN</v>
          </cell>
          <cell r="K3355" t="str">
            <v>SLIGRO</v>
          </cell>
          <cell r="L3355">
            <v>4</v>
          </cell>
          <cell r="M3355">
            <v>8.5</v>
          </cell>
        </row>
        <row r="3356">
          <cell r="A3356">
            <v>82832</v>
          </cell>
          <cell r="B3356" t="e">
            <v>#N/A</v>
          </cell>
          <cell r="C3356">
            <v>12</v>
          </cell>
          <cell r="D3356" t="str">
            <v>BL</v>
          </cell>
          <cell r="E3356">
            <v>195</v>
          </cell>
          <cell r="F3356" t="str">
            <v>GR</v>
          </cell>
          <cell r="G3356" t="str">
            <v>BONDUELLE SPINAZIE 1/4</v>
          </cell>
          <cell r="H3356" t="str">
            <v>L</v>
          </cell>
          <cell r="I3356">
            <v>43</v>
          </cell>
          <cell r="J3356" t="str">
            <v>GROENTECONSERVEN, PEULVRUCHTEN</v>
          </cell>
          <cell r="K3356" t="str">
            <v>BONDUELLE NEDERLAND BV (CONS)</v>
          </cell>
          <cell r="L3356">
            <v>1</v>
          </cell>
          <cell r="M3356">
            <v>8.5</v>
          </cell>
        </row>
        <row r="3357">
          <cell r="A3357">
            <v>84748</v>
          </cell>
          <cell r="B3357" t="e">
            <v>#N/A</v>
          </cell>
          <cell r="C3357">
            <v>1</v>
          </cell>
          <cell r="D3357" t="str">
            <v>ZK</v>
          </cell>
          <cell r="E3357">
            <v>450</v>
          </cell>
          <cell r="F3357" t="str">
            <v>GR</v>
          </cell>
          <cell r="G3357" t="str">
            <v>BUSSING SUIKERBROOD</v>
          </cell>
          <cell r="H3357" t="str">
            <v>L</v>
          </cell>
          <cell r="I3357">
            <v>202</v>
          </cell>
          <cell r="J3357" t="str">
            <v>BAKE OFF DIEPVRIES</v>
          </cell>
          <cell r="K3357" t="str">
            <v>BAKKERIJ BUSSING BV</v>
          </cell>
          <cell r="L3357">
            <v>2</v>
          </cell>
          <cell r="M3357">
            <v>8.5</v>
          </cell>
        </row>
        <row r="3358">
          <cell r="A3358">
            <v>105211</v>
          </cell>
          <cell r="B3358" t="e">
            <v>#N/A</v>
          </cell>
          <cell r="C3358">
            <v>1</v>
          </cell>
          <cell r="D3358" t="str">
            <v>EM</v>
          </cell>
          <cell r="E3358">
            <v>575</v>
          </cell>
          <cell r="F3358" t="str">
            <v>GR</v>
          </cell>
          <cell r="G3358" t="str">
            <v>DAENDELS BORRELMIX</v>
          </cell>
          <cell r="H3358" t="str">
            <v>L</v>
          </cell>
          <cell r="I3358">
            <v>15</v>
          </cell>
          <cell r="J3358" t="str">
            <v>NOTEN</v>
          </cell>
          <cell r="K3358" t="str">
            <v>SLIGRO</v>
          </cell>
          <cell r="L3358">
            <v>2</v>
          </cell>
          <cell r="M3358">
            <v>8.5</v>
          </cell>
        </row>
        <row r="3359">
          <cell r="A3359">
            <v>136851</v>
          </cell>
          <cell r="B3359" t="e">
            <v>#N/A</v>
          </cell>
          <cell r="C3359">
            <v>1</v>
          </cell>
          <cell r="D3359" t="str">
            <v>BK</v>
          </cell>
          <cell r="E3359">
            <v>800</v>
          </cell>
          <cell r="F3359" t="str">
            <v>GR</v>
          </cell>
          <cell r="G3359" t="str">
            <v>CANDYMAN EURO DUPPIEMIX 100ST</v>
          </cell>
          <cell r="H3359" t="str">
            <v>L</v>
          </cell>
          <cell r="I3359">
            <v>25</v>
          </cell>
          <cell r="J3359" t="str">
            <v>SUIKERWERK</v>
          </cell>
          <cell r="K3359" t="str">
            <v>COPAR BV</v>
          </cell>
          <cell r="L3359">
            <v>1</v>
          </cell>
          <cell r="M3359">
            <v>8.5</v>
          </cell>
        </row>
        <row r="3360">
          <cell r="A3360">
            <v>152996</v>
          </cell>
          <cell r="B3360" t="e">
            <v>#N/A</v>
          </cell>
          <cell r="C3360">
            <v>1</v>
          </cell>
          <cell r="D3360" t="str">
            <v>BS</v>
          </cell>
          <cell r="E3360">
            <v>1</v>
          </cell>
          <cell r="F3360" t="str">
            <v>KG</v>
          </cell>
          <cell r="G3360" t="str">
            <v>KNORR ROUX BLANK</v>
          </cell>
          <cell r="H3360" t="str">
            <v>L</v>
          </cell>
          <cell r="I3360">
            <v>86</v>
          </cell>
          <cell r="J3360" t="str">
            <v>VLEES- VIS EN GROENTESAUZEN</v>
          </cell>
          <cell r="K3360" t="str">
            <v>UNILEVER NED BV FOOD SOLUTIONS</v>
          </cell>
          <cell r="L3360">
            <v>1</v>
          </cell>
          <cell r="M3360">
            <v>8.5</v>
          </cell>
        </row>
        <row r="3361">
          <cell r="A3361">
            <v>190960</v>
          </cell>
          <cell r="B3361" t="e">
            <v>#N/A</v>
          </cell>
          <cell r="C3361">
            <v>1</v>
          </cell>
          <cell r="D3361" t="str">
            <v>KR</v>
          </cell>
          <cell r="E3361">
            <v>720</v>
          </cell>
          <cell r="F3361" t="str">
            <v>CL</v>
          </cell>
          <cell r="G3361" t="str">
            <v>AMSTEL</v>
          </cell>
          <cell r="H3361" t="str">
            <v>H</v>
          </cell>
          <cell r="I3361">
            <v>134</v>
          </cell>
          <cell r="J3361" t="str">
            <v>BIEREN KLEINVERPAKKING</v>
          </cell>
          <cell r="K3361" t="str">
            <v>HEINEKEN NL BV (SU)</v>
          </cell>
          <cell r="L3361">
            <v>1</v>
          </cell>
          <cell r="M3361">
            <v>8.5</v>
          </cell>
        </row>
        <row r="3362">
          <cell r="A3362">
            <v>240574</v>
          </cell>
          <cell r="B3362" t="e">
            <v>#N/A</v>
          </cell>
          <cell r="C3362">
            <v>1</v>
          </cell>
          <cell r="D3362" t="str">
            <v>KS</v>
          </cell>
          <cell r="E3362">
            <v>2.5</v>
          </cell>
          <cell r="F3362" t="str">
            <v>KG</v>
          </cell>
          <cell r="G3362" t="str">
            <v>CHAMPIGNON FIJN</v>
          </cell>
          <cell r="H3362" t="str">
            <v>L</v>
          </cell>
          <cell r="I3362">
            <v>192</v>
          </cell>
          <cell r="J3362" t="str">
            <v>GROENTEN EN FRUIT DAGVERS</v>
          </cell>
          <cell r="K3362" t="str">
            <v>SMEDING EN ZN BV</v>
          </cell>
          <cell r="L3362">
            <v>1</v>
          </cell>
          <cell r="M3362">
            <v>8.5</v>
          </cell>
        </row>
        <row r="3363">
          <cell r="A3363">
            <v>240574</v>
          </cell>
          <cell r="B3363" t="e">
            <v>#N/A</v>
          </cell>
          <cell r="C3363">
            <v>1</v>
          </cell>
          <cell r="D3363" t="str">
            <v>KS</v>
          </cell>
          <cell r="E3363">
            <v>2.5</v>
          </cell>
          <cell r="F3363" t="str">
            <v>KG</v>
          </cell>
          <cell r="G3363" t="str">
            <v>CHAMPIGNON FIJN</v>
          </cell>
          <cell r="H3363" t="str">
            <v>L</v>
          </cell>
          <cell r="I3363">
            <v>192</v>
          </cell>
          <cell r="J3363" t="str">
            <v>GROENTEN EN FRUIT DAGVERS</v>
          </cell>
          <cell r="K3363" t="str">
            <v>SMEDING EN ZN BV</v>
          </cell>
          <cell r="L3363">
            <v>1</v>
          </cell>
          <cell r="M3363">
            <v>8.5</v>
          </cell>
        </row>
        <row r="3364">
          <cell r="A3364">
            <v>240574</v>
          </cell>
          <cell r="B3364" t="e">
            <v>#N/A</v>
          </cell>
          <cell r="C3364">
            <v>1</v>
          </cell>
          <cell r="D3364" t="str">
            <v>KS</v>
          </cell>
          <cell r="E3364">
            <v>2.5</v>
          </cell>
          <cell r="F3364" t="str">
            <v>KG</v>
          </cell>
          <cell r="G3364" t="str">
            <v>CHAMPIGNON FIJN</v>
          </cell>
          <cell r="H3364" t="str">
            <v>L</v>
          </cell>
          <cell r="I3364">
            <v>192</v>
          </cell>
          <cell r="J3364" t="str">
            <v>GROENTEN EN FRUIT DAGVERS</v>
          </cell>
          <cell r="K3364" t="str">
            <v>SMEDING EN ZN BV</v>
          </cell>
          <cell r="L3364">
            <v>1</v>
          </cell>
          <cell r="M3364">
            <v>8.5</v>
          </cell>
        </row>
        <row r="3365">
          <cell r="A3365">
            <v>295464</v>
          </cell>
          <cell r="B3365" t="e">
            <v>#N/A</v>
          </cell>
          <cell r="C3365">
            <v>1</v>
          </cell>
          <cell r="D3365" t="str">
            <v>ST</v>
          </cell>
          <cell r="E3365">
            <v>1</v>
          </cell>
          <cell r="F3365" t="str">
            <v>ST</v>
          </cell>
          <cell r="G3365" t="str">
            <v>SINAASAPPEL HAND</v>
          </cell>
          <cell r="H3365" t="str">
            <v>L</v>
          </cell>
          <cell r="I3365">
            <v>192</v>
          </cell>
          <cell r="J3365" t="str">
            <v>GROENTEN EN FRUIT DAGVERS</v>
          </cell>
          <cell r="K3365" t="str">
            <v>SLIGRO</v>
          </cell>
          <cell r="L3365">
            <v>10</v>
          </cell>
          <cell r="M3365">
            <v>8.5</v>
          </cell>
        </row>
        <row r="3366">
          <cell r="A3366">
            <v>299701</v>
          </cell>
          <cell r="B3366" t="e">
            <v>#N/A</v>
          </cell>
          <cell r="C3366">
            <v>1</v>
          </cell>
          <cell r="D3366" t="str">
            <v>PT</v>
          </cell>
          <cell r="E3366">
            <v>340</v>
          </cell>
          <cell r="F3366" t="str">
            <v>GR</v>
          </cell>
          <cell r="G3366" t="str">
            <v>KNORR PRIMERBA BOUQUET ALL'ITALIANA</v>
          </cell>
          <cell r="H3366" t="str">
            <v>L</v>
          </cell>
          <cell r="I3366">
            <v>68</v>
          </cell>
          <cell r="J3366" t="str">
            <v>KRUIDEN EN SPECERIJEN</v>
          </cell>
          <cell r="K3366" t="str">
            <v>UNILEVER NED BV FOOD SOLUTIONS</v>
          </cell>
          <cell r="L3366">
            <v>1</v>
          </cell>
          <cell r="M3366">
            <v>8.5</v>
          </cell>
        </row>
        <row r="3367">
          <cell r="A3367">
            <v>541153</v>
          </cell>
          <cell r="B3367" t="e">
            <v>#N/A</v>
          </cell>
          <cell r="C3367">
            <v>1</v>
          </cell>
          <cell r="D3367" t="str">
            <v>MP</v>
          </cell>
          <cell r="E3367">
            <v>9</v>
          </cell>
          <cell r="F3367" t="str">
            <v>LT</v>
          </cell>
          <cell r="G3367" t="str">
            <v>SOURCY ROOD PET</v>
          </cell>
          <cell r="H3367" t="str">
            <v>L</v>
          </cell>
          <cell r="I3367">
            <v>135</v>
          </cell>
          <cell r="J3367" t="str">
            <v>WATERS</v>
          </cell>
          <cell r="K3367" t="str">
            <v>VRUMONA BV</v>
          </cell>
          <cell r="L3367">
            <v>2</v>
          </cell>
          <cell r="M3367">
            <v>8.5</v>
          </cell>
        </row>
        <row r="3368">
          <cell r="A3368">
            <v>591695</v>
          </cell>
          <cell r="B3368" t="e">
            <v>#N/A</v>
          </cell>
          <cell r="C3368">
            <v>1</v>
          </cell>
          <cell r="D3368" t="str">
            <v>PK</v>
          </cell>
          <cell r="E3368">
            <v>100</v>
          </cell>
          <cell r="F3368" t="str">
            <v>ST</v>
          </cell>
          <cell r="G3368" t="str">
            <v>TAKE DIS HOUTEN LEPEL 160MM</v>
          </cell>
          <cell r="H3368" t="str">
            <v>H</v>
          </cell>
          <cell r="I3368">
            <v>119</v>
          </cell>
          <cell r="J3368" t="str">
            <v>VERPAKKINGSMAT./DISPOS. GROOTV</v>
          </cell>
          <cell r="K3368" t="str">
            <v>SLIGRO</v>
          </cell>
          <cell r="L3368">
            <v>2</v>
          </cell>
          <cell r="M3368">
            <v>8.5</v>
          </cell>
        </row>
        <row r="3369">
          <cell r="A3369">
            <v>595665</v>
          </cell>
          <cell r="B3369" t="e">
            <v>#N/A</v>
          </cell>
          <cell r="C3369">
            <v>1</v>
          </cell>
          <cell r="D3369" t="str">
            <v>KT</v>
          </cell>
          <cell r="E3369">
            <v>500</v>
          </cell>
          <cell r="F3369" t="str">
            <v>GR</v>
          </cell>
          <cell r="G3369" t="str">
            <v>SNIJ SALADE COUS COUS</v>
          </cell>
          <cell r="H3369" t="str">
            <v>L</v>
          </cell>
          <cell r="I3369">
            <v>192</v>
          </cell>
          <cell r="J3369" t="str">
            <v>GROENTEN EN FRUIT DAGVERS</v>
          </cell>
          <cell r="K3369" t="str">
            <v>SMEDING EN ZN BV</v>
          </cell>
          <cell r="L3369">
            <v>2</v>
          </cell>
          <cell r="M3369">
            <v>8.5</v>
          </cell>
        </row>
        <row r="3370">
          <cell r="A3370">
            <v>652548</v>
          </cell>
          <cell r="B3370" t="e">
            <v>#N/A</v>
          </cell>
          <cell r="C3370">
            <v>1</v>
          </cell>
          <cell r="D3370" t="str">
            <v>BK</v>
          </cell>
          <cell r="E3370">
            <v>250</v>
          </cell>
          <cell r="F3370" t="str">
            <v>GR</v>
          </cell>
          <cell r="G3370" t="str">
            <v>BRAMEN</v>
          </cell>
          <cell r="H3370" t="str">
            <v>L</v>
          </cell>
          <cell r="I3370">
            <v>192</v>
          </cell>
          <cell r="J3370" t="str">
            <v>GROENTEN EN FRUIT DAGVERS</v>
          </cell>
          <cell r="K3370" t="str">
            <v>SMEDING EN ZN BV</v>
          </cell>
          <cell r="L3370">
            <v>2</v>
          </cell>
          <cell r="M3370">
            <v>8.5</v>
          </cell>
        </row>
        <row r="3371">
          <cell r="A3371">
            <v>732623</v>
          </cell>
          <cell r="B3371" t="e">
            <v>#N/A</v>
          </cell>
          <cell r="C3371">
            <v>6</v>
          </cell>
          <cell r="D3371" t="str">
            <v>KP</v>
          </cell>
          <cell r="E3371">
            <v>260</v>
          </cell>
          <cell r="F3371" t="str">
            <v>GR</v>
          </cell>
          <cell r="G3371" t="str">
            <v>LU BASTOGNE ORIGINAL</v>
          </cell>
          <cell r="H3371" t="str">
            <v>L</v>
          </cell>
          <cell r="I3371">
            <v>10</v>
          </cell>
          <cell r="J3371" t="str">
            <v>KOEK &amp; BANKET RETAIL</v>
          </cell>
          <cell r="K3371" t="str">
            <v>MONDELEZ NEDERLAND BV</v>
          </cell>
          <cell r="L3371">
            <v>1</v>
          </cell>
          <cell r="M3371">
            <v>8.5</v>
          </cell>
        </row>
        <row r="3372">
          <cell r="A3372">
            <v>757513</v>
          </cell>
          <cell r="B3372" t="e">
            <v>#N/A</v>
          </cell>
          <cell r="C3372">
            <v>1</v>
          </cell>
          <cell r="D3372" t="str">
            <v>FL</v>
          </cell>
          <cell r="E3372">
            <v>75</v>
          </cell>
          <cell r="F3372" t="str">
            <v>CL</v>
          </cell>
          <cell r="G3372" t="str">
            <v>LA TRAPPE WITTE TRAPPIST</v>
          </cell>
          <cell r="H3372" t="str">
            <v>H</v>
          </cell>
          <cell r="I3372">
            <v>139</v>
          </cell>
          <cell r="J3372" t="str">
            <v>BIEREN SPECIAAL EN CIDERS</v>
          </cell>
          <cell r="K3372" t="str">
            <v>KONINGSHOEVEN DE BIERBROUWERIJ BV</v>
          </cell>
          <cell r="L3372">
            <v>2</v>
          </cell>
          <cell r="M3372">
            <v>8.5</v>
          </cell>
        </row>
        <row r="3373">
          <cell r="A3373">
            <v>842481</v>
          </cell>
          <cell r="B3373" t="e">
            <v>#N/A</v>
          </cell>
          <cell r="C3373">
            <v>1</v>
          </cell>
          <cell r="D3373" t="str">
            <v>KR</v>
          </cell>
          <cell r="E3373">
            <v>3</v>
          </cell>
          <cell r="F3373" t="str">
            <v>ST</v>
          </cell>
          <cell r="G3373" t="str">
            <v>PAPERPLUS VERPAKKINGSTAPE SUP BRUIN50X66</v>
          </cell>
          <cell r="H3373" t="str">
            <v>H</v>
          </cell>
          <cell r="I3373">
            <v>252</v>
          </cell>
          <cell r="J3373" t="str">
            <v>KANTOOR</v>
          </cell>
          <cell r="K3373" t="str">
            <v>SLIGRO</v>
          </cell>
          <cell r="L3373">
            <v>2</v>
          </cell>
          <cell r="M3373">
            <v>8.5</v>
          </cell>
        </row>
        <row r="3374">
          <cell r="A3374">
            <v>690520</v>
          </cell>
          <cell r="B3374" t="e">
            <v>#N/A</v>
          </cell>
          <cell r="C3374">
            <v>3</v>
          </cell>
          <cell r="D3374" t="str">
            <v>FL</v>
          </cell>
          <cell r="E3374">
            <v>1</v>
          </cell>
          <cell r="F3374" t="str">
            <v>LT</v>
          </cell>
          <cell r="G3374" t="str">
            <v>FELICIA ONTKALKER</v>
          </cell>
          <cell r="H3374" t="str">
            <v>H</v>
          </cell>
          <cell r="I3374">
            <v>149</v>
          </cell>
          <cell r="J3374" t="str">
            <v>REINIGINGSMIDDELEN</v>
          </cell>
          <cell r="K3374" t="str">
            <v>SLIGRO</v>
          </cell>
          <cell r="L3374">
            <v>1</v>
          </cell>
          <cell r="M3374">
            <v>8.4700000000000006</v>
          </cell>
        </row>
        <row r="3375">
          <cell r="A3375">
            <v>869242</v>
          </cell>
          <cell r="B3375" t="e">
            <v>#N/A</v>
          </cell>
          <cell r="C3375">
            <v>1</v>
          </cell>
          <cell r="D3375" t="str">
            <v>KP</v>
          </cell>
          <cell r="E3375">
            <v>200</v>
          </cell>
          <cell r="F3375" t="str">
            <v>ST</v>
          </cell>
          <cell r="G3375" t="str">
            <v>TAKE DIS PAPIEREN BAK A16S</v>
          </cell>
          <cell r="H3375" t="str">
            <v>H</v>
          </cell>
          <cell r="I3375">
            <v>119</v>
          </cell>
          <cell r="J3375" t="str">
            <v>VERPAKKINGSMAT./DISPOS. GROOTV</v>
          </cell>
          <cell r="K3375" t="str">
            <v>SLIGRO</v>
          </cell>
          <cell r="L3375">
            <v>1</v>
          </cell>
          <cell r="M3375">
            <v>8.4700000000000006</v>
          </cell>
        </row>
        <row r="3376">
          <cell r="A3376">
            <v>869242</v>
          </cell>
          <cell r="B3376" t="e">
            <v>#N/A</v>
          </cell>
          <cell r="C3376">
            <v>1</v>
          </cell>
          <cell r="D3376" t="str">
            <v>KP</v>
          </cell>
          <cell r="E3376">
            <v>200</v>
          </cell>
          <cell r="F3376" t="str">
            <v>ST</v>
          </cell>
          <cell r="G3376" t="str">
            <v>TAKE DIS PAPIEREN BAK A16S</v>
          </cell>
          <cell r="H3376" t="str">
            <v>H</v>
          </cell>
          <cell r="I3376">
            <v>119</v>
          </cell>
          <cell r="J3376" t="str">
            <v>VERPAKKINGSMAT./DISPOS. GROOTV</v>
          </cell>
          <cell r="K3376" t="str">
            <v>SLIGRO</v>
          </cell>
          <cell r="L3376">
            <v>1</v>
          </cell>
          <cell r="M3376">
            <v>8.4700000000000006</v>
          </cell>
        </row>
        <row r="3377">
          <cell r="A3377">
            <v>50475</v>
          </cell>
          <cell r="B3377" t="e">
            <v>#N/A</v>
          </cell>
          <cell r="C3377">
            <v>1</v>
          </cell>
          <cell r="D3377" t="str">
            <v>FL</v>
          </cell>
          <cell r="E3377">
            <v>1</v>
          </cell>
          <cell r="F3377" t="str">
            <v>LT</v>
          </cell>
          <cell r="G3377" t="str">
            <v>DEBIC KOOKROOM 15% FINESS</v>
          </cell>
          <cell r="H3377" t="str">
            <v>L</v>
          </cell>
          <cell r="I3377">
            <v>174</v>
          </cell>
          <cell r="J3377" t="str">
            <v>ROOMPRODUCTEN</v>
          </cell>
          <cell r="K3377" t="str">
            <v>FRIESLANDCAMP NL BV ZEEWLD PRF</v>
          </cell>
          <cell r="L3377">
            <v>3</v>
          </cell>
          <cell r="M3377">
            <v>8.4600000000000009</v>
          </cell>
        </row>
        <row r="3378">
          <cell r="A3378">
            <v>83370</v>
          </cell>
          <cell r="B3378">
            <v>8715817011706</v>
          </cell>
          <cell r="C3378">
            <v>1</v>
          </cell>
          <cell r="D3378" t="str">
            <v>BK</v>
          </cell>
          <cell r="E3378">
            <v>500</v>
          </cell>
          <cell r="F3378" t="str">
            <v>GR</v>
          </cell>
          <cell r="G3378" t="str">
            <v>TOMAAT C</v>
          </cell>
          <cell r="H3378" t="str">
            <v>L</v>
          </cell>
          <cell r="I3378">
            <v>192</v>
          </cell>
          <cell r="J3378" t="str">
            <v>GROENTEN EN FRUIT DAGVERS</v>
          </cell>
          <cell r="K3378" t="str">
            <v>SMEDING EN ZN BV</v>
          </cell>
          <cell r="L3378">
            <v>5</v>
          </cell>
          <cell r="M3378">
            <v>8.4499999999999993</v>
          </cell>
        </row>
        <row r="3379">
          <cell r="A3379">
            <v>251957</v>
          </cell>
          <cell r="B3379" t="e">
            <v>#N/A</v>
          </cell>
          <cell r="C3379">
            <v>1</v>
          </cell>
          <cell r="D3379" t="str">
            <v>CN</v>
          </cell>
          <cell r="E3379">
            <v>5</v>
          </cell>
          <cell r="F3379" t="str">
            <v>LT</v>
          </cell>
          <cell r="G3379" t="str">
            <v>MR.PROPER PGP LEMON</v>
          </cell>
          <cell r="H3379" t="str">
            <v>H</v>
          </cell>
          <cell r="I3379">
            <v>149</v>
          </cell>
          <cell r="J3379" t="str">
            <v>REINIGINGSMIDDELEN</v>
          </cell>
          <cell r="K3379" t="str">
            <v>PROCTER &amp; GAMBLE NEDERLAND BV</v>
          </cell>
          <cell r="L3379">
            <v>1</v>
          </cell>
          <cell r="M3379">
            <v>8.4499999999999993</v>
          </cell>
        </row>
        <row r="3380">
          <cell r="A3380">
            <v>446484</v>
          </cell>
          <cell r="B3380" t="e">
            <v>#N/A</v>
          </cell>
          <cell r="C3380">
            <v>1</v>
          </cell>
          <cell r="D3380" t="str">
            <v>ZK</v>
          </cell>
          <cell r="E3380">
            <v>75</v>
          </cell>
          <cell r="F3380" t="str">
            <v>GR</v>
          </cell>
          <cell r="G3380" t="str">
            <v>KRUIDEN BIESLOOK</v>
          </cell>
          <cell r="H3380" t="str">
            <v>L</v>
          </cell>
          <cell r="I3380">
            <v>192</v>
          </cell>
          <cell r="J3380" t="str">
            <v>GROENTEN EN FRUIT DAGVERS</v>
          </cell>
          <cell r="K3380" t="str">
            <v>SMEDING EN ZN BV</v>
          </cell>
          <cell r="L3380">
            <v>5</v>
          </cell>
          <cell r="M3380">
            <v>8.4499999999999993</v>
          </cell>
        </row>
        <row r="3381">
          <cell r="A3381">
            <v>112419</v>
          </cell>
          <cell r="B3381" t="e">
            <v>#N/A</v>
          </cell>
          <cell r="C3381">
            <v>1</v>
          </cell>
          <cell r="D3381" t="str">
            <v>CN</v>
          </cell>
          <cell r="E3381">
            <v>5</v>
          </cell>
          <cell r="F3381" t="str">
            <v>LT</v>
          </cell>
          <cell r="G3381" t="str">
            <v>FELICIA SCHOONMAAKAZIJN</v>
          </cell>
          <cell r="H3381" t="str">
            <v>H</v>
          </cell>
          <cell r="I3381">
            <v>149</v>
          </cell>
          <cell r="J3381" t="str">
            <v>REINIGINGSMIDDELEN</v>
          </cell>
          <cell r="K3381" t="str">
            <v>SLIGRO</v>
          </cell>
          <cell r="L3381">
            <v>3</v>
          </cell>
          <cell r="M3381">
            <v>8.43</v>
          </cell>
        </row>
        <row r="3382">
          <cell r="A3382">
            <v>441489</v>
          </cell>
          <cell r="B3382" t="e">
            <v>#N/A</v>
          </cell>
          <cell r="C3382">
            <v>3</v>
          </cell>
          <cell r="D3382" t="str">
            <v>ZK</v>
          </cell>
          <cell r="E3382">
            <v>140</v>
          </cell>
          <cell r="F3382" t="str">
            <v>GR</v>
          </cell>
          <cell r="G3382" t="str">
            <v>GOUDEN BANIER BL1* ONTBIJTSPEK ZAV</v>
          </cell>
          <cell r="H3382" t="str">
            <v>L</v>
          </cell>
          <cell r="I3382">
            <v>155</v>
          </cell>
          <cell r="J3382" t="str">
            <v>VLEESWAREN VERPAKT</v>
          </cell>
          <cell r="K3382" t="str">
            <v>SLIGRO</v>
          </cell>
          <cell r="L3382">
            <v>1</v>
          </cell>
          <cell r="M3382">
            <v>8.42</v>
          </cell>
        </row>
        <row r="3383">
          <cell r="A3383">
            <v>855528</v>
          </cell>
          <cell r="B3383">
            <v>8710401166930</v>
          </cell>
          <cell r="C3383">
            <v>1</v>
          </cell>
          <cell r="D3383" t="str">
            <v>PK</v>
          </cell>
          <cell r="E3383">
            <v>1</v>
          </cell>
          <cell r="F3383" t="str">
            <v>KG</v>
          </cell>
          <cell r="G3383" t="str">
            <v>DE ROOIE HEN VLOEIBAAR EIWIT SCHARREL</v>
          </cell>
          <cell r="H3383" t="str">
            <v>L</v>
          </cell>
          <cell r="I3383">
            <v>145</v>
          </cell>
          <cell r="J3383" t="str">
            <v>EIERPRODUCTEN GEKOELD</v>
          </cell>
          <cell r="K3383" t="str">
            <v>SLIGRO</v>
          </cell>
          <cell r="L3383">
            <v>2</v>
          </cell>
          <cell r="M3383">
            <v>8.42</v>
          </cell>
        </row>
        <row r="3384">
          <cell r="A3384">
            <v>855528</v>
          </cell>
          <cell r="B3384">
            <v>8710401166930</v>
          </cell>
          <cell r="C3384">
            <v>1</v>
          </cell>
          <cell r="D3384" t="str">
            <v>PK</v>
          </cell>
          <cell r="E3384">
            <v>1</v>
          </cell>
          <cell r="F3384" t="str">
            <v>KG</v>
          </cell>
          <cell r="G3384" t="str">
            <v>DE ROOIE HEN VLOEIBAAR EIWIT SCHARREL</v>
          </cell>
          <cell r="H3384" t="str">
            <v>L</v>
          </cell>
          <cell r="I3384">
            <v>145</v>
          </cell>
          <cell r="J3384" t="str">
            <v>EIERPRODUCTEN GEKOELD</v>
          </cell>
          <cell r="K3384" t="str">
            <v>SLIGRO</v>
          </cell>
          <cell r="L3384">
            <v>2</v>
          </cell>
          <cell r="M3384">
            <v>8.42</v>
          </cell>
        </row>
        <row r="3385">
          <cell r="A3385">
            <v>855528</v>
          </cell>
          <cell r="B3385">
            <v>8710401166930</v>
          </cell>
          <cell r="C3385">
            <v>1</v>
          </cell>
          <cell r="D3385" t="str">
            <v>PK</v>
          </cell>
          <cell r="E3385">
            <v>1</v>
          </cell>
          <cell r="F3385" t="str">
            <v>KG</v>
          </cell>
          <cell r="G3385" t="str">
            <v>DE ROOIE HEN VLOEIBAAR EIWIT SCHARREL</v>
          </cell>
          <cell r="H3385" t="str">
            <v>L</v>
          </cell>
          <cell r="I3385">
            <v>145</v>
          </cell>
          <cell r="J3385" t="str">
            <v>EIERPRODUCTEN GEKOELD</v>
          </cell>
          <cell r="K3385" t="str">
            <v>SLIGRO</v>
          </cell>
          <cell r="L3385">
            <v>2</v>
          </cell>
          <cell r="M3385">
            <v>8.42</v>
          </cell>
        </row>
        <row r="3386">
          <cell r="A3386">
            <v>36166</v>
          </cell>
          <cell r="B3386" t="e">
            <v>#N/A</v>
          </cell>
          <cell r="C3386">
            <v>6</v>
          </cell>
          <cell r="D3386" t="str">
            <v>PK</v>
          </cell>
          <cell r="E3386">
            <v>378</v>
          </cell>
          <cell r="F3386" t="str">
            <v>GR</v>
          </cell>
          <cell r="G3386" t="str">
            <v>GOUDEN AAR STROOPWAFELS ROOMBOTERVULLING</v>
          </cell>
          <cell r="H3386" t="str">
            <v>L</v>
          </cell>
          <cell r="I3386">
            <v>10</v>
          </cell>
          <cell r="J3386" t="str">
            <v>KOEK &amp; BANKET RETAIL</v>
          </cell>
          <cell r="K3386" t="str">
            <v>SLIGRO</v>
          </cell>
          <cell r="L3386">
            <v>1</v>
          </cell>
          <cell r="M3386">
            <v>8.4</v>
          </cell>
        </row>
        <row r="3387">
          <cell r="A3387">
            <v>105402</v>
          </cell>
          <cell r="B3387" t="e">
            <v>#N/A</v>
          </cell>
          <cell r="C3387">
            <v>1</v>
          </cell>
          <cell r="D3387" t="str">
            <v>ST</v>
          </cell>
          <cell r="E3387">
            <v>100</v>
          </cell>
          <cell r="F3387" t="str">
            <v>GR</v>
          </cell>
          <cell r="G3387" t="str">
            <v>MONCHOU</v>
          </cell>
          <cell r="H3387" t="str">
            <v>L</v>
          </cell>
          <cell r="I3387">
            <v>168</v>
          </cell>
          <cell r="J3387" t="str">
            <v>KAAS BUITENLAND VERPAKT</v>
          </cell>
          <cell r="K3387" t="str">
            <v>FRIESLANDCAMP NL BV CHEESE SU</v>
          </cell>
          <cell r="L3387">
            <v>6</v>
          </cell>
          <cell r="M3387">
            <v>8.4</v>
          </cell>
        </row>
        <row r="3388">
          <cell r="A3388">
            <v>196783</v>
          </cell>
          <cell r="B3388" t="e">
            <v>#N/A</v>
          </cell>
          <cell r="C3388">
            <v>1</v>
          </cell>
          <cell r="D3388" t="str">
            <v>PK</v>
          </cell>
          <cell r="E3388">
            <v>250</v>
          </cell>
          <cell r="F3388" t="str">
            <v>ST</v>
          </cell>
          <cell r="G3388" t="str">
            <v>TAKE DIS SERVET 2-LGS 33X33CM WIT</v>
          </cell>
          <cell r="H3388" t="str">
            <v>H</v>
          </cell>
          <cell r="I3388">
            <v>120</v>
          </cell>
          <cell r="J3388" t="str">
            <v>PAPIEREN-TAFELBENODIGDHEDEN</v>
          </cell>
          <cell r="K3388" t="str">
            <v>SLIGRO</v>
          </cell>
          <cell r="L3388">
            <v>3</v>
          </cell>
          <cell r="M3388">
            <v>8.4</v>
          </cell>
        </row>
        <row r="3389">
          <cell r="A3389">
            <v>230003</v>
          </cell>
          <cell r="B3389" t="e">
            <v>#N/A</v>
          </cell>
          <cell r="C3389">
            <v>1</v>
          </cell>
          <cell r="D3389" t="str">
            <v>BK</v>
          </cell>
          <cell r="E3389">
            <v>125</v>
          </cell>
          <cell r="F3389" t="str">
            <v>ML</v>
          </cell>
          <cell r="G3389" t="str">
            <v>CAMPINA CREME FRAICHE</v>
          </cell>
          <cell r="H3389" t="str">
            <v>L</v>
          </cell>
          <cell r="I3389">
            <v>177</v>
          </cell>
          <cell r="J3389" t="str">
            <v>MELKPRODUKTEN DAGVERS</v>
          </cell>
          <cell r="K3389" t="str">
            <v>FRIESLANDCAMP NL BV VRS MSD SU</v>
          </cell>
          <cell r="L3389">
            <v>10</v>
          </cell>
          <cell r="M3389">
            <v>8.4</v>
          </cell>
        </row>
        <row r="3390">
          <cell r="A3390">
            <v>439199</v>
          </cell>
          <cell r="B3390" t="e">
            <v>#N/A</v>
          </cell>
          <cell r="C3390">
            <v>3</v>
          </cell>
          <cell r="D3390" t="str">
            <v>RL</v>
          </cell>
          <cell r="E3390">
            <v>20</v>
          </cell>
          <cell r="F3390" t="str">
            <v>ST</v>
          </cell>
          <cell r="G3390" t="str">
            <v>KOMO HUISVUILZAKKEN 50LT 60X80 LDPE 50MY</v>
          </cell>
          <cell r="H3390" t="str">
            <v>H</v>
          </cell>
          <cell r="I3390">
            <v>118</v>
          </cell>
          <cell r="J3390" t="str">
            <v>AFVALZAKKEN</v>
          </cell>
          <cell r="K3390" t="str">
            <v>SPHERE NEDERLAND BV</v>
          </cell>
          <cell r="L3390">
            <v>3</v>
          </cell>
          <cell r="M3390">
            <v>8.4</v>
          </cell>
        </row>
        <row r="3391">
          <cell r="A3391">
            <v>143612</v>
          </cell>
          <cell r="B3391" t="e">
            <v>#N/A</v>
          </cell>
          <cell r="C3391">
            <v>1</v>
          </cell>
          <cell r="D3391" t="str">
            <v>WI</v>
          </cell>
          <cell r="E3391">
            <v>6</v>
          </cell>
          <cell r="F3391" t="str">
            <v>PR</v>
          </cell>
          <cell r="G3391" t="str">
            <v>MARIGOLD HUISH.HANDSCHOEN CLASSIC SMALL</v>
          </cell>
          <cell r="H3391" t="str">
            <v>H</v>
          </cell>
          <cell r="I3391">
            <v>544</v>
          </cell>
          <cell r="J3391" t="str">
            <v>SCHOONMAAKARTIKELEN</v>
          </cell>
          <cell r="K3391" t="str">
            <v>FREUDENBERG HAUSHALTPRODUKTE KG</v>
          </cell>
          <cell r="L3391">
            <v>1</v>
          </cell>
          <cell r="M3391">
            <v>8.3800000000000008</v>
          </cell>
        </row>
        <row r="3392">
          <cell r="A3392">
            <v>787673</v>
          </cell>
          <cell r="B3392" t="e">
            <v>#N/A</v>
          </cell>
          <cell r="C3392">
            <v>1</v>
          </cell>
          <cell r="D3392" t="str">
            <v>PK</v>
          </cell>
          <cell r="E3392">
            <v>8</v>
          </cell>
          <cell r="F3392" t="str">
            <v>KG</v>
          </cell>
          <cell r="G3392" t="str">
            <v>NEUTRAL CLEAN WASH 8 KG</v>
          </cell>
          <cell r="H3392" t="str">
            <v>H</v>
          </cell>
          <cell r="I3392">
            <v>147</v>
          </cell>
          <cell r="J3392" t="str">
            <v>WASMIDDELEN</v>
          </cell>
          <cell r="K3392" t="str">
            <v>SENZORA BV</v>
          </cell>
          <cell r="L3392">
            <v>1</v>
          </cell>
          <cell r="M3392">
            <v>8.3699999999999992</v>
          </cell>
        </row>
        <row r="3393">
          <cell r="A3393">
            <v>787673</v>
          </cell>
          <cell r="B3393" t="e">
            <v>#N/A</v>
          </cell>
          <cell r="C3393">
            <v>1</v>
          </cell>
          <cell r="D3393" t="str">
            <v>PK</v>
          </cell>
          <cell r="E3393">
            <v>8</v>
          </cell>
          <cell r="F3393" t="str">
            <v>KG</v>
          </cell>
          <cell r="G3393" t="str">
            <v>NEUTRAL CLEAN WASH 8 KG</v>
          </cell>
          <cell r="H3393" t="str">
            <v>H</v>
          </cell>
          <cell r="I3393">
            <v>147</v>
          </cell>
          <cell r="J3393" t="str">
            <v>WASMIDDELEN</v>
          </cell>
          <cell r="K3393" t="str">
            <v>SENZORA BV</v>
          </cell>
          <cell r="L3393">
            <v>1</v>
          </cell>
          <cell r="M3393">
            <v>8.3699999999999992</v>
          </cell>
        </row>
        <row r="3394">
          <cell r="A3394">
            <v>869124</v>
          </cell>
          <cell r="B3394" t="e">
            <v>#N/A</v>
          </cell>
          <cell r="C3394">
            <v>1</v>
          </cell>
          <cell r="D3394" t="str">
            <v>KP</v>
          </cell>
          <cell r="E3394">
            <v>200</v>
          </cell>
          <cell r="F3394" t="str">
            <v>ST</v>
          </cell>
          <cell r="G3394" t="str">
            <v>TAKE DIS PAPIEREN BAK A5</v>
          </cell>
          <cell r="H3394" t="str">
            <v>H</v>
          </cell>
          <cell r="I3394">
            <v>119</v>
          </cell>
          <cell r="J3394" t="str">
            <v>VERPAKKINGSMAT./DISPOS. GROOTV</v>
          </cell>
          <cell r="K3394" t="str">
            <v>SLIGRO</v>
          </cell>
          <cell r="L3394">
            <v>1</v>
          </cell>
          <cell r="M3394">
            <v>8.3699999999999992</v>
          </cell>
        </row>
        <row r="3395">
          <cell r="A3395">
            <v>869124</v>
          </cell>
          <cell r="B3395" t="e">
            <v>#N/A</v>
          </cell>
          <cell r="C3395">
            <v>1</v>
          </cell>
          <cell r="D3395" t="str">
            <v>KP</v>
          </cell>
          <cell r="E3395">
            <v>200</v>
          </cell>
          <cell r="F3395" t="str">
            <v>ST</v>
          </cell>
          <cell r="G3395" t="str">
            <v>TAKE DIS PAPIEREN BAK A5</v>
          </cell>
          <cell r="H3395" t="str">
            <v>H</v>
          </cell>
          <cell r="I3395">
            <v>119</v>
          </cell>
          <cell r="J3395" t="str">
            <v>VERPAKKINGSMAT./DISPOS. GROOTV</v>
          </cell>
          <cell r="K3395" t="str">
            <v>SLIGRO</v>
          </cell>
          <cell r="L3395">
            <v>1</v>
          </cell>
          <cell r="M3395">
            <v>8.3699999999999992</v>
          </cell>
        </row>
        <row r="3396">
          <cell r="A3396">
            <v>898589</v>
          </cell>
          <cell r="B3396" t="e">
            <v>#N/A</v>
          </cell>
          <cell r="C3396">
            <v>1</v>
          </cell>
          <cell r="D3396" t="str">
            <v>ZK</v>
          </cell>
          <cell r="E3396">
            <v>2.5</v>
          </cell>
          <cell r="F3396" t="str">
            <v>KG</v>
          </cell>
          <cell r="G3396" t="str">
            <v>AARDAPPELEN VASTKOKEND</v>
          </cell>
          <cell r="H3396" t="str">
            <v>L</v>
          </cell>
          <cell r="I3396">
            <v>192</v>
          </cell>
          <cell r="J3396" t="str">
            <v>GROENTEN EN FRUIT DAGVERS</v>
          </cell>
          <cell r="K3396" t="str">
            <v>SMEDING EN ZN BV</v>
          </cell>
          <cell r="L3396">
            <v>3</v>
          </cell>
          <cell r="M3396">
            <v>8.3699999999999992</v>
          </cell>
        </row>
        <row r="3397">
          <cell r="A3397">
            <v>30658</v>
          </cell>
          <cell r="B3397" t="e">
            <v>#N/A</v>
          </cell>
          <cell r="C3397">
            <v>1</v>
          </cell>
          <cell r="D3397" t="str">
            <v>PK</v>
          </cell>
          <cell r="E3397">
            <v>50</v>
          </cell>
          <cell r="F3397" t="str">
            <v>ST</v>
          </cell>
          <cell r="G3397" t="str">
            <v>CATERTECH SCHOONMAAKDOEK VISCOSE GROEN</v>
          </cell>
          <cell r="H3397" t="str">
            <v>H</v>
          </cell>
          <cell r="I3397">
            <v>544</v>
          </cell>
          <cell r="J3397" t="str">
            <v>SCHOONMAAKARTIKELEN</v>
          </cell>
          <cell r="K3397" t="str">
            <v>SLIGRO</v>
          </cell>
          <cell r="L3397">
            <v>1</v>
          </cell>
          <cell r="M3397">
            <v>8.35</v>
          </cell>
        </row>
        <row r="3398">
          <cell r="A3398">
            <v>30658</v>
          </cell>
          <cell r="B3398" t="e">
            <v>#N/A</v>
          </cell>
          <cell r="C3398">
            <v>1</v>
          </cell>
          <cell r="D3398" t="str">
            <v>PK</v>
          </cell>
          <cell r="E3398">
            <v>50</v>
          </cell>
          <cell r="F3398" t="str">
            <v>ST</v>
          </cell>
          <cell r="G3398" t="str">
            <v>CATERTECH SCHOONMAAKDOEK VISCOSE GROEN</v>
          </cell>
          <cell r="H3398" t="str">
            <v>H</v>
          </cell>
          <cell r="I3398">
            <v>544</v>
          </cell>
          <cell r="J3398" t="str">
            <v>SCHOONMAAKARTIKELEN</v>
          </cell>
          <cell r="K3398" t="str">
            <v>SLIGRO</v>
          </cell>
          <cell r="L3398">
            <v>1</v>
          </cell>
          <cell r="M3398">
            <v>8.35</v>
          </cell>
        </row>
        <row r="3399">
          <cell r="A3399">
            <v>75875</v>
          </cell>
          <cell r="B3399" t="e">
            <v>#N/A</v>
          </cell>
          <cell r="C3399">
            <v>1</v>
          </cell>
          <cell r="D3399" t="str">
            <v>DS</v>
          </cell>
          <cell r="E3399">
            <v>900</v>
          </cell>
          <cell r="F3399" t="str">
            <v>GR</v>
          </cell>
          <cell r="G3399" t="str">
            <v>LEKKERNIJEN MINI FAVOURITES MIX 48X18G</v>
          </cell>
          <cell r="H3399" t="str">
            <v>L</v>
          </cell>
          <cell r="I3399">
            <v>179</v>
          </cell>
          <cell r="J3399" t="str">
            <v>MINISNACKS BORRELHAPJES</v>
          </cell>
          <cell r="K3399" t="str">
            <v>SLIGRO</v>
          </cell>
          <cell r="L3399">
            <v>1</v>
          </cell>
          <cell r="M3399">
            <v>8.35</v>
          </cell>
        </row>
        <row r="3400">
          <cell r="A3400">
            <v>316621</v>
          </cell>
          <cell r="B3400" t="e">
            <v>#N/A</v>
          </cell>
          <cell r="C3400">
            <v>1</v>
          </cell>
          <cell r="D3400" t="str">
            <v>PK</v>
          </cell>
          <cell r="E3400">
            <v>250</v>
          </cell>
          <cell r="F3400" t="str">
            <v>ST</v>
          </cell>
          <cell r="G3400" t="str">
            <v>TAKE DIS PLASTIC BAK A13 ZW. 162X109X36</v>
          </cell>
          <cell r="H3400" t="str">
            <v>H</v>
          </cell>
          <cell r="I3400">
            <v>119</v>
          </cell>
          <cell r="J3400" t="str">
            <v>VERPAKKINGSMAT./DISPOS. GROOTV</v>
          </cell>
          <cell r="K3400" t="str">
            <v>SLIGRO</v>
          </cell>
          <cell r="L3400">
            <v>1</v>
          </cell>
          <cell r="M3400">
            <v>8.35</v>
          </cell>
        </row>
        <row r="3401">
          <cell r="A3401">
            <v>195038</v>
          </cell>
          <cell r="B3401" t="e">
            <v>#N/A</v>
          </cell>
          <cell r="C3401">
            <v>1</v>
          </cell>
          <cell r="D3401" t="str">
            <v>BK</v>
          </cell>
          <cell r="E3401">
            <v>325</v>
          </cell>
          <cell r="F3401" t="str">
            <v>GR</v>
          </cell>
          <cell r="G3401" t="str">
            <v>BRESC VIJGEN TAPENADE</v>
          </cell>
          <cell r="H3401" t="str">
            <v>L</v>
          </cell>
          <cell r="I3401">
            <v>184</v>
          </cell>
          <cell r="J3401" t="str">
            <v>KOELVERSE TAPAS</v>
          </cell>
          <cell r="K3401" t="str">
            <v>BRESC BV</v>
          </cell>
          <cell r="L3401">
            <v>2</v>
          </cell>
          <cell r="M3401">
            <v>8.34</v>
          </cell>
        </row>
        <row r="3402">
          <cell r="A3402">
            <v>582049</v>
          </cell>
          <cell r="B3402">
            <v>8716692045046</v>
          </cell>
          <cell r="C3402">
            <v>1</v>
          </cell>
          <cell r="D3402" t="str">
            <v>LS</v>
          </cell>
          <cell r="E3402">
            <v>500</v>
          </cell>
          <cell r="F3402" t="str">
            <v>GR</v>
          </cell>
          <cell r="G3402" t="str">
            <v>ANDIJVIE VERPAKT 400/650G</v>
          </cell>
          <cell r="H3402" t="str">
            <v>L</v>
          </cell>
          <cell r="I3402">
            <v>192</v>
          </cell>
          <cell r="J3402" t="str">
            <v>GROENTEN EN FRUIT DAGVERS</v>
          </cell>
          <cell r="K3402" t="str">
            <v>SMEDING EN ZN BV</v>
          </cell>
          <cell r="L3402">
            <v>6</v>
          </cell>
          <cell r="M3402">
            <v>8.34</v>
          </cell>
        </row>
        <row r="3403">
          <cell r="A3403">
            <v>110596</v>
          </cell>
          <cell r="B3403" t="e">
            <v>#N/A</v>
          </cell>
          <cell r="C3403">
            <v>1</v>
          </cell>
          <cell r="D3403" t="str">
            <v>BK</v>
          </cell>
          <cell r="E3403">
            <v>500</v>
          </cell>
          <cell r="F3403" t="str">
            <v>GR</v>
          </cell>
          <cell r="G3403" t="str">
            <v>ZANDBERGEN BAKE OFF BACON</v>
          </cell>
          <cell r="H3403" t="str">
            <v>L</v>
          </cell>
          <cell r="I3403">
            <v>155</v>
          </cell>
          <cell r="J3403" t="str">
            <v>VLEESWAREN VERPAKT</v>
          </cell>
          <cell r="K3403" t="str">
            <v>DANISH CROWN INZ ZANDBERGEN</v>
          </cell>
          <cell r="L3403">
            <v>1</v>
          </cell>
          <cell r="M3403">
            <v>8.2899999999999991</v>
          </cell>
        </row>
        <row r="3404">
          <cell r="A3404">
            <v>50275</v>
          </cell>
          <cell r="B3404" t="e">
            <v>#N/A</v>
          </cell>
          <cell r="C3404">
            <v>1</v>
          </cell>
          <cell r="D3404" t="str">
            <v>TR</v>
          </cell>
          <cell r="E3404">
            <v>1.5</v>
          </cell>
          <cell r="F3404" t="str">
            <v>KG</v>
          </cell>
          <cell r="G3404" t="str">
            <v>MVHH BOLOGNESESAUS 1,5KG</v>
          </cell>
          <cell r="H3404" t="str">
            <v>L</v>
          </cell>
          <cell r="I3404">
            <v>158</v>
          </cell>
          <cell r="J3404" t="str">
            <v>MAALTIJDEN CULIVERS</v>
          </cell>
          <cell r="K3404" t="str">
            <v>SLIGRO</v>
          </cell>
          <cell r="L3404">
            <v>1</v>
          </cell>
          <cell r="M3404">
            <v>8.2799999999999994</v>
          </cell>
        </row>
        <row r="3405">
          <cell r="A3405">
            <v>220655</v>
          </cell>
          <cell r="B3405" t="e">
            <v>#N/A</v>
          </cell>
          <cell r="C3405">
            <v>1</v>
          </cell>
          <cell r="D3405" t="str">
            <v>BK</v>
          </cell>
          <cell r="E3405">
            <v>200</v>
          </cell>
          <cell r="F3405" t="str">
            <v>ML</v>
          </cell>
          <cell r="G3405" t="str">
            <v>MELKAN CREME FRAICHE 30% VET</v>
          </cell>
          <cell r="H3405" t="str">
            <v>L</v>
          </cell>
          <cell r="I3405">
            <v>174</v>
          </cell>
          <cell r="J3405" t="str">
            <v>ROOMPRODUCTEN</v>
          </cell>
          <cell r="K3405" t="str">
            <v>SLIGRO</v>
          </cell>
          <cell r="L3405">
            <v>9</v>
          </cell>
          <cell r="M3405">
            <v>8.2799999999999994</v>
          </cell>
        </row>
        <row r="3406">
          <cell r="A3406">
            <v>245236</v>
          </cell>
          <cell r="B3406" t="e">
            <v>#N/A</v>
          </cell>
          <cell r="C3406">
            <v>6</v>
          </cell>
          <cell r="D3406" t="str">
            <v>ST</v>
          </cell>
          <cell r="E3406">
            <v>1</v>
          </cell>
          <cell r="F3406" t="str">
            <v>ST</v>
          </cell>
          <cell r="G3406" t="str">
            <v>FELICIA AFWASBORSTEL KUNSTSTOF/NYLON</v>
          </cell>
          <cell r="H3406" t="str">
            <v>H</v>
          </cell>
          <cell r="I3406">
            <v>544</v>
          </cell>
          <cell r="J3406" t="str">
            <v>SCHOONMAAKARTIKELEN</v>
          </cell>
          <cell r="K3406" t="str">
            <v>SLIGRO</v>
          </cell>
          <cell r="L3406">
            <v>2</v>
          </cell>
          <cell r="M3406">
            <v>8.2799999999999994</v>
          </cell>
        </row>
        <row r="3407">
          <cell r="A3407">
            <v>245236</v>
          </cell>
          <cell r="B3407" t="e">
            <v>#N/A</v>
          </cell>
          <cell r="C3407">
            <v>6</v>
          </cell>
          <cell r="D3407" t="str">
            <v>ST</v>
          </cell>
          <cell r="E3407">
            <v>1</v>
          </cell>
          <cell r="F3407" t="str">
            <v>ST</v>
          </cell>
          <cell r="G3407" t="str">
            <v>FELICIA AFWASBORSTEL KUNSTSTOF/NYLON</v>
          </cell>
          <cell r="H3407" t="str">
            <v>H</v>
          </cell>
          <cell r="I3407">
            <v>544</v>
          </cell>
          <cell r="J3407" t="str">
            <v>SCHOONMAAKARTIKELEN</v>
          </cell>
          <cell r="K3407" t="str">
            <v>SLIGRO</v>
          </cell>
          <cell r="L3407">
            <v>2</v>
          </cell>
          <cell r="M3407">
            <v>8.2799999999999994</v>
          </cell>
        </row>
        <row r="3408">
          <cell r="A3408">
            <v>282869</v>
          </cell>
          <cell r="B3408" t="e">
            <v>#N/A</v>
          </cell>
          <cell r="C3408">
            <v>1</v>
          </cell>
          <cell r="D3408" t="str">
            <v>ZK</v>
          </cell>
          <cell r="E3408">
            <v>500</v>
          </cell>
          <cell r="F3408" t="str">
            <v>GR</v>
          </cell>
          <cell r="G3408" t="str">
            <v>KATJA BIGGETJES</v>
          </cell>
          <cell r="H3408" t="str">
            <v>L</v>
          </cell>
          <cell r="I3408">
            <v>23</v>
          </cell>
          <cell r="J3408" t="str">
            <v>WICHTGOED</v>
          </cell>
          <cell r="K3408" t="str">
            <v>KATJA FASSIN BV</v>
          </cell>
          <cell r="L3408">
            <v>4</v>
          </cell>
          <cell r="M3408">
            <v>8.2799999999999994</v>
          </cell>
        </row>
        <row r="3409">
          <cell r="A3409">
            <v>829797</v>
          </cell>
          <cell r="B3409" t="e">
            <v>#N/A</v>
          </cell>
          <cell r="C3409">
            <v>1</v>
          </cell>
          <cell r="D3409" t="str">
            <v>MP</v>
          </cell>
          <cell r="E3409">
            <v>680</v>
          </cell>
          <cell r="F3409" t="str">
            <v>GR</v>
          </cell>
          <cell r="G3409" t="str">
            <v>SHEBA MINI FILETS IN SAUS TRAITEUR 8X85G</v>
          </cell>
          <cell r="H3409" t="str">
            <v>H</v>
          </cell>
          <cell r="I3409">
            <v>45</v>
          </cell>
          <cell r="J3409" t="str">
            <v>DIER</v>
          </cell>
          <cell r="K3409" t="str">
            <v>MARS NEDERLAND BV DIERENVOEDING</v>
          </cell>
          <cell r="L3409">
            <v>2</v>
          </cell>
          <cell r="M3409">
            <v>8.2799999999999994</v>
          </cell>
        </row>
        <row r="3410">
          <cell r="A3410">
            <v>61509</v>
          </cell>
          <cell r="B3410" t="e">
            <v>#N/A</v>
          </cell>
          <cell r="C3410">
            <v>1</v>
          </cell>
          <cell r="D3410" t="str">
            <v>DS</v>
          </cell>
          <cell r="E3410">
            <v>1</v>
          </cell>
          <cell r="F3410" t="str">
            <v>K</v>
          </cell>
          <cell r="G3410" t="str">
            <v>TAKE DIS PLASTIC MES ZWART 18CM</v>
          </cell>
          <cell r="H3410" t="str">
            <v>H</v>
          </cell>
          <cell r="I3410">
            <v>119</v>
          </cell>
          <cell r="J3410" t="str">
            <v>VERPAKKINGSMAT./DISPOS. GROOTV</v>
          </cell>
          <cell r="K3410" t="str">
            <v>SLIGRO</v>
          </cell>
          <cell r="L3410">
            <v>1</v>
          </cell>
          <cell r="M3410">
            <v>8.25</v>
          </cell>
        </row>
        <row r="3411">
          <cell r="A3411">
            <v>61518</v>
          </cell>
          <cell r="B3411" t="e">
            <v>#N/A</v>
          </cell>
          <cell r="C3411">
            <v>1</v>
          </cell>
          <cell r="D3411" t="str">
            <v>DS</v>
          </cell>
          <cell r="E3411">
            <v>1</v>
          </cell>
          <cell r="F3411" t="str">
            <v>K</v>
          </cell>
          <cell r="G3411" t="str">
            <v>TAKE DIS PLASTIC VORK ZWART 18CM</v>
          </cell>
          <cell r="H3411" t="str">
            <v>H</v>
          </cell>
          <cell r="I3411">
            <v>119</v>
          </cell>
          <cell r="J3411" t="str">
            <v>VERPAKKINGSMAT./DISPOS. GROOTV</v>
          </cell>
          <cell r="K3411" t="str">
            <v>SLIGRO</v>
          </cell>
          <cell r="L3411">
            <v>1</v>
          </cell>
          <cell r="M3411">
            <v>8.25</v>
          </cell>
        </row>
        <row r="3412">
          <cell r="A3412">
            <v>61523</v>
          </cell>
          <cell r="B3412" t="e">
            <v>#N/A</v>
          </cell>
          <cell r="C3412">
            <v>1</v>
          </cell>
          <cell r="D3412" t="str">
            <v>DS</v>
          </cell>
          <cell r="E3412">
            <v>1</v>
          </cell>
          <cell r="F3412" t="str">
            <v>K</v>
          </cell>
          <cell r="G3412" t="str">
            <v>TAKE DIS PLASTIC LEPEL ZWART 18CM</v>
          </cell>
          <cell r="H3412" t="str">
            <v>H</v>
          </cell>
          <cell r="I3412">
            <v>119</v>
          </cell>
          <cell r="J3412" t="str">
            <v>VERPAKKINGSMAT./DISPOS. GROOTV</v>
          </cell>
          <cell r="K3412" t="str">
            <v>SLIGRO</v>
          </cell>
          <cell r="L3412">
            <v>1</v>
          </cell>
          <cell r="M3412">
            <v>8.25</v>
          </cell>
        </row>
        <row r="3413">
          <cell r="A3413">
            <v>100173</v>
          </cell>
          <cell r="B3413" t="e">
            <v>#N/A</v>
          </cell>
          <cell r="C3413">
            <v>1</v>
          </cell>
          <cell r="D3413" t="str">
            <v>PK</v>
          </cell>
          <cell r="E3413">
            <v>6</v>
          </cell>
          <cell r="F3413" t="str">
            <v>ST</v>
          </cell>
          <cell r="G3413" t="str">
            <v>FELICIA MICROVEZELDOEKJES GEMENGDE KLEUR</v>
          </cell>
          <cell r="H3413" t="str">
            <v>H</v>
          </cell>
          <cell r="I3413">
            <v>544</v>
          </cell>
          <cell r="J3413" t="str">
            <v>SCHOONMAAKARTIKELEN</v>
          </cell>
          <cell r="K3413" t="str">
            <v>SLIGRO</v>
          </cell>
          <cell r="L3413">
            <v>3</v>
          </cell>
          <cell r="M3413">
            <v>8.25</v>
          </cell>
        </row>
        <row r="3414">
          <cell r="A3414">
            <v>649765</v>
          </cell>
          <cell r="B3414">
            <v>8710401116102</v>
          </cell>
          <cell r="C3414">
            <v>1</v>
          </cell>
          <cell r="D3414" t="str">
            <v>RL</v>
          </cell>
          <cell r="E3414">
            <v>10</v>
          </cell>
          <cell r="F3414" t="str">
            <v>ST</v>
          </cell>
          <cell r="G3414" t="str">
            <v>TAKE DIS AFV.ZK HDPE 80X110 120L 30MY BL</v>
          </cell>
          <cell r="H3414" t="str">
            <v>H</v>
          </cell>
          <cell r="I3414">
            <v>118</v>
          </cell>
          <cell r="J3414" t="str">
            <v>AFVALZAKKEN</v>
          </cell>
          <cell r="K3414" t="str">
            <v>SLIGRO</v>
          </cell>
          <cell r="L3414">
            <v>5</v>
          </cell>
          <cell r="M3414">
            <v>8.25</v>
          </cell>
        </row>
        <row r="3415">
          <cell r="A3415">
            <v>754308</v>
          </cell>
          <cell r="B3415">
            <v>8719481591571</v>
          </cell>
          <cell r="C3415">
            <v>1</v>
          </cell>
          <cell r="D3415" t="str">
            <v>PK</v>
          </cell>
          <cell r="E3415">
            <v>3</v>
          </cell>
          <cell r="F3415" t="str">
            <v>ST</v>
          </cell>
          <cell r="G3415" t="str">
            <v>PAPRIKA STOPLICHT 3 KLEUR</v>
          </cell>
          <cell r="H3415" t="str">
            <v>L</v>
          </cell>
          <cell r="I3415">
            <v>192</v>
          </cell>
          <cell r="J3415" t="str">
            <v>GROENTEN EN FRUIT DAGVERS</v>
          </cell>
          <cell r="K3415" t="str">
            <v>SMEDING EN ZN BV</v>
          </cell>
          <cell r="L3415">
            <v>5</v>
          </cell>
          <cell r="M3415">
            <v>8.25</v>
          </cell>
        </row>
        <row r="3416">
          <cell r="A3416">
            <v>70178</v>
          </cell>
          <cell r="B3416" t="e">
            <v>#N/A</v>
          </cell>
          <cell r="C3416">
            <v>1</v>
          </cell>
          <cell r="D3416" t="str">
            <v>ZK</v>
          </cell>
          <cell r="E3416">
            <v>1</v>
          </cell>
          <cell r="F3416" t="str">
            <v>KG</v>
          </cell>
          <cell r="G3416" t="str">
            <v>FRUITLIFE FRAMBOZEN IQF</v>
          </cell>
          <cell r="H3416" t="str">
            <v>L</v>
          </cell>
          <cell r="I3416">
            <v>187</v>
          </cell>
          <cell r="J3416" t="str">
            <v>GROEN&amp;FRUIT DIEPVR. FOODSERVIC</v>
          </cell>
          <cell r="K3416" t="str">
            <v>ES FOODS INTERNATIONAL BV</v>
          </cell>
          <cell r="L3416">
            <v>1</v>
          </cell>
          <cell r="M3416">
            <v>8.23</v>
          </cell>
        </row>
        <row r="3417">
          <cell r="A3417">
            <v>70178</v>
          </cell>
          <cell r="B3417" t="e">
            <v>#N/A</v>
          </cell>
          <cell r="C3417">
            <v>1</v>
          </cell>
          <cell r="D3417" t="str">
            <v>ZK</v>
          </cell>
          <cell r="E3417">
            <v>1</v>
          </cell>
          <cell r="F3417" t="str">
            <v>KG</v>
          </cell>
          <cell r="G3417" t="str">
            <v>FRUITLIFE FRAMBOZEN IQF</v>
          </cell>
          <cell r="H3417" t="str">
            <v>L</v>
          </cell>
          <cell r="I3417">
            <v>187</v>
          </cell>
          <cell r="J3417" t="str">
            <v>GROEN&amp;FRUIT DIEPVR. FOODSERVIC</v>
          </cell>
          <cell r="K3417" t="str">
            <v>ES FOODS INTERNATIONAL BV</v>
          </cell>
          <cell r="L3417">
            <v>1</v>
          </cell>
          <cell r="M3417">
            <v>8.23</v>
          </cell>
        </row>
        <row r="3418">
          <cell r="A3418">
            <v>885890</v>
          </cell>
          <cell r="B3418" t="e">
            <v>#N/A</v>
          </cell>
          <cell r="C3418">
            <v>1</v>
          </cell>
          <cell r="D3418" t="str">
            <v>PT</v>
          </cell>
          <cell r="E3418">
            <v>320</v>
          </cell>
          <cell r="F3418" t="str">
            <v>GR</v>
          </cell>
          <cell r="G3418" t="str">
            <v>VERSTEGEN PURE SENSES SESAMZAAD ZWART</v>
          </cell>
          <cell r="H3418" t="str">
            <v>L</v>
          </cell>
          <cell r="I3418">
            <v>68</v>
          </cell>
          <cell r="J3418" t="str">
            <v>KRUIDEN EN SPECERIJEN</v>
          </cell>
          <cell r="K3418" t="str">
            <v>VERSTEGEN SPICES&amp;SAUCES BV(FS)</v>
          </cell>
          <cell r="L3418">
            <v>1</v>
          </cell>
          <cell r="M3418">
            <v>8.23</v>
          </cell>
        </row>
        <row r="3419">
          <cell r="A3419">
            <v>37729</v>
          </cell>
          <cell r="B3419" t="e">
            <v>#N/A</v>
          </cell>
          <cell r="C3419">
            <v>1</v>
          </cell>
          <cell r="D3419" t="str">
            <v>PK</v>
          </cell>
          <cell r="E3419">
            <v>532</v>
          </cell>
          <cell r="F3419" t="str">
            <v>GR</v>
          </cell>
          <cell r="G3419" t="str">
            <v>SANTA MARIA SEASONING MIX FAJITA</v>
          </cell>
          <cell r="H3419" t="str">
            <v>L</v>
          </cell>
          <cell r="I3419">
            <v>66</v>
          </cell>
          <cell r="J3419" t="str">
            <v>TEX MEX</v>
          </cell>
          <cell r="K3419" t="str">
            <v>SANTA MARIA AB</v>
          </cell>
          <cell r="L3419">
            <v>1</v>
          </cell>
          <cell r="M3419">
            <v>8.1999999999999993</v>
          </cell>
        </row>
        <row r="3420">
          <cell r="A3420">
            <v>63273</v>
          </cell>
          <cell r="B3420" t="e">
            <v>#N/A</v>
          </cell>
          <cell r="C3420">
            <v>1</v>
          </cell>
          <cell r="D3420" t="str">
            <v>PK</v>
          </cell>
          <cell r="E3420">
            <v>125</v>
          </cell>
          <cell r="F3420" t="str">
            <v>GR</v>
          </cell>
          <cell r="G3420" t="str">
            <v>HALAL KIPFILET NATUREL</v>
          </cell>
          <cell r="H3420" t="str">
            <v>L</v>
          </cell>
          <cell r="I3420">
            <v>155</v>
          </cell>
          <cell r="J3420" t="str">
            <v>VLEESWAREN VERPAKT</v>
          </cell>
          <cell r="K3420" t="str">
            <v>ANUR HALAL FOOD BV</v>
          </cell>
          <cell r="L3420">
            <v>5</v>
          </cell>
          <cell r="M3420">
            <v>8.1999999999999993</v>
          </cell>
        </row>
        <row r="3421">
          <cell r="A3421">
            <v>427671</v>
          </cell>
          <cell r="B3421" t="e">
            <v>#N/A</v>
          </cell>
          <cell r="C3421">
            <v>1</v>
          </cell>
          <cell r="D3421" t="str">
            <v>PT</v>
          </cell>
          <cell r="E3421">
            <v>115</v>
          </cell>
          <cell r="F3421" t="str">
            <v>ML</v>
          </cell>
          <cell r="G3421" t="str">
            <v>ESSENCE ZOETHOUT</v>
          </cell>
          <cell r="H3421" t="str">
            <v>L</v>
          </cell>
          <cell r="I3421">
            <v>95</v>
          </cell>
          <cell r="J3421" t="str">
            <v>PATISSERIEPRODUKTEN</v>
          </cell>
          <cell r="K3421" t="str">
            <v>SOLUBAROME</v>
          </cell>
          <cell r="L3421">
            <v>1</v>
          </cell>
          <cell r="M3421">
            <v>8.17</v>
          </cell>
        </row>
        <row r="3422">
          <cell r="A3422">
            <v>427702</v>
          </cell>
          <cell r="B3422" t="e">
            <v>#N/A</v>
          </cell>
          <cell r="C3422">
            <v>1</v>
          </cell>
          <cell r="D3422" t="str">
            <v>PT</v>
          </cell>
          <cell r="E3422">
            <v>115</v>
          </cell>
          <cell r="F3422" t="str">
            <v>ML</v>
          </cell>
          <cell r="G3422" t="str">
            <v>ESSENCE FRAMBOOS</v>
          </cell>
          <cell r="H3422" t="str">
            <v>L</v>
          </cell>
          <cell r="I3422">
            <v>95</v>
          </cell>
          <cell r="J3422" t="str">
            <v>PATISSERIEPRODUKTEN</v>
          </cell>
          <cell r="K3422" t="str">
            <v>SOLUBAROME</v>
          </cell>
          <cell r="L3422">
            <v>1</v>
          </cell>
          <cell r="M3422">
            <v>8.17</v>
          </cell>
        </row>
        <row r="3423">
          <cell r="A3423">
            <v>28767</v>
          </cell>
          <cell r="B3423" t="e">
            <v>#N/A</v>
          </cell>
          <cell r="C3423">
            <v>1</v>
          </cell>
          <cell r="D3423" t="str">
            <v>ZK</v>
          </cell>
          <cell r="E3423">
            <v>200</v>
          </cell>
          <cell r="F3423" t="str">
            <v>GR</v>
          </cell>
          <cell r="G3423" t="str">
            <v>TRS PAPPADUMS 16 VELLEN</v>
          </cell>
          <cell r="H3423" t="str">
            <v>L</v>
          </cell>
          <cell r="I3423">
            <v>67</v>
          </cell>
          <cell r="J3423" t="str">
            <v>OOSTERSE KEUKEN</v>
          </cell>
          <cell r="K3423" t="str">
            <v>HEUSCHEN &amp; SCHROUFF OFT BV</v>
          </cell>
          <cell r="L3423">
            <v>4</v>
          </cell>
          <cell r="M3423">
            <v>8.16</v>
          </cell>
        </row>
        <row r="3424">
          <cell r="A3424">
            <v>108542</v>
          </cell>
          <cell r="B3424" t="e">
            <v>#N/A</v>
          </cell>
          <cell r="C3424">
            <v>1</v>
          </cell>
          <cell r="D3424" t="str">
            <v>PK</v>
          </cell>
          <cell r="E3424">
            <v>50</v>
          </cell>
          <cell r="F3424" t="str">
            <v>ST</v>
          </cell>
          <cell r="G3424" t="str">
            <v>FELICIA SCHOONMAAKDOEK VISCOSE GROEN</v>
          </cell>
          <cell r="H3424" t="str">
            <v>H</v>
          </cell>
          <cell r="I3424">
            <v>544</v>
          </cell>
          <cell r="J3424" t="str">
            <v>SCHOONMAAKARTIKELEN</v>
          </cell>
          <cell r="K3424" t="str">
            <v>SLIGRO</v>
          </cell>
          <cell r="L3424">
            <v>1</v>
          </cell>
          <cell r="M3424">
            <v>8.15</v>
          </cell>
        </row>
        <row r="3425">
          <cell r="A3425">
            <v>108546</v>
          </cell>
          <cell r="B3425">
            <v>8710401561001</v>
          </cell>
          <cell r="C3425">
            <v>1</v>
          </cell>
          <cell r="D3425" t="str">
            <v>PK</v>
          </cell>
          <cell r="E3425">
            <v>50</v>
          </cell>
          <cell r="F3425" t="str">
            <v>ST</v>
          </cell>
          <cell r="G3425" t="str">
            <v>FELICIA SCHOONMAAKDOEK VISCOSE GEEL</v>
          </cell>
          <cell r="H3425" t="str">
            <v>H</v>
          </cell>
          <cell r="I3425">
            <v>544</v>
          </cell>
          <cell r="J3425" t="str">
            <v>SCHOONMAAKARTIKELEN</v>
          </cell>
          <cell r="K3425" t="str">
            <v>SLIGRO</v>
          </cell>
          <cell r="L3425">
            <v>1</v>
          </cell>
          <cell r="M3425">
            <v>8.15</v>
          </cell>
        </row>
        <row r="3426">
          <cell r="A3426">
            <v>108546</v>
          </cell>
          <cell r="B3426">
            <v>8710401561001</v>
          </cell>
          <cell r="C3426">
            <v>1</v>
          </cell>
          <cell r="D3426" t="str">
            <v>PK</v>
          </cell>
          <cell r="E3426">
            <v>50</v>
          </cell>
          <cell r="F3426" t="str">
            <v>ST</v>
          </cell>
          <cell r="G3426" t="str">
            <v>FELICIA SCHOONMAAKDOEK VISCOSE GEEL</v>
          </cell>
          <cell r="H3426" t="str">
            <v>H</v>
          </cell>
          <cell r="I3426">
            <v>544</v>
          </cell>
          <cell r="J3426" t="str">
            <v>SCHOONMAAKARTIKELEN</v>
          </cell>
          <cell r="K3426" t="str">
            <v>SLIGRO</v>
          </cell>
          <cell r="L3426">
            <v>1</v>
          </cell>
          <cell r="M3426">
            <v>8.15</v>
          </cell>
        </row>
        <row r="3427">
          <cell r="A3427">
            <v>392546</v>
          </cell>
          <cell r="B3427" t="e">
            <v>#N/A</v>
          </cell>
          <cell r="C3427">
            <v>1</v>
          </cell>
          <cell r="D3427" t="str">
            <v>BM</v>
          </cell>
          <cell r="E3427">
            <v>4</v>
          </cell>
          <cell r="F3427" t="str">
            <v>ST</v>
          </cell>
          <cell r="G3427" t="str">
            <v>EDDING MARKER PERMANENT E-400 ZWART</v>
          </cell>
          <cell r="H3427" t="str">
            <v>H</v>
          </cell>
          <cell r="I3427">
            <v>252</v>
          </cell>
          <cell r="J3427" t="str">
            <v>KANTOOR</v>
          </cell>
          <cell r="K3427" t="str">
            <v>QUANTORE EUROPE BV</v>
          </cell>
          <cell r="L3427">
            <v>1</v>
          </cell>
          <cell r="M3427">
            <v>8.15</v>
          </cell>
        </row>
        <row r="3428">
          <cell r="A3428">
            <v>829255</v>
          </cell>
          <cell r="B3428">
            <v>8710401373796</v>
          </cell>
          <cell r="C3428">
            <v>1</v>
          </cell>
          <cell r="D3428" t="str">
            <v>PK</v>
          </cell>
          <cell r="E3428">
            <v>650</v>
          </cell>
          <cell r="F3428" t="str">
            <v>GR</v>
          </cell>
          <cell r="G3428" t="str">
            <v>DE GOUDSCHE WAEGH KAASBLOKJES J.BEL.</v>
          </cell>
          <cell r="H3428" t="str">
            <v>L</v>
          </cell>
          <cell r="I3428">
            <v>221</v>
          </cell>
          <cell r="J3428" t="str">
            <v>KAAS HOLLAND VERS VOORVERPAKT</v>
          </cell>
          <cell r="K3428" t="str">
            <v>SLIGRO</v>
          </cell>
          <cell r="L3428">
            <v>1</v>
          </cell>
          <cell r="M3428">
            <v>8.15</v>
          </cell>
        </row>
        <row r="3429">
          <cell r="A3429">
            <v>908371</v>
          </cell>
          <cell r="B3429" t="e">
            <v>#N/A</v>
          </cell>
          <cell r="C3429">
            <v>1</v>
          </cell>
          <cell r="D3429" t="str">
            <v>ZK</v>
          </cell>
          <cell r="E3429">
            <v>350</v>
          </cell>
          <cell r="F3429" t="str">
            <v>GR</v>
          </cell>
          <cell r="G3429" t="str">
            <v>DAENDELS WALNOTEN USA</v>
          </cell>
          <cell r="H3429" t="str">
            <v>L</v>
          </cell>
          <cell r="I3429">
            <v>15</v>
          </cell>
          <cell r="J3429" t="str">
            <v>NOTEN</v>
          </cell>
          <cell r="K3429" t="str">
            <v>SLIGRO</v>
          </cell>
          <cell r="L3429">
            <v>1</v>
          </cell>
          <cell r="M3429">
            <v>8.15</v>
          </cell>
        </row>
        <row r="3430">
          <cell r="A3430">
            <v>5961</v>
          </cell>
          <cell r="B3430">
            <v>8718272005556</v>
          </cell>
          <cell r="C3430">
            <v>1</v>
          </cell>
          <cell r="D3430" t="str">
            <v>KG</v>
          </cell>
          <cell r="E3430">
            <v>1</v>
          </cell>
          <cell r="F3430" t="str">
            <v>ST</v>
          </cell>
          <cell r="G3430" t="str">
            <v>HALAL RUNDER GEHAKT</v>
          </cell>
          <cell r="H3430" t="str">
            <v>L</v>
          </cell>
          <cell r="I3430">
            <v>162</v>
          </cell>
          <cell r="J3430" t="str">
            <v>VLEES VERS CONC</v>
          </cell>
          <cell r="K3430" t="str">
            <v>KALDENBERG SLAGERIJEN CONCESSIONAIR</v>
          </cell>
          <cell r="L3430">
            <v>1.1000000000000001</v>
          </cell>
          <cell r="M3430">
            <v>8.1300000000000008</v>
          </cell>
        </row>
        <row r="3431">
          <cell r="A3431">
            <v>26215</v>
          </cell>
          <cell r="B3431" t="e">
            <v>#N/A</v>
          </cell>
          <cell r="C3431">
            <v>1</v>
          </cell>
          <cell r="D3431" t="str">
            <v>FL</v>
          </cell>
          <cell r="E3431">
            <v>500</v>
          </cell>
          <cell r="F3431" t="str">
            <v>ML</v>
          </cell>
          <cell r="G3431" t="str">
            <v>ZAANSE TRUFFEL MAYONAISE</v>
          </cell>
          <cell r="H3431" t="str">
            <v>L</v>
          </cell>
          <cell r="I3431">
            <v>91</v>
          </cell>
          <cell r="J3431" t="str">
            <v>SNACK- EN TAFELSAUZEN</v>
          </cell>
          <cell r="K3431" t="str">
            <v>WIJNGAARDEN VAN BV</v>
          </cell>
          <cell r="L3431">
            <v>2</v>
          </cell>
          <cell r="M3431">
            <v>8.1199999999999992</v>
          </cell>
        </row>
        <row r="3432">
          <cell r="A3432">
            <v>55414</v>
          </cell>
          <cell r="B3432" t="e">
            <v>#N/A</v>
          </cell>
          <cell r="C3432">
            <v>1</v>
          </cell>
          <cell r="D3432" t="str">
            <v>KP</v>
          </cell>
          <cell r="E3432">
            <v>100</v>
          </cell>
          <cell r="F3432" t="str">
            <v>ST</v>
          </cell>
          <cell r="G3432" t="str">
            <v>TAKE DIS DEKSELS TBV CUPS RND 101MM TRAN</v>
          </cell>
          <cell r="H3432" t="str">
            <v>H</v>
          </cell>
          <cell r="I3432">
            <v>119</v>
          </cell>
          <cell r="J3432" t="str">
            <v>VERPAKKINGSMAT./DISPOS. GROOTV</v>
          </cell>
          <cell r="K3432" t="str">
            <v>SLIGRO</v>
          </cell>
          <cell r="L3432">
            <v>2</v>
          </cell>
          <cell r="M3432">
            <v>8.1199999999999992</v>
          </cell>
        </row>
        <row r="3433">
          <cell r="A3433">
            <v>592311</v>
          </cell>
          <cell r="B3433">
            <v>3265776108009</v>
          </cell>
          <cell r="C3433">
            <v>1</v>
          </cell>
          <cell r="D3433" t="str">
            <v>BK</v>
          </cell>
          <cell r="E3433">
            <v>500</v>
          </cell>
          <cell r="F3433" t="str">
            <v>GR</v>
          </cell>
          <cell r="G3433" t="str">
            <v>CREME FRAICHE MONTEBOURG</v>
          </cell>
          <cell r="H3433" t="str">
            <v>L</v>
          </cell>
          <cell r="I3433">
            <v>174</v>
          </cell>
          <cell r="J3433" t="str">
            <v>ROOMPRODUCTEN</v>
          </cell>
          <cell r="K3433" t="str">
            <v>ZIJERVELD &amp; VELDHUYZEN BV</v>
          </cell>
          <cell r="L3433">
            <v>2</v>
          </cell>
          <cell r="M3433">
            <v>8.1199999999999992</v>
          </cell>
        </row>
        <row r="3434">
          <cell r="A3434">
            <v>39793</v>
          </cell>
          <cell r="B3434" t="e">
            <v>#N/A</v>
          </cell>
          <cell r="C3434">
            <v>1</v>
          </cell>
          <cell r="D3434" t="str">
            <v>PK</v>
          </cell>
          <cell r="E3434">
            <v>1</v>
          </cell>
          <cell r="F3434" t="str">
            <v>LT</v>
          </cell>
          <cell r="G3434" t="str">
            <v>CAMPINA PROF.SLAGROOM ZONDER SUIKER</v>
          </cell>
          <cell r="H3434" t="str">
            <v>L</v>
          </cell>
          <cell r="I3434">
            <v>174</v>
          </cell>
          <cell r="J3434" t="str">
            <v>ROOMPRODUCTEN</v>
          </cell>
          <cell r="K3434" t="str">
            <v>FRIESLANDCAMP NL BV ZEEWLD PRF</v>
          </cell>
          <cell r="L3434">
            <v>2</v>
          </cell>
          <cell r="M3434">
            <v>8.1</v>
          </cell>
        </row>
        <row r="3435">
          <cell r="A3435">
            <v>204586</v>
          </cell>
          <cell r="B3435" t="e">
            <v>#N/A</v>
          </cell>
          <cell r="C3435">
            <v>1</v>
          </cell>
          <cell r="D3435" t="str">
            <v>LS</v>
          </cell>
          <cell r="E3435">
            <v>1</v>
          </cell>
          <cell r="F3435" t="str">
            <v>ST</v>
          </cell>
          <cell r="G3435" t="str">
            <v>EDDING WINDOWMARKER  WIT SCHUIN</v>
          </cell>
          <cell r="H3435" t="str">
            <v>H</v>
          </cell>
          <cell r="I3435">
            <v>252</v>
          </cell>
          <cell r="J3435" t="str">
            <v>KANTOOR</v>
          </cell>
          <cell r="K3435" t="str">
            <v>QUANTORE EUROPE BV</v>
          </cell>
          <cell r="L3435">
            <v>2</v>
          </cell>
          <cell r="M3435">
            <v>8.1</v>
          </cell>
        </row>
        <row r="3436">
          <cell r="A3436">
            <v>245236</v>
          </cell>
          <cell r="B3436" t="e">
            <v>#N/A</v>
          </cell>
          <cell r="C3436">
            <v>6</v>
          </cell>
          <cell r="D3436" t="str">
            <v>ST</v>
          </cell>
          <cell r="E3436">
            <v>1</v>
          </cell>
          <cell r="F3436" t="str">
            <v>ST</v>
          </cell>
          <cell r="G3436" t="str">
            <v>FELICIA AFWASBORSTEL KUNSTSTOF/NYLON</v>
          </cell>
          <cell r="H3436" t="str">
            <v>H</v>
          </cell>
          <cell r="I3436">
            <v>544</v>
          </cell>
          <cell r="J3436" t="str">
            <v>SCHOONMAAKARTIKELEN</v>
          </cell>
          <cell r="K3436" t="str">
            <v>SLIGRO</v>
          </cell>
          <cell r="L3436">
            <v>2</v>
          </cell>
          <cell r="M3436">
            <v>8.1</v>
          </cell>
        </row>
        <row r="3437">
          <cell r="A3437">
            <v>245236</v>
          </cell>
          <cell r="B3437" t="e">
            <v>#N/A</v>
          </cell>
          <cell r="C3437">
            <v>6</v>
          </cell>
          <cell r="D3437" t="str">
            <v>ST</v>
          </cell>
          <cell r="E3437">
            <v>1</v>
          </cell>
          <cell r="F3437" t="str">
            <v>ST</v>
          </cell>
          <cell r="G3437" t="str">
            <v>FELICIA AFWASBORSTEL KUNSTSTOF/NYLON</v>
          </cell>
          <cell r="H3437" t="str">
            <v>H</v>
          </cell>
          <cell r="I3437">
            <v>544</v>
          </cell>
          <cell r="J3437" t="str">
            <v>SCHOONMAAKARTIKELEN</v>
          </cell>
          <cell r="K3437" t="str">
            <v>SLIGRO</v>
          </cell>
          <cell r="L3437">
            <v>2</v>
          </cell>
          <cell r="M3437">
            <v>8.1</v>
          </cell>
        </row>
        <row r="3438">
          <cell r="A3438">
            <v>780087</v>
          </cell>
          <cell r="B3438" t="e">
            <v>#N/A</v>
          </cell>
          <cell r="C3438">
            <v>1</v>
          </cell>
          <cell r="D3438" t="str">
            <v>BK</v>
          </cell>
          <cell r="E3438">
            <v>600</v>
          </cell>
          <cell r="F3438" t="str">
            <v>GR</v>
          </cell>
          <cell r="G3438" t="str">
            <v>GEKOOKTE HAM VIERKANT GESNEDEN</v>
          </cell>
          <cell r="H3438" t="str">
            <v>L</v>
          </cell>
          <cell r="I3438">
            <v>155</v>
          </cell>
          <cell r="J3438" t="str">
            <v>VLEESWAREN VERPAKT</v>
          </cell>
          <cell r="K3438" t="str">
            <v>MEAT FRIENDS BEST BV (GENERIEK</v>
          </cell>
          <cell r="L3438">
            <v>1</v>
          </cell>
          <cell r="M3438">
            <v>8.1</v>
          </cell>
        </row>
        <row r="3439">
          <cell r="A3439">
            <v>780087</v>
          </cell>
          <cell r="B3439" t="e">
            <v>#N/A</v>
          </cell>
          <cell r="C3439">
            <v>1</v>
          </cell>
          <cell r="D3439" t="str">
            <v>BK</v>
          </cell>
          <cell r="E3439">
            <v>600</v>
          </cell>
          <cell r="F3439" t="str">
            <v>GR</v>
          </cell>
          <cell r="G3439" t="str">
            <v>GEKOOKTE HAM VIERKANT GESNEDEN</v>
          </cell>
          <cell r="H3439" t="str">
            <v>L</v>
          </cell>
          <cell r="I3439">
            <v>155</v>
          </cell>
          <cell r="J3439" t="str">
            <v>VLEESWAREN VERPAKT</v>
          </cell>
          <cell r="K3439" t="str">
            <v>MEAT FRIENDS BEST BV (GENERIEK</v>
          </cell>
          <cell r="L3439">
            <v>1</v>
          </cell>
          <cell r="M3439">
            <v>8.1</v>
          </cell>
        </row>
        <row r="3440">
          <cell r="A3440">
            <v>780087</v>
          </cell>
          <cell r="B3440" t="e">
            <v>#N/A</v>
          </cell>
          <cell r="C3440">
            <v>1</v>
          </cell>
          <cell r="D3440" t="str">
            <v>BK</v>
          </cell>
          <cell r="E3440">
            <v>600</v>
          </cell>
          <cell r="F3440" t="str">
            <v>GR</v>
          </cell>
          <cell r="G3440" t="str">
            <v>GEKOOKTE HAM VIERKANT GESNEDEN</v>
          </cell>
          <cell r="H3440" t="str">
            <v>L</v>
          </cell>
          <cell r="I3440">
            <v>155</v>
          </cell>
          <cell r="J3440" t="str">
            <v>VLEESWAREN VERPAKT</v>
          </cell>
          <cell r="K3440" t="str">
            <v>MEAT FRIENDS BEST BV (GENERIEK</v>
          </cell>
          <cell r="L3440">
            <v>1</v>
          </cell>
          <cell r="M3440">
            <v>8.1</v>
          </cell>
        </row>
        <row r="3441">
          <cell r="A3441">
            <v>780087</v>
          </cell>
          <cell r="B3441" t="e">
            <v>#N/A</v>
          </cell>
          <cell r="C3441">
            <v>1</v>
          </cell>
          <cell r="D3441" t="str">
            <v>BK</v>
          </cell>
          <cell r="E3441">
            <v>600</v>
          </cell>
          <cell r="F3441" t="str">
            <v>GR</v>
          </cell>
          <cell r="G3441" t="str">
            <v>GEKOOKTE HAM VIERKANT GESNEDEN</v>
          </cell>
          <cell r="H3441" t="str">
            <v>L</v>
          </cell>
          <cell r="I3441">
            <v>155</v>
          </cell>
          <cell r="J3441" t="str">
            <v>VLEESWAREN VERPAKT</v>
          </cell>
          <cell r="K3441" t="str">
            <v>MEAT FRIENDS BEST BV (GENERIEK</v>
          </cell>
          <cell r="L3441">
            <v>1</v>
          </cell>
          <cell r="M3441">
            <v>8.1</v>
          </cell>
        </row>
        <row r="3442">
          <cell r="A3442">
            <v>50452</v>
          </cell>
          <cell r="B3442">
            <v>5410488822240</v>
          </cell>
          <cell r="C3442">
            <v>1</v>
          </cell>
          <cell r="D3442" t="str">
            <v>FL</v>
          </cell>
          <cell r="E3442">
            <v>1</v>
          </cell>
          <cell r="F3442" t="str">
            <v>LT</v>
          </cell>
          <cell r="G3442" t="str">
            <v>DEBIC SLAGROOM ZONDER SUIKER</v>
          </cell>
          <cell r="H3442" t="str">
            <v>L</v>
          </cell>
          <cell r="I3442">
            <v>174</v>
          </cell>
          <cell r="J3442" t="str">
            <v>ROOMPRODUCTEN</v>
          </cell>
          <cell r="K3442" t="str">
            <v>FRIESLANDCAMP NL BV ZEEWLD PRF</v>
          </cell>
          <cell r="L3442">
            <v>2</v>
          </cell>
          <cell r="M3442">
            <v>8.08</v>
          </cell>
        </row>
        <row r="3443">
          <cell r="A3443">
            <v>310976</v>
          </cell>
          <cell r="B3443" t="e">
            <v>#N/A</v>
          </cell>
          <cell r="C3443">
            <v>1</v>
          </cell>
          <cell r="D3443" t="str">
            <v>FL</v>
          </cell>
          <cell r="E3443">
            <v>75</v>
          </cell>
          <cell r="F3443" t="str">
            <v>CL</v>
          </cell>
          <cell r="G3443" t="str">
            <v>LEFFE BRUIN</v>
          </cell>
          <cell r="H3443" t="str">
            <v>H</v>
          </cell>
          <cell r="I3443">
            <v>139</v>
          </cell>
          <cell r="J3443" t="str">
            <v>BIEREN SPECIAAL EN CIDERS</v>
          </cell>
          <cell r="K3443" t="str">
            <v>INBEV NEDERLAND NV</v>
          </cell>
          <cell r="L3443">
            <v>2</v>
          </cell>
          <cell r="M3443">
            <v>8.08</v>
          </cell>
        </row>
        <row r="3444">
          <cell r="A3444">
            <v>344904</v>
          </cell>
          <cell r="B3444" t="e">
            <v>#N/A</v>
          </cell>
          <cell r="C3444">
            <v>6</v>
          </cell>
          <cell r="D3444" t="str">
            <v>BL</v>
          </cell>
          <cell r="E3444">
            <v>400</v>
          </cell>
          <cell r="F3444" t="str">
            <v>GR</v>
          </cell>
          <cell r="G3444" t="str">
            <v>GRAND GERARD GEPELDE TOMATEN</v>
          </cell>
          <cell r="H3444" t="str">
            <v>L</v>
          </cell>
          <cell r="I3444">
            <v>98</v>
          </cell>
          <cell r="J3444" t="str">
            <v>TOMATENCONSERVEN</v>
          </cell>
          <cell r="K3444" t="str">
            <v>SLIGRO</v>
          </cell>
          <cell r="L3444">
            <v>2</v>
          </cell>
          <cell r="M3444">
            <v>8.08</v>
          </cell>
        </row>
        <row r="3445">
          <cell r="A3445">
            <v>344904</v>
          </cell>
          <cell r="B3445" t="e">
            <v>#N/A</v>
          </cell>
          <cell r="C3445">
            <v>6</v>
          </cell>
          <cell r="D3445" t="str">
            <v>BL</v>
          </cell>
          <cell r="E3445">
            <v>400</v>
          </cell>
          <cell r="F3445" t="str">
            <v>GR</v>
          </cell>
          <cell r="G3445" t="str">
            <v>GRAND GERARD GEPELDE TOMATEN</v>
          </cell>
          <cell r="H3445" t="str">
            <v>L</v>
          </cell>
          <cell r="I3445">
            <v>98</v>
          </cell>
          <cell r="J3445" t="str">
            <v>TOMATENCONSERVEN</v>
          </cell>
          <cell r="K3445" t="str">
            <v>SLIGRO</v>
          </cell>
          <cell r="L3445">
            <v>2</v>
          </cell>
          <cell r="M3445">
            <v>8.08</v>
          </cell>
        </row>
        <row r="3446">
          <cell r="A3446">
            <v>101686</v>
          </cell>
          <cell r="B3446">
            <v>8713893183386</v>
          </cell>
          <cell r="C3446">
            <v>1</v>
          </cell>
          <cell r="D3446" t="str">
            <v>ZK</v>
          </cell>
          <cell r="E3446">
            <v>1.5</v>
          </cell>
          <cell r="F3446" t="str">
            <v>KG</v>
          </cell>
          <cell r="G3446" t="str">
            <v>APPEL JONAGOLD 70/80 TAS</v>
          </cell>
          <cell r="H3446" t="str">
            <v>L</v>
          </cell>
          <cell r="I3446">
            <v>192</v>
          </cell>
          <cell r="J3446" t="str">
            <v>GROENTEN EN FRUIT DAGVERS</v>
          </cell>
          <cell r="K3446" t="str">
            <v>SMEDING EN ZN BV</v>
          </cell>
          <cell r="L3446">
            <v>3</v>
          </cell>
          <cell r="M3446">
            <v>8.07</v>
          </cell>
        </row>
        <row r="3447">
          <cell r="A3447">
            <v>802740</v>
          </cell>
          <cell r="B3447" t="e">
            <v>#N/A</v>
          </cell>
          <cell r="C3447">
            <v>1</v>
          </cell>
          <cell r="D3447" t="str">
            <v>DS</v>
          </cell>
          <cell r="E3447">
            <v>32</v>
          </cell>
          <cell r="F3447" t="str">
            <v>ST</v>
          </cell>
          <cell r="G3447" t="str">
            <v>AMBACHTELIJKE BOLLEN WIT 8X55G</v>
          </cell>
          <cell r="H3447" t="str">
            <v>L</v>
          </cell>
          <cell r="I3447">
            <v>203</v>
          </cell>
          <cell r="J3447" t="str">
            <v>BROODPRODUCTEN DIEPVRIES</v>
          </cell>
          <cell r="K3447" t="str">
            <v>AMSTELVELD BV BAKKERIJ</v>
          </cell>
          <cell r="L3447">
            <v>1</v>
          </cell>
          <cell r="M3447">
            <v>8.07</v>
          </cell>
        </row>
        <row r="3448">
          <cell r="A3448">
            <v>849483</v>
          </cell>
          <cell r="B3448" t="e">
            <v>#N/A</v>
          </cell>
          <cell r="C3448">
            <v>1</v>
          </cell>
          <cell r="D3448" t="str">
            <v>RL</v>
          </cell>
          <cell r="E3448">
            <v>1</v>
          </cell>
          <cell r="F3448" t="str">
            <v>ST</v>
          </cell>
          <cell r="G3448" t="str">
            <v>TAKE DIS FRUITSCHAALFOLIE 50X0,6MTR</v>
          </cell>
          <cell r="H3448" t="str">
            <v>H</v>
          </cell>
          <cell r="I3448">
            <v>119</v>
          </cell>
          <cell r="J3448" t="str">
            <v>VERPAKKINGSMAT./DISPOS. GROOTV</v>
          </cell>
          <cell r="K3448" t="str">
            <v>SLIGRO</v>
          </cell>
          <cell r="L3448">
            <v>1</v>
          </cell>
          <cell r="M3448">
            <v>8.07</v>
          </cell>
        </row>
        <row r="3449">
          <cell r="A3449">
            <v>855502</v>
          </cell>
          <cell r="B3449">
            <v>8710401640904</v>
          </cell>
          <cell r="C3449">
            <v>1</v>
          </cell>
          <cell r="D3449" t="str">
            <v>PK</v>
          </cell>
          <cell r="E3449">
            <v>1</v>
          </cell>
          <cell r="F3449" t="str">
            <v>KG</v>
          </cell>
          <cell r="G3449" t="str">
            <v>DE ROOIE HEN VLOEIBAAR EIGEEL SCHARREL</v>
          </cell>
          <cell r="H3449" t="str">
            <v>L</v>
          </cell>
          <cell r="I3449">
            <v>145</v>
          </cell>
          <cell r="J3449" t="str">
            <v>EIERPRODUCTEN GEKOELD</v>
          </cell>
          <cell r="K3449" t="str">
            <v>SLIGRO</v>
          </cell>
          <cell r="L3449">
            <v>1</v>
          </cell>
          <cell r="M3449">
            <v>8.07</v>
          </cell>
        </row>
        <row r="3450">
          <cell r="A3450">
            <v>855502</v>
          </cell>
          <cell r="B3450">
            <v>8710401640904</v>
          </cell>
          <cell r="C3450">
            <v>1</v>
          </cell>
          <cell r="D3450" t="str">
            <v>PK</v>
          </cell>
          <cell r="E3450">
            <v>1</v>
          </cell>
          <cell r="F3450" t="str">
            <v>KG</v>
          </cell>
          <cell r="G3450" t="str">
            <v>DE ROOIE HEN VLOEIBAAR EIGEEL SCHARREL</v>
          </cell>
          <cell r="H3450" t="str">
            <v>L</v>
          </cell>
          <cell r="I3450">
            <v>145</v>
          </cell>
          <cell r="J3450" t="str">
            <v>EIERPRODUCTEN GEKOELD</v>
          </cell>
          <cell r="K3450" t="str">
            <v>SLIGRO</v>
          </cell>
          <cell r="L3450">
            <v>1</v>
          </cell>
          <cell r="M3450">
            <v>8.07</v>
          </cell>
        </row>
        <row r="3451">
          <cell r="A3451">
            <v>855502</v>
          </cell>
          <cell r="B3451">
            <v>8710401640904</v>
          </cell>
          <cell r="C3451">
            <v>1</v>
          </cell>
          <cell r="D3451" t="str">
            <v>PK</v>
          </cell>
          <cell r="E3451">
            <v>1</v>
          </cell>
          <cell r="F3451" t="str">
            <v>KG</v>
          </cell>
          <cell r="G3451" t="str">
            <v>DE ROOIE HEN VLOEIBAAR EIGEEL SCHARREL</v>
          </cell>
          <cell r="H3451" t="str">
            <v>L</v>
          </cell>
          <cell r="I3451">
            <v>145</v>
          </cell>
          <cell r="J3451" t="str">
            <v>EIERPRODUCTEN GEKOELD</v>
          </cell>
          <cell r="K3451" t="str">
            <v>SLIGRO</v>
          </cell>
          <cell r="L3451">
            <v>1</v>
          </cell>
          <cell r="M3451">
            <v>8.07</v>
          </cell>
        </row>
        <row r="3452">
          <cell r="A3452">
            <v>855502</v>
          </cell>
          <cell r="B3452">
            <v>8710401640904</v>
          </cell>
          <cell r="C3452">
            <v>1</v>
          </cell>
          <cell r="D3452" t="str">
            <v>PK</v>
          </cell>
          <cell r="E3452">
            <v>1</v>
          </cell>
          <cell r="F3452" t="str">
            <v>KG</v>
          </cell>
          <cell r="G3452" t="str">
            <v>DE ROOIE HEN VLOEIBAAR EIGEEL SCHARREL</v>
          </cell>
          <cell r="H3452" t="str">
            <v>L</v>
          </cell>
          <cell r="I3452">
            <v>145</v>
          </cell>
          <cell r="J3452" t="str">
            <v>EIERPRODUCTEN GEKOELD</v>
          </cell>
          <cell r="K3452" t="str">
            <v>SLIGRO</v>
          </cell>
          <cell r="L3452">
            <v>1</v>
          </cell>
          <cell r="M3452">
            <v>8.07</v>
          </cell>
        </row>
        <row r="3453">
          <cell r="A3453">
            <v>855502</v>
          </cell>
          <cell r="B3453">
            <v>8710401640904</v>
          </cell>
          <cell r="C3453">
            <v>1</v>
          </cell>
          <cell r="D3453" t="str">
            <v>PK</v>
          </cell>
          <cell r="E3453">
            <v>1</v>
          </cell>
          <cell r="F3453" t="str">
            <v>KG</v>
          </cell>
          <cell r="G3453" t="str">
            <v>DE ROOIE HEN VLOEIBAAR EIGEEL SCHARREL</v>
          </cell>
          <cell r="H3453" t="str">
            <v>L</v>
          </cell>
          <cell r="I3453">
            <v>145</v>
          </cell>
          <cell r="J3453" t="str">
            <v>EIERPRODUCTEN GEKOELD</v>
          </cell>
          <cell r="K3453" t="str">
            <v>SLIGRO</v>
          </cell>
          <cell r="L3453">
            <v>1</v>
          </cell>
          <cell r="M3453">
            <v>8.07</v>
          </cell>
        </row>
        <row r="3454">
          <cell r="A3454">
            <v>599198</v>
          </cell>
          <cell r="B3454" t="e">
            <v>#N/A</v>
          </cell>
          <cell r="C3454">
            <v>1</v>
          </cell>
          <cell r="D3454" t="str">
            <v>DS</v>
          </cell>
          <cell r="E3454">
            <v>2</v>
          </cell>
          <cell r="F3454" t="str">
            <v>KG</v>
          </cell>
          <cell r="G3454" t="str">
            <v>DOUWE EGBERTS SUGAR STICKS 500 STUKS</v>
          </cell>
          <cell r="H3454" t="str">
            <v>L</v>
          </cell>
          <cell r="I3454">
            <v>140</v>
          </cell>
          <cell r="J3454" t="str">
            <v>SUIKER &amp; ZOETSTOFFEN</v>
          </cell>
          <cell r="K3454" t="str">
            <v>JACOBS DOUWE EGBERTS PRO NL BV BV</v>
          </cell>
          <cell r="L3454">
            <v>1</v>
          </cell>
          <cell r="M3454">
            <v>8.0500000000000007</v>
          </cell>
        </row>
        <row r="3455">
          <cell r="A3455">
            <v>27638</v>
          </cell>
          <cell r="B3455" t="e">
            <v>#N/A</v>
          </cell>
          <cell r="C3455">
            <v>1</v>
          </cell>
          <cell r="D3455" t="str">
            <v>PK</v>
          </cell>
          <cell r="E3455">
            <v>1</v>
          </cell>
          <cell r="F3455" t="str">
            <v>LT</v>
          </cell>
          <cell r="G3455" t="str">
            <v>ARLA BIO HALFVOLLE MILDE YOGHURT</v>
          </cell>
          <cell r="H3455" t="str">
            <v>L</v>
          </cell>
          <cell r="I3455">
            <v>177</v>
          </cell>
          <cell r="J3455" t="str">
            <v>MELKPRODUKTEN DAGVERS</v>
          </cell>
          <cell r="K3455" t="str">
            <v>ARLA FOODS BV</v>
          </cell>
          <cell r="L3455">
            <v>6</v>
          </cell>
          <cell r="M3455">
            <v>8.0399999999999991</v>
          </cell>
        </row>
        <row r="3456">
          <cell r="A3456">
            <v>30330</v>
          </cell>
          <cell r="B3456">
            <v>8710401146710</v>
          </cell>
          <cell r="C3456">
            <v>12</v>
          </cell>
          <cell r="D3456" t="str">
            <v>PK</v>
          </cell>
          <cell r="E3456">
            <v>500</v>
          </cell>
          <cell r="F3456" t="str">
            <v>GR</v>
          </cell>
          <cell r="G3456" t="str">
            <v>G.GERARD GEZ.TOM. PASSATA</v>
          </cell>
          <cell r="H3456" t="str">
            <v>L</v>
          </cell>
          <cell r="I3456">
            <v>98</v>
          </cell>
          <cell r="J3456" t="str">
            <v>TOMATENCONSERVEN</v>
          </cell>
          <cell r="K3456" t="str">
            <v>SLIGRO</v>
          </cell>
          <cell r="L3456">
            <v>1</v>
          </cell>
          <cell r="M3456">
            <v>8.02</v>
          </cell>
        </row>
        <row r="3457">
          <cell r="A3457">
            <v>30330</v>
          </cell>
          <cell r="B3457">
            <v>8710401146710</v>
          </cell>
          <cell r="C3457">
            <v>12</v>
          </cell>
          <cell r="D3457" t="str">
            <v>PK</v>
          </cell>
          <cell r="E3457">
            <v>500</v>
          </cell>
          <cell r="F3457" t="str">
            <v>GR</v>
          </cell>
          <cell r="G3457" t="str">
            <v>G.GERARD GEZ.TOM. PASSATA</v>
          </cell>
          <cell r="H3457" t="str">
            <v>L</v>
          </cell>
          <cell r="I3457">
            <v>98</v>
          </cell>
          <cell r="J3457" t="str">
            <v>TOMATENCONSERVEN</v>
          </cell>
          <cell r="K3457" t="str">
            <v>SLIGRO</v>
          </cell>
          <cell r="L3457">
            <v>1</v>
          </cell>
          <cell r="M3457">
            <v>8.02</v>
          </cell>
        </row>
        <row r="3458">
          <cell r="A3458">
            <v>30330</v>
          </cell>
          <cell r="B3458">
            <v>8710401146710</v>
          </cell>
          <cell r="C3458">
            <v>12</v>
          </cell>
          <cell r="D3458" t="str">
            <v>PK</v>
          </cell>
          <cell r="E3458">
            <v>500</v>
          </cell>
          <cell r="F3458" t="str">
            <v>GR</v>
          </cell>
          <cell r="G3458" t="str">
            <v>G.GERARD GEZ.TOM. PASSATA</v>
          </cell>
          <cell r="H3458" t="str">
            <v>L</v>
          </cell>
          <cell r="I3458">
            <v>98</v>
          </cell>
          <cell r="J3458" t="str">
            <v>TOMATENCONSERVEN</v>
          </cell>
          <cell r="K3458" t="str">
            <v>SLIGRO</v>
          </cell>
          <cell r="L3458">
            <v>1</v>
          </cell>
          <cell r="M3458">
            <v>8.02</v>
          </cell>
        </row>
        <row r="3459">
          <cell r="A3459">
            <v>73242</v>
          </cell>
          <cell r="B3459" t="e">
            <v>#N/A</v>
          </cell>
          <cell r="C3459">
            <v>12</v>
          </cell>
          <cell r="D3459" t="str">
            <v>ZK</v>
          </cell>
          <cell r="E3459">
            <v>46</v>
          </cell>
          <cell r="F3459" t="str">
            <v>GR</v>
          </cell>
          <cell r="G3459" t="str">
            <v>G'WOON MIX VOOR ROOMSAUS</v>
          </cell>
          <cell r="H3459" t="str">
            <v>L</v>
          </cell>
          <cell r="I3459">
            <v>86</v>
          </cell>
          <cell r="J3459" t="str">
            <v>VLEES- VIS EN GROENTESAUZEN</v>
          </cell>
          <cell r="K3459" t="str">
            <v>SLIGRO</v>
          </cell>
          <cell r="L3459">
            <v>2</v>
          </cell>
          <cell r="M3459">
            <v>8.02</v>
          </cell>
        </row>
        <row r="3460">
          <cell r="A3460">
            <v>75725</v>
          </cell>
          <cell r="B3460" t="e">
            <v>#N/A</v>
          </cell>
          <cell r="C3460">
            <v>1</v>
          </cell>
          <cell r="D3460" t="str">
            <v>PK</v>
          </cell>
          <cell r="E3460">
            <v>1</v>
          </cell>
          <cell r="F3460" t="str">
            <v>LT</v>
          </cell>
          <cell r="G3460" t="str">
            <v>GO TAN KOKOSMELK</v>
          </cell>
          <cell r="H3460" t="str">
            <v>L</v>
          </cell>
          <cell r="I3460">
            <v>67</v>
          </cell>
          <cell r="J3460" t="str">
            <v>OOSTERSE KEUKEN</v>
          </cell>
          <cell r="K3460" t="str">
            <v>GO TAN BV</v>
          </cell>
          <cell r="L3460">
            <v>2</v>
          </cell>
          <cell r="M3460">
            <v>8.02</v>
          </cell>
        </row>
        <row r="3461">
          <cell r="A3461">
            <v>949539</v>
          </cell>
          <cell r="B3461" t="e">
            <v>#N/A</v>
          </cell>
          <cell r="C3461">
            <v>1</v>
          </cell>
          <cell r="D3461" t="str">
            <v>ST</v>
          </cell>
          <cell r="E3461">
            <v>300</v>
          </cell>
          <cell r="F3461" t="str">
            <v>GR</v>
          </cell>
          <cell r="G3461" t="str">
            <v>COURGETTE GROEN</v>
          </cell>
          <cell r="H3461" t="str">
            <v>L</v>
          </cell>
          <cell r="I3461">
            <v>192</v>
          </cell>
          <cell r="J3461" t="str">
            <v>GROENTEN EN FRUIT DAGVERS</v>
          </cell>
          <cell r="K3461" t="str">
            <v>SMEDING EN ZN BV</v>
          </cell>
          <cell r="L3461">
            <v>9</v>
          </cell>
          <cell r="M3461">
            <v>8.01</v>
          </cell>
        </row>
        <row r="3462">
          <cell r="A3462">
            <v>30750</v>
          </cell>
          <cell r="B3462" t="e">
            <v>#N/A</v>
          </cell>
          <cell r="C3462">
            <v>1</v>
          </cell>
          <cell r="D3462" t="str">
            <v>ZK</v>
          </cell>
          <cell r="E3462">
            <v>1</v>
          </cell>
          <cell r="F3462" t="str">
            <v>KG</v>
          </cell>
          <cell r="G3462" t="str">
            <v>HARINA DI PAN</v>
          </cell>
          <cell r="H3462" t="str">
            <v>L</v>
          </cell>
          <cell r="I3462">
            <v>94</v>
          </cell>
          <cell r="J3462" t="str">
            <v>BAKPRODUKTEN</v>
          </cell>
          <cell r="K3462" t="str">
            <v>UNITED DUTCH EXPORTERS BV UNIDEX BV</v>
          </cell>
          <cell r="L3462">
            <v>4</v>
          </cell>
          <cell r="M3462">
            <v>8</v>
          </cell>
        </row>
        <row r="3463">
          <cell r="A3463">
            <v>96262</v>
          </cell>
          <cell r="B3463" t="e">
            <v>#N/A</v>
          </cell>
          <cell r="C3463">
            <v>1</v>
          </cell>
          <cell r="D3463" t="str">
            <v>PK</v>
          </cell>
          <cell r="E3463">
            <v>200</v>
          </cell>
          <cell r="F3463" t="str">
            <v>GR</v>
          </cell>
          <cell r="G3463" t="str">
            <v>THE BAKERY KAISERBROODJES 4X50G</v>
          </cell>
          <cell r="H3463" t="str">
            <v>L</v>
          </cell>
          <cell r="I3463">
            <v>200</v>
          </cell>
          <cell r="J3463" t="str">
            <v>BROOD GASPACK</v>
          </cell>
          <cell r="K3463" t="str">
            <v>DUTCH BAKERY GR. TILBURG (ZAV)</v>
          </cell>
          <cell r="L3463">
            <v>10</v>
          </cell>
          <cell r="M3463">
            <v>8</v>
          </cell>
        </row>
        <row r="3464">
          <cell r="A3464">
            <v>224955</v>
          </cell>
          <cell r="B3464" t="e">
            <v>#N/A</v>
          </cell>
          <cell r="C3464">
            <v>1</v>
          </cell>
          <cell r="D3464" t="str">
            <v>DS</v>
          </cell>
          <cell r="E3464">
            <v>3</v>
          </cell>
          <cell r="F3464" t="str">
            <v>KG</v>
          </cell>
          <cell r="G3464" t="str">
            <v>KNORR COLL.ITALIANA SPAGHETTI</v>
          </cell>
          <cell r="H3464" t="str">
            <v>L</v>
          </cell>
          <cell r="I3464">
            <v>96</v>
          </cell>
          <cell r="J3464" t="str">
            <v>PASTA EN PASTASAUZEN</v>
          </cell>
          <cell r="K3464" t="str">
            <v>UNILEVER NED BV FOOD SOLUTIONS</v>
          </cell>
          <cell r="L3464">
            <v>1</v>
          </cell>
          <cell r="M3464">
            <v>8</v>
          </cell>
        </row>
        <row r="3465">
          <cell r="A3465">
            <v>224955</v>
          </cell>
          <cell r="B3465" t="e">
            <v>#N/A</v>
          </cell>
          <cell r="C3465">
            <v>1</v>
          </cell>
          <cell r="D3465" t="str">
            <v>DS</v>
          </cell>
          <cell r="E3465">
            <v>3</v>
          </cell>
          <cell r="F3465" t="str">
            <v>KG</v>
          </cell>
          <cell r="G3465" t="str">
            <v>KNORR COLL.ITALIANA SPAGHETTI</v>
          </cell>
          <cell r="H3465" t="str">
            <v>L</v>
          </cell>
          <cell r="I3465">
            <v>96</v>
          </cell>
          <cell r="J3465" t="str">
            <v>PASTA EN PASTASAUZEN</v>
          </cell>
          <cell r="K3465" t="str">
            <v>UNILEVER NED BV FOOD SOLUTIONS</v>
          </cell>
          <cell r="L3465">
            <v>1</v>
          </cell>
          <cell r="M3465">
            <v>8</v>
          </cell>
        </row>
        <row r="3466">
          <cell r="A3466">
            <v>256224</v>
          </cell>
          <cell r="B3466" t="e">
            <v>#N/A</v>
          </cell>
          <cell r="C3466">
            <v>1</v>
          </cell>
          <cell r="D3466" t="str">
            <v>PK</v>
          </cell>
          <cell r="E3466">
            <v>50</v>
          </cell>
          <cell r="F3466" t="str">
            <v>GR</v>
          </cell>
          <cell r="G3466" t="str">
            <v>WITTE REUS WC DUO ACTIEF LAVENDEL</v>
          </cell>
          <cell r="H3466" t="str">
            <v>H</v>
          </cell>
          <cell r="I3466">
            <v>150</v>
          </cell>
          <cell r="J3466" t="str">
            <v>TOILETVERFRISSERS</v>
          </cell>
          <cell r="K3466" t="str">
            <v>HENKEL NEDERLAND</v>
          </cell>
          <cell r="L3466">
            <v>10</v>
          </cell>
          <cell r="M3466">
            <v>8</v>
          </cell>
        </row>
        <row r="3467">
          <cell r="A3467">
            <v>464377</v>
          </cell>
          <cell r="B3467" t="e">
            <v>#N/A</v>
          </cell>
          <cell r="C3467">
            <v>1</v>
          </cell>
          <cell r="D3467" t="str">
            <v>ZK</v>
          </cell>
          <cell r="E3467">
            <v>5</v>
          </cell>
          <cell r="F3467" t="str">
            <v>KG</v>
          </cell>
          <cell r="G3467" t="str">
            <v>KOOPMANS TARWEBLOEM PATENT</v>
          </cell>
          <cell r="H3467" t="str">
            <v>L</v>
          </cell>
          <cell r="I3467">
            <v>94</v>
          </cell>
          <cell r="J3467" t="str">
            <v>BAKPRODUKTEN</v>
          </cell>
          <cell r="K3467" t="str">
            <v>OETKER DR FOOD SERVICE BV</v>
          </cell>
          <cell r="L3467">
            <v>1</v>
          </cell>
          <cell r="M3467">
            <v>8</v>
          </cell>
        </row>
        <row r="3468">
          <cell r="A3468">
            <v>471722</v>
          </cell>
          <cell r="B3468" t="e">
            <v>#N/A</v>
          </cell>
          <cell r="C3468">
            <v>6</v>
          </cell>
          <cell r="D3468" t="str">
            <v>PK</v>
          </cell>
          <cell r="E3468">
            <v>1</v>
          </cell>
          <cell r="F3468" t="str">
            <v>LT</v>
          </cell>
          <cell r="G3468" t="str">
            <v>CHOCOMEL HALFVOL -RECAP-</v>
          </cell>
          <cell r="H3468" t="str">
            <v>L</v>
          </cell>
          <cell r="I3468">
            <v>130</v>
          </cell>
          <cell r="J3468" t="str">
            <v>ZUIVEL HOUDBAAR</v>
          </cell>
          <cell r="K3468" t="str">
            <v>FRIESLANDCAMP NL BV HB AALT SU</v>
          </cell>
          <cell r="L3468">
            <v>1</v>
          </cell>
          <cell r="M3468">
            <v>8</v>
          </cell>
        </row>
        <row r="3469">
          <cell r="A3469">
            <v>659236</v>
          </cell>
          <cell r="B3469" t="e">
            <v>#N/A</v>
          </cell>
          <cell r="C3469">
            <v>8</v>
          </cell>
          <cell r="D3469" t="str">
            <v>FL</v>
          </cell>
          <cell r="E3469">
            <v>33</v>
          </cell>
          <cell r="F3469" t="str">
            <v>CL</v>
          </cell>
          <cell r="G3469" t="str">
            <v>LA TRAPPE WITTE TRAPPIST</v>
          </cell>
          <cell r="H3469" t="str">
            <v>H</v>
          </cell>
          <cell r="I3469">
            <v>139</v>
          </cell>
          <cell r="J3469" t="str">
            <v>BIEREN SPECIAAL EN CIDERS</v>
          </cell>
          <cell r="K3469" t="str">
            <v>KONINGSHOEVEN DE BIERBROUWERIJ BV</v>
          </cell>
          <cell r="L3469">
            <v>1</v>
          </cell>
          <cell r="M3469">
            <v>8</v>
          </cell>
        </row>
        <row r="3470">
          <cell r="A3470">
            <v>40385</v>
          </cell>
          <cell r="B3470" t="e">
            <v>#N/A</v>
          </cell>
          <cell r="C3470">
            <v>1</v>
          </cell>
          <cell r="D3470" t="str">
            <v>DS</v>
          </cell>
          <cell r="E3470">
            <v>4</v>
          </cell>
          <cell r="F3470" t="str">
            <v>KG</v>
          </cell>
          <cell r="G3470" t="str">
            <v>KERN FRIKANDELLEN SUPER 40ST</v>
          </cell>
          <cell r="H3470" t="str">
            <v>L</v>
          </cell>
          <cell r="I3470">
            <v>180</v>
          </cell>
          <cell r="J3470" t="str">
            <v>HORECA DIEPVRIES</v>
          </cell>
          <cell r="K3470" t="str">
            <v>SLIGRO</v>
          </cell>
          <cell r="L3470">
            <v>1</v>
          </cell>
          <cell r="M3470">
            <v>7.99</v>
          </cell>
        </row>
        <row r="3471">
          <cell r="A3471">
            <v>65155</v>
          </cell>
          <cell r="B3471" t="e">
            <v>#N/A</v>
          </cell>
          <cell r="C3471">
            <v>6</v>
          </cell>
          <cell r="D3471" t="str">
            <v>PK</v>
          </cell>
          <cell r="E3471">
            <v>80</v>
          </cell>
          <cell r="F3471" t="str">
            <v>ST</v>
          </cell>
          <cell r="G3471" t="str">
            <v>KLEENEX TISSUE BOX ORIGINAL 6X80 STUKS</v>
          </cell>
          <cell r="H3471" t="str">
            <v>H</v>
          </cell>
          <cell r="I3471">
            <v>343</v>
          </cell>
          <cell r="J3471" t="str">
            <v>COSMETICA</v>
          </cell>
          <cell r="K3471" t="str">
            <v>KIMBERLY CLARK CONSUMER</v>
          </cell>
          <cell r="L3471">
            <v>1</v>
          </cell>
          <cell r="M3471">
            <v>7.99</v>
          </cell>
        </row>
        <row r="3472">
          <cell r="A3472">
            <v>65155</v>
          </cell>
          <cell r="B3472" t="e">
            <v>#N/A</v>
          </cell>
          <cell r="C3472">
            <v>6</v>
          </cell>
          <cell r="D3472" t="str">
            <v>PK</v>
          </cell>
          <cell r="E3472">
            <v>80</v>
          </cell>
          <cell r="F3472" t="str">
            <v>ST</v>
          </cell>
          <cell r="G3472" t="str">
            <v>KLEENEX TISSUE BOX ORIGINAL 6X80 STUKS</v>
          </cell>
          <cell r="H3472" t="str">
            <v>H</v>
          </cell>
          <cell r="I3472">
            <v>343</v>
          </cell>
          <cell r="J3472" t="str">
            <v>COSMETICA</v>
          </cell>
          <cell r="K3472" t="str">
            <v>KIMBERLY CLARK CONSUMER</v>
          </cell>
          <cell r="L3472">
            <v>1</v>
          </cell>
          <cell r="M3472">
            <v>7.99</v>
          </cell>
        </row>
        <row r="3473">
          <cell r="A3473">
            <v>88674</v>
          </cell>
          <cell r="B3473" t="e">
            <v>#N/A</v>
          </cell>
          <cell r="C3473">
            <v>1</v>
          </cell>
          <cell r="D3473" t="str">
            <v>DS</v>
          </cell>
          <cell r="E3473">
            <v>160</v>
          </cell>
          <cell r="F3473" t="str">
            <v>ST</v>
          </cell>
          <cell r="G3473" t="str">
            <v>TAKE DIS BORRELGLAS (PS) + VOET 40CC</v>
          </cell>
          <cell r="H3473" t="str">
            <v>H</v>
          </cell>
          <cell r="I3473">
            <v>119</v>
          </cell>
          <cell r="J3473" t="str">
            <v>VERPAKKINGSMAT./DISPOS. GROOTV</v>
          </cell>
          <cell r="K3473" t="str">
            <v>SLIGRO</v>
          </cell>
          <cell r="L3473">
            <v>1</v>
          </cell>
          <cell r="M3473">
            <v>7.99</v>
          </cell>
        </row>
        <row r="3474">
          <cell r="A3474">
            <v>92694</v>
          </cell>
          <cell r="B3474" t="e">
            <v>#N/A</v>
          </cell>
          <cell r="C3474">
            <v>1</v>
          </cell>
          <cell r="D3474" t="str">
            <v>PK</v>
          </cell>
          <cell r="E3474">
            <v>32</v>
          </cell>
          <cell r="F3474" t="str">
            <v>RL</v>
          </cell>
          <cell r="G3474" t="str">
            <v>EDET COMORT TOILETPAPIER 3 LAAGS</v>
          </cell>
          <cell r="H3474" t="str">
            <v>H</v>
          </cell>
          <cell r="I3474">
            <v>152</v>
          </cell>
          <cell r="J3474" t="str">
            <v>TOILET- &amp; KEUKENPAPIER</v>
          </cell>
          <cell r="K3474" t="str">
            <v>ESSITY NETHERLANDS B.V. RETAIL</v>
          </cell>
          <cell r="L3474">
            <v>1</v>
          </cell>
          <cell r="M3474">
            <v>7.99</v>
          </cell>
        </row>
        <row r="3475">
          <cell r="A3475">
            <v>180724</v>
          </cell>
          <cell r="B3475" t="e">
            <v>#N/A</v>
          </cell>
          <cell r="C3475">
            <v>1</v>
          </cell>
          <cell r="D3475" t="str">
            <v>PK</v>
          </cell>
          <cell r="E3475">
            <v>400</v>
          </cell>
          <cell r="F3475" t="str">
            <v>GR</v>
          </cell>
          <cell r="G3475" t="str">
            <v>PINCHITOS VARKENSSPIESJES FRANSE KRUIDEN</v>
          </cell>
          <cell r="H3475" t="str">
            <v>L</v>
          </cell>
          <cell r="I3475">
            <v>184</v>
          </cell>
          <cell r="J3475" t="str">
            <v>KOELVERSE TAPAS</v>
          </cell>
          <cell r="K3475" t="str">
            <v>BERKHOUT LANGEVELD (FS)</v>
          </cell>
          <cell r="L3475">
            <v>1</v>
          </cell>
          <cell r="M3475">
            <v>7.99</v>
          </cell>
        </row>
        <row r="3476">
          <cell r="A3476">
            <v>190855</v>
          </cell>
          <cell r="B3476">
            <v>8712000033040</v>
          </cell>
          <cell r="C3476">
            <v>1</v>
          </cell>
          <cell r="D3476" t="str">
            <v>KR</v>
          </cell>
          <cell r="E3476">
            <v>720</v>
          </cell>
          <cell r="F3476" t="str">
            <v>CL</v>
          </cell>
          <cell r="G3476" t="str">
            <v>HEINEKEN STAR BOTTLE</v>
          </cell>
          <cell r="H3476" t="str">
            <v>H</v>
          </cell>
          <cell r="I3476">
            <v>134</v>
          </cell>
          <cell r="J3476" t="str">
            <v>BIEREN KLEINVERPAKKING</v>
          </cell>
          <cell r="K3476" t="str">
            <v>HEINEKEN NL BV (SU)</v>
          </cell>
          <cell r="L3476">
            <v>1</v>
          </cell>
          <cell r="M3476">
            <v>7.99</v>
          </cell>
        </row>
        <row r="3477">
          <cell r="A3477">
            <v>219829</v>
          </cell>
          <cell r="B3477" t="e">
            <v>#N/A</v>
          </cell>
          <cell r="C3477">
            <v>1</v>
          </cell>
          <cell r="D3477" t="str">
            <v>ST</v>
          </cell>
          <cell r="E3477">
            <v>900</v>
          </cell>
          <cell r="F3477" t="str">
            <v>GR</v>
          </cell>
          <cell r="G3477" t="str">
            <v>BABY EDAMMER ROOD CELLOFAAN</v>
          </cell>
          <cell r="H3477" t="str">
            <v>L</v>
          </cell>
          <cell r="I3477">
            <v>221</v>
          </cell>
          <cell r="J3477" t="str">
            <v>KAAS HOLLAND VERS VOORVERPAKT</v>
          </cell>
          <cell r="K3477" t="str">
            <v>WIJNGAARD KAAS BV</v>
          </cell>
          <cell r="L3477">
            <v>1</v>
          </cell>
          <cell r="M3477">
            <v>7.99</v>
          </cell>
        </row>
        <row r="3478">
          <cell r="A3478">
            <v>328225</v>
          </cell>
          <cell r="B3478" t="e">
            <v>#N/A</v>
          </cell>
          <cell r="C3478">
            <v>14</v>
          </cell>
          <cell r="D3478" t="str">
            <v>ST</v>
          </cell>
          <cell r="E3478">
            <v>300</v>
          </cell>
          <cell r="F3478" t="str">
            <v>GR</v>
          </cell>
          <cell r="G3478" t="str">
            <v>COURGETTE GROEN</v>
          </cell>
          <cell r="H3478" t="str">
            <v>L</v>
          </cell>
          <cell r="I3478">
            <v>192</v>
          </cell>
          <cell r="J3478" t="str">
            <v>GROENTEN EN FRUIT DAGVERS</v>
          </cell>
          <cell r="K3478" t="str">
            <v>SMEDING EN ZN BV</v>
          </cell>
          <cell r="L3478">
            <v>1</v>
          </cell>
          <cell r="M3478">
            <v>7.99</v>
          </cell>
        </row>
        <row r="3479">
          <cell r="A3479">
            <v>441413</v>
          </cell>
          <cell r="B3479" t="e">
            <v>#N/A</v>
          </cell>
          <cell r="C3479">
            <v>3</v>
          </cell>
          <cell r="D3479" t="str">
            <v>ZK</v>
          </cell>
          <cell r="E3479">
            <v>140</v>
          </cell>
          <cell r="F3479" t="str">
            <v>GR</v>
          </cell>
          <cell r="G3479" t="str">
            <v>GOUDEN BANIER BETER LEVEN 1*GEB.HAM ZAV</v>
          </cell>
          <cell r="H3479" t="str">
            <v>L</v>
          </cell>
          <cell r="I3479">
            <v>155</v>
          </cell>
          <cell r="J3479" t="str">
            <v>VLEESWAREN VERPAKT</v>
          </cell>
          <cell r="K3479" t="str">
            <v>SLIGRO</v>
          </cell>
          <cell r="L3479">
            <v>1</v>
          </cell>
          <cell r="M3479">
            <v>7.99</v>
          </cell>
        </row>
        <row r="3480">
          <cell r="A3480">
            <v>570461</v>
          </cell>
          <cell r="B3480" t="e">
            <v>#N/A</v>
          </cell>
          <cell r="C3480">
            <v>1</v>
          </cell>
          <cell r="D3480" t="str">
            <v>BL</v>
          </cell>
          <cell r="E3480">
            <v>3</v>
          </cell>
          <cell r="F3480" t="str">
            <v>LT</v>
          </cell>
          <cell r="G3480" t="str">
            <v>MEICA TOMATENCREMESOEP</v>
          </cell>
          <cell r="H3480" t="str">
            <v>L</v>
          </cell>
          <cell r="I3480">
            <v>55</v>
          </cell>
          <cell r="J3480" t="str">
            <v>SOEPEN &amp; BOUILLONS NAT</v>
          </cell>
          <cell r="K3480" t="str">
            <v>BICKERY FOOD GROUP BV</v>
          </cell>
          <cell r="L3480">
            <v>1</v>
          </cell>
          <cell r="M3480">
            <v>7.99</v>
          </cell>
        </row>
        <row r="3481">
          <cell r="A3481">
            <v>598841</v>
          </cell>
          <cell r="B3481" t="e">
            <v>#N/A</v>
          </cell>
          <cell r="C3481">
            <v>1</v>
          </cell>
          <cell r="D3481" t="str">
            <v>FL</v>
          </cell>
          <cell r="E3481">
            <v>1</v>
          </cell>
          <cell r="F3481" t="str">
            <v>LT</v>
          </cell>
          <cell r="G3481" t="str">
            <v>GILDESTER OUDE JENEVER 35%</v>
          </cell>
          <cell r="H3481" t="str">
            <v>H</v>
          </cell>
          <cell r="I3481">
            <v>206</v>
          </cell>
          <cell r="J3481" t="str">
            <v>GEDISTILLEERD</v>
          </cell>
          <cell r="K3481" t="str">
            <v>SLIGRO</v>
          </cell>
          <cell r="L3481">
            <v>1</v>
          </cell>
          <cell r="M3481">
            <v>7.99</v>
          </cell>
        </row>
        <row r="3482">
          <cell r="A3482">
            <v>771300</v>
          </cell>
          <cell r="B3482" t="e">
            <v>#N/A</v>
          </cell>
          <cell r="C3482">
            <v>1</v>
          </cell>
          <cell r="D3482" t="str">
            <v>LS</v>
          </cell>
          <cell r="E3482">
            <v>1</v>
          </cell>
          <cell r="F3482" t="str">
            <v>ST</v>
          </cell>
          <cell r="G3482" t="str">
            <v>PRO CHEF TULBANDVORM 22CM</v>
          </cell>
          <cell r="H3482" t="str">
            <v>H</v>
          </cell>
          <cell r="I3482">
            <v>283</v>
          </cell>
          <cell r="J3482" t="str">
            <v>KEUKENGEREEDSCHAPPEN</v>
          </cell>
          <cell r="K3482" t="str">
            <v>SLIGRO</v>
          </cell>
          <cell r="L3482">
            <v>1</v>
          </cell>
          <cell r="M3482">
            <v>7.99</v>
          </cell>
        </row>
        <row r="3483">
          <cell r="A3483">
            <v>38355</v>
          </cell>
          <cell r="B3483" t="e">
            <v>#N/A</v>
          </cell>
          <cell r="C3483">
            <v>1</v>
          </cell>
          <cell r="D3483" t="str">
            <v>KT</v>
          </cell>
          <cell r="E3483">
            <v>200</v>
          </cell>
          <cell r="F3483" t="str">
            <v>GR</v>
          </cell>
          <cell r="G3483" t="str">
            <v>KRUIDEN BIESLOOK</v>
          </cell>
          <cell r="H3483" t="str">
            <v>L</v>
          </cell>
          <cell r="I3483">
            <v>192</v>
          </cell>
          <cell r="J3483" t="str">
            <v>GROENTEN EN FRUIT DAGVERS</v>
          </cell>
          <cell r="K3483" t="str">
            <v>SMEDING EN ZN BV</v>
          </cell>
          <cell r="L3483">
            <v>2</v>
          </cell>
          <cell r="M3483">
            <v>7.98</v>
          </cell>
        </row>
        <row r="3484">
          <cell r="A3484">
            <v>38355</v>
          </cell>
          <cell r="B3484" t="e">
            <v>#N/A</v>
          </cell>
          <cell r="C3484">
            <v>1</v>
          </cell>
          <cell r="D3484" t="str">
            <v>KT</v>
          </cell>
          <cell r="E3484">
            <v>200</v>
          </cell>
          <cell r="F3484" t="str">
            <v>GR</v>
          </cell>
          <cell r="G3484" t="str">
            <v>KRUIDEN BIESLOOK</v>
          </cell>
          <cell r="H3484" t="str">
            <v>L</v>
          </cell>
          <cell r="I3484">
            <v>192</v>
          </cell>
          <cell r="J3484" t="str">
            <v>GROENTEN EN FRUIT DAGVERS</v>
          </cell>
          <cell r="K3484" t="str">
            <v>SMEDING EN ZN BV</v>
          </cell>
          <cell r="L3484">
            <v>2</v>
          </cell>
          <cell r="M3484">
            <v>7.98</v>
          </cell>
        </row>
        <row r="3485">
          <cell r="A3485">
            <v>38355</v>
          </cell>
          <cell r="B3485" t="e">
            <v>#N/A</v>
          </cell>
          <cell r="C3485">
            <v>1</v>
          </cell>
          <cell r="D3485" t="str">
            <v>KT</v>
          </cell>
          <cell r="E3485">
            <v>200</v>
          </cell>
          <cell r="F3485" t="str">
            <v>GR</v>
          </cell>
          <cell r="G3485" t="str">
            <v>KRUIDEN BIESLOOK</v>
          </cell>
          <cell r="H3485" t="str">
            <v>L</v>
          </cell>
          <cell r="I3485">
            <v>192</v>
          </cell>
          <cell r="J3485" t="str">
            <v>GROENTEN EN FRUIT DAGVERS</v>
          </cell>
          <cell r="K3485" t="str">
            <v>SMEDING EN ZN BV</v>
          </cell>
          <cell r="L3485">
            <v>2</v>
          </cell>
          <cell r="M3485">
            <v>7.98</v>
          </cell>
        </row>
        <row r="3486">
          <cell r="A3486">
            <v>73533</v>
          </cell>
          <cell r="B3486">
            <v>8710401531660</v>
          </cell>
          <cell r="C3486">
            <v>1</v>
          </cell>
          <cell r="D3486" t="str">
            <v>KP</v>
          </cell>
          <cell r="E3486">
            <v>10</v>
          </cell>
          <cell r="F3486" t="str">
            <v>ST</v>
          </cell>
          <cell r="G3486" t="str">
            <v>TAKE DIS CHAMPAGNEGLAS TRP. 100CC</v>
          </cell>
          <cell r="H3486" t="str">
            <v>H</v>
          </cell>
          <cell r="I3486">
            <v>119</v>
          </cell>
          <cell r="J3486" t="str">
            <v>VERPAKKINGSMAT./DISPOS. GROOTV</v>
          </cell>
          <cell r="K3486" t="str">
            <v>SLIGRO</v>
          </cell>
          <cell r="L3486">
            <v>2</v>
          </cell>
          <cell r="M3486">
            <v>7.98</v>
          </cell>
        </row>
        <row r="3487">
          <cell r="A3487">
            <v>99734</v>
          </cell>
          <cell r="B3487">
            <v>8710314001113</v>
          </cell>
          <cell r="C3487">
            <v>1</v>
          </cell>
          <cell r="D3487" t="str">
            <v>RL</v>
          </cell>
          <cell r="E3487">
            <v>500</v>
          </cell>
          <cell r="F3487" t="str">
            <v>GR</v>
          </cell>
          <cell r="G3487" t="str">
            <v>BRABANTSE ROOMBOTER ONGEZOUTEN</v>
          </cell>
          <cell r="H3487" t="str">
            <v>L</v>
          </cell>
          <cell r="I3487">
            <v>176</v>
          </cell>
          <cell r="J3487" t="str">
            <v>BOTER</v>
          </cell>
          <cell r="K3487" t="str">
            <v>SUPERUNIE IMPORT</v>
          </cell>
          <cell r="L3487">
            <v>2</v>
          </cell>
          <cell r="M3487">
            <v>7.98</v>
          </cell>
        </row>
        <row r="3488">
          <cell r="A3488">
            <v>121512</v>
          </cell>
          <cell r="B3488" t="e">
            <v>#N/A</v>
          </cell>
          <cell r="C3488">
            <v>1</v>
          </cell>
          <cell r="D3488" t="str">
            <v>ZK</v>
          </cell>
          <cell r="E3488">
            <v>100</v>
          </cell>
          <cell r="F3488" t="str">
            <v>ST</v>
          </cell>
          <cell r="G3488" t="str">
            <v>DEKSEL TBV SALADECUP ROND Ø101MM PP 100S</v>
          </cell>
          <cell r="H3488" t="str">
            <v>H</v>
          </cell>
          <cell r="I3488">
            <v>119</v>
          </cell>
          <cell r="J3488" t="str">
            <v>VERPAKKINGSMAT./DISPOS. GROOTV</v>
          </cell>
          <cell r="K3488" t="str">
            <v>CONPAX VERPAKKINGEN BV</v>
          </cell>
          <cell r="L3488">
            <v>2</v>
          </cell>
          <cell r="M3488">
            <v>7.98</v>
          </cell>
        </row>
        <row r="3489">
          <cell r="A3489">
            <v>365675</v>
          </cell>
          <cell r="B3489" t="e">
            <v>#N/A</v>
          </cell>
          <cell r="C3489">
            <v>1</v>
          </cell>
          <cell r="D3489" t="str">
            <v>ZK</v>
          </cell>
          <cell r="E3489">
            <v>1</v>
          </cell>
          <cell r="F3489" t="str">
            <v>KG</v>
          </cell>
          <cell r="G3489" t="str">
            <v>VENCO BOERDERIJDROP</v>
          </cell>
          <cell r="H3489" t="str">
            <v>L</v>
          </cell>
          <cell r="I3489">
            <v>23</v>
          </cell>
          <cell r="J3489" t="str">
            <v>WICHTGOED</v>
          </cell>
          <cell r="K3489" t="str">
            <v>CLOETTA HOLLAND BV</v>
          </cell>
          <cell r="L3489">
            <v>2</v>
          </cell>
          <cell r="M3489">
            <v>7.98</v>
          </cell>
        </row>
        <row r="3490">
          <cell r="A3490">
            <v>454966</v>
          </cell>
          <cell r="B3490" t="e">
            <v>#N/A</v>
          </cell>
          <cell r="C3490">
            <v>6</v>
          </cell>
          <cell r="D3490" t="str">
            <v>BL</v>
          </cell>
          <cell r="E3490">
            <v>400</v>
          </cell>
          <cell r="F3490" t="str">
            <v>GR</v>
          </cell>
          <cell r="G3490" t="str">
            <v>GRAND GERARD GEHAKTE TOMATEN</v>
          </cell>
          <cell r="H3490" t="str">
            <v>L</v>
          </cell>
          <cell r="I3490">
            <v>98</v>
          </cell>
          <cell r="J3490" t="str">
            <v>TOMATENCONSERVEN</v>
          </cell>
          <cell r="K3490" t="str">
            <v>SLIGRO</v>
          </cell>
          <cell r="L3490">
            <v>2</v>
          </cell>
          <cell r="M3490">
            <v>7.98</v>
          </cell>
        </row>
        <row r="3491">
          <cell r="A3491">
            <v>454966</v>
          </cell>
          <cell r="B3491" t="e">
            <v>#N/A</v>
          </cell>
          <cell r="C3491">
            <v>6</v>
          </cell>
          <cell r="D3491" t="str">
            <v>BL</v>
          </cell>
          <cell r="E3491">
            <v>400</v>
          </cell>
          <cell r="F3491" t="str">
            <v>GR</v>
          </cell>
          <cell r="G3491" t="str">
            <v>GRAND GERARD GEHAKTE TOMATEN</v>
          </cell>
          <cell r="H3491" t="str">
            <v>L</v>
          </cell>
          <cell r="I3491">
            <v>98</v>
          </cell>
          <cell r="J3491" t="str">
            <v>TOMATENCONSERVEN</v>
          </cell>
          <cell r="K3491" t="str">
            <v>SLIGRO</v>
          </cell>
          <cell r="L3491">
            <v>2</v>
          </cell>
          <cell r="M3491">
            <v>7.98</v>
          </cell>
        </row>
        <row r="3492">
          <cell r="A3492">
            <v>583448</v>
          </cell>
          <cell r="B3492" t="e">
            <v>#N/A</v>
          </cell>
          <cell r="C3492">
            <v>1</v>
          </cell>
          <cell r="D3492" t="str">
            <v>ST</v>
          </cell>
          <cell r="E3492">
            <v>3.3</v>
          </cell>
          <cell r="F3492" t="str">
            <v>KG</v>
          </cell>
          <cell r="G3492" t="str">
            <v>MELOEN WATER =MT6=</v>
          </cell>
          <cell r="H3492" t="str">
            <v>L</v>
          </cell>
          <cell r="I3492">
            <v>192</v>
          </cell>
          <cell r="J3492" t="str">
            <v>GROENTEN EN FRUIT DAGVERS</v>
          </cell>
          <cell r="K3492" t="str">
            <v>SMEDING EN ZN BV</v>
          </cell>
          <cell r="L3492">
            <v>2</v>
          </cell>
          <cell r="M3492">
            <v>7.98</v>
          </cell>
        </row>
        <row r="3493">
          <cell r="A3493">
            <v>882839</v>
          </cell>
          <cell r="B3493">
            <v>8716447500455</v>
          </cell>
          <cell r="C3493">
            <v>1</v>
          </cell>
          <cell r="D3493" t="str">
            <v>ZK</v>
          </cell>
          <cell r="E3493">
            <v>5</v>
          </cell>
          <cell r="F3493" t="str">
            <v>KG</v>
          </cell>
          <cell r="G3493" t="str">
            <v>AARDAPPELEN VOORDEELZAK</v>
          </cell>
          <cell r="H3493" t="str">
            <v>L</v>
          </cell>
          <cell r="I3493">
            <v>192</v>
          </cell>
          <cell r="J3493" t="str">
            <v>GROENTEN EN FRUIT DAGVERS</v>
          </cell>
          <cell r="K3493" t="str">
            <v>SMEDING EN ZN BV</v>
          </cell>
          <cell r="L3493">
            <v>2</v>
          </cell>
          <cell r="M3493">
            <v>7.98</v>
          </cell>
        </row>
        <row r="3494">
          <cell r="A3494">
            <v>748768</v>
          </cell>
          <cell r="B3494" t="e">
            <v>#N/A</v>
          </cell>
          <cell r="C3494">
            <v>1</v>
          </cell>
          <cell r="D3494" t="str">
            <v>PK</v>
          </cell>
          <cell r="E3494">
            <v>250</v>
          </cell>
          <cell r="F3494" t="str">
            <v>ST</v>
          </cell>
          <cell r="G3494" t="str">
            <v>TAKE DIS HEMDTAS MIXPE WIT 27/12X48CM</v>
          </cell>
          <cell r="H3494" t="str">
            <v>H</v>
          </cell>
          <cell r="I3494">
            <v>119</v>
          </cell>
          <cell r="J3494" t="str">
            <v>VERPAKKINGSMAT./DISPOS. GROOTV</v>
          </cell>
          <cell r="K3494" t="str">
            <v>SLIGRO</v>
          </cell>
          <cell r="L3494">
            <v>1</v>
          </cell>
          <cell r="M3494">
            <v>7.97</v>
          </cell>
        </row>
        <row r="3495">
          <cell r="A3495">
            <v>78846</v>
          </cell>
          <cell r="B3495" t="e">
            <v>#N/A</v>
          </cell>
          <cell r="C3495">
            <v>1</v>
          </cell>
          <cell r="D3495" t="str">
            <v>DS</v>
          </cell>
          <cell r="E3495">
            <v>200</v>
          </cell>
          <cell r="F3495" t="str">
            <v>ST</v>
          </cell>
          <cell r="G3495" t="str">
            <v>CUPCAKEVORM POLKA DOT</v>
          </cell>
          <cell r="H3495" t="str">
            <v>H</v>
          </cell>
          <cell r="I3495">
            <v>283</v>
          </cell>
          <cell r="J3495" t="str">
            <v>KEUKENGEREEDSCHAPPEN</v>
          </cell>
          <cell r="K3495" t="str">
            <v>PATISSE NEDERLAND BV</v>
          </cell>
          <cell r="L3495">
            <v>4</v>
          </cell>
          <cell r="M3495">
            <v>7.96</v>
          </cell>
        </row>
        <row r="3496">
          <cell r="A3496">
            <v>505610</v>
          </cell>
          <cell r="B3496" t="e">
            <v>#N/A</v>
          </cell>
          <cell r="C3496">
            <v>3</v>
          </cell>
          <cell r="D3496" t="str">
            <v>BL</v>
          </cell>
          <cell r="E3496">
            <v>425</v>
          </cell>
          <cell r="F3496" t="str">
            <v>ML</v>
          </cell>
          <cell r="G3496" t="str">
            <v>VICTORIA ZWARTE BONEN</v>
          </cell>
          <cell r="H3496" t="str">
            <v>L</v>
          </cell>
          <cell r="I3496">
            <v>43</v>
          </cell>
          <cell r="J3496" t="str">
            <v>GROENTECONSERVEN, PEULVRUCHTEN</v>
          </cell>
          <cell r="K3496" t="str">
            <v>SAC SPA</v>
          </cell>
          <cell r="L3496">
            <v>4</v>
          </cell>
          <cell r="M3496">
            <v>7.96</v>
          </cell>
        </row>
        <row r="3497">
          <cell r="A3497">
            <v>709727</v>
          </cell>
          <cell r="B3497" t="e">
            <v>#N/A</v>
          </cell>
          <cell r="C3497">
            <v>1</v>
          </cell>
          <cell r="D3497" t="str">
            <v>ST</v>
          </cell>
          <cell r="E3497">
            <v>1</v>
          </cell>
          <cell r="F3497" t="str">
            <v>ST</v>
          </cell>
          <cell r="G3497" t="str">
            <v>BIO POMPOEN ORANJE</v>
          </cell>
          <cell r="H3497" t="str">
            <v>L</v>
          </cell>
          <cell r="I3497">
            <v>192</v>
          </cell>
          <cell r="J3497" t="str">
            <v>GROENTEN EN FRUIT DAGVERS</v>
          </cell>
          <cell r="K3497" t="str">
            <v>SMEDING EN ZN BV</v>
          </cell>
          <cell r="L3497">
            <v>4</v>
          </cell>
          <cell r="M3497">
            <v>7.96</v>
          </cell>
        </row>
        <row r="3498">
          <cell r="A3498">
            <v>992655</v>
          </cell>
          <cell r="B3498" t="e">
            <v>#N/A</v>
          </cell>
          <cell r="C3498">
            <v>1</v>
          </cell>
          <cell r="D3498" t="str">
            <v>ZK</v>
          </cell>
          <cell r="E3498">
            <v>500</v>
          </cell>
          <cell r="F3498" t="str">
            <v>GR</v>
          </cell>
          <cell r="G3498" t="str">
            <v>SMIKKELBEER SPEKKIES             PUNTZAK</v>
          </cell>
          <cell r="H3498" t="str">
            <v>L</v>
          </cell>
          <cell r="I3498">
            <v>22</v>
          </cell>
          <cell r="J3498" t="str">
            <v>KINDERSTUKSARTIKELEN</v>
          </cell>
          <cell r="K3498" t="str">
            <v>SLIGRO</v>
          </cell>
          <cell r="L3498">
            <v>4</v>
          </cell>
          <cell r="M3498">
            <v>7.96</v>
          </cell>
        </row>
        <row r="3499">
          <cell r="A3499">
            <v>112989</v>
          </cell>
          <cell r="B3499" t="e">
            <v>#N/A</v>
          </cell>
          <cell r="C3499">
            <v>2</v>
          </cell>
          <cell r="D3499" t="str">
            <v>MP</v>
          </cell>
          <cell r="E3499">
            <v>4.5</v>
          </cell>
          <cell r="F3499" t="str">
            <v>LT</v>
          </cell>
          <cell r="G3499" t="str">
            <v>DALPHIN WATER KOOLZUURVRIJ 9X50CL</v>
          </cell>
          <cell r="H3499" t="str">
            <v>L</v>
          </cell>
          <cell r="I3499">
            <v>135</v>
          </cell>
          <cell r="J3499" t="str">
            <v>WATERS</v>
          </cell>
          <cell r="K3499" t="str">
            <v>DALPHIN INTERNATIONAL GROUP BV</v>
          </cell>
          <cell r="L3499">
            <v>3</v>
          </cell>
          <cell r="M3499">
            <v>7.95</v>
          </cell>
        </row>
        <row r="3500">
          <cell r="A3500">
            <v>173879</v>
          </cell>
          <cell r="B3500" t="e">
            <v>#N/A</v>
          </cell>
          <cell r="C3500">
            <v>1</v>
          </cell>
          <cell r="D3500" t="str">
            <v>DS</v>
          </cell>
          <cell r="E3500">
            <v>3</v>
          </cell>
          <cell r="F3500" t="str">
            <v>KG</v>
          </cell>
          <cell r="G3500" t="str">
            <v>BIO SCHORSENEREN MIJNBOER</v>
          </cell>
          <cell r="H3500" t="str">
            <v>L</v>
          </cell>
          <cell r="I3500">
            <v>192</v>
          </cell>
          <cell r="J3500" t="str">
            <v>GROENTEN EN FRUIT DAGVERS</v>
          </cell>
          <cell r="K3500" t="str">
            <v>SMEDING EN ZN BV</v>
          </cell>
          <cell r="L3500">
            <v>1</v>
          </cell>
          <cell r="M3500">
            <v>7.95</v>
          </cell>
        </row>
        <row r="3501">
          <cell r="A3501">
            <v>276389</v>
          </cell>
          <cell r="B3501" t="e">
            <v>#N/A</v>
          </cell>
          <cell r="C3501">
            <v>1</v>
          </cell>
          <cell r="D3501" t="str">
            <v>DS</v>
          </cell>
          <cell r="E3501">
            <v>3</v>
          </cell>
          <cell r="F3501" t="str">
            <v>KG</v>
          </cell>
          <cell r="G3501" t="str">
            <v>APPEL GEMENGD 73/85</v>
          </cell>
          <cell r="H3501" t="str">
            <v>L</v>
          </cell>
          <cell r="I3501">
            <v>192</v>
          </cell>
          <cell r="J3501" t="str">
            <v>GROENTEN EN FRUIT DAGVERS</v>
          </cell>
          <cell r="K3501" t="str">
            <v>SMEDING EN ZN BV</v>
          </cell>
          <cell r="L3501">
            <v>1</v>
          </cell>
          <cell r="M3501">
            <v>7.95</v>
          </cell>
        </row>
        <row r="3502">
          <cell r="A3502">
            <v>514017</v>
          </cell>
          <cell r="B3502" t="e">
            <v>#N/A</v>
          </cell>
          <cell r="C3502">
            <v>1</v>
          </cell>
          <cell r="D3502" t="str">
            <v>ST</v>
          </cell>
          <cell r="E3502">
            <v>1</v>
          </cell>
          <cell r="F3502" t="str">
            <v>ST</v>
          </cell>
          <cell r="G3502" t="str">
            <v>SLA EIKENBLAD</v>
          </cell>
          <cell r="H3502" t="str">
            <v>L</v>
          </cell>
          <cell r="I3502">
            <v>192</v>
          </cell>
          <cell r="J3502" t="str">
            <v>GROENTEN EN FRUIT DAGVERS</v>
          </cell>
          <cell r="K3502" t="str">
            <v>SMEDING EN ZN BV</v>
          </cell>
          <cell r="L3502">
            <v>5</v>
          </cell>
          <cell r="M3502">
            <v>7.95</v>
          </cell>
        </row>
        <row r="3503">
          <cell r="A3503">
            <v>555521</v>
          </cell>
          <cell r="B3503" t="e">
            <v>#N/A</v>
          </cell>
          <cell r="C3503">
            <v>1</v>
          </cell>
          <cell r="D3503" t="str">
            <v>DS</v>
          </cell>
          <cell r="E3503">
            <v>3</v>
          </cell>
          <cell r="F3503" t="str">
            <v>KG</v>
          </cell>
          <cell r="G3503" t="str">
            <v>TOMAAT VLEES</v>
          </cell>
          <cell r="H3503" t="str">
            <v>L</v>
          </cell>
          <cell r="I3503">
            <v>192</v>
          </cell>
          <cell r="J3503" t="str">
            <v>GROENTEN EN FRUIT DAGVERS</v>
          </cell>
          <cell r="K3503" t="str">
            <v>SMEDING EN ZN BV</v>
          </cell>
          <cell r="L3503">
            <v>1</v>
          </cell>
          <cell r="M3503">
            <v>7.95</v>
          </cell>
        </row>
        <row r="3504">
          <cell r="A3504">
            <v>555521</v>
          </cell>
          <cell r="B3504" t="e">
            <v>#N/A</v>
          </cell>
          <cell r="C3504">
            <v>1</v>
          </cell>
          <cell r="D3504" t="str">
            <v>DS</v>
          </cell>
          <cell r="E3504">
            <v>3</v>
          </cell>
          <cell r="F3504" t="str">
            <v>KG</v>
          </cell>
          <cell r="G3504" t="str">
            <v>TOMAAT VLEES</v>
          </cell>
          <cell r="H3504" t="str">
            <v>L</v>
          </cell>
          <cell r="I3504">
            <v>192</v>
          </cell>
          <cell r="J3504" t="str">
            <v>GROENTEN EN FRUIT DAGVERS</v>
          </cell>
          <cell r="K3504" t="str">
            <v>SMEDING EN ZN BV</v>
          </cell>
          <cell r="L3504">
            <v>1</v>
          </cell>
          <cell r="M3504">
            <v>7.95</v>
          </cell>
        </row>
        <row r="3505">
          <cell r="A3505">
            <v>849483</v>
          </cell>
          <cell r="B3505" t="e">
            <v>#N/A</v>
          </cell>
          <cell r="C3505">
            <v>1</v>
          </cell>
          <cell r="D3505" t="str">
            <v>RL</v>
          </cell>
          <cell r="E3505">
            <v>1</v>
          </cell>
          <cell r="F3505" t="str">
            <v>ST</v>
          </cell>
          <cell r="G3505" t="str">
            <v>TAKE DIS FRUITSCHAALFOLIE 50X0,6MTR</v>
          </cell>
          <cell r="H3505" t="str">
            <v>H</v>
          </cell>
          <cell r="I3505">
            <v>119</v>
          </cell>
          <cell r="J3505" t="str">
            <v>VERPAKKINGSMAT./DISPOS. GROOTV</v>
          </cell>
          <cell r="K3505" t="str">
            <v>SLIGRO</v>
          </cell>
          <cell r="L3505">
            <v>1</v>
          </cell>
          <cell r="M3505">
            <v>7.95</v>
          </cell>
        </row>
        <row r="3506">
          <cell r="A3506">
            <v>559012</v>
          </cell>
          <cell r="B3506" t="e">
            <v>#N/A</v>
          </cell>
          <cell r="C3506">
            <v>1</v>
          </cell>
          <cell r="D3506" t="str">
            <v>ZK</v>
          </cell>
          <cell r="E3506">
            <v>100</v>
          </cell>
          <cell r="F3506" t="str">
            <v>GR</v>
          </cell>
          <cell r="G3506" t="str">
            <v>SLA BABYLEAF VELDSLA</v>
          </cell>
          <cell r="H3506" t="str">
            <v>L</v>
          </cell>
          <cell r="I3506">
            <v>192</v>
          </cell>
          <cell r="J3506" t="str">
            <v>GROENTEN EN FRUIT DAGVERS</v>
          </cell>
          <cell r="K3506" t="str">
            <v>SMEDING EN ZN BV</v>
          </cell>
          <cell r="L3506">
            <v>6</v>
          </cell>
          <cell r="M3506">
            <v>7.94</v>
          </cell>
        </row>
        <row r="3507">
          <cell r="A3507">
            <v>50465</v>
          </cell>
          <cell r="B3507" t="e">
            <v>#N/A</v>
          </cell>
          <cell r="C3507">
            <v>1</v>
          </cell>
          <cell r="D3507" t="str">
            <v>FL</v>
          </cell>
          <cell r="E3507">
            <v>2</v>
          </cell>
          <cell r="F3507" t="str">
            <v>LT</v>
          </cell>
          <cell r="G3507" t="str">
            <v>DEBIC SLAGROOM MET SUIKER</v>
          </cell>
          <cell r="H3507" t="str">
            <v>L</v>
          </cell>
          <cell r="I3507">
            <v>174</v>
          </cell>
          <cell r="J3507" t="str">
            <v>ROOMPRODUCTEN</v>
          </cell>
          <cell r="K3507" t="str">
            <v>FRIESLANDCAMP NL BV ZEEWLD PRF</v>
          </cell>
          <cell r="L3507">
            <v>1</v>
          </cell>
          <cell r="M3507">
            <v>7.93</v>
          </cell>
        </row>
        <row r="3508">
          <cell r="A3508">
            <v>299426</v>
          </cell>
          <cell r="B3508" t="e">
            <v>#N/A</v>
          </cell>
          <cell r="C3508">
            <v>1</v>
          </cell>
          <cell r="D3508" t="str">
            <v>ST</v>
          </cell>
          <cell r="E3508">
            <v>250</v>
          </cell>
          <cell r="F3508" t="str">
            <v>GR</v>
          </cell>
          <cell r="G3508" t="str">
            <v>BIO VENKEL</v>
          </cell>
          <cell r="H3508" t="str">
            <v>L</v>
          </cell>
          <cell r="I3508">
            <v>192</v>
          </cell>
          <cell r="J3508" t="str">
            <v>GROENTEN EN FRUIT DAGVERS</v>
          </cell>
          <cell r="K3508" t="str">
            <v>SMEDING EN ZN BV</v>
          </cell>
          <cell r="L3508">
            <v>8</v>
          </cell>
          <cell r="M3508">
            <v>7.92</v>
          </cell>
        </row>
        <row r="3509">
          <cell r="A3509">
            <v>577536</v>
          </cell>
          <cell r="B3509" t="e">
            <v>#N/A</v>
          </cell>
          <cell r="C3509">
            <v>1</v>
          </cell>
          <cell r="D3509" t="str">
            <v>BK</v>
          </cell>
          <cell r="E3509">
            <v>250</v>
          </cell>
          <cell r="F3509" t="str">
            <v>GR</v>
          </cell>
          <cell r="G3509" t="str">
            <v>CHAMPIGNON HOLLAND</v>
          </cell>
          <cell r="H3509" t="str">
            <v>L</v>
          </cell>
          <cell r="I3509">
            <v>192</v>
          </cell>
          <cell r="J3509" t="str">
            <v>GROENTEN EN FRUIT DAGVERS</v>
          </cell>
          <cell r="K3509" t="str">
            <v>SMEDING EN ZN BV</v>
          </cell>
          <cell r="L3509">
            <v>8</v>
          </cell>
          <cell r="M3509">
            <v>7.92</v>
          </cell>
        </row>
        <row r="3510">
          <cell r="A3510">
            <v>577536</v>
          </cell>
          <cell r="B3510" t="e">
            <v>#N/A</v>
          </cell>
          <cell r="C3510">
            <v>1</v>
          </cell>
          <cell r="D3510" t="str">
            <v>BK</v>
          </cell>
          <cell r="E3510">
            <v>250</v>
          </cell>
          <cell r="F3510" t="str">
            <v>GR</v>
          </cell>
          <cell r="G3510" t="str">
            <v>CHAMPIGNON HOLLAND</v>
          </cell>
          <cell r="H3510" t="str">
            <v>L</v>
          </cell>
          <cell r="I3510">
            <v>192</v>
          </cell>
          <cell r="J3510" t="str">
            <v>GROENTEN EN FRUIT DAGVERS</v>
          </cell>
          <cell r="K3510" t="str">
            <v>SMEDING EN ZN BV</v>
          </cell>
          <cell r="L3510">
            <v>8</v>
          </cell>
          <cell r="M3510">
            <v>7.92</v>
          </cell>
        </row>
        <row r="3511">
          <cell r="A3511">
            <v>49143</v>
          </cell>
          <cell r="B3511" t="e">
            <v>#N/A</v>
          </cell>
          <cell r="C3511">
            <v>1</v>
          </cell>
          <cell r="D3511" t="str">
            <v>BK</v>
          </cell>
          <cell r="E3511">
            <v>500</v>
          </cell>
          <cell r="F3511" t="str">
            <v>GR</v>
          </cell>
          <cell r="G3511" t="str">
            <v>SNIJ RAUWKOST GRIEKS</v>
          </cell>
          <cell r="H3511" t="str">
            <v>L</v>
          </cell>
          <cell r="I3511">
            <v>192</v>
          </cell>
          <cell r="J3511" t="str">
            <v>GROENTEN EN FRUIT DAGVERS</v>
          </cell>
          <cell r="K3511" t="str">
            <v>SMEDING EN ZN BV</v>
          </cell>
          <cell r="L3511">
            <v>2</v>
          </cell>
          <cell r="M3511">
            <v>7.9</v>
          </cell>
        </row>
        <row r="3512">
          <cell r="A3512">
            <v>55414</v>
          </cell>
          <cell r="B3512" t="e">
            <v>#N/A</v>
          </cell>
          <cell r="C3512">
            <v>1</v>
          </cell>
          <cell r="D3512" t="str">
            <v>KP</v>
          </cell>
          <cell r="E3512">
            <v>100</v>
          </cell>
          <cell r="F3512" t="str">
            <v>ST</v>
          </cell>
          <cell r="G3512" t="str">
            <v>TAKE DIS DEKSELS TBV CUPS RND 101MM TRAN</v>
          </cell>
          <cell r="H3512" t="str">
            <v>H</v>
          </cell>
          <cell r="I3512">
            <v>119</v>
          </cell>
          <cell r="J3512" t="str">
            <v>VERPAKKINGSMAT./DISPOS. GROOTV</v>
          </cell>
          <cell r="K3512" t="str">
            <v>SLIGRO</v>
          </cell>
          <cell r="L3512">
            <v>2</v>
          </cell>
          <cell r="M3512">
            <v>7.9</v>
          </cell>
        </row>
        <row r="3513">
          <cell r="A3513">
            <v>78765</v>
          </cell>
          <cell r="B3513" t="e">
            <v>#N/A</v>
          </cell>
          <cell r="C3513">
            <v>1</v>
          </cell>
          <cell r="D3513" t="str">
            <v>FL</v>
          </cell>
          <cell r="E3513">
            <v>75</v>
          </cell>
          <cell r="F3513" t="str">
            <v>CL</v>
          </cell>
          <cell r="G3513" t="str">
            <v>BLANQUETTE DE LIMOUX BRUT CUVEE RES.</v>
          </cell>
          <cell r="H3513" t="str">
            <v>H</v>
          </cell>
          <cell r="I3513">
            <v>208</v>
          </cell>
          <cell r="J3513" t="str">
            <v>WIJNEN</v>
          </cell>
          <cell r="K3513" t="str">
            <v>SLIGRO</v>
          </cell>
          <cell r="L3513">
            <v>1</v>
          </cell>
          <cell r="M3513">
            <v>7.9</v>
          </cell>
        </row>
        <row r="3514">
          <cell r="A3514">
            <v>89452</v>
          </cell>
          <cell r="B3514" t="e">
            <v>#N/A</v>
          </cell>
          <cell r="C3514">
            <v>1</v>
          </cell>
          <cell r="D3514" t="str">
            <v>DS</v>
          </cell>
          <cell r="E3514">
            <v>7</v>
          </cell>
          <cell r="F3514" t="str">
            <v>ST</v>
          </cell>
          <cell r="G3514" t="str">
            <v>PRO CHEF SPUITJES KARTEL 7DELIG</v>
          </cell>
          <cell r="H3514" t="str">
            <v>H</v>
          </cell>
          <cell r="I3514">
            <v>283</v>
          </cell>
          <cell r="J3514" t="str">
            <v>KEUKENGEREEDSCHAPPEN</v>
          </cell>
          <cell r="K3514" t="str">
            <v>SLIGRO</v>
          </cell>
          <cell r="L3514">
            <v>2</v>
          </cell>
          <cell r="M3514">
            <v>7.9</v>
          </cell>
        </row>
        <row r="3515">
          <cell r="A3515">
            <v>109037</v>
          </cell>
          <cell r="B3515" t="e">
            <v>#N/A</v>
          </cell>
          <cell r="C3515">
            <v>1</v>
          </cell>
          <cell r="D3515" t="str">
            <v>BK</v>
          </cell>
          <cell r="E3515">
            <v>500</v>
          </cell>
          <cell r="F3515" t="str">
            <v>GR</v>
          </cell>
          <cell r="G3515" t="str">
            <v>CHAMPIGNON EXTRA FIJN</v>
          </cell>
          <cell r="H3515" t="str">
            <v>L</v>
          </cell>
          <cell r="I3515">
            <v>192</v>
          </cell>
          <cell r="J3515" t="str">
            <v>GROENTEN EN FRUIT DAGVERS</v>
          </cell>
          <cell r="K3515" t="str">
            <v>SMEDING EN ZN BV</v>
          </cell>
          <cell r="L3515">
            <v>2</v>
          </cell>
          <cell r="M3515">
            <v>7.9</v>
          </cell>
        </row>
        <row r="3516">
          <cell r="A3516">
            <v>449924</v>
          </cell>
          <cell r="B3516" t="e">
            <v>#N/A</v>
          </cell>
          <cell r="C3516">
            <v>1</v>
          </cell>
          <cell r="D3516" t="str">
            <v>FL</v>
          </cell>
          <cell r="E3516">
            <v>1</v>
          </cell>
          <cell r="F3516" t="str">
            <v>LT</v>
          </cell>
          <cell r="G3516" t="str">
            <v>OLITALIA OLIJFOLIE SANSA</v>
          </cell>
          <cell r="H3516" t="str">
            <v>L</v>
          </cell>
          <cell r="I3516">
            <v>132</v>
          </cell>
          <cell r="J3516" t="str">
            <v>OLIEN</v>
          </cell>
          <cell r="K3516" t="str">
            <v>SLIGRO</v>
          </cell>
          <cell r="L3516">
            <v>2</v>
          </cell>
          <cell r="M3516">
            <v>7.9</v>
          </cell>
        </row>
        <row r="3517">
          <cell r="A3517">
            <v>563817</v>
          </cell>
          <cell r="B3517" t="e">
            <v>#N/A</v>
          </cell>
          <cell r="C3517">
            <v>1</v>
          </cell>
          <cell r="D3517" t="str">
            <v>ZK</v>
          </cell>
          <cell r="E3517">
            <v>1</v>
          </cell>
          <cell r="F3517" t="str">
            <v>KG</v>
          </cell>
          <cell r="G3517" t="str">
            <v>LIMES</v>
          </cell>
          <cell r="H3517" t="str">
            <v>L</v>
          </cell>
          <cell r="I3517">
            <v>192</v>
          </cell>
          <cell r="J3517" t="str">
            <v>GROENTEN EN FRUIT DAGVERS</v>
          </cell>
          <cell r="K3517" t="str">
            <v>SMEDING EN ZN BV</v>
          </cell>
          <cell r="L3517">
            <v>2</v>
          </cell>
          <cell r="M3517">
            <v>7.9</v>
          </cell>
        </row>
        <row r="3518">
          <cell r="A3518">
            <v>745079</v>
          </cell>
          <cell r="B3518" t="e">
            <v>#N/A</v>
          </cell>
          <cell r="C3518">
            <v>1</v>
          </cell>
          <cell r="D3518" t="str">
            <v>BK</v>
          </cell>
          <cell r="E3518">
            <v>200</v>
          </cell>
          <cell r="F3518" t="str">
            <v>GR</v>
          </cell>
          <cell r="G3518" t="str">
            <v>DELISOL TOMAAT</v>
          </cell>
          <cell r="H3518" t="str">
            <v>L</v>
          </cell>
          <cell r="I3518">
            <v>192</v>
          </cell>
          <cell r="J3518" t="str">
            <v>GROENTEN EN FRUIT DAGVERS</v>
          </cell>
          <cell r="K3518" t="str">
            <v>SMEDING EN ZN BV</v>
          </cell>
          <cell r="L3518">
            <v>2</v>
          </cell>
          <cell r="M3518">
            <v>7.9</v>
          </cell>
        </row>
        <row r="3519">
          <cell r="A3519">
            <v>125541</v>
          </cell>
          <cell r="B3519" t="e">
            <v>#N/A</v>
          </cell>
          <cell r="C3519">
            <v>1</v>
          </cell>
          <cell r="D3519" t="str">
            <v>BK</v>
          </cell>
          <cell r="E3519">
            <v>360</v>
          </cell>
          <cell r="F3519" t="str">
            <v>GR</v>
          </cell>
          <cell r="G3519" t="str">
            <v>GOUDEN BANIER SERRANO HAM ±28PL</v>
          </cell>
          <cell r="H3519" t="str">
            <v>L</v>
          </cell>
          <cell r="I3519">
            <v>155</v>
          </cell>
          <cell r="J3519" t="str">
            <v>VLEESWAREN VERPAKT</v>
          </cell>
          <cell r="K3519" t="str">
            <v>SLIGRO</v>
          </cell>
          <cell r="L3519">
            <v>1</v>
          </cell>
          <cell r="M3519">
            <v>7.89</v>
          </cell>
        </row>
        <row r="3520">
          <cell r="A3520">
            <v>525563</v>
          </cell>
          <cell r="B3520" t="e">
            <v>#N/A</v>
          </cell>
          <cell r="C3520">
            <v>1</v>
          </cell>
          <cell r="D3520" t="str">
            <v>PF</v>
          </cell>
          <cell r="E3520">
            <v>75</v>
          </cell>
          <cell r="F3520" t="str">
            <v>CL</v>
          </cell>
          <cell r="G3520" t="str">
            <v>ROYAL MAIL CITROENSAP</v>
          </cell>
          <cell r="H3520" t="str">
            <v>L</v>
          </cell>
          <cell r="I3520">
            <v>95</v>
          </cell>
          <cell r="J3520" t="str">
            <v>PATISSERIEPRODUKTEN</v>
          </cell>
          <cell r="K3520" t="str">
            <v>WESSANEN BENELUX BV</v>
          </cell>
          <cell r="L3520">
            <v>3</v>
          </cell>
          <cell r="M3520">
            <v>7.89</v>
          </cell>
        </row>
        <row r="3521">
          <cell r="A3521">
            <v>6699</v>
          </cell>
          <cell r="B3521" t="e">
            <v>#N/A</v>
          </cell>
          <cell r="C3521">
            <v>1</v>
          </cell>
          <cell r="D3521" t="str">
            <v>KG</v>
          </cell>
          <cell r="E3521">
            <v>1</v>
          </cell>
          <cell r="F3521" t="str">
            <v>PK</v>
          </cell>
          <cell r="G3521" t="str">
            <v>KIP DIJ GEHAKT 1KG VACUUM</v>
          </cell>
          <cell r="H3521" t="str">
            <v>L</v>
          </cell>
          <cell r="I3521">
            <v>195</v>
          </cell>
          <cell r="J3521" t="str">
            <v>POELIER VERS ONBEWERKT CONC</v>
          </cell>
          <cell r="K3521" t="str">
            <v>RUIG M. EN ZONEN B.V.</v>
          </cell>
          <cell r="L3521">
            <v>0.99</v>
          </cell>
          <cell r="M3521">
            <v>7.87</v>
          </cell>
        </row>
        <row r="3522">
          <cell r="A3522">
            <v>699689</v>
          </cell>
          <cell r="B3522" t="e">
            <v>#N/A</v>
          </cell>
          <cell r="C3522">
            <v>1</v>
          </cell>
          <cell r="D3522" t="str">
            <v>PK</v>
          </cell>
          <cell r="E3522">
            <v>500</v>
          </cell>
          <cell r="F3522" t="str">
            <v>ML</v>
          </cell>
          <cell r="G3522" t="str">
            <v>MELKAN SLAGROOM</v>
          </cell>
          <cell r="H3522" t="str">
            <v>L</v>
          </cell>
          <cell r="I3522">
            <v>174</v>
          </cell>
          <cell r="J3522" t="str">
            <v>ROOMPRODUCTEN</v>
          </cell>
          <cell r="K3522" t="str">
            <v>SLIGRO</v>
          </cell>
          <cell r="L3522">
            <v>6</v>
          </cell>
          <cell r="M3522">
            <v>7.86</v>
          </cell>
        </row>
        <row r="3523">
          <cell r="A3523">
            <v>5948</v>
          </cell>
          <cell r="B3523" t="e">
            <v>#N/A</v>
          </cell>
          <cell r="C3523">
            <v>1</v>
          </cell>
          <cell r="D3523" t="str">
            <v>KG</v>
          </cell>
          <cell r="E3523">
            <v>1</v>
          </cell>
          <cell r="F3523" t="str">
            <v>ST</v>
          </cell>
          <cell r="G3523" t="str">
            <v>KIP DIJ HALAL BS CA.150GR.</v>
          </cell>
          <cell r="H3523" t="str">
            <v>L</v>
          </cell>
          <cell r="I3523">
            <v>195</v>
          </cell>
          <cell r="J3523" t="str">
            <v>POELIER VERS ONBEWERKT CONC</v>
          </cell>
          <cell r="K3523" t="str">
            <v>RUIG M. EN ZONEN B.V.</v>
          </cell>
          <cell r="L3523">
            <v>1.49</v>
          </cell>
          <cell r="M3523">
            <v>7.82</v>
          </cell>
        </row>
        <row r="3524">
          <cell r="A3524">
            <v>613905</v>
          </cell>
          <cell r="B3524" t="e">
            <v>#N/A</v>
          </cell>
          <cell r="C3524">
            <v>1</v>
          </cell>
          <cell r="D3524" t="str">
            <v>ZK</v>
          </cell>
          <cell r="E3524">
            <v>1.25</v>
          </cell>
          <cell r="F3524" t="str">
            <v>KG</v>
          </cell>
          <cell r="G3524" t="str">
            <v>HARLEKIJNTJES ZOET</v>
          </cell>
          <cell r="H3524" t="str">
            <v>L</v>
          </cell>
          <cell r="I3524">
            <v>23</v>
          </cell>
          <cell r="J3524" t="str">
            <v>WICHTGOED</v>
          </cell>
          <cell r="K3524" t="str">
            <v>HARLEKIJNTJES B.V.</v>
          </cell>
          <cell r="L3524">
            <v>2</v>
          </cell>
          <cell r="M3524">
            <v>7.82</v>
          </cell>
        </row>
        <row r="3525">
          <cell r="A3525">
            <v>97638</v>
          </cell>
          <cell r="B3525" t="e">
            <v>#N/A</v>
          </cell>
          <cell r="C3525">
            <v>1</v>
          </cell>
          <cell r="D3525" t="str">
            <v>BK</v>
          </cell>
          <cell r="E3525">
            <v>150</v>
          </cell>
          <cell r="F3525" t="str">
            <v>GR</v>
          </cell>
          <cell r="G3525" t="str">
            <v>MOZZARELLA 15X10G</v>
          </cell>
          <cell r="H3525" t="str">
            <v>L</v>
          </cell>
          <cell r="I3525">
            <v>168</v>
          </cell>
          <cell r="J3525" t="str">
            <v>KAAS BUITENLAND VERPAKT</v>
          </cell>
          <cell r="K3525" t="str">
            <v>ZIJERVELD &amp; VELDHUYZEN BV</v>
          </cell>
          <cell r="L3525">
            <v>4</v>
          </cell>
          <cell r="M3525">
            <v>7.8</v>
          </cell>
        </row>
        <row r="3526">
          <cell r="A3526">
            <v>192409</v>
          </cell>
          <cell r="B3526" t="e">
            <v>#N/A</v>
          </cell>
          <cell r="C3526">
            <v>12</v>
          </cell>
          <cell r="D3526" t="str">
            <v>PK</v>
          </cell>
          <cell r="E3526">
            <v>1</v>
          </cell>
          <cell r="F3526" t="str">
            <v>LT</v>
          </cell>
          <cell r="G3526" t="str">
            <v>LANDHOF VOLLE MELK, PAK</v>
          </cell>
          <cell r="H3526" t="str">
            <v>L</v>
          </cell>
          <cell r="I3526">
            <v>130</v>
          </cell>
          <cell r="J3526" t="str">
            <v>ZUIVEL HOUDBAAR</v>
          </cell>
          <cell r="K3526" t="str">
            <v>SLIGRO</v>
          </cell>
          <cell r="L3526">
            <v>1</v>
          </cell>
          <cell r="M3526">
            <v>7.8</v>
          </cell>
        </row>
        <row r="3527">
          <cell r="A3527">
            <v>192475</v>
          </cell>
          <cell r="B3527" t="e">
            <v>#N/A</v>
          </cell>
          <cell r="C3527">
            <v>12</v>
          </cell>
          <cell r="D3527" t="str">
            <v>PK</v>
          </cell>
          <cell r="E3527">
            <v>1</v>
          </cell>
          <cell r="F3527" t="str">
            <v>LT</v>
          </cell>
          <cell r="G3527" t="str">
            <v>LANDHOF HALFVOLLE MELK, PAK</v>
          </cell>
          <cell r="H3527" t="str">
            <v>L</v>
          </cell>
          <cell r="I3527">
            <v>130</v>
          </cell>
          <cell r="J3527" t="str">
            <v>ZUIVEL HOUDBAAR</v>
          </cell>
          <cell r="K3527" t="str">
            <v>SLIGRO</v>
          </cell>
          <cell r="L3527">
            <v>1</v>
          </cell>
          <cell r="M3527">
            <v>7.8</v>
          </cell>
        </row>
        <row r="3528">
          <cell r="A3528">
            <v>345353</v>
          </cell>
          <cell r="B3528" t="e">
            <v>#N/A</v>
          </cell>
          <cell r="C3528">
            <v>1</v>
          </cell>
          <cell r="D3528" t="str">
            <v>ZK</v>
          </cell>
          <cell r="E3528">
            <v>443</v>
          </cell>
          <cell r="F3528" t="str">
            <v>GR</v>
          </cell>
          <cell r="G3528" t="str">
            <v>TWIX MINI</v>
          </cell>
          <cell r="H3528" t="str">
            <v>L</v>
          </cell>
          <cell r="I3528">
            <v>19</v>
          </cell>
          <cell r="J3528" t="str">
            <v>BARS EN TABLETTEN</v>
          </cell>
          <cell r="K3528" t="str">
            <v>MARS NEDERLAND(MASTERFOODS SNOEP)</v>
          </cell>
          <cell r="L3528">
            <v>2</v>
          </cell>
          <cell r="M3528">
            <v>7.8</v>
          </cell>
        </row>
        <row r="3529">
          <cell r="A3529">
            <v>638808</v>
          </cell>
          <cell r="B3529" t="e">
            <v>#N/A</v>
          </cell>
          <cell r="C3529">
            <v>1</v>
          </cell>
          <cell r="D3529" t="str">
            <v>ST</v>
          </cell>
          <cell r="E3529">
            <v>3</v>
          </cell>
          <cell r="F3529" t="str">
            <v>ST</v>
          </cell>
          <cell r="G3529" t="str">
            <v>SUNWARE DIEPVRIESDOZEN 1,5 LITER</v>
          </cell>
          <cell r="H3529" t="str">
            <v>H</v>
          </cell>
          <cell r="I3529">
            <v>265</v>
          </cell>
          <cell r="J3529" t="str">
            <v>VOEDSELOPBERGSYSTEMEN</v>
          </cell>
          <cell r="K3529" t="str">
            <v>SUNWARE BV</v>
          </cell>
          <cell r="L3529">
            <v>2</v>
          </cell>
          <cell r="M3529">
            <v>7.8</v>
          </cell>
        </row>
        <row r="3530">
          <cell r="A3530">
            <v>873055</v>
          </cell>
          <cell r="B3530" t="e">
            <v>#N/A</v>
          </cell>
          <cell r="C3530">
            <v>1</v>
          </cell>
          <cell r="D3530" t="str">
            <v>SL</v>
          </cell>
          <cell r="E3530">
            <v>1.3</v>
          </cell>
          <cell r="F3530" t="str">
            <v>KG</v>
          </cell>
          <cell r="G3530" t="str">
            <v>HIRSCH DISCO LOLLIE 100ST</v>
          </cell>
          <cell r="H3530" t="str">
            <v>L</v>
          </cell>
          <cell r="I3530">
            <v>22</v>
          </cell>
          <cell r="J3530" t="str">
            <v>KINDERSTUKSARTIKELEN</v>
          </cell>
          <cell r="K3530" t="str">
            <v>COPAR BV</v>
          </cell>
          <cell r="L3530">
            <v>1</v>
          </cell>
          <cell r="M3530">
            <v>7.8</v>
          </cell>
        </row>
        <row r="3531">
          <cell r="A3531">
            <v>157331</v>
          </cell>
          <cell r="B3531" t="e">
            <v>#N/A</v>
          </cell>
          <cell r="C3531">
            <v>1</v>
          </cell>
          <cell r="D3531" t="str">
            <v>ST</v>
          </cell>
          <cell r="E3531">
            <v>1</v>
          </cell>
          <cell r="F3531" t="str">
            <v>ST</v>
          </cell>
          <cell r="G3531" t="str">
            <v>TFCC GN VERSHOUDDOOS 1/4 2,8LTR</v>
          </cell>
          <cell r="H3531" t="str">
            <v>H</v>
          </cell>
          <cell r="I3531">
            <v>265</v>
          </cell>
          <cell r="J3531" t="str">
            <v>VOEDSELOPBERGSYSTEMEN</v>
          </cell>
          <cell r="K3531" t="str">
            <v>SLIGRO</v>
          </cell>
          <cell r="L3531">
            <v>1</v>
          </cell>
          <cell r="M3531">
            <v>7.79</v>
          </cell>
        </row>
        <row r="3532">
          <cell r="A3532">
            <v>50452</v>
          </cell>
          <cell r="B3532">
            <v>5410488822240</v>
          </cell>
          <cell r="C3532">
            <v>1</v>
          </cell>
          <cell r="D3532" t="str">
            <v>FL</v>
          </cell>
          <cell r="E3532">
            <v>1</v>
          </cell>
          <cell r="F3532" t="str">
            <v>LT</v>
          </cell>
          <cell r="G3532" t="str">
            <v>DEBIC SLAGROOM ZONDER SUIKER</v>
          </cell>
          <cell r="H3532" t="str">
            <v>L</v>
          </cell>
          <cell r="I3532">
            <v>174</v>
          </cell>
          <cell r="J3532" t="str">
            <v>ROOMPRODUCTEN</v>
          </cell>
          <cell r="K3532" t="str">
            <v>FRIESLANDCAMP NL BV ZEEWLD PRF</v>
          </cell>
          <cell r="L3532">
            <v>2</v>
          </cell>
          <cell r="M3532">
            <v>7.78</v>
          </cell>
        </row>
        <row r="3533">
          <cell r="A3533">
            <v>270257</v>
          </cell>
          <cell r="B3533" t="e">
            <v>#N/A</v>
          </cell>
          <cell r="C3533">
            <v>1</v>
          </cell>
          <cell r="D3533" t="str">
            <v>CN</v>
          </cell>
          <cell r="E3533">
            <v>5</v>
          </cell>
          <cell r="F3533" t="str">
            <v>LT</v>
          </cell>
          <cell r="G3533" t="str">
            <v>FELICIA AFWASMIDDEL</v>
          </cell>
          <cell r="H3533" t="str">
            <v>H</v>
          </cell>
          <cell r="I3533">
            <v>148</v>
          </cell>
          <cell r="J3533" t="str">
            <v>AFWAS- &amp; VAATMIDDELEN</v>
          </cell>
          <cell r="K3533" t="str">
            <v>SLIGRO</v>
          </cell>
          <cell r="L3533">
            <v>2</v>
          </cell>
          <cell r="M3533">
            <v>7.78</v>
          </cell>
        </row>
        <row r="3534">
          <cell r="A3534">
            <v>33276</v>
          </cell>
          <cell r="B3534" t="e">
            <v>#N/A</v>
          </cell>
          <cell r="C3534">
            <v>3</v>
          </cell>
          <cell r="D3534" t="str">
            <v>WI</v>
          </cell>
          <cell r="E3534">
            <v>180</v>
          </cell>
          <cell r="F3534" t="str">
            <v>GR</v>
          </cell>
          <cell r="G3534" t="str">
            <v>TONY'S CHOCOLADE REEP PUUR FT</v>
          </cell>
          <cell r="H3534" t="str">
            <v>L</v>
          </cell>
          <cell r="I3534">
            <v>19</v>
          </cell>
          <cell r="J3534" t="str">
            <v>BARS EN TABLETTEN</v>
          </cell>
          <cell r="K3534" t="str">
            <v>TONY S CHOCOLONELY</v>
          </cell>
          <cell r="L3534">
            <v>1</v>
          </cell>
          <cell r="M3534">
            <v>7.75</v>
          </cell>
        </row>
        <row r="3535">
          <cell r="A3535">
            <v>138560</v>
          </cell>
          <cell r="B3535" t="e">
            <v>#N/A</v>
          </cell>
          <cell r="C3535">
            <v>1</v>
          </cell>
          <cell r="D3535" t="str">
            <v>KS</v>
          </cell>
          <cell r="E3535">
            <v>2.5</v>
          </cell>
          <cell r="F3535" t="str">
            <v>KG</v>
          </cell>
          <cell r="G3535" t="str">
            <v>CHAMPIGNON MIDDEL</v>
          </cell>
          <cell r="H3535" t="str">
            <v>L</v>
          </cell>
          <cell r="I3535">
            <v>192</v>
          </cell>
          <cell r="J3535" t="str">
            <v>GROENTEN EN FRUIT DAGVERS</v>
          </cell>
          <cell r="K3535" t="str">
            <v>SMEDING EN ZN BV</v>
          </cell>
          <cell r="L3535">
            <v>1</v>
          </cell>
          <cell r="M3535">
            <v>7.75</v>
          </cell>
        </row>
        <row r="3536">
          <cell r="A3536">
            <v>85271</v>
          </cell>
          <cell r="B3536" t="e">
            <v>#N/A</v>
          </cell>
          <cell r="C3536">
            <v>1</v>
          </cell>
          <cell r="D3536" t="str">
            <v>DS</v>
          </cell>
          <cell r="E3536">
            <v>25</v>
          </cell>
          <cell r="F3536" t="str">
            <v>GR</v>
          </cell>
          <cell r="G3536" t="str">
            <v>CANDEREL TABLETTEN 300 STUKS</v>
          </cell>
          <cell r="H3536" t="str">
            <v>L</v>
          </cell>
          <cell r="I3536">
            <v>140</v>
          </cell>
          <cell r="J3536" t="str">
            <v>SUIKER &amp; ZOETSTOFFEN</v>
          </cell>
          <cell r="K3536" t="str">
            <v>PIETERCIL BARENDS BV</v>
          </cell>
          <cell r="L3536">
            <v>2</v>
          </cell>
          <cell r="M3536">
            <v>7.74</v>
          </cell>
        </row>
        <row r="3537">
          <cell r="A3537">
            <v>125591</v>
          </cell>
          <cell r="B3537" t="e">
            <v>#N/A</v>
          </cell>
          <cell r="C3537">
            <v>1</v>
          </cell>
          <cell r="D3537" t="str">
            <v>BK</v>
          </cell>
          <cell r="E3537">
            <v>300</v>
          </cell>
          <cell r="F3537" t="str">
            <v>GR</v>
          </cell>
          <cell r="G3537" t="str">
            <v>GOUDEN BANIER BETER LEVEN 1* BACON ±40PL</v>
          </cell>
          <cell r="H3537" t="str">
            <v>L</v>
          </cell>
          <cell r="I3537">
            <v>155</v>
          </cell>
          <cell r="J3537" t="str">
            <v>VLEESWAREN VERPAKT</v>
          </cell>
          <cell r="K3537" t="str">
            <v>SLIGRO</v>
          </cell>
          <cell r="L3537">
            <v>1</v>
          </cell>
          <cell r="M3537">
            <v>7.74</v>
          </cell>
        </row>
        <row r="3538">
          <cell r="A3538">
            <v>328380</v>
          </cell>
          <cell r="B3538" t="e">
            <v>#N/A</v>
          </cell>
          <cell r="C3538">
            <v>1</v>
          </cell>
          <cell r="D3538" t="str">
            <v>ZK</v>
          </cell>
          <cell r="E3538">
            <v>750</v>
          </cell>
          <cell r="F3538" t="str">
            <v>GR</v>
          </cell>
          <cell r="G3538" t="str">
            <v>BIO UIEN 750G</v>
          </cell>
          <cell r="H3538" t="str">
            <v>L</v>
          </cell>
          <cell r="I3538">
            <v>192</v>
          </cell>
          <cell r="J3538" t="str">
            <v>GROENTEN EN FRUIT DAGVERS</v>
          </cell>
          <cell r="K3538" t="str">
            <v>SMEDING EN ZN BV</v>
          </cell>
          <cell r="L3538">
            <v>6</v>
          </cell>
          <cell r="M3538">
            <v>7.74</v>
          </cell>
        </row>
        <row r="3539">
          <cell r="A3539">
            <v>47199</v>
          </cell>
          <cell r="B3539" t="e">
            <v>#N/A</v>
          </cell>
          <cell r="C3539">
            <v>6</v>
          </cell>
          <cell r="D3539" t="str">
            <v>PT</v>
          </cell>
          <cell r="E3539">
            <v>500</v>
          </cell>
          <cell r="F3539" t="str">
            <v>ML</v>
          </cell>
          <cell r="G3539" t="str">
            <v>ZAANSE MAYONAISE POT</v>
          </cell>
          <cell r="H3539" t="str">
            <v>L</v>
          </cell>
          <cell r="I3539">
            <v>91</v>
          </cell>
          <cell r="J3539" t="str">
            <v>SNACK- EN TAFELSAUZEN</v>
          </cell>
          <cell r="K3539" t="str">
            <v>WIJNGAARDEN VAN BV</v>
          </cell>
          <cell r="L3539">
            <v>1</v>
          </cell>
          <cell r="M3539">
            <v>7.72</v>
          </cell>
        </row>
        <row r="3540">
          <cell r="A3540">
            <v>75224</v>
          </cell>
          <cell r="B3540" t="e">
            <v>#N/A</v>
          </cell>
          <cell r="C3540">
            <v>6</v>
          </cell>
          <cell r="D3540" t="str">
            <v>PK</v>
          </cell>
          <cell r="E3540">
            <v>15</v>
          </cell>
          <cell r="F3540" t="str">
            <v>GR</v>
          </cell>
          <cell r="G3540" t="str">
            <v>ALEX MEIJER ROOIBOS HONING FT</v>
          </cell>
          <cell r="H3540" t="str">
            <v>L</v>
          </cell>
          <cell r="I3540">
            <v>40</v>
          </cell>
          <cell r="J3540" t="str">
            <v>THEE</v>
          </cell>
          <cell r="K3540" t="str">
            <v>SLIGRO</v>
          </cell>
          <cell r="L3540">
            <v>2</v>
          </cell>
          <cell r="M3540">
            <v>7.72</v>
          </cell>
        </row>
        <row r="3541">
          <cell r="A3541">
            <v>784670</v>
          </cell>
          <cell r="B3541">
            <v>8710401151592</v>
          </cell>
          <cell r="C3541">
            <v>2</v>
          </cell>
          <cell r="D3541" t="str">
            <v>FL</v>
          </cell>
          <cell r="E3541">
            <v>1</v>
          </cell>
          <cell r="F3541" t="str">
            <v>LT</v>
          </cell>
          <cell r="G3541" t="str">
            <v>FELICIA AFWASMIDDEL</v>
          </cell>
          <cell r="H3541" t="str">
            <v>H</v>
          </cell>
          <cell r="I3541">
            <v>148</v>
          </cell>
          <cell r="J3541" t="str">
            <v>AFWAS- &amp; VAATMIDDELEN</v>
          </cell>
          <cell r="K3541" t="str">
            <v>SLIGRO</v>
          </cell>
          <cell r="L3541">
            <v>2</v>
          </cell>
          <cell r="M3541">
            <v>7.72</v>
          </cell>
        </row>
        <row r="3542">
          <cell r="A3542">
            <v>27427</v>
          </cell>
          <cell r="B3542" t="e">
            <v>#N/A</v>
          </cell>
          <cell r="C3542">
            <v>1</v>
          </cell>
          <cell r="D3542" t="str">
            <v>DS</v>
          </cell>
          <cell r="E3542">
            <v>100</v>
          </cell>
          <cell r="F3542" t="str">
            <v>ST</v>
          </cell>
          <cell r="G3542" t="str">
            <v>FEL.HANDSCHOEN.LATEX.WIT L</v>
          </cell>
          <cell r="H3542" t="str">
            <v>H</v>
          </cell>
          <cell r="I3542">
            <v>544</v>
          </cell>
          <cell r="J3542" t="str">
            <v>SCHOONMAAKARTIKELEN</v>
          </cell>
          <cell r="K3542" t="str">
            <v>SLIGRO</v>
          </cell>
          <cell r="L3542">
            <v>1</v>
          </cell>
          <cell r="M3542">
            <v>7.71</v>
          </cell>
        </row>
        <row r="3543">
          <cell r="A3543">
            <v>94000</v>
          </cell>
          <cell r="B3543" t="e">
            <v>#N/A</v>
          </cell>
          <cell r="C3543">
            <v>1</v>
          </cell>
          <cell r="D3543" t="str">
            <v>MP</v>
          </cell>
          <cell r="E3543">
            <v>1.02</v>
          </cell>
          <cell r="F3543" t="str">
            <v>KG</v>
          </cell>
          <cell r="G3543" t="str">
            <v>WHISKAS7+ CASSEROLE CLASSIC SELECTIE</v>
          </cell>
          <cell r="H3543" t="str">
            <v>H</v>
          </cell>
          <cell r="I3543">
            <v>45</v>
          </cell>
          <cell r="J3543" t="str">
            <v>DIER</v>
          </cell>
          <cell r="K3543" t="str">
            <v>MARS NEDERLAND BV DIERENVOEDING</v>
          </cell>
          <cell r="L3543">
            <v>2</v>
          </cell>
          <cell r="M3543">
            <v>7.7</v>
          </cell>
        </row>
        <row r="3544">
          <cell r="A3544">
            <v>360141</v>
          </cell>
          <cell r="B3544" t="e">
            <v>#N/A</v>
          </cell>
          <cell r="C3544">
            <v>8</v>
          </cell>
          <cell r="D3544" t="str">
            <v>ZK</v>
          </cell>
          <cell r="E3544">
            <v>750</v>
          </cell>
          <cell r="F3544" t="str">
            <v>GR</v>
          </cell>
          <cell r="G3544" t="str">
            <v>VAN GILSE KRISTALSUIKER FIJN</v>
          </cell>
          <cell r="H3544" t="str">
            <v>L</v>
          </cell>
          <cell r="I3544">
            <v>140</v>
          </cell>
          <cell r="J3544" t="str">
            <v>SUIKER &amp; ZOETSTOFFEN</v>
          </cell>
          <cell r="K3544" t="str">
            <v>COSUN BEET COMPANY</v>
          </cell>
          <cell r="L3544">
            <v>1</v>
          </cell>
          <cell r="M3544">
            <v>7.7</v>
          </cell>
        </row>
        <row r="3545">
          <cell r="A3545">
            <v>360141</v>
          </cell>
          <cell r="B3545" t="e">
            <v>#N/A</v>
          </cell>
          <cell r="C3545">
            <v>8</v>
          </cell>
          <cell r="D3545" t="str">
            <v>ZK</v>
          </cell>
          <cell r="E3545">
            <v>750</v>
          </cell>
          <cell r="F3545" t="str">
            <v>GR</v>
          </cell>
          <cell r="G3545" t="str">
            <v>VAN GILSE KRISTALSUIKER FIJN</v>
          </cell>
          <cell r="H3545" t="str">
            <v>L</v>
          </cell>
          <cell r="I3545">
            <v>140</v>
          </cell>
          <cell r="J3545" t="str">
            <v>SUIKER &amp; ZOETSTOFFEN</v>
          </cell>
          <cell r="K3545" t="str">
            <v>COSUN BEET COMPANY</v>
          </cell>
          <cell r="L3545">
            <v>1</v>
          </cell>
          <cell r="M3545">
            <v>7.7</v>
          </cell>
        </row>
        <row r="3546">
          <cell r="A3546">
            <v>360141</v>
          </cell>
          <cell r="B3546" t="e">
            <v>#N/A</v>
          </cell>
          <cell r="C3546">
            <v>8</v>
          </cell>
          <cell r="D3546" t="str">
            <v>ZK</v>
          </cell>
          <cell r="E3546">
            <v>750</v>
          </cell>
          <cell r="F3546" t="str">
            <v>GR</v>
          </cell>
          <cell r="G3546" t="str">
            <v>VAN GILSE KRISTALSUIKER FIJN</v>
          </cell>
          <cell r="H3546" t="str">
            <v>L</v>
          </cell>
          <cell r="I3546">
            <v>140</v>
          </cell>
          <cell r="J3546" t="str">
            <v>SUIKER &amp; ZOETSTOFFEN</v>
          </cell>
          <cell r="K3546" t="str">
            <v>COSUN BEET COMPANY</v>
          </cell>
          <cell r="L3546">
            <v>1</v>
          </cell>
          <cell r="M3546">
            <v>7.7</v>
          </cell>
        </row>
        <row r="3547">
          <cell r="A3547">
            <v>360141</v>
          </cell>
          <cell r="B3547" t="e">
            <v>#N/A</v>
          </cell>
          <cell r="C3547">
            <v>8</v>
          </cell>
          <cell r="D3547" t="str">
            <v>ZK</v>
          </cell>
          <cell r="E3547">
            <v>750</v>
          </cell>
          <cell r="F3547" t="str">
            <v>GR</v>
          </cell>
          <cell r="G3547" t="str">
            <v>VAN GILSE KRISTALSUIKER FIJN</v>
          </cell>
          <cell r="H3547" t="str">
            <v>L</v>
          </cell>
          <cell r="I3547">
            <v>140</v>
          </cell>
          <cell r="J3547" t="str">
            <v>SUIKER &amp; ZOETSTOFFEN</v>
          </cell>
          <cell r="K3547" t="str">
            <v>COSUN BEET COMPANY</v>
          </cell>
          <cell r="L3547">
            <v>1</v>
          </cell>
          <cell r="M3547">
            <v>7.7</v>
          </cell>
        </row>
        <row r="3548">
          <cell r="A3548">
            <v>847800</v>
          </cell>
          <cell r="B3548" t="e">
            <v>#N/A</v>
          </cell>
          <cell r="C3548">
            <v>1</v>
          </cell>
          <cell r="D3548" t="str">
            <v>PT</v>
          </cell>
          <cell r="E3548">
            <v>1</v>
          </cell>
          <cell r="F3548" t="str">
            <v>KG</v>
          </cell>
          <cell r="G3548" t="str">
            <v>BRESC AIOLI</v>
          </cell>
          <cell r="H3548" t="str">
            <v>L</v>
          </cell>
          <cell r="I3548">
            <v>184</v>
          </cell>
          <cell r="J3548" t="str">
            <v>KOELVERSE TAPAS</v>
          </cell>
          <cell r="K3548" t="str">
            <v>BRESC BV</v>
          </cell>
          <cell r="L3548">
            <v>1</v>
          </cell>
          <cell r="M3548">
            <v>7.7</v>
          </cell>
        </row>
        <row r="3549">
          <cell r="A3549">
            <v>427841</v>
          </cell>
          <cell r="B3549" t="e">
            <v>#N/A</v>
          </cell>
          <cell r="C3549">
            <v>1</v>
          </cell>
          <cell r="D3549" t="str">
            <v>PT</v>
          </cell>
          <cell r="E3549">
            <v>115</v>
          </cell>
          <cell r="F3549" t="str">
            <v>ML</v>
          </cell>
          <cell r="G3549" t="str">
            <v>ESSENCE PISTACHE</v>
          </cell>
          <cell r="H3549" t="str">
            <v>L</v>
          </cell>
          <cell r="I3549">
            <v>95</v>
          </cell>
          <cell r="J3549" t="str">
            <v>PATISSERIEPRODUKTEN</v>
          </cell>
          <cell r="K3549" t="str">
            <v>SOLUBAROME</v>
          </cell>
          <cell r="L3549">
            <v>1</v>
          </cell>
          <cell r="M3549">
            <v>7.67</v>
          </cell>
        </row>
        <row r="3550">
          <cell r="A3550">
            <v>192357</v>
          </cell>
          <cell r="B3550" t="e">
            <v>#N/A</v>
          </cell>
          <cell r="C3550">
            <v>1</v>
          </cell>
          <cell r="D3550" t="str">
            <v>ZK</v>
          </cell>
          <cell r="E3550">
            <v>1</v>
          </cell>
          <cell r="F3550" t="str">
            <v>KG</v>
          </cell>
          <cell r="G3550" t="str">
            <v>PINGUIN BLOEMKOOLROOSJES EXTRA</v>
          </cell>
          <cell r="H3550" t="str">
            <v>L</v>
          </cell>
          <cell r="I3550">
            <v>187</v>
          </cell>
          <cell r="J3550" t="str">
            <v>GROEN&amp;FRUIT DIEPVR. FOODSERVIC</v>
          </cell>
          <cell r="K3550" t="str">
            <v>SLIGRO</v>
          </cell>
          <cell r="L3550">
            <v>3</v>
          </cell>
          <cell r="M3550">
            <v>7.65</v>
          </cell>
        </row>
        <row r="3551">
          <cell r="A3551">
            <v>71907</v>
          </cell>
          <cell r="B3551" t="e">
            <v>#N/A</v>
          </cell>
          <cell r="C3551">
            <v>1</v>
          </cell>
          <cell r="D3551" t="str">
            <v>FL</v>
          </cell>
          <cell r="E3551">
            <v>75</v>
          </cell>
          <cell r="F3551" t="str">
            <v>CL</v>
          </cell>
          <cell r="G3551" t="str">
            <v>CAVA HOLA BRUT</v>
          </cell>
          <cell r="H3551" t="str">
            <v>H</v>
          </cell>
          <cell r="I3551">
            <v>208</v>
          </cell>
          <cell r="J3551" t="str">
            <v>WIJNEN</v>
          </cell>
          <cell r="K3551" t="str">
            <v>SLIGRO</v>
          </cell>
          <cell r="L3551">
            <v>1</v>
          </cell>
          <cell r="M3551">
            <v>7.63</v>
          </cell>
        </row>
        <row r="3552">
          <cell r="A3552">
            <v>361846</v>
          </cell>
          <cell r="B3552" t="e">
            <v>#N/A</v>
          </cell>
          <cell r="C3552">
            <v>6</v>
          </cell>
          <cell r="D3552" t="str">
            <v>SZ</v>
          </cell>
          <cell r="E3552">
            <v>90</v>
          </cell>
          <cell r="F3552" t="str">
            <v>GR</v>
          </cell>
          <cell r="G3552" t="str">
            <v>LAY'S OVEN CRISPY THINS OLIVE OIL&amp;HERBS</v>
          </cell>
          <cell r="H3552" t="str">
            <v>L</v>
          </cell>
          <cell r="I3552">
            <v>16</v>
          </cell>
          <cell r="J3552" t="str">
            <v>CHIPS EN SNACKS</v>
          </cell>
          <cell r="K3552" t="str">
            <v>PEPSICO NEDERLAND BV</v>
          </cell>
          <cell r="L3552">
            <v>1</v>
          </cell>
          <cell r="M3552">
            <v>7.63</v>
          </cell>
        </row>
        <row r="3553">
          <cell r="A3553">
            <v>975933</v>
          </cell>
          <cell r="B3553" t="e">
            <v>#N/A</v>
          </cell>
          <cell r="C3553">
            <v>1</v>
          </cell>
          <cell r="D3553" t="str">
            <v>FL</v>
          </cell>
          <cell r="E3553">
            <v>5</v>
          </cell>
          <cell r="F3553" t="str">
            <v>LT</v>
          </cell>
          <cell r="G3553" t="str">
            <v>FELICIA AFWASMIDDEL CITROEN</v>
          </cell>
          <cell r="H3553" t="str">
            <v>H</v>
          </cell>
          <cell r="I3553">
            <v>148</v>
          </cell>
          <cell r="J3553" t="str">
            <v>AFWAS- &amp; VAATMIDDELEN</v>
          </cell>
          <cell r="K3553" t="str">
            <v>SLIGRO</v>
          </cell>
          <cell r="L3553">
            <v>2</v>
          </cell>
          <cell r="M3553">
            <v>7.62</v>
          </cell>
        </row>
        <row r="3554">
          <cell r="A3554">
            <v>975933</v>
          </cell>
          <cell r="B3554" t="e">
            <v>#N/A</v>
          </cell>
          <cell r="C3554">
            <v>1</v>
          </cell>
          <cell r="D3554" t="str">
            <v>FL</v>
          </cell>
          <cell r="E3554">
            <v>5</v>
          </cell>
          <cell r="F3554" t="str">
            <v>LT</v>
          </cell>
          <cell r="G3554" t="str">
            <v>FELICIA AFWASMIDDEL CITROEN</v>
          </cell>
          <cell r="H3554" t="str">
            <v>H</v>
          </cell>
          <cell r="I3554">
            <v>148</v>
          </cell>
          <cell r="J3554" t="str">
            <v>AFWAS- &amp; VAATMIDDELEN</v>
          </cell>
          <cell r="K3554" t="str">
            <v>SLIGRO</v>
          </cell>
          <cell r="L3554">
            <v>2</v>
          </cell>
          <cell r="M3554">
            <v>7.62</v>
          </cell>
        </row>
        <row r="3555">
          <cell r="A3555">
            <v>427825</v>
          </cell>
          <cell r="B3555" t="e">
            <v>#N/A</v>
          </cell>
          <cell r="C3555">
            <v>1</v>
          </cell>
          <cell r="D3555" t="str">
            <v>PT</v>
          </cell>
          <cell r="E3555">
            <v>115</v>
          </cell>
          <cell r="F3555" t="str">
            <v>ML</v>
          </cell>
          <cell r="G3555" t="str">
            <v>ESSENCE HAZELNOOT</v>
          </cell>
          <cell r="H3555" t="str">
            <v>L</v>
          </cell>
          <cell r="I3555">
            <v>95</v>
          </cell>
          <cell r="J3555" t="str">
            <v>PATISSERIEPRODUKTEN</v>
          </cell>
          <cell r="K3555" t="str">
            <v>SOLUBAROME</v>
          </cell>
          <cell r="L3555">
            <v>1</v>
          </cell>
          <cell r="M3555">
            <v>7.61</v>
          </cell>
        </row>
        <row r="3556">
          <cell r="A3556">
            <v>47045</v>
          </cell>
          <cell r="B3556" t="e">
            <v>#N/A</v>
          </cell>
          <cell r="C3556">
            <v>1</v>
          </cell>
          <cell r="D3556" t="str">
            <v>FL</v>
          </cell>
          <cell r="E3556">
            <v>430</v>
          </cell>
          <cell r="F3556" t="str">
            <v>ML</v>
          </cell>
          <cell r="G3556" t="str">
            <v>CALVE MAYONAISE LICHT &amp; ROMIG</v>
          </cell>
          <cell r="H3556" t="str">
            <v>L</v>
          </cell>
          <cell r="I3556">
            <v>91</v>
          </cell>
          <cell r="J3556" t="str">
            <v>SNACK- EN TAFELSAUZEN</v>
          </cell>
          <cell r="K3556" t="str">
            <v>UNILEVER NED BV RETAIL</v>
          </cell>
          <cell r="L3556">
            <v>4</v>
          </cell>
          <cell r="M3556">
            <v>7.6</v>
          </cell>
        </row>
        <row r="3557">
          <cell r="A3557">
            <v>576116</v>
          </cell>
          <cell r="B3557" t="e">
            <v>#N/A</v>
          </cell>
          <cell r="C3557">
            <v>1</v>
          </cell>
          <cell r="D3557" t="str">
            <v>ZK</v>
          </cell>
          <cell r="E3557">
            <v>75</v>
          </cell>
          <cell r="F3557" t="str">
            <v>GR</v>
          </cell>
          <cell r="G3557" t="str">
            <v>KRUIDEN PETERSELIE KRUL</v>
          </cell>
          <cell r="H3557" t="str">
            <v>L</v>
          </cell>
          <cell r="I3557">
            <v>192</v>
          </cell>
          <cell r="J3557" t="str">
            <v>GROENTEN EN FRUIT DAGVERS</v>
          </cell>
          <cell r="K3557" t="str">
            <v>SMEDING EN ZN BV</v>
          </cell>
          <cell r="L3557">
            <v>8</v>
          </cell>
          <cell r="M3557">
            <v>7.6</v>
          </cell>
        </row>
        <row r="3558">
          <cell r="A3558">
            <v>737555</v>
          </cell>
          <cell r="B3558" t="e">
            <v>#N/A</v>
          </cell>
          <cell r="C3558">
            <v>1</v>
          </cell>
          <cell r="D3558" t="str">
            <v>PK</v>
          </cell>
          <cell r="E3558">
            <v>1</v>
          </cell>
          <cell r="F3558" t="str">
            <v>KG</v>
          </cell>
          <cell r="G3558" t="str">
            <v>BRUGGEMAN GIST</v>
          </cell>
          <cell r="H3558" t="str">
            <v>L</v>
          </cell>
          <cell r="I3558">
            <v>178</v>
          </cell>
          <cell r="J3558" t="str">
            <v>MAALTIJDEN &amp; -COMPONENTEN KOEL</v>
          </cell>
          <cell r="K3558" t="str">
            <v>DC BEKO ZUID</v>
          </cell>
          <cell r="L3558">
            <v>3</v>
          </cell>
          <cell r="M3558">
            <v>7.59</v>
          </cell>
        </row>
        <row r="3559">
          <cell r="A3559">
            <v>96682</v>
          </cell>
          <cell r="B3559" t="e">
            <v>#N/A</v>
          </cell>
          <cell r="C3559">
            <v>1</v>
          </cell>
          <cell r="D3559" t="str">
            <v>BS</v>
          </cell>
          <cell r="E3559">
            <v>400</v>
          </cell>
          <cell r="F3559" t="str">
            <v>GR</v>
          </cell>
          <cell r="G3559" t="str">
            <v>APOLLO KANEEL GEMALEN</v>
          </cell>
          <cell r="H3559" t="str">
            <v>L</v>
          </cell>
          <cell r="I3559">
            <v>68</v>
          </cell>
          <cell r="J3559" t="str">
            <v>KRUIDEN EN SPECERIJEN</v>
          </cell>
          <cell r="K3559" t="str">
            <v>SOLINA NETHERLANDS BV</v>
          </cell>
          <cell r="L3559">
            <v>1</v>
          </cell>
          <cell r="M3559">
            <v>7.58</v>
          </cell>
        </row>
        <row r="3560">
          <cell r="A3560">
            <v>96682</v>
          </cell>
          <cell r="B3560" t="e">
            <v>#N/A</v>
          </cell>
          <cell r="C3560">
            <v>1</v>
          </cell>
          <cell r="D3560" t="str">
            <v>BS</v>
          </cell>
          <cell r="E3560">
            <v>400</v>
          </cell>
          <cell r="F3560" t="str">
            <v>GR</v>
          </cell>
          <cell r="G3560" t="str">
            <v>APOLLO KANEEL GEMALEN</v>
          </cell>
          <cell r="H3560" t="str">
            <v>L</v>
          </cell>
          <cell r="I3560">
            <v>68</v>
          </cell>
          <cell r="J3560" t="str">
            <v>KRUIDEN EN SPECERIJEN</v>
          </cell>
          <cell r="K3560" t="str">
            <v>SOLINA NETHERLANDS BV</v>
          </cell>
          <cell r="L3560">
            <v>1</v>
          </cell>
          <cell r="M3560">
            <v>7.58</v>
          </cell>
        </row>
        <row r="3561">
          <cell r="A3561">
            <v>80102</v>
          </cell>
          <cell r="B3561">
            <v>8715459222263</v>
          </cell>
          <cell r="C3561">
            <v>1</v>
          </cell>
          <cell r="D3561" t="str">
            <v>ZK</v>
          </cell>
          <cell r="E3561">
            <v>1</v>
          </cell>
          <cell r="F3561" t="str">
            <v>KG</v>
          </cell>
          <cell r="G3561" t="str">
            <v>PREI</v>
          </cell>
          <cell r="H3561" t="str">
            <v>L</v>
          </cell>
          <cell r="I3561">
            <v>192</v>
          </cell>
          <cell r="J3561" t="str">
            <v>GROENTEN EN FRUIT DAGVERS</v>
          </cell>
          <cell r="K3561" t="str">
            <v>SMEDING EN ZN BV</v>
          </cell>
          <cell r="L3561">
            <v>4</v>
          </cell>
          <cell r="M3561">
            <v>7.56</v>
          </cell>
        </row>
        <row r="3562">
          <cell r="A3562">
            <v>469830</v>
          </cell>
          <cell r="B3562" t="e">
            <v>#N/A</v>
          </cell>
          <cell r="C3562">
            <v>1</v>
          </cell>
          <cell r="D3562" t="str">
            <v>BK</v>
          </cell>
          <cell r="E3562">
            <v>1</v>
          </cell>
          <cell r="F3562" t="str">
            <v>ST</v>
          </cell>
          <cell r="G3562" t="str">
            <v>KOMKOMMER SNACK SHAKER</v>
          </cell>
          <cell r="H3562" t="str">
            <v>L</v>
          </cell>
          <cell r="I3562">
            <v>192</v>
          </cell>
          <cell r="J3562" t="str">
            <v>GROENTEN EN FRUIT DAGVERS</v>
          </cell>
          <cell r="K3562" t="str">
            <v>SMEDING EN ZN BV</v>
          </cell>
          <cell r="L3562">
            <v>4</v>
          </cell>
          <cell r="M3562">
            <v>7.56</v>
          </cell>
        </row>
        <row r="3563">
          <cell r="A3563">
            <v>745841</v>
          </cell>
          <cell r="B3563">
            <v>5425003611421</v>
          </cell>
          <cell r="C3563">
            <v>1</v>
          </cell>
          <cell r="D3563" t="str">
            <v>ZK</v>
          </cell>
          <cell r="E3563">
            <v>1</v>
          </cell>
          <cell r="F3563" t="str">
            <v>KG</v>
          </cell>
          <cell r="G3563" t="str">
            <v>BANAAN CHIQUITA RFA</v>
          </cell>
          <cell r="H3563" t="str">
            <v>L</v>
          </cell>
          <cell r="I3563">
            <v>192</v>
          </cell>
          <cell r="J3563" t="str">
            <v>GROENTEN EN FRUIT DAGVERS</v>
          </cell>
          <cell r="K3563" t="str">
            <v>SMEDING EN ZN BV</v>
          </cell>
          <cell r="L3563">
            <v>4</v>
          </cell>
          <cell r="M3563">
            <v>7.56</v>
          </cell>
        </row>
        <row r="3564">
          <cell r="A3564">
            <v>109774</v>
          </cell>
          <cell r="B3564" t="e">
            <v>#N/A</v>
          </cell>
          <cell r="C3564">
            <v>1</v>
          </cell>
          <cell r="D3564" t="str">
            <v>ST</v>
          </cell>
          <cell r="E3564">
            <v>500</v>
          </cell>
          <cell r="F3564" t="str">
            <v>GR</v>
          </cell>
          <cell r="G3564" t="str">
            <v>PRESIDENT BRIE</v>
          </cell>
          <cell r="H3564" t="str">
            <v>L</v>
          </cell>
          <cell r="I3564">
            <v>168</v>
          </cell>
          <cell r="J3564" t="str">
            <v>KAAS BUITENLAND VERPAKT</v>
          </cell>
          <cell r="K3564" t="str">
            <v>LACTALIS NEDERLAND B.V.</v>
          </cell>
          <cell r="L3564">
            <v>1</v>
          </cell>
          <cell r="M3564">
            <v>7.55</v>
          </cell>
        </row>
        <row r="3565">
          <cell r="A3565">
            <v>845549</v>
          </cell>
          <cell r="B3565" t="e">
            <v>#N/A</v>
          </cell>
          <cell r="C3565">
            <v>1</v>
          </cell>
          <cell r="D3565" t="str">
            <v>RL</v>
          </cell>
          <cell r="E3565">
            <v>500</v>
          </cell>
          <cell r="F3565" t="str">
            <v>GR</v>
          </cell>
          <cell r="G3565" t="str">
            <v>LEBO VERSE GEITENK. ROL 500G</v>
          </cell>
          <cell r="H3565" t="str">
            <v>L</v>
          </cell>
          <cell r="I3565">
            <v>221</v>
          </cell>
          <cell r="J3565" t="str">
            <v>KAAS HOLLAND VERS VOORVERPAKT</v>
          </cell>
          <cell r="K3565" t="str">
            <v>LEBO KAAS BV</v>
          </cell>
          <cell r="L3565">
            <v>1</v>
          </cell>
          <cell r="M3565">
            <v>7.55</v>
          </cell>
        </row>
        <row r="3566">
          <cell r="A3566">
            <v>298344</v>
          </cell>
          <cell r="B3566" t="e">
            <v>#N/A</v>
          </cell>
          <cell r="C3566">
            <v>1</v>
          </cell>
          <cell r="D3566" t="str">
            <v>BS</v>
          </cell>
          <cell r="E3566">
            <v>1</v>
          </cell>
          <cell r="F3566" t="str">
            <v>KG</v>
          </cell>
          <cell r="G3566" t="str">
            <v>DR.OETKER BAKPOEDER BACKIN</v>
          </cell>
          <cell r="H3566" t="str">
            <v>L</v>
          </cell>
          <cell r="I3566">
            <v>94</v>
          </cell>
          <cell r="J3566" t="str">
            <v>BAKPRODUKTEN</v>
          </cell>
          <cell r="K3566" t="str">
            <v>OETKER DR FOOD SERVICE BV</v>
          </cell>
          <cell r="L3566">
            <v>1</v>
          </cell>
          <cell r="M3566">
            <v>7.53</v>
          </cell>
        </row>
        <row r="3567">
          <cell r="A3567">
            <v>298344</v>
          </cell>
          <cell r="B3567" t="e">
            <v>#N/A</v>
          </cell>
          <cell r="C3567">
            <v>1</v>
          </cell>
          <cell r="D3567" t="str">
            <v>BS</v>
          </cell>
          <cell r="E3567">
            <v>1</v>
          </cell>
          <cell r="F3567" t="str">
            <v>KG</v>
          </cell>
          <cell r="G3567" t="str">
            <v>DR.OETKER BAKPOEDER BACKIN</v>
          </cell>
          <cell r="H3567" t="str">
            <v>L</v>
          </cell>
          <cell r="I3567">
            <v>94</v>
          </cell>
          <cell r="J3567" t="str">
            <v>BAKPRODUKTEN</v>
          </cell>
          <cell r="K3567" t="str">
            <v>OETKER DR FOOD SERVICE BV</v>
          </cell>
          <cell r="L3567">
            <v>1</v>
          </cell>
          <cell r="M3567">
            <v>7.53</v>
          </cell>
        </row>
        <row r="3568">
          <cell r="A3568">
            <v>298352</v>
          </cell>
          <cell r="B3568" t="e">
            <v>#N/A</v>
          </cell>
          <cell r="C3568">
            <v>1</v>
          </cell>
          <cell r="D3568" t="str">
            <v>BS</v>
          </cell>
          <cell r="E3568">
            <v>1</v>
          </cell>
          <cell r="F3568" t="str">
            <v>KG</v>
          </cell>
          <cell r="G3568" t="str">
            <v>DR.OETKER VANILLESUIKER</v>
          </cell>
          <cell r="H3568" t="str">
            <v>L</v>
          </cell>
          <cell r="I3568">
            <v>95</v>
          </cell>
          <cell r="J3568" t="str">
            <v>PATISSERIEPRODUKTEN</v>
          </cell>
          <cell r="K3568" t="str">
            <v>OETKER DR FOOD SERVICE BV</v>
          </cell>
          <cell r="L3568">
            <v>1</v>
          </cell>
          <cell r="M3568">
            <v>7.53</v>
          </cell>
        </row>
        <row r="3569">
          <cell r="A3569">
            <v>298352</v>
          </cell>
          <cell r="B3569" t="e">
            <v>#N/A</v>
          </cell>
          <cell r="C3569">
            <v>1</v>
          </cell>
          <cell r="D3569" t="str">
            <v>BS</v>
          </cell>
          <cell r="E3569">
            <v>1</v>
          </cell>
          <cell r="F3569" t="str">
            <v>KG</v>
          </cell>
          <cell r="G3569" t="str">
            <v>DR.OETKER VANILLESUIKER</v>
          </cell>
          <cell r="H3569" t="str">
            <v>L</v>
          </cell>
          <cell r="I3569">
            <v>95</v>
          </cell>
          <cell r="J3569" t="str">
            <v>PATISSERIEPRODUKTEN</v>
          </cell>
          <cell r="K3569" t="str">
            <v>OETKER DR FOOD SERVICE BV</v>
          </cell>
          <cell r="L3569">
            <v>1</v>
          </cell>
          <cell r="M3569">
            <v>7.53</v>
          </cell>
        </row>
        <row r="3570">
          <cell r="A3570">
            <v>298352</v>
          </cell>
          <cell r="B3570" t="e">
            <v>#N/A</v>
          </cell>
          <cell r="C3570">
            <v>1</v>
          </cell>
          <cell r="D3570" t="str">
            <v>BS</v>
          </cell>
          <cell r="E3570">
            <v>1</v>
          </cell>
          <cell r="F3570" t="str">
            <v>KG</v>
          </cell>
          <cell r="G3570" t="str">
            <v>DR.OETKER VANILLESUIKER</v>
          </cell>
          <cell r="H3570" t="str">
            <v>L</v>
          </cell>
          <cell r="I3570">
            <v>95</v>
          </cell>
          <cell r="J3570" t="str">
            <v>PATISSERIEPRODUKTEN</v>
          </cell>
          <cell r="K3570" t="str">
            <v>OETKER DR FOOD SERVICE BV</v>
          </cell>
          <cell r="L3570">
            <v>1</v>
          </cell>
          <cell r="M3570">
            <v>7.53</v>
          </cell>
        </row>
        <row r="3571">
          <cell r="A3571">
            <v>84774</v>
          </cell>
          <cell r="B3571" t="e">
            <v>#N/A</v>
          </cell>
          <cell r="C3571">
            <v>1</v>
          </cell>
          <cell r="D3571" t="str">
            <v>ST</v>
          </cell>
          <cell r="E3571">
            <v>250</v>
          </cell>
          <cell r="F3571" t="str">
            <v>GR</v>
          </cell>
          <cell r="G3571" t="str">
            <v>ZANDVLIET GEROOKTE KIPFILET</v>
          </cell>
          <cell r="H3571" t="str">
            <v>L</v>
          </cell>
          <cell r="I3571">
            <v>155</v>
          </cell>
          <cell r="J3571" t="str">
            <v>VLEESWAREN VERPAKT</v>
          </cell>
          <cell r="K3571" t="str">
            <v>ZANDVLIET VLEESWAREN BV</v>
          </cell>
          <cell r="L3571">
            <v>4</v>
          </cell>
          <cell r="M3571">
            <v>7.52</v>
          </cell>
        </row>
        <row r="3572">
          <cell r="A3572">
            <v>161534</v>
          </cell>
          <cell r="B3572" t="e">
            <v>#N/A</v>
          </cell>
          <cell r="C3572">
            <v>1</v>
          </cell>
          <cell r="D3572" t="str">
            <v>ST</v>
          </cell>
          <cell r="E3572">
            <v>560</v>
          </cell>
          <cell r="F3572" t="str">
            <v>GR</v>
          </cell>
          <cell r="G3572" t="str">
            <v>BOULANGERIE LAMBER PAIN OLIVES</v>
          </cell>
          <cell r="H3572" t="str">
            <v>L</v>
          </cell>
          <cell r="I3572">
            <v>202</v>
          </cell>
          <cell r="J3572" t="str">
            <v>BAKE OFF DIEPVRIES</v>
          </cell>
          <cell r="K3572" t="str">
            <v>SLIGRO</v>
          </cell>
          <cell r="L3572">
            <v>2</v>
          </cell>
          <cell r="M3572">
            <v>7.52</v>
          </cell>
        </row>
        <row r="3573">
          <cell r="A3573">
            <v>31988</v>
          </cell>
          <cell r="B3573" t="e">
            <v>#N/A</v>
          </cell>
          <cell r="C3573">
            <v>20</v>
          </cell>
          <cell r="D3573" t="str">
            <v>ZK</v>
          </cell>
          <cell r="E3573">
            <v>45</v>
          </cell>
          <cell r="F3573" t="str">
            <v>GR</v>
          </cell>
          <cell r="G3573" t="str">
            <v>LAY'S SUPERCHIPS NATUREL</v>
          </cell>
          <cell r="H3573" t="str">
            <v>L</v>
          </cell>
          <cell r="I3573">
            <v>16</v>
          </cell>
          <cell r="J3573" t="str">
            <v>CHIPS EN SNACKS</v>
          </cell>
          <cell r="K3573" t="str">
            <v>PEPSICO NEDERLAND BV</v>
          </cell>
          <cell r="L3573">
            <v>1</v>
          </cell>
          <cell r="M3573">
            <v>7.5</v>
          </cell>
        </row>
        <row r="3574">
          <cell r="A3574">
            <v>31996</v>
          </cell>
          <cell r="B3574" t="e">
            <v>#N/A</v>
          </cell>
          <cell r="C3574">
            <v>20</v>
          </cell>
          <cell r="D3574" t="str">
            <v>ZK</v>
          </cell>
          <cell r="E3574">
            <v>45</v>
          </cell>
          <cell r="F3574" t="str">
            <v>GR</v>
          </cell>
          <cell r="G3574" t="str">
            <v>LAY'S SUPERCHIPS PAPRIKA</v>
          </cell>
          <cell r="H3574" t="str">
            <v>L</v>
          </cell>
          <cell r="I3574">
            <v>16</v>
          </cell>
          <cell r="J3574" t="str">
            <v>CHIPS EN SNACKS</v>
          </cell>
          <cell r="K3574" t="str">
            <v>PEPSICO NEDERLAND BV</v>
          </cell>
          <cell r="L3574">
            <v>1</v>
          </cell>
          <cell r="M3574">
            <v>7.5</v>
          </cell>
        </row>
        <row r="3575">
          <cell r="A3575">
            <v>59839</v>
          </cell>
          <cell r="B3575" t="e">
            <v>#N/A</v>
          </cell>
          <cell r="C3575">
            <v>1</v>
          </cell>
          <cell r="D3575" t="str">
            <v>PT</v>
          </cell>
          <cell r="E3575">
            <v>416</v>
          </cell>
          <cell r="F3575" t="str">
            <v>GR</v>
          </cell>
          <cell r="G3575" t="str">
            <v>ROZEMARIJN KRUIDEN ITALIË</v>
          </cell>
          <cell r="H3575" t="str">
            <v>L</v>
          </cell>
          <cell r="I3575">
            <v>192</v>
          </cell>
          <cell r="J3575" t="str">
            <v>GROENTEN EN FRUIT DAGVERS</v>
          </cell>
          <cell r="K3575" t="str">
            <v>SMEDING EN ZN BV</v>
          </cell>
          <cell r="L3575">
            <v>3</v>
          </cell>
          <cell r="M3575">
            <v>7.5</v>
          </cell>
        </row>
        <row r="3576">
          <cell r="A3576">
            <v>91444</v>
          </cell>
          <cell r="B3576" t="e">
            <v>#N/A</v>
          </cell>
          <cell r="C3576">
            <v>1</v>
          </cell>
          <cell r="D3576" t="str">
            <v>ZK</v>
          </cell>
          <cell r="E3576">
            <v>1</v>
          </cell>
          <cell r="F3576" t="str">
            <v>KG</v>
          </cell>
          <cell r="G3576" t="str">
            <v>HEKSEHYL WEERWOLVENDROP</v>
          </cell>
          <cell r="H3576" t="str">
            <v>L</v>
          </cell>
          <cell r="I3576">
            <v>23</v>
          </cell>
          <cell r="J3576" t="str">
            <v>WICHTGOED</v>
          </cell>
          <cell r="K3576" t="str">
            <v>CONCORP BRANDS BV</v>
          </cell>
          <cell r="L3576">
            <v>2</v>
          </cell>
          <cell r="M3576">
            <v>7.5</v>
          </cell>
        </row>
        <row r="3577">
          <cell r="A3577">
            <v>91445</v>
          </cell>
          <cell r="B3577" t="e">
            <v>#N/A</v>
          </cell>
          <cell r="C3577">
            <v>1</v>
          </cell>
          <cell r="D3577" t="str">
            <v>ZK</v>
          </cell>
          <cell r="E3577">
            <v>1</v>
          </cell>
          <cell r="F3577" t="str">
            <v>KG</v>
          </cell>
          <cell r="G3577" t="str">
            <v>HEKSEHYL TROLLENDROP</v>
          </cell>
          <cell r="H3577" t="str">
            <v>L</v>
          </cell>
          <cell r="I3577">
            <v>23</v>
          </cell>
          <cell r="J3577" t="str">
            <v>WICHTGOED</v>
          </cell>
          <cell r="K3577" t="str">
            <v>CONCORP BRANDS BV</v>
          </cell>
          <cell r="L3577">
            <v>2</v>
          </cell>
          <cell r="M3577">
            <v>7.5</v>
          </cell>
        </row>
        <row r="3578">
          <cell r="A3578">
            <v>104715</v>
          </cell>
          <cell r="B3578" t="e">
            <v>#N/A</v>
          </cell>
          <cell r="C3578">
            <v>1</v>
          </cell>
          <cell r="D3578" t="str">
            <v>ST</v>
          </cell>
          <cell r="E3578">
            <v>150</v>
          </cell>
          <cell r="F3578" t="str">
            <v>GR</v>
          </cell>
          <cell r="G3578" t="str">
            <v>CASTELLO BLUE</v>
          </cell>
          <cell r="H3578" t="str">
            <v>L</v>
          </cell>
          <cell r="I3578">
            <v>168</v>
          </cell>
          <cell r="J3578" t="str">
            <v>KAAS BUITENLAND VERPAKT</v>
          </cell>
          <cell r="K3578" t="str">
            <v>SUPERUNIE IMPORT</v>
          </cell>
          <cell r="L3578">
            <v>3</v>
          </cell>
          <cell r="M3578">
            <v>7.5</v>
          </cell>
        </row>
        <row r="3579">
          <cell r="A3579">
            <v>113071</v>
          </cell>
          <cell r="B3579">
            <v>8710401568499</v>
          </cell>
          <cell r="C3579">
            <v>1</v>
          </cell>
          <cell r="D3579" t="str">
            <v>ST</v>
          </cell>
          <cell r="E3579">
            <v>1</v>
          </cell>
          <cell r="F3579" t="str">
            <v>KG</v>
          </cell>
          <cell r="G3579" t="str">
            <v>GOUDEN BANIER SLAG.LEVERWORST RECHT BL1*</v>
          </cell>
          <cell r="H3579" t="str">
            <v>L</v>
          </cell>
          <cell r="I3579">
            <v>155</v>
          </cell>
          <cell r="J3579" t="str">
            <v>VLEESWAREN VERPAKT</v>
          </cell>
          <cell r="K3579" t="str">
            <v>SLIGRO</v>
          </cell>
          <cell r="L3579">
            <v>2</v>
          </cell>
          <cell r="M3579">
            <v>7.5</v>
          </cell>
        </row>
        <row r="3580">
          <cell r="A3580">
            <v>403211</v>
          </cell>
          <cell r="B3580" t="e">
            <v>#N/A</v>
          </cell>
          <cell r="C3580">
            <v>1</v>
          </cell>
          <cell r="D3580" t="str">
            <v>PK</v>
          </cell>
          <cell r="E3580">
            <v>6</v>
          </cell>
          <cell r="F3580" t="str">
            <v>ST</v>
          </cell>
          <cell r="G3580" t="str">
            <v>EIERDOP RVS</v>
          </cell>
          <cell r="H3580" t="str">
            <v>H</v>
          </cell>
          <cell r="I3580">
            <v>281</v>
          </cell>
          <cell r="J3580" t="str">
            <v>RESTAURANTBENODIGDHEDEN</v>
          </cell>
          <cell r="K3580" t="str">
            <v>HENDI BV</v>
          </cell>
          <cell r="L3580">
            <v>2</v>
          </cell>
          <cell r="M3580">
            <v>7.5</v>
          </cell>
        </row>
        <row r="3581">
          <cell r="A3581">
            <v>516726</v>
          </cell>
          <cell r="B3581" t="e">
            <v>#N/A</v>
          </cell>
          <cell r="C3581">
            <v>1</v>
          </cell>
          <cell r="D3581" t="str">
            <v>ZK</v>
          </cell>
          <cell r="E3581">
            <v>5</v>
          </cell>
          <cell r="F3581" t="str">
            <v>KG</v>
          </cell>
          <cell r="G3581" t="str">
            <v>UI 60/80</v>
          </cell>
          <cell r="H3581" t="str">
            <v>L</v>
          </cell>
          <cell r="I3581">
            <v>192</v>
          </cell>
          <cell r="J3581" t="str">
            <v>GROENTEN EN FRUIT DAGVERS</v>
          </cell>
          <cell r="K3581" t="str">
            <v>SMEDING EN ZN BV</v>
          </cell>
          <cell r="L3581">
            <v>2</v>
          </cell>
          <cell r="M3581">
            <v>7.5</v>
          </cell>
        </row>
        <row r="3582">
          <cell r="A3582">
            <v>546836</v>
          </cell>
          <cell r="B3582" t="e">
            <v>#N/A</v>
          </cell>
          <cell r="C3582">
            <v>1</v>
          </cell>
          <cell r="D3582" t="str">
            <v>DS</v>
          </cell>
          <cell r="E3582">
            <v>1</v>
          </cell>
          <cell r="F3582" t="str">
            <v>KG</v>
          </cell>
          <cell r="G3582" t="str">
            <v>BUITENHUIS BORRELFRIKANDEL, 50 ST</v>
          </cell>
          <cell r="H3582" t="str">
            <v>L</v>
          </cell>
          <cell r="I3582">
            <v>179</v>
          </cell>
          <cell r="J3582" t="str">
            <v>MINISNACKS BORRELHAPJES</v>
          </cell>
          <cell r="K3582" t="str">
            <v>NEWFORREST BV FOOD SERVICE</v>
          </cell>
          <cell r="L3582">
            <v>1</v>
          </cell>
          <cell r="M3582">
            <v>7.5</v>
          </cell>
        </row>
        <row r="3583">
          <cell r="A3583">
            <v>726745</v>
          </cell>
          <cell r="B3583" t="e">
            <v>#N/A</v>
          </cell>
          <cell r="C3583">
            <v>1</v>
          </cell>
          <cell r="D3583" t="str">
            <v>ZK</v>
          </cell>
          <cell r="E3583">
            <v>1</v>
          </cell>
          <cell r="F3583" t="str">
            <v>KG</v>
          </cell>
          <cell r="G3583" t="str">
            <v>HEKSEHYL HEKSENDROP</v>
          </cell>
          <cell r="H3583" t="str">
            <v>L</v>
          </cell>
          <cell r="I3583">
            <v>23</v>
          </cell>
          <cell r="J3583" t="str">
            <v>WICHTGOED</v>
          </cell>
          <cell r="K3583" t="str">
            <v>CONCORP BRANDS BV</v>
          </cell>
          <cell r="L3583">
            <v>2</v>
          </cell>
          <cell r="M3583">
            <v>7.5</v>
          </cell>
        </row>
        <row r="3584">
          <cell r="A3584">
            <v>898589</v>
          </cell>
          <cell r="B3584" t="e">
            <v>#N/A</v>
          </cell>
          <cell r="C3584">
            <v>1</v>
          </cell>
          <cell r="D3584" t="str">
            <v>ZK</v>
          </cell>
          <cell r="E3584">
            <v>2.5</v>
          </cell>
          <cell r="F3584" t="str">
            <v>KG</v>
          </cell>
          <cell r="G3584" t="str">
            <v>AARDAPPELEN VASTKOKEND</v>
          </cell>
          <cell r="H3584" t="str">
            <v>L</v>
          </cell>
          <cell r="I3584">
            <v>192</v>
          </cell>
          <cell r="J3584" t="str">
            <v>GROENTEN EN FRUIT DAGVERS</v>
          </cell>
          <cell r="K3584" t="str">
            <v>SMEDING EN ZN BV</v>
          </cell>
          <cell r="L3584">
            <v>2</v>
          </cell>
          <cell r="M3584">
            <v>7.5</v>
          </cell>
        </row>
        <row r="3585">
          <cell r="A3585">
            <v>909848</v>
          </cell>
          <cell r="B3585" t="e">
            <v>#N/A</v>
          </cell>
          <cell r="C3585">
            <v>6</v>
          </cell>
          <cell r="D3585" t="str">
            <v>FL</v>
          </cell>
          <cell r="E3585">
            <v>600</v>
          </cell>
          <cell r="F3585" t="str">
            <v>GR</v>
          </cell>
          <cell r="G3585" t="str">
            <v>VAN GILSE SCHENKSTROOP</v>
          </cell>
          <cell r="H3585" t="str">
            <v>L</v>
          </cell>
          <cell r="I3585">
            <v>89</v>
          </cell>
          <cell r="J3585" t="str">
            <v>BOTERHAMARTIKELEN</v>
          </cell>
          <cell r="K3585" t="str">
            <v>COSUN BEET COMPANY</v>
          </cell>
          <cell r="L3585">
            <v>1</v>
          </cell>
          <cell r="M3585">
            <v>7.5</v>
          </cell>
        </row>
        <row r="3586">
          <cell r="A3586">
            <v>967969</v>
          </cell>
          <cell r="B3586" t="e">
            <v>#N/A</v>
          </cell>
          <cell r="C3586">
            <v>6</v>
          </cell>
          <cell r="D3586" t="str">
            <v>PF</v>
          </cell>
          <cell r="E3586">
            <v>50</v>
          </cell>
          <cell r="F3586" t="str">
            <v>CL</v>
          </cell>
          <cell r="G3586" t="str">
            <v>CHAUDF.FUSION LIME/ MINT</v>
          </cell>
          <cell r="H3586" t="str">
            <v>L</v>
          </cell>
          <cell r="I3586">
            <v>135</v>
          </cell>
          <cell r="J3586" t="str">
            <v>WATERS</v>
          </cell>
          <cell r="K3586" t="str">
            <v>COCA-COLA EUROPEAN PARTNERS BV</v>
          </cell>
          <cell r="L3586">
            <v>2</v>
          </cell>
          <cell r="M3586">
            <v>7.5</v>
          </cell>
        </row>
        <row r="3587">
          <cell r="A3587">
            <v>998041</v>
          </cell>
          <cell r="B3587" t="e">
            <v>#N/A</v>
          </cell>
          <cell r="C3587">
            <v>1</v>
          </cell>
          <cell r="D3587" t="str">
            <v>DS</v>
          </cell>
          <cell r="E3587">
            <v>24</v>
          </cell>
          <cell r="F3587" t="str">
            <v>ST</v>
          </cell>
          <cell r="G3587" t="str">
            <v>UNOX CUP-A-SOUP OFFICE PACK RUNDVLEES</v>
          </cell>
          <cell r="H3587" t="str">
            <v>L</v>
          </cell>
          <cell r="I3587">
            <v>56</v>
          </cell>
          <cell r="J3587" t="str">
            <v>SOEP DROOG &amp; SMAAKVERSTERKERS</v>
          </cell>
          <cell r="K3587" t="str">
            <v>UNILEVER NED FOODS FACT BV SUR IMP.</v>
          </cell>
          <cell r="L3587">
            <v>1</v>
          </cell>
          <cell r="M3587">
            <v>7.5</v>
          </cell>
        </row>
        <row r="3588">
          <cell r="A3588">
            <v>998431</v>
          </cell>
          <cell r="B3588" t="e">
            <v>#N/A</v>
          </cell>
          <cell r="C3588">
            <v>1</v>
          </cell>
          <cell r="D3588" t="str">
            <v>DS</v>
          </cell>
          <cell r="E3588">
            <v>24</v>
          </cell>
          <cell r="F3588" t="str">
            <v>ST</v>
          </cell>
          <cell r="G3588" t="str">
            <v>UNOX CUP-A-SOUP OFFICE PACK ERWTEN</v>
          </cell>
          <cell r="H3588" t="str">
            <v>L</v>
          </cell>
          <cell r="I3588">
            <v>56</v>
          </cell>
          <cell r="J3588" t="str">
            <v>SOEP DROOG &amp; SMAAKVERSTERKERS</v>
          </cell>
          <cell r="K3588" t="str">
            <v>UNILEVER NED FOODS FACT BV SUR IMP.</v>
          </cell>
          <cell r="L3588">
            <v>1</v>
          </cell>
          <cell r="M3588">
            <v>7.5</v>
          </cell>
        </row>
        <row r="3589">
          <cell r="A3589">
            <v>118864</v>
          </cell>
          <cell r="B3589" t="e">
            <v>#N/A</v>
          </cell>
          <cell r="C3589">
            <v>1</v>
          </cell>
          <cell r="D3589" t="str">
            <v>DS</v>
          </cell>
          <cell r="E3589">
            <v>241</v>
          </cell>
          <cell r="F3589" t="str">
            <v>GR</v>
          </cell>
          <cell r="G3589" t="str">
            <v>UNOX CAS BOOST KIP</v>
          </cell>
          <cell r="H3589" t="str">
            <v>L</v>
          </cell>
          <cell r="I3589">
            <v>56</v>
          </cell>
          <cell r="J3589" t="str">
            <v>SOEP DROOG &amp; SMAAKVERSTERKERS</v>
          </cell>
          <cell r="K3589" t="str">
            <v>UNILEVER NED FOODS FACT BV SUR IMP.</v>
          </cell>
          <cell r="L3589">
            <v>1</v>
          </cell>
          <cell r="M3589">
            <v>7.49</v>
          </cell>
        </row>
        <row r="3590">
          <cell r="A3590">
            <v>118865</v>
          </cell>
          <cell r="B3590" t="e">
            <v>#N/A</v>
          </cell>
          <cell r="C3590">
            <v>1</v>
          </cell>
          <cell r="D3590" t="str">
            <v>DS</v>
          </cell>
          <cell r="E3590">
            <v>199</v>
          </cell>
          <cell r="F3590" t="str">
            <v>GR</v>
          </cell>
          <cell r="G3590" t="str">
            <v>UNOX CAS FOCUS TOMAAT</v>
          </cell>
          <cell r="H3590" t="str">
            <v>L</v>
          </cell>
          <cell r="I3590">
            <v>56</v>
          </cell>
          <cell r="J3590" t="str">
            <v>SOEP DROOG &amp; SMAAKVERSTERKERS</v>
          </cell>
          <cell r="K3590" t="str">
            <v>UNILEVER NED FOODS FACT BV SUR IMP.</v>
          </cell>
          <cell r="L3590">
            <v>1</v>
          </cell>
          <cell r="M3590">
            <v>7.49</v>
          </cell>
        </row>
        <row r="3591">
          <cell r="A3591">
            <v>118867</v>
          </cell>
          <cell r="B3591" t="e">
            <v>#N/A</v>
          </cell>
          <cell r="C3591">
            <v>1</v>
          </cell>
          <cell r="D3591" t="str">
            <v>DS</v>
          </cell>
          <cell r="E3591">
            <v>220</v>
          </cell>
          <cell r="F3591" t="str">
            <v>GR</v>
          </cell>
          <cell r="G3591" t="str">
            <v>UNOX CAS RECHARGE CHAMPIGNON</v>
          </cell>
          <cell r="H3591" t="str">
            <v>L</v>
          </cell>
          <cell r="I3591">
            <v>56</v>
          </cell>
          <cell r="J3591" t="str">
            <v>SOEP DROOG &amp; SMAAKVERSTERKERS</v>
          </cell>
          <cell r="K3591" t="str">
            <v>UNILEVER NED FOODS FACT BV SUR IMP.</v>
          </cell>
          <cell r="L3591">
            <v>1</v>
          </cell>
          <cell r="M3591">
            <v>7.49</v>
          </cell>
        </row>
        <row r="3592">
          <cell r="A3592">
            <v>22290</v>
          </cell>
          <cell r="B3592" t="e">
            <v>#N/A</v>
          </cell>
          <cell r="C3592">
            <v>1</v>
          </cell>
          <cell r="D3592" t="str">
            <v>RL</v>
          </cell>
          <cell r="E3592">
            <v>1</v>
          </cell>
          <cell r="F3592" t="str">
            <v>ST</v>
          </cell>
          <cell r="G3592" t="str">
            <v>PROPIA ROL 500VEL</v>
          </cell>
          <cell r="H3592" t="str">
            <v>H</v>
          </cell>
          <cell r="I3592">
            <v>152</v>
          </cell>
          <cell r="J3592" t="str">
            <v>TOILET- &amp; KEUKENPAPIER</v>
          </cell>
          <cell r="K3592" t="str">
            <v>SLIGRO</v>
          </cell>
          <cell r="L3592">
            <v>3</v>
          </cell>
          <cell r="M3592">
            <v>7.47</v>
          </cell>
        </row>
        <row r="3593">
          <cell r="A3593">
            <v>115224</v>
          </cell>
          <cell r="B3593" t="e">
            <v>#N/A</v>
          </cell>
          <cell r="C3593">
            <v>1</v>
          </cell>
          <cell r="D3593" t="str">
            <v>ST</v>
          </cell>
          <cell r="E3593">
            <v>1</v>
          </cell>
          <cell r="F3593" t="str">
            <v>ST</v>
          </cell>
          <cell r="G3593" t="str">
            <v>MANGO GROOT</v>
          </cell>
          <cell r="H3593" t="str">
            <v>L</v>
          </cell>
          <cell r="I3593">
            <v>192</v>
          </cell>
          <cell r="J3593" t="str">
            <v>GROENTEN EN FRUIT DAGVERS</v>
          </cell>
          <cell r="K3593" t="str">
            <v>SMEDING EN ZN BV</v>
          </cell>
          <cell r="L3593">
            <v>3</v>
          </cell>
          <cell r="M3593">
            <v>7.47</v>
          </cell>
        </row>
        <row r="3594">
          <cell r="A3594">
            <v>180287</v>
          </cell>
          <cell r="B3594" t="e">
            <v>#N/A</v>
          </cell>
          <cell r="C3594">
            <v>1</v>
          </cell>
          <cell r="D3594" t="str">
            <v>ZK</v>
          </cell>
          <cell r="E3594">
            <v>150</v>
          </cell>
          <cell r="F3594" t="str">
            <v>GR</v>
          </cell>
          <cell r="G3594" t="str">
            <v>PAPRIKA MINI ROOD</v>
          </cell>
          <cell r="H3594" t="str">
            <v>L</v>
          </cell>
          <cell r="I3594">
            <v>192</v>
          </cell>
          <cell r="J3594" t="str">
            <v>GROENTEN EN FRUIT DAGVERS</v>
          </cell>
          <cell r="K3594" t="str">
            <v>SMEDING EN ZN BV</v>
          </cell>
          <cell r="L3594">
            <v>3</v>
          </cell>
          <cell r="M3594">
            <v>7.47</v>
          </cell>
        </row>
        <row r="3595">
          <cell r="A3595">
            <v>138337</v>
          </cell>
          <cell r="B3595" t="e">
            <v>#N/A</v>
          </cell>
          <cell r="C3595">
            <v>1</v>
          </cell>
          <cell r="D3595" t="str">
            <v>ZK</v>
          </cell>
          <cell r="E3595">
            <v>2</v>
          </cell>
          <cell r="F3595" t="str">
            <v>ST</v>
          </cell>
          <cell r="G3595" t="str">
            <v>KNOFLOOK VERS</v>
          </cell>
          <cell r="H3595" t="str">
            <v>L</v>
          </cell>
          <cell r="I3595">
            <v>192</v>
          </cell>
          <cell r="J3595" t="str">
            <v>GROENTEN EN FRUIT DAGVERS</v>
          </cell>
          <cell r="K3595" t="str">
            <v>SMEDING EN ZN BV</v>
          </cell>
          <cell r="L3595">
            <v>5</v>
          </cell>
          <cell r="M3595">
            <v>7.45</v>
          </cell>
        </row>
        <row r="3596">
          <cell r="A3596">
            <v>195279</v>
          </cell>
          <cell r="B3596" t="e">
            <v>#N/A</v>
          </cell>
          <cell r="C3596">
            <v>1</v>
          </cell>
          <cell r="D3596" t="str">
            <v>ZK</v>
          </cell>
          <cell r="E3596">
            <v>2</v>
          </cell>
          <cell r="F3596" t="str">
            <v>KG</v>
          </cell>
          <cell r="G3596" t="str">
            <v>UI MIDDEL 60/80</v>
          </cell>
          <cell r="H3596" t="str">
            <v>L</v>
          </cell>
          <cell r="I3596">
            <v>192</v>
          </cell>
          <cell r="J3596" t="str">
            <v>GROENTEN EN FRUIT DAGVERS</v>
          </cell>
          <cell r="K3596" t="str">
            <v>SMEDING EN ZN BV</v>
          </cell>
          <cell r="L3596">
            <v>5</v>
          </cell>
          <cell r="M3596">
            <v>7.45</v>
          </cell>
        </row>
        <row r="3597">
          <cell r="A3597">
            <v>662352</v>
          </cell>
          <cell r="B3597" t="e">
            <v>#N/A</v>
          </cell>
          <cell r="C3597">
            <v>1</v>
          </cell>
          <cell r="D3597" t="str">
            <v>ST</v>
          </cell>
          <cell r="E3597">
            <v>600</v>
          </cell>
          <cell r="F3597" t="str">
            <v>GR</v>
          </cell>
          <cell r="G3597" t="str">
            <v>BIO BLEEKSELDERIJ 600/800G</v>
          </cell>
          <cell r="H3597" t="str">
            <v>L</v>
          </cell>
          <cell r="I3597">
            <v>192</v>
          </cell>
          <cell r="J3597" t="str">
            <v>GROENTEN EN FRUIT DAGVERS</v>
          </cell>
          <cell r="K3597" t="str">
            <v>SMEDING EN ZN BV</v>
          </cell>
          <cell r="L3597">
            <v>5</v>
          </cell>
          <cell r="M3597">
            <v>7.45</v>
          </cell>
        </row>
        <row r="3598">
          <cell r="A3598">
            <v>741546</v>
          </cell>
          <cell r="B3598" t="e">
            <v>#N/A</v>
          </cell>
          <cell r="C3598">
            <v>1</v>
          </cell>
          <cell r="D3598" t="str">
            <v>BS</v>
          </cell>
          <cell r="E3598">
            <v>450</v>
          </cell>
          <cell r="F3598" t="str">
            <v>GR</v>
          </cell>
          <cell r="G3598" t="str">
            <v>APOLLO PAPRIKAPOEDER EDELSUSS</v>
          </cell>
          <cell r="H3598" t="str">
            <v>L</v>
          </cell>
          <cell r="I3598">
            <v>68</v>
          </cell>
          <cell r="J3598" t="str">
            <v>KRUIDEN EN SPECERIJEN</v>
          </cell>
          <cell r="K3598" t="str">
            <v>SOLINA NETHERLANDS BV</v>
          </cell>
          <cell r="L3598">
            <v>1</v>
          </cell>
          <cell r="M3598">
            <v>7.45</v>
          </cell>
        </row>
        <row r="3599">
          <cell r="A3599">
            <v>921586</v>
          </cell>
          <cell r="B3599" t="e">
            <v>#N/A</v>
          </cell>
          <cell r="C3599">
            <v>1</v>
          </cell>
          <cell r="D3599" t="str">
            <v>KK</v>
          </cell>
          <cell r="E3599">
            <v>450</v>
          </cell>
          <cell r="F3599" t="str">
            <v>GR</v>
          </cell>
          <cell r="G3599" t="str">
            <v>APOLLO SPECULAASKRUIDEN</v>
          </cell>
          <cell r="H3599" t="str">
            <v>L</v>
          </cell>
          <cell r="I3599">
            <v>68</v>
          </cell>
          <cell r="J3599" t="str">
            <v>KRUIDEN EN SPECERIJEN</v>
          </cell>
          <cell r="K3599" t="str">
            <v>SOLINA NETHERLANDS BV</v>
          </cell>
          <cell r="L3599">
            <v>1</v>
          </cell>
          <cell r="M3599">
            <v>7.45</v>
          </cell>
        </row>
        <row r="3600">
          <cell r="A3600">
            <v>675041</v>
          </cell>
          <cell r="B3600" t="e">
            <v>#N/A</v>
          </cell>
          <cell r="C3600">
            <v>1</v>
          </cell>
          <cell r="D3600" t="str">
            <v>DS</v>
          </cell>
          <cell r="E3600">
            <v>1</v>
          </cell>
          <cell r="F3600" t="str">
            <v>K</v>
          </cell>
          <cell r="G3600" t="str">
            <v>DEPA CAISSES ROND 100MM WIT</v>
          </cell>
          <cell r="H3600" t="str">
            <v>H</v>
          </cell>
          <cell r="I3600">
            <v>119</v>
          </cell>
          <cell r="J3600" t="str">
            <v>VERPAKKINGSMAT./DISPOS. GROOTV</v>
          </cell>
          <cell r="K3600" t="str">
            <v>PAARDEKOOPER BV (DEPA 1)</v>
          </cell>
          <cell r="L3600">
            <v>1</v>
          </cell>
          <cell r="M3600">
            <v>7.43</v>
          </cell>
        </row>
        <row r="3601">
          <cell r="A3601">
            <v>675041</v>
          </cell>
          <cell r="B3601" t="e">
            <v>#N/A</v>
          </cell>
          <cell r="C3601">
            <v>1</v>
          </cell>
          <cell r="D3601" t="str">
            <v>DS</v>
          </cell>
          <cell r="E3601">
            <v>1</v>
          </cell>
          <cell r="F3601" t="str">
            <v>K</v>
          </cell>
          <cell r="G3601" t="str">
            <v>DEPA CAISSES ROND 100MM WIT</v>
          </cell>
          <cell r="H3601" t="str">
            <v>H</v>
          </cell>
          <cell r="I3601">
            <v>119</v>
          </cell>
          <cell r="J3601" t="str">
            <v>VERPAKKINGSMAT./DISPOS. GROOTV</v>
          </cell>
          <cell r="K3601" t="str">
            <v>PAARDEKOOPER BV (DEPA 1)</v>
          </cell>
          <cell r="L3601">
            <v>1</v>
          </cell>
          <cell r="M3601">
            <v>7.43</v>
          </cell>
        </row>
        <row r="3602">
          <cell r="A3602">
            <v>40372</v>
          </cell>
          <cell r="B3602" t="e">
            <v>#N/A</v>
          </cell>
          <cell r="C3602">
            <v>1</v>
          </cell>
          <cell r="D3602" t="str">
            <v>BS</v>
          </cell>
          <cell r="E3602">
            <v>360</v>
          </cell>
          <cell r="F3602" t="str">
            <v>GR</v>
          </cell>
          <cell r="G3602" t="str">
            <v>APOLLO KNOFLOOKPOEDER</v>
          </cell>
          <cell r="H3602" t="str">
            <v>L</v>
          </cell>
          <cell r="I3602">
            <v>68</v>
          </cell>
          <cell r="J3602" t="str">
            <v>KRUIDEN EN SPECERIJEN</v>
          </cell>
          <cell r="K3602" t="str">
            <v>SOLINA NETHERLANDS BV</v>
          </cell>
          <cell r="L3602">
            <v>1</v>
          </cell>
          <cell r="M3602">
            <v>7.42</v>
          </cell>
        </row>
        <row r="3603">
          <cell r="A3603">
            <v>63846</v>
          </cell>
          <cell r="B3603" t="e">
            <v>#N/A</v>
          </cell>
          <cell r="C3603">
            <v>1</v>
          </cell>
          <cell r="D3603" t="str">
            <v>ZK</v>
          </cell>
          <cell r="E3603">
            <v>5</v>
          </cell>
          <cell r="F3603" t="str">
            <v>KG</v>
          </cell>
          <cell r="G3603" t="str">
            <v>MOLINO SPADONI PIZZA AL TAGLIO PZ</v>
          </cell>
          <cell r="H3603" t="str">
            <v>L</v>
          </cell>
          <cell r="I3603">
            <v>94</v>
          </cell>
          <cell r="J3603" t="str">
            <v>BAKPRODUKTEN</v>
          </cell>
          <cell r="K3603" t="str">
            <v>MOLINO SPADONI SPA</v>
          </cell>
          <cell r="L3603">
            <v>1</v>
          </cell>
          <cell r="M3603">
            <v>7.42</v>
          </cell>
        </row>
        <row r="3604">
          <cell r="A3604">
            <v>64157</v>
          </cell>
          <cell r="B3604" t="e">
            <v>#N/A</v>
          </cell>
          <cell r="C3604">
            <v>1</v>
          </cell>
          <cell r="D3604" t="str">
            <v>FL</v>
          </cell>
          <cell r="E3604">
            <v>2</v>
          </cell>
          <cell r="F3604" t="str">
            <v>LT</v>
          </cell>
          <cell r="G3604" t="str">
            <v>ANDY ALLESREINIGER</v>
          </cell>
          <cell r="H3604" t="str">
            <v>H</v>
          </cell>
          <cell r="I3604">
            <v>149</v>
          </cell>
          <cell r="J3604" t="str">
            <v>REINIGINGSMIDDELEN</v>
          </cell>
          <cell r="K3604" t="str">
            <v>DIVERSEY UPRO</v>
          </cell>
          <cell r="L3604">
            <v>2</v>
          </cell>
          <cell r="M3604">
            <v>7.42</v>
          </cell>
        </row>
        <row r="3605">
          <cell r="A3605">
            <v>316516</v>
          </cell>
          <cell r="B3605" t="e">
            <v>#N/A</v>
          </cell>
          <cell r="C3605">
            <v>1</v>
          </cell>
          <cell r="D3605" t="str">
            <v>FL</v>
          </cell>
          <cell r="E3605">
            <v>25</v>
          </cell>
          <cell r="F3605" t="str">
            <v>CL</v>
          </cell>
          <cell r="G3605" t="str">
            <v>MONIN SIROOP HAZELNOOT</v>
          </cell>
          <cell r="H3605" t="str">
            <v>L</v>
          </cell>
          <cell r="I3605">
            <v>37</v>
          </cell>
          <cell r="J3605" t="str">
            <v>KOFFIE, CACAO &amp; OPLOSKOFFIE</v>
          </cell>
          <cell r="K3605" t="str">
            <v>BSB MONIN</v>
          </cell>
          <cell r="L3605">
            <v>2</v>
          </cell>
          <cell r="M3605">
            <v>7.42</v>
          </cell>
        </row>
        <row r="3606">
          <cell r="A3606">
            <v>324271</v>
          </cell>
          <cell r="B3606" t="e">
            <v>#N/A</v>
          </cell>
          <cell r="C3606">
            <v>1</v>
          </cell>
          <cell r="D3606" t="str">
            <v>FL</v>
          </cell>
          <cell r="E3606">
            <v>25</v>
          </cell>
          <cell r="F3606" t="str">
            <v>CL</v>
          </cell>
          <cell r="G3606" t="str">
            <v>MONIN SIROOP FRAISE</v>
          </cell>
          <cell r="H3606" t="str">
            <v>L</v>
          </cell>
          <cell r="I3606">
            <v>37</v>
          </cell>
          <cell r="J3606" t="str">
            <v>KOFFIE, CACAO &amp; OPLOSKOFFIE</v>
          </cell>
          <cell r="K3606" t="str">
            <v>BSB MONIN</v>
          </cell>
          <cell r="L3606">
            <v>2</v>
          </cell>
          <cell r="M3606">
            <v>7.42</v>
          </cell>
        </row>
        <row r="3607">
          <cell r="A3607">
            <v>220228</v>
          </cell>
          <cell r="B3607" t="e">
            <v>#N/A</v>
          </cell>
          <cell r="C3607">
            <v>1</v>
          </cell>
          <cell r="D3607" t="str">
            <v>BK</v>
          </cell>
          <cell r="E3607">
            <v>125</v>
          </cell>
          <cell r="F3607" t="str">
            <v>ML</v>
          </cell>
          <cell r="G3607" t="str">
            <v>MELKAN CREME FRAICHE 30% VET</v>
          </cell>
          <cell r="H3607" t="str">
            <v>L</v>
          </cell>
          <cell r="I3607">
            <v>174</v>
          </cell>
          <cell r="J3607" t="str">
            <v>ROOMPRODUCTEN</v>
          </cell>
          <cell r="K3607" t="str">
            <v>SLIGRO</v>
          </cell>
          <cell r="L3607">
            <v>13</v>
          </cell>
          <cell r="M3607">
            <v>7.41</v>
          </cell>
        </row>
        <row r="3608">
          <cell r="A3608">
            <v>55233</v>
          </cell>
          <cell r="B3608" t="e">
            <v>#N/A</v>
          </cell>
          <cell r="C3608">
            <v>1</v>
          </cell>
          <cell r="D3608" t="str">
            <v>BK</v>
          </cell>
          <cell r="E3608">
            <v>2.5</v>
          </cell>
          <cell r="F3608" t="str">
            <v>LT</v>
          </cell>
          <cell r="G3608" t="str">
            <v>SANISSIMO SORBETIJS CITROEN</v>
          </cell>
          <cell r="H3608" t="str">
            <v>L</v>
          </cell>
          <cell r="I3608">
            <v>182</v>
          </cell>
          <cell r="J3608" t="str">
            <v>IJS EN PUDDING</v>
          </cell>
          <cell r="K3608" t="str">
            <v>SLIGRO</v>
          </cell>
          <cell r="L3608">
            <v>1</v>
          </cell>
          <cell r="M3608">
            <v>7.4</v>
          </cell>
        </row>
        <row r="3609">
          <cell r="A3609">
            <v>598927</v>
          </cell>
          <cell r="B3609" t="e">
            <v>#N/A</v>
          </cell>
          <cell r="C3609">
            <v>1</v>
          </cell>
          <cell r="D3609" t="str">
            <v>ST</v>
          </cell>
          <cell r="E3609">
            <v>3</v>
          </cell>
          <cell r="F3609" t="str">
            <v>ST</v>
          </cell>
          <cell r="G3609" t="str">
            <v>SUNWARE DIEPVRIESDOZEN 1,2 LITER</v>
          </cell>
          <cell r="H3609" t="str">
            <v>H</v>
          </cell>
          <cell r="I3609">
            <v>265</v>
          </cell>
          <cell r="J3609" t="str">
            <v>VOEDSELOPBERGSYSTEMEN</v>
          </cell>
          <cell r="K3609" t="str">
            <v>SUNWARE BV</v>
          </cell>
          <cell r="L3609">
            <v>2</v>
          </cell>
          <cell r="M3609">
            <v>7.4</v>
          </cell>
        </row>
        <row r="3610">
          <cell r="A3610">
            <v>649841</v>
          </cell>
          <cell r="B3610">
            <v>8710466254627</v>
          </cell>
          <cell r="C3610">
            <v>10</v>
          </cell>
          <cell r="D3610" t="str">
            <v>PK</v>
          </cell>
          <cell r="E3610">
            <v>500</v>
          </cell>
          <cell r="F3610" t="str">
            <v>GR</v>
          </cell>
          <cell r="G3610" t="str">
            <v>KOOPMANS BAKMEEL ZELFRIJZEND</v>
          </cell>
          <cell r="H3610" t="str">
            <v>L</v>
          </cell>
          <cell r="I3610">
            <v>94</v>
          </cell>
          <cell r="J3610" t="str">
            <v>BAKPRODUKTEN</v>
          </cell>
          <cell r="K3610" t="str">
            <v>OETKER DR NEDERLAND BV</v>
          </cell>
          <cell r="L3610">
            <v>1</v>
          </cell>
          <cell r="M3610">
            <v>7.4</v>
          </cell>
        </row>
        <row r="3611">
          <cell r="A3611">
            <v>649841</v>
          </cell>
          <cell r="B3611">
            <v>8710466254627</v>
          </cell>
          <cell r="C3611">
            <v>10</v>
          </cell>
          <cell r="D3611" t="str">
            <v>PK</v>
          </cell>
          <cell r="E3611">
            <v>500</v>
          </cell>
          <cell r="F3611" t="str">
            <v>GR</v>
          </cell>
          <cell r="G3611" t="str">
            <v>KOOPMANS BAKMEEL ZELFRIJZEND</v>
          </cell>
          <cell r="H3611" t="str">
            <v>L</v>
          </cell>
          <cell r="I3611">
            <v>94</v>
          </cell>
          <cell r="J3611" t="str">
            <v>BAKPRODUKTEN</v>
          </cell>
          <cell r="K3611" t="str">
            <v>OETKER DR NEDERLAND BV</v>
          </cell>
          <cell r="L3611">
            <v>1</v>
          </cell>
          <cell r="M3611">
            <v>7.4</v>
          </cell>
        </row>
        <row r="3612">
          <cell r="A3612">
            <v>649841</v>
          </cell>
          <cell r="B3612">
            <v>8710466254627</v>
          </cell>
          <cell r="C3612">
            <v>10</v>
          </cell>
          <cell r="D3612" t="str">
            <v>PK</v>
          </cell>
          <cell r="E3612">
            <v>500</v>
          </cell>
          <cell r="F3612" t="str">
            <v>GR</v>
          </cell>
          <cell r="G3612" t="str">
            <v>KOOPMANS BAKMEEL ZELFRIJZEND</v>
          </cell>
          <cell r="H3612" t="str">
            <v>L</v>
          </cell>
          <cell r="I3612">
            <v>94</v>
          </cell>
          <cell r="J3612" t="str">
            <v>BAKPRODUKTEN</v>
          </cell>
          <cell r="K3612" t="str">
            <v>OETKER DR NEDERLAND BV</v>
          </cell>
          <cell r="L3612">
            <v>1</v>
          </cell>
          <cell r="M3612">
            <v>7.4</v>
          </cell>
        </row>
        <row r="3613">
          <cell r="A3613">
            <v>649841</v>
          </cell>
          <cell r="B3613">
            <v>8710466254627</v>
          </cell>
          <cell r="C3613">
            <v>10</v>
          </cell>
          <cell r="D3613" t="str">
            <v>PK</v>
          </cell>
          <cell r="E3613">
            <v>500</v>
          </cell>
          <cell r="F3613" t="str">
            <v>GR</v>
          </cell>
          <cell r="G3613" t="str">
            <v>KOOPMANS BAKMEEL ZELFRIJZEND</v>
          </cell>
          <cell r="H3613" t="str">
            <v>L</v>
          </cell>
          <cell r="I3613">
            <v>94</v>
          </cell>
          <cell r="J3613" t="str">
            <v>BAKPRODUKTEN</v>
          </cell>
          <cell r="K3613" t="str">
            <v>OETKER DR NEDERLAND BV</v>
          </cell>
          <cell r="L3613">
            <v>1</v>
          </cell>
          <cell r="M3613">
            <v>7.4</v>
          </cell>
        </row>
        <row r="3614">
          <cell r="A3614">
            <v>160389</v>
          </cell>
          <cell r="B3614" t="e">
            <v>#N/A</v>
          </cell>
          <cell r="C3614">
            <v>1</v>
          </cell>
          <cell r="D3614" t="str">
            <v>EM</v>
          </cell>
          <cell r="E3614">
            <v>2.5</v>
          </cell>
          <cell r="F3614" t="str">
            <v>LT</v>
          </cell>
          <cell r="G3614" t="str">
            <v>KERN MAYONAISE</v>
          </cell>
          <cell r="H3614" t="str">
            <v>L</v>
          </cell>
          <cell r="I3614">
            <v>91</v>
          </cell>
          <cell r="J3614" t="str">
            <v>SNACK- EN TAFELSAUZEN</v>
          </cell>
          <cell r="K3614" t="str">
            <v>SLIGRO</v>
          </cell>
          <cell r="L3614">
            <v>1</v>
          </cell>
          <cell r="M3614">
            <v>7.37</v>
          </cell>
        </row>
        <row r="3615">
          <cell r="A3615">
            <v>63286</v>
          </cell>
          <cell r="B3615" t="e">
            <v>#N/A</v>
          </cell>
          <cell r="C3615">
            <v>1</v>
          </cell>
          <cell r="D3615" t="str">
            <v>PK</v>
          </cell>
          <cell r="E3615">
            <v>125</v>
          </cell>
          <cell r="F3615" t="str">
            <v>GR</v>
          </cell>
          <cell r="G3615" t="str">
            <v>HALAL RUNDERSALAMI</v>
          </cell>
          <cell r="H3615" t="str">
            <v>L</v>
          </cell>
          <cell r="I3615">
            <v>155</v>
          </cell>
          <cell r="J3615" t="str">
            <v>VLEESWAREN VERPAKT</v>
          </cell>
          <cell r="K3615" t="str">
            <v>ANUR HALAL FOOD BV</v>
          </cell>
          <cell r="L3615">
            <v>4</v>
          </cell>
          <cell r="M3615">
            <v>7.36</v>
          </cell>
        </row>
        <row r="3616">
          <cell r="A3616">
            <v>366192</v>
          </cell>
          <cell r="B3616" t="e">
            <v>#N/A</v>
          </cell>
          <cell r="C3616">
            <v>1</v>
          </cell>
          <cell r="D3616" t="str">
            <v>ZK</v>
          </cell>
          <cell r="E3616">
            <v>450</v>
          </cell>
          <cell r="F3616" t="str">
            <v>GR</v>
          </cell>
          <cell r="G3616" t="str">
            <v>MAM'S MIKSKE DESEM 100%</v>
          </cell>
          <cell r="H3616" t="str">
            <v>L</v>
          </cell>
          <cell r="I3616">
            <v>202</v>
          </cell>
          <cell r="J3616" t="str">
            <v>BAKE OFF DIEPVRIES</v>
          </cell>
          <cell r="K3616" t="str">
            <v>FREE OF DIEETPRODUCTEN</v>
          </cell>
          <cell r="L3616">
            <v>2</v>
          </cell>
          <cell r="M3616">
            <v>7.36</v>
          </cell>
        </row>
        <row r="3617">
          <cell r="A3617">
            <v>135509</v>
          </cell>
          <cell r="B3617" t="e">
            <v>#N/A</v>
          </cell>
          <cell r="C3617">
            <v>1</v>
          </cell>
          <cell r="D3617" t="str">
            <v>ZK</v>
          </cell>
          <cell r="E3617">
            <v>1</v>
          </cell>
          <cell r="F3617" t="str">
            <v>KG</v>
          </cell>
          <cell r="G3617" t="str">
            <v>M&amp;M'S PINDA PARTYPACK</v>
          </cell>
          <cell r="H3617" t="str">
            <v>L</v>
          </cell>
          <cell r="I3617">
            <v>19</v>
          </cell>
          <cell r="J3617" t="str">
            <v>BARS EN TABLETTEN</v>
          </cell>
          <cell r="K3617" t="str">
            <v>MARS NEDERLAND(MASTERFOODS SNOEP)</v>
          </cell>
          <cell r="L3617">
            <v>1</v>
          </cell>
          <cell r="M3617">
            <v>7.35</v>
          </cell>
        </row>
        <row r="3618">
          <cell r="A3618">
            <v>162763</v>
          </cell>
          <cell r="B3618" t="e">
            <v>#N/A</v>
          </cell>
          <cell r="C3618">
            <v>1</v>
          </cell>
          <cell r="D3618" t="str">
            <v>TB</v>
          </cell>
          <cell r="E3618">
            <v>800</v>
          </cell>
          <cell r="F3618" t="str">
            <v>ML</v>
          </cell>
          <cell r="G3618" t="str">
            <v>HELA CURRY KETCHUP</v>
          </cell>
          <cell r="H3618" t="str">
            <v>L</v>
          </cell>
          <cell r="I3618">
            <v>91</v>
          </cell>
          <cell r="J3618" t="str">
            <v>SNACK- EN TAFELSAUZEN</v>
          </cell>
          <cell r="K3618" t="str">
            <v>HELA THISSEN BV</v>
          </cell>
          <cell r="L3618">
            <v>3</v>
          </cell>
          <cell r="M3618">
            <v>7.35</v>
          </cell>
        </row>
        <row r="3619">
          <cell r="A3619">
            <v>321435</v>
          </cell>
          <cell r="B3619" t="e">
            <v>#N/A</v>
          </cell>
          <cell r="C3619">
            <v>5</v>
          </cell>
          <cell r="D3619" t="str">
            <v>RL</v>
          </cell>
          <cell r="E3619">
            <v>200</v>
          </cell>
          <cell r="F3619" t="str">
            <v>ST</v>
          </cell>
          <cell r="G3619" t="str">
            <v>STICKERROL GROEN</v>
          </cell>
          <cell r="H3619" t="str">
            <v>H</v>
          </cell>
          <cell r="I3619">
            <v>283</v>
          </cell>
          <cell r="J3619" t="str">
            <v>KEUKENGEREEDSCHAPPEN</v>
          </cell>
          <cell r="K3619" t="str">
            <v>ETIKET NEDERLAND BV</v>
          </cell>
          <cell r="L3619">
            <v>1</v>
          </cell>
          <cell r="M3619">
            <v>7.35</v>
          </cell>
        </row>
        <row r="3620">
          <cell r="A3620">
            <v>415810</v>
          </cell>
          <cell r="B3620" t="e">
            <v>#N/A</v>
          </cell>
          <cell r="C3620">
            <v>1</v>
          </cell>
          <cell r="D3620" t="str">
            <v>PT</v>
          </cell>
          <cell r="E3620">
            <v>550</v>
          </cell>
          <cell r="F3620" t="str">
            <v>GR</v>
          </cell>
          <cell r="G3620" t="str">
            <v>SANISSIMO CHOCOCRISP MIX</v>
          </cell>
          <cell r="H3620" t="str">
            <v>L</v>
          </cell>
          <cell r="I3620">
            <v>77</v>
          </cell>
          <cell r="J3620" t="str">
            <v>IJSBENODIGDHEDEN</v>
          </cell>
          <cell r="K3620" t="str">
            <v>SLIGRO</v>
          </cell>
          <cell r="L3620">
            <v>1</v>
          </cell>
          <cell r="M3620">
            <v>7.35</v>
          </cell>
        </row>
        <row r="3621">
          <cell r="A3621">
            <v>73930</v>
          </cell>
          <cell r="B3621" t="e">
            <v>#N/A</v>
          </cell>
          <cell r="C3621">
            <v>1</v>
          </cell>
          <cell r="D3621" t="str">
            <v>ZK</v>
          </cell>
          <cell r="E3621">
            <v>1</v>
          </cell>
          <cell r="F3621" t="str">
            <v>KG</v>
          </cell>
          <cell r="G3621" t="str">
            <v>DUYVIS BORRELNOOTJES PROVENCALE</v>
          </cell>
          <cell r="H3621" t="str">
            <v>L</v>
          </cell>
          <cell r="I3621">
            <v>15</v>
          </cell>
          <cell r="J3621" t="str">
            <v>NOTEN</v>
          </cell>
          <cell r="K3621" t="str">
            <v>PEPSICO NEDERLAND BV</v>
          </cell>
          <cell r="L3621">
            <v>1</v>
          </cell>
          <cell r="M3621">
            <v>7.33</v>
          </cell>
        </row>
        <row r="3622">
          <cell r="A3622">
            <v>80102</v>
          </cell>
          <cell r="B3622">
            <v>8715459222263</v>
          </cell>
          <cell r="C3622">
            <v>1</v>
          </cell>
          <cell r="D3622" t="str">
            <v>ZK</v>
          </cell>
          <cell r="E3622">
            <v>1</v>
          </cell>
          <cell r="F3622" t="str">
            <v>KG</v>
          </cell>
          <cell r="G3622" t="str">
            <v>PREI</v>
          </cell>
          <cell r="H3622" t="str">
            <v>L</v>
          </cell>
          <cell r="I3622">
            <v>192</v>
          </cell>
          <cell r="J3622" t="str">
            <v>GROENTEN EN FRUIT DAGVERS</v>
          </cell>
          <cell r="K3622" t="str">
            <v>SMEDING EN ZN BV</v>
          </cell>
          <cell r="L3622">
            <v>5</v>
          </cell>
          <cell r="M3622">
            <v>7.33</v>
          </cell>
        </row>
        <row r="3623">
          <cell r="A3623">
            <v>812114</v>
          </cell>
          <cell r="B3623" t="e">
            <v>#N/A</v>
          </cell>
          <cell r="C3623">
            <v>1</v>
          </cell>
          <cell r="D3623" t="str">
            <v>ZK</v>
          </cell>
          <cell r="E3623">
            <v>1</v>
          </cell>
          <cell r="F3623" t="str">
            <v>KG</v>
          </cell>
          <cell r="G3623" t="str">
            <v>DUYVIS BORRELNOOTJES COCKTAIL</v>
          </cell>
          <cell r="H3623" t="str">
            <v>L</v>
          </cell>
          <cell r="I3623">
            <v>15</v>
          </cell>
          <cell r="J3623" t="str">
            <v>NOTEN</v>
          </cell>
          <cell r="K3623" t="str">
            <v>PEPSICO NEDERLAND BV</v>
          </cell>
          <cell r="L3623">
            <v>1</v>
          </cell>
          <cell r="M3623">
            <v>7.33</v>
          </cell>
        </row>
        <row r="3624">
          <cell r="A3624">
            <v>5600</v>
          </cell>
          <cell r="B3624" t="e">
            <v>#N/A</v>
          </cell>
          <cell r="C3624">
            <v>1</v>
          </cell>
          <cell r="D3624" t="str">
            <v>KG</v>
          </cell>
          <cell r="E3624">
            <v>1</v>
          </cell>
          <cell r="F3624" t="str">
            <v>ST</v>
          </cell>
          <cell r="G3624" t="str">
            <v>GEGAARDE VARKENS CURRYWORST</v>
          </cell>
          <cell r="H3624" t="str">
            <v>L</v>
          </cell>
          <cell r="I3624">
            <v>163</v>
          </cell>
          <cell r="J3624" t="str">
            <v>VLEES BEREID CONV 2300 CONC</v>
          </cell>
          <cell r="K3624" t="str">
            <v>KALDENBERG SLAGERIJEN CONCESSIONAIR</v>
          </cell>
          <cell r="L3624">
            <v>1.1000000000000001</v>
          </cell>
          <cell r="M3624">
            <v>7.32</v>
          </cell>
        </row>
        <row r="3625">
          <cell r="A3625">
            <v>344519</v>
          </cell>
          <cell r="B3625" t="e">
            <v>#N/A</v>
          </cell>
          <cell r="C3625">
            <v>1</v>
          </cell>
          <cell r="D3625" t="str">
            <v>BS</v>
          </cell>
          <cell r="E3625">
            <v>260</v>
          </cell>
          <cell r="F3625" t="str">
            <v>GR</v>
          </cell>
          <cell r="G3625" t="str">
            <v>VERSTEGEN ROZEMARIJN             GEMALEN</v>
          </cell>
          <cell r="H3625" t="str">
            <v>L</v>
          </cell>
          <cell r="I3625">
            <v>68</v>
          </cell>
          <cell r="J3625" t="str">
            <v>KRUIDEN EN SPECERIJEN</v>
          </cell>
          <cell r="K3625" t="str">
            <v>VERSTEGEN SPICES&amp;SAUCES BV(FS)</v>
          </cell>
          <cell r="L3625">
            <v>1</v>
          </cell>
          <cell r="M3625">
            <v>7.32</v>
          </cell>
        </row>
        <row r="3626">
          <cell r="A3626">
            <v>74295</v>
          </cell>
          <cell r="B3626" t="e">
            <v>#N/A</v>
          </cell>
          <cell r="C3626">
            <v>1</v>
          </cell>
          <cell r="D3626" t="str">
            <v>ZK</v>
          </cell>
          <cell r="E3626">
            <v>1</v>
          </cell>
          <cell r="F3626" t="str">
            <v>KG</v>
          </cell>
          <cell r="G3626" t="str">
            <v>DUYVIS KNABBELNOTEN ORIËNTAL GEMENGD</v>
          </cell>
          <cell r="H3626" t="str">
            <v>L</v>
          </cell>
          <cell r="I3626">
            <v>15</v>
          </cell>
          <cell r="J3626" t="str">
            <v>NOTEN</v>
          </cell>
          <cell r="K3626" t="str">
            <v>PEPSICO NEDERLAND BV</v>
          </cell>
          <cell r="L3626">
            <v>1</v>
          </cell>
          <cell r="M3626">
            <v>7.31</v>
          </cell>
        </row>
        <row r="3627">
          <cell r="A3627">
            <v>74295</v>
          </cell>
          <cell r="B3627" t="e">
            <v>#N/A</v>
          </cell>
          <cell r="C3627">
            <v>1</v>
          </cell>
          <cell r="D3627" t="str">
            <v>ZK</v>
          </cell>
          <cell r="E3627">
            <v>1</v>
          </cell>
          <cell r="F3627" t="str">
            <v>KG</v>
          </cell>
          <cell r="G3627" t="str">
            <v>DUYVIS KNABBELNOTEN ORIËNTAL GEMENGD</v>
          </cell>
          <cell r="H3627" t="str">
            <v>L</v>
          </cell>
          <cell r="I3627">
            <v>15</v>
          </cell>
          <cell r="J3627" t="str">
            <v>NOTEN</v>
          </cell>
          <cell r="K3627" t="str">
            <v>PEPSICO NEDERLAND BV</v>
          </cell>
          <cell r="L3627">
            <v>1</v>
          </cell>
          <cell r="M3627">
            <v>7.31</v>
          </cell>
        </row>
        <row r="3628">
          <cell r="A3628">
            <v>76427</v>
          </cell>
          <cell r="B3628" t="e">
            <v>#N/A</v>
          </cell>
          <cell r="C3628">
            <v>1</v>
          </cell>
          <cell r="D3628" t="str">
            <v>DS</v>
          </cell>
          <cell r="E3628">
            <v>40</v>
          </cell>
          <cell r="F3628" t="str">
            <v>GR</v>
          </cell>
          <cell r="G3628" t="str">
            <v>LIPTON FG THEE SINAASAPPEL EN KANEEL</v>
          </cell>
          <cell r="H3628" t="str">
            <v>L</v>
          </cell>
          <cell r="I3628">
            <v>40</v>
          </cell>
          <cell r="J3628" t="str">
            <v>THEE</v>
          </cell>
          <cell r="K3628" t="str">
            <v>UNILEVER NED BV FOOD SOLUTIONS</v>
          </cell>
          <cell r="L3628">
            <v>3</v>
          </cell>
          <cell r="M3628">
            <v>7.31</v>
          </cell>
        </row>
        <row r="3629">
          <cell r="A3629">
            <v>27088</v>
          </cell>
          <cell r="B3629" t="e">
            <v>#N/A</v>
          </cell>
          <cell r="C3629">
            <v>1</v>
          </cell>
          <cell r="D3629" t="str">
            <v>PK</v>
          </cell>
          <cell r="E3629">
            <v>965</v>
          </cell>
          <cell r="F3629" t="str">
            <v>GR</v>
          </cell>
          <cell r="G3629" t="str">
            <v>CRUESLI APPEL/ROZIJN</v>
          </cell>
          <cell r="H3629" t="str">
            <v>L</v>
          </cell>
          <cell r="I3629">
            <v>88</v>
          </cell>
          <cell r="J3629" t="str">
            <v>CEREALS</v>
          </cell>
          <cell r="K3629" t="str">
            <v>PEPSICO NEDERLAND BV</v>
          </cell>
          <cell r="L3629">
            <v>2</v>
          </cell>
          <cell r="M3629">
            <v>7.3</v>
          </cell>
        </row>
        <row r="3630">
          <cell r="A3630">
            <v>29571</v>
          </cell>
          <cell r="B3630" t="e">
            <v>#N/A</v>
          </cell>
          <cell r="C3630">
            <v>1</v>
          </cell>
          <cell r="D3630" t="str">
            <v>FL</v>
          </cell>
          <cell r="E3630">
            <v>1.5</v>
          </cell>
          <cell r="F3630" t="str">
            <v>LT</v>
          </cell>
          <cell r="G3630" t="str">
            <v>HEINEKEN MAGNUM</v>
          </cell>
          <cell r="H3630" t="str">
            <v>H</v>
          </cell>
          <cell r="I3630">
            <v>134</v>
          </cell>
          <cell r="J3630" t="str">
            <v>BIEREN KLEINVERPAKKING</v>
          </cell>
          <cell r="K3630" t="str">
            <v>HEINEKEN NL BV (SU)</v>
          </cell>
          <cell r="L3630">
            <v>2</v>
          </cell>
          <cell r="M3630">
            <v>7.3</v>
          </cell>
        </row>
        <row r="3631">
          <cell r="A3631">
            <v>389483</v>
          </cell>
          <cell r="B3631" t="e">
            <v>#N/A</v>
          </cell>
          <cell r="C3631">
            <v>1</v>
          </cell>
          <cell r="D3631" t="str">
            <v>ZK</v>
          </cell>
          <cell r="E3631">
            <v>1</v>
          </cell>
          <cell r="F3631" t="str">
            <v>KG</v>
          </cell>
          <cell r="G3631" t="str">
            <v>APOLLO KERRIEPOEDER MADRAS ORIGINA</v>
          </cell>
          <cell r="H3631" t="str">
            <v>L</v>
          </cell>
          <cell r="I3631">
            <v>68</v>
          </cell>
          <cell r="J3631" t="str">
            <v>KRUIDEN EN SPECERIJEN</v>
          </cell>
          <cell r="K3631" t="str">
            <v>SOLINA NETHERLANDS BV</v>
          </cell>
          <cell r="L3631">
            <v>1</v>
          </cell>
          <cell r="M3631">
            <v>7.3</v>
          </cell>
        </row>
        <row r="3632">
          <cell r="A3632">
            <v>573147</v>
          </cell>
          <cell r="B3632" t="e">
            <v>#N/A</v>
          </cell>
          <cell r="C3632">
            <v>1</v>
          </cell>
          <cell r="D3632" t="str">
            <v>ZK</v>
          </cell>
          <cell r="E3632">
            <v>800</v>
          </cell>
          <cell r="F3632" t="str">
            <v>GR</v>
          </cell>
          <cell r="G3632" t="str">
            <v>CASINO WIT ROND GESNEDEN</v>
          </cell>
          <cell r="H3632" t="str">
            <v>L</v>
          </cell>
          <cell r="I3632">
            <v>107</v>
          </cell>
          <cell r="J3632" t="str">
            <v>BROOD VERS CONCESSIONAIR</v>
          </cell>
          <cell r="K3632" t="str">
            <v>BAKKERIJ REMMERSWAAL</v>
          </cell>
          <cell r="L3632">
            <v>5</v>
          </cell>
          <cell r="M3632">
            <v>7.3</v>
          </cell>
        </row>
        <row r="3633">
          <cell r="A3633">
            <v>983397</v>
          </cell>
          <cell r="B3633" t="e">
            <v>#N/A</v>
          </cell>
          <cell r="C3633">
            <v>6</v>
          </cell>
          <cell r="D3633" t="str">
            <v>BL</v>
          </cell>
          <cell r="E3633">
            <v>567</v>
          </cell>
          <cell r="F3633" t="str">
            <v>GR</v>
          </cell>
          <cell r="G3633" t="str">
            <v>GRAND GERARD ANANAS OP SIROOP  10 SCHIJF</v>
          </cell>
          <cell r="H3633" t="str">
            <v>L</v>
          </cell>
          <cell r="I3633">
            <v>44</v>
          </cell>
          <cell r="J3633" t="str">
            <v>VRUCHTENCONSERVEN</v>
          </cell>
          <cell r="K3633" t="str">
            <v>SLIGRO</v>
          </cell>
          <cell r="L3633">
            <v>1</v>
          </cell>
          <cell r="M3633">
            <v>7.28</v>
          </cell>
        </row>
        <row r="3634">
          <cell r="A3634">
            <v>983397</v>
          </cell>
          <cell r="B3634" t="e">
            <v>#N/A</v>
          </cell>
          <cell r="C3634">
            <v>6</v>
          </cell>
          <cell r="D3634" t="str">
            <v>BL</v>
          </cell>
          <cell r="E3634">
            <v>567</v>
          </cell>
          <cell r="F3634" t="str">
            <v>GR</v>
          </cell>
          <cell r="G3634" t="str">
            <v>GRAND GERARD ANANAS OP SIROOP  10 SCHIJF</v>
          </cell>
          <cell r="H3634" t="str">
            <v>L</v>
          </cell>
          <cell r="I3634">
            <v>44</v>
          </cell>
          <cell r="J3634" t="str">
            <v>VRUCHTENCONSERVEN</v>
          </cell>
          <cell r="K3634" t="str">
            <v>SLIGRO</v>
          </cell>
          <cell r="L3634">
            <v>1</v>
          </cell>
          <cell r="M3634">
            <v>7.28</v>
          </cell>
        </row>
        <row r="3635">
          <cell r="A3635">
            <v>3657</v>
          </cell>
          <cell r="B3635" t="e">
            <v>#N/A</v>
          </cell>
          <cell r="C3635">
            <v>1</v>
          </cell>
          <cell r="D3635" t="str">
            <v>KG</v>
          </cell>
          <cell r="E3635">
            <v>1</v>
          </cell>
          <cell r="F3635" t="str">
            <v>ST</v>
          </cell>
          <cell r="G3635" t="str">
            <v>BRIE RECHTHOEK</v>
          </cell>
          <cell r="H3635" t="str">
            <v>L</v>
          </cell>
          <cell r="I3635">
            <v>194</v>
          </cell>
          <cell r="J3635" t="str">
            <v>KAAS BUITENLAND UITSNIJ</v>
          </cell>
          <cell r="K3635" t="str">
            <v>ZIJERVELD &amp; VELDHUYZEN BV</v>
          </cell>
          <cell r="L3635">
            <v>0.91</v>
          </cell>
          <cell r="M3635">
            <v>7.27</v>
          </cell>
        </row>
        <row r="3636">
          <cell r="A3636">
            <v>758645</v>
          </cell>
          <cell r="B3636" t="e">
            <v>#N/A</v>
          </cell>
          <cell r="C3636">
            <v>6</v>
          </cell>
          <cell r="D3636" t="str">
            <v>PF</v>
          </cell>
          <cell r="E3636">
            <v>1</v>
          </cell>
          <cell r="F3636" t="str">
            <v>LT</v>
          </cell>
          <cell r="G3636" t="str">
            <v>ROYAL CLUB GINGER ALE, PETFLES</v>
          </cell>
          <cell r="H3636" t="str">
            <v>L</v>
          </cell>
          <cell r="I3636">
            <v>133</v>
          </cell>
          <cell r="J3636" t="str">
            <v>FRISDRANKEN GROOTVERPAKKING</v>
          </cell>
          <cell r="K3636" t="str">
            <v>VRUMONA BV</v>
          </cell>
          <cell r="L3636">
            <v>1</v>
          </cell>
          <cell r="M3636">
            <v>7.27</v>
          </cell>
        </row>
        <row r="3637">
          <cell r="A3637">
            <v>39631</v>
          </cell>
          <cell r="B3637" t="e">
            <v>#N/A</v>
          </cell>
          <cell r="C3637">
            <v>1</v>
          </cell>
          <cell r="D3637" t="str">
            <v>DS</v>
          </cell>
          <cell r="E3637">
            <v>1.5</v>
          </cell>
          <cell r="F3637" t="str">
            <v>LT</v>
          </cell>
          <cell r="G3637" t="str">
            <v>IM FRUITY ANANAS MEL.MANGO PASSIE6X250ML</v>
          </cell>
          <cell r="H3637" t="str">
            <v>L</v>
          </cell>
          <cell r="I3637">
            <v>223</v>
          </cell>
          <cell r="J3637" t="str">
            <v>VERSE SAPPEN</v>
          </cell>
          <cell r="K3637" t="str">
            <v>FRUITY LINE B.V. FS.</v>
          </cell>
          <cell r="L3637">
            <v>1</v>
          </cell>
          <cell r="M3637">
            <v>7.26</v>
          </cell>
        </row>
        <row r="3638">
          <cell r="A3638">
            <v>95045</v>
          </cell>
          <cell r="B3638" t="e">
            <v>#N/A</v>
          </cell>
          <cell r="C3638">
            <v>1</v>
          </cell>
          <cell r="D3638" t="str">
            <v>PK</v>
          </cell>
          <cell r="E3638">
            <v>250</v>
          </cell>
          <cell r="F3638" t="str">
            <v>ST</v>
          </cell>
          <cell r="G3638" t="str">
            <v>DEPA PUNTZAK BLANCO 18X37</v>
          </cell>
          <cell r="H3638" t="str">
            <v>H</v>
          </cell>
          <cell r="I3638">
            <v>119</v>
          </cell>
          <cell r="J3638" t="str">
            <v>VERPAKKINGSMAT./DISPOS. GROOTV</v>
          </cell>
          <cell r="K3638" t="str">
            <v>PAARDEKOOPER BV (DEPA 1)</v>
          </cell>
          <cell r="L3638">
            <v>1</v>
          </cell>
          <cell r="M3638">
            <v>7.25</v>
          </cell>
        </row>
        <row r="3639">
          <cell r="A3639">
            <v>452639</v>
          </cell>
          <cell r="B3639" t="e">
            <v>#N/A</v>
          </cell>
          <cell r="C3639">
            <v>1</v>
          </cell>
          <cell r="D3639" t="str">
            <v>ST</v>
          </cell>
          <cell r="E3639">
            <v>0</v>
          </cell>
          <cell r="F3639" t="str">
            <v>.</v>
          </cell>
          <cell r="G3639" t="str">
            <v>BAKMAT SILICONEN 36X30CM</v>
          </cell>
          <cell r="H3639" t="str">
            <v>H</v>
          </cell>
          <cell r="I3639">
            <v>283</v>
          </cell>
          <cell r="J3639" t="str">
            <v>KEUKENGEREEDSCHAPPEN</v>
          </cell>
          <cell r="K3639" t="str">
            <v>PATISSE NEDERLAND BV</v>
          </cell>
          <cell r="L3639">
            <v>1</v>
          </cell>
          <cell r="M3639">
            <v>7.25</v>
          </cell>
        </row>
        <row r="3640">
          <cell r="A3640">
            <v>86628</v>
          </cell>
          <cell r="B3640" t="e">
            <v>#N/A</v>
          </cell>
          <cell r="C3640">
            <v>10</v>
          </cell>
          <cell r="D3640" t="str">
            <v>PK</v>
          </cell>
          <cell r="E3640">
            <v>400</v>
          </cell>
          <cell r="F3640" t="str">
            <v>GR</v>
          </cell>
          <cell r="G3640" t="str">
            <v>KOOPMANS CUSTARD</v>
          </cell>
          <cell r="H3640" t="str">
            <v>L</v>
          </cell>
          <cell r="I3640">
            <v>95</v>
          </cell>
          <cell r="J3640" t="str">
            <v>PATISSERIEPRODUKTEN</v>
          </cell>
          <cell r="K3640" t="str">
            <v>OETKER DR NEDERLAND BV</v>
          </cell>
          <cell r="L3640">
            <v>1</v>
          </cell>
          <cell r="M3640">
            <v>7.24</v>
          </cell>
        </row>
        <row r="3641">
          <cell r="A3641">
            <v>86628</v>
          </cell>
          <cell r="B3641" t="e">
            <v>#N/A</v>
          </cell>
          <cell r="C3641">
            <v>10</v>
          </cell>
          <cell r="D3641" t="str">
            <v>PK</v>
          </cell>
          <cell r="E3641">
            <v>400</v>
          </cell>
          <cell r="F3641" t="str">
            <v>GR</v>
          </cell>
          <cell r="G3641" t="str">
            <v>KOOPMANS CUSTARD</v>
          </cell>
          <cell r="H3641" t="str">
            <v>L</v>
          </cell>
          <cell r="I3641">
            <v>95</v>
          </cell>
          <cell r="J3641" t="str">
            <v>PATISSERIEPRODUKTEN</v>
          </cell>
          <cell r="K3641" t="str">
            <v>OETKER DR NEDERLAND BV</v>
          </cell>
          <cell r="L3641">
            <v>1</v>
          </cell>
          <cell r="M3641">
            <v>7.24</v>
          </cell>
        </row>
        <row r="3642">
          <cell r="A3642">
            <v>86628</v>
          </cell>
          <cell r="B3642" t="e">
            <v>#N/A</v>
          </cell>
          <cell r="C3642">
            <v>10</v>
          </cell>
          <cell r="D3642" t="str">
            <v>PK</v>
          </cell>
          <cell r="E3642">
            <v>400</v>
          </cell>
          <cell r="F3642" t="str">
            <v>GR</v>
          </cell>
          <cell r="G3642" t="str">
            <v>KOOPMANS CUSTARD</v>
          </cell>
          <cell r="H3642" t="str">
            <v>L</v>
          </cell>
          <cell r="I3642">
            <v>95</v>
          </cell>
          <cell r="J3642" t="str">
            <v>PATISSERIEPRODUKTEN</v>
          </cell>
          <cell r="K3642" t="str">
            <v>OETKER DR NEDERLAND BV</v>
          </cell>
          <cell r="L3642">
            <v>1</v>
          </cell>
          <cell r="M3642">
            <v>7.24</v>
          </cell>
        </row>
        <row r="3643">
          <cell r="A3643">
            <v>86628</v>
          </cell>
          <cell r="B3643" t="e">
            <v>#N/A</v>
          </cell>
          <cell r="C3643">
            <v>10</v>
          </cell>
          <cell r="D3643" t="str">
            <v>PK</v>
          </cell>
          <cell r="E3643">
            <v>400</v>
          </cell>
          <cell r="F3643" t="str">
            <v>GR</v>
          </cell>
          <cell r="G3643" t="str">
            <v>KOOPMANS CUSTARD</v>
          </cell>
          <cell r="H3643" t="str">
            <v>L</v>
          </cell>
          <cell r="I3643">
            <v>95</v>
          </cell>
          <cell r="J3643" t="str">
            <v>PATISSERIEPRODUKTEN</v>
          </cell>
          <cell r="K3643" t="str">
            <v>OETKER DR NEDERLAND BV</v>
          </cell>
          <cell r="L3643">
            <v>1</v>
          </cell>
          <cell r="M3643">
            <v>7.24</v>
          </cell>
        </row>
        <row r="3644">
          <cell r="A3644">
            <v>86628</v>
          </cell>
          <cell r="B3644" t="e">
            <v>#N/A</v>
          </cell>
          <cell r="C3644">
            <v>10</v>
          </cell>
          <cell r="D3644" t="str">
            <v>PK</v>
          </cell>
          <cell r="E3644">
            <v>400</v>
          </cell>
          <cell r="F3644" t="str">
            <v>GR</v>
          </cell>
          <cell r="G3644" t="str">
            <v>KOOPMANS CUSTARD</v>
          </cell>
          <cell r="H3644" t="str">
            <v>L</v>
          </cell>
          <cell r="I3644">
            <v>95</v>
          </cell>
          <cell r="J3644" t="str">
            <v>PATISSERIEPRODUKTEN</v>
          </cell>
          <cell r="K3644" t="str">
            <v>OETKER DR NEDERLAND BV</v>
          </cell>
          <cell r="L3644">
            <v>1</v>
          </cell>
          <cell r="M3644">
            <v>7.24</v>
          </cell>
        </row>
        <row r="3645">
          <cell r="A3645">
            <v>86628</v>
          </cell>
          <cell r="B3645" t="e">
            <v>#N/A</v>
          </cell>
          <cell r="C3645">
            <v>10</v>
          </cell>
          <cell r="D3645" t="str">
            <v>PK</v>
          </cell>
          <cell r="E3645">
            <v>400</v>
          </cell>
          <cell r="F3645" t="str">
            <v>GR</v>
          </cell>
          <cell r="G3645" t="str">
            <v>KOOPMANS CUSTARD</v>
          </cell>
          <cell r="H3645" t="str">
            <v>L</v>
          </cell>
          <cell r="I3645">
            <v>95</v>
          </cell>
          <cell r="J3645" t="str">
            <v>PATISSERIEPRODUKTEN</v>
          </cell>
          <cell r="K3645" t="str">
            <v>OETKER DR NEDERLAND BV</v>
          </cell>
          <cell r="L3645">
            <v>1</v>
          </cell>
          <cell r="M3645">
            <v>7.24</v>
          </cell>
        </row>
        <row r="3646">
          <cell r="A3646">
            <v>88682</v>
          </cell>
          <cell r="B3646" t="e">
            <v>#N/A</v>
          </cell>
          <cell r="C3646">
            <v>1</v>
          </cell>
          <cell r="D3646" t="str">
            <v>DS</v>
          </cell>
          <cell r="E3646">
            <v>48</v>
          </cell>
          <cell r="F3646" t="str">
            <v>ST</v>
          </cell>
          <cell r="G3646" t="str">
            <v>TAKE DIS WIJNGLAS (PS) + VOET 170CC</v>
          </cell>
          <cell r="H3646" t="str">
            <v>H</v>
          </cell>
          <cell r="I3646">
            <v>119</v>
          </cell>
          <cell r="J3646" t="str">
            <v>VERPAKKINGSMAT./DISPOS. GROOTV</v>
          </cell>
          <cell r="K3646" t="str">
            <v>SLIGRO</v>
          </cell>
          <cell r="L3646">
            <v>1</v>
          </cell>
          <cell r="M3646">
            <v>7.24</v>
          </cell>
        </row>
        <row r="3647">
          <cell r="A3647">
            <v>336969</v>
          </cell>
          <cell r="B3647" t="e">
            <v>#N/A</v>
          </cell>
          <cell r="C3647">
            <v>1</v>
          </cell>
          <cell r="D3647" t="str">
            <v>ZK</v>
          </cell>
          <cell r="E3647">
            <v>1</v>
          </cell>
          <cell r="F3647" t="str">
            <v>KG</v>
          </cell>
          <cell r="G3647" t="str">
            <v>M&amp;M'S CHOCO</v>
          </cell>
          <cell r="H3647" t="str">
            <v>L</v>
          </cell>
          <cell r="I3647">
            <v>19</v>
          </cell>
          <cell r="J3647" t="str">
            <v>BARS EN TABLETTEN</v>
          </cell>
          <cell r="K3647" t="str">
            <v>MARS NEDERLAND(MASTERFOODS SNOEP)</v>
          </cell>
          <cell r="L3647">
            <v>1</v>
          </cell>
          <cell r="M3647">
            <v>7.23</v>
          </cell>
        </row>
        <row r="3648">
          <cell r="A3648">
            <v>208470</v>
          </cell>
          <cell r="B3648" t="e">
            <v>#N/A</v>
          </cell>
          <cell r="C3648">
            <v>1</v>
          </cell>
          <cell r="D3648" t="str">
            <v>PT</v>
          </cell>
          <cell r="E3648">
            <v>500</v>
          </cell>
          <cell r="F3648" t="str">
            <v>ML</v>
          </cell>
          <cell r="G3648" t="str">
            <v>TORESANO PESTO ALLE GENOVESE</v>
          </cell>
          <cell r="H3648" t="str">
            <v>L</v>
          </cell>
          <cell r="I3648">
            <v>83</v>
          </cell>
          <cell r="J3648" t="str">
            <v>OLIJVEN EN ANTIPASTI</v>
          </cell>
          <cell r="K3648" t="str">
            <v>SLIGRO</v>
          </cell>
          <cell r="L3648">
            <v>2</v>
          </cell>
          <cell r="M3648">
            <v>7.22</v>
          </cell>
        </row>
        <row r="3649">
          <cell r="A3649">
            <v>354412</v>
          </cell>
          <cell r="B3649" t="e">
            <v>#N/A</v>
          </cell>
          <cell r="C3649">
            <v>1</v>
          </cell>
          <cell r="D3649" t="str">
            <v>BS</v>
          </cell>
          <cell r="E3649">
            <v>700</v>
          </cell>
          <cell r="F3649" t="str">
            <v>GR</v>
          </cell>
          <cell r="G3649" t="str">
            <v>APOLLO CAJUN MELANGE MZ</v>
          </cell>
          <cell r="H3649" t="str">
            <v>L</v>
          </cell>
          <cell r="I3649">
            <v>68</v>
          </cell>
          <cell r="J3649" t="str">
            <v>KRUIDEN EN SPECERIJEN</v>
          </cell>
          <cell r="K3649" t="str">
            <v>SOLINA NETHERLANDS BV</v>
          </cell>
          <cell r="L3649">
            <v>1</v>
          </cell>
          <cell r="M3649">
            <v>7.22</v>
          </cell>
        </row>
        <row r="3650">
          <cell r="A3650">
            <v>3913</v>
          </cell>
          <cell r="B3650" t="e">
            <v>#N/A</v>
          </cell>
          <cell r="C3650">
            <v>1</v>
          </cell>
          <cell r="D3650" t="str">
            <v>KG</v>
          </cell>
          <cell r="E3650">
            <v>1</v>
          </cell>
          <cell r="F3650" t="str">
            <v>ST</v>
          </cell>
          <cell r="G3650" t="str">
            <v>O'SULLIVAN R KOGELBIEFSTUK VVP 2X180</v>
          </cell>
          <cell r="H3650" t="str">
            <v>L</v>
          </cell>
          <cell r="I3650">
            <v>162</v>
          </cell>
          <cell r="J3650" t="str">
            <v>VLEES VERS CONC</v>
          </cell>
          <cell r="K3650" t="str">
            <v>SLIGRO</v>
          </cell>
          <cell r="L3650">
            <v>0.36</v>
          </cell>
          <cell r="M3650">
            <v>7.2</v>
          </cell>
        </row>
        <row r="3651">
          <cell r="A3651">
            <v>55233</v>
          </cell>
          <cell r="B3651" t="e">
            <v>#N/A</v>
          </cell>
          <cell r="C3651">
            <v>1</v>
          </cell>
          <cell r="D3651" t="str">
            <v>BK</v>
          </cell>
          <cell r="E3651">
            <v>2.5</v>
          </cell>
          <cell r="F3651" t="str">
            <v>LT</v>
          </cell>
          <cell r="G3651" t="str">
            <v>SANISSIMO SORBETIJS CITROEN</v>
          </cell>
          <cell r="H3651" t="str">
            <v>L</v>
          </cell>
          <cell r="I3651">
            <v>182</v>
          </cell>
          <cell r="J3651" t="str">
            <v>IJS EN PUDDING</v>
          </cell>
          <cell r="K3651" t="str">
            <v>SLIGRO</v>
          </cell>
          <cell r="L3651">
            <v>1</v>
          </cell>
          <cell r="M3651">
            <v>7.2</v>
          </cell>
        </row>
        <row r="3652">
          <cell r="A3652">
            <v>67092</v>
          </cell>
          <cell r="B3652" t="e">
            <v>#N/A</v>
          </cell>
          <cell r="C3652">
            <v>1</v>
          </cell>
          <cell r="D3652" t="str">
            <v>ZK</v>
          </cell>
          <cell r="E3652">
            <v>30</v>
          </cell>
          <cell r="F3652" t="str">
            <v>GR</v>
          </cell>
          <cell r="G3652" t="str">
            <v>SANTA MARIA GRILL&amp;BBQ RUB FOR RIBS</v>
          </cell>
          <cell r="H3652" t="str">
            <v>L</v>
          </cell>
          <cell r="I3652">
            <v>68</v>
          </cell>
          <cell r="J3652" t="str">
            <v>KRUIDEN EN SPECERIJEN</v>
          </cell>
          <cell r="K3652" t="str">
            <v>SANTA MARIA AB</v>
          </cell>
          <cell r="L3652">
            <v>6</v>
          </cell>
          <cell r="M3652">
            <v>7.2</v>
          </cell>
        </row>
        <row r="3653">
          <cell r="A3653">
            <v>71404</v>
          </cell>
          <cell r="B3653" t="e">
            <v>#N/A</v>
          </cell>
          <cell r="C3653">
            <v>1</v>
          </cell>
          <cell r="D3653" t="str">
            <v>PK</v>
          </cell>
          <cell r="E3653">
            <v>270</v>
          </cell>
          <cell r="F3653" t="str">
            <v>GR</v>
          </cell>
          <cell r="G3653" t="str">
            <v>VER.LEKKER 9X2PL 15G EDAM 40+ JONG BEL</v>
          </cell>
          <cell r="H3653" t="str">
            <v>L</v>
          </cell>
          <cell r="I3653">
            <v>221</v>
          </cell>
          <cell r="J3653" t="str">
            <v>KAAS HOLLAND VERS VOORVERPAKT</v>
          </cell>
          <cell r="K3653" t="str">
            <v>SLIGRO</v>
          </cell>
          <cell r="L3653">
            <v>2</v>
          </cell>
          <cell r="M3653">
            <v>7.2</v>
          </cell>
        </row>
        <row r="3654">
          <cell r="A3654">
            <v>113284</v>
          </cell>
          <cell r="B3654" t="e">
            <v>#N/A</v>
          </cell>
          <cell r="C3654">
            <v>16</v>
          </cell>
          <cell r="D3654" t="str">
            <v>ST</v>
          </cell>
          <cell r="E3654">
            <v>100</v>
          </cell>
          <cell r="F3654" t="str">
            <v>GR</v>
          </cell>
          <cell r="G3654" t="str">
            <v>BOOM BAKKERS GEVULDE KOEK, APART VERPAKT</v>
          </cell>
          <cell r="H3654" t="str">
            <v>L</v>
          </cell>
          <cell r="I3654">
            <v>11</v>
          </cell>
          <cell r="J3654" t="str">
            <v>KOEK &amp; BANKET GROOTVERBRUIK</v>
          </cell>
          <cell r="K3654" t="str">
            <v>AVIATEUR DE BANKETBAKKERIJEN BV</v>
          </cell>
          <cell r="L3654">
            <v>1</v>
          </cell>
          <cell r="M3654">
            <v>7.2</v>
          </cell>
        </row>
        <row r="3655">
          <cell r="A3655">
            <v>433525</v>
          </cell>
          <cell r="B3655" t="e">
            <v>#N/A</v>
          </cell>
          <cell r="C3655">
            <v>1</v>
          </cell>
          <cell r="D3655" t="str">
            <v>TB</v>
          </cell>
          <cell r="E3655">
            <v>750</v>
          </cell>
          <cell r="F3655" t="str">
            <v>ML</v>
          </cell>
          <cell r="G3655" t="str">
            <v>KERN CURRY KETCHUP, STATUBE</v>
          </cell>
          <cell r="H3655" t="str">
            <v>L</v>
          </cell>
          <cell r="I3655">
            <v>91</v>
          </cell>
          <cell r="J3655" t="str">
            <v>SNACK- EN TAFELSAUZEN</v>
          </cell>
          <cell r="K3655" t="str">
            <v>SLIGRO</v>
          </cell>
          <cell r="L3655">
            <v>4</v>
          </cell>
          <cell r="M3655">
            <v>7.2</v>
          </cell>
        </row>
        <row r="3656">
          <cell r="A3656">
            <v>517120</v>
          </cell>
          <cell r="B3656">
            <v>8716668014007</v>
          </cell>
          <cell r="C3656">
            <v>1</v>
          </cell>
          <cell r="D3656" t="str">
            <v>ST</v>
          </cell>
          <cell r="E3656">
            <v>375</v>
          </cell>
          <cell r="F3656" t="str">
            <v>GR</v>
          </cell>
          <cell r="G3656" t="str">
            <v>KOMKOMMER 30/40</v>
          </cell>
          <cell r="H3656" t="str">
            <v>L</v>
          </cell>
          <cell r="I3656">
            <v>192</v>
          </cell>
          <cell r="J3656" t="str">
            <v>GROENTEN EN FRUIT DAGVERS</v>
          </cell>
          <cell r="K3656" t="str">
            <v>SMEDING EN ZN BV</v>
          </cell>
          <cell r="L3656">
            <v>12</v>
          </cell>
          <cell r="M3656">
            <v>7.2</v>
          </cell>
        </row>
        <row r="3657">
          <cell r="A3657">
            <v>817494</v>
          </cell>
          <cell r="B3657">
            <v>8711367354478</v>
          </cell>
          <cell r="C3657">
            <v>1</v>
          </cell>
          <cell r="D3657" t="str">
            <v>PK</v>
          </cell>
          <cell r="E3657">
            <v>500</v>
          </cell>
          <cell r="F3657" t="str">
            <v>GR</v>
          </cell>
          <cell r="G3657" t="str">
            <v>GOUDEN BANIER SPEKBLOKJES GEROOKT</v>
          </cell>
          <cell r="H3657" t="str">
            <v>L</v>
          </cell>
          <cell r="I3657">
            <v>155</v>
          </cell>
          <cell r="J3657" t="str">
            <v>VLEESWAREN VERPAKT</v>
          </cell>
          <cell r="K3657" t="str">
            <v>SLIGRO</v>
          </cell>
          <cell r="L3657">
            <v>1</v>
          </cell>
          <cell r="M3657">
            <v>7.2</v>
          </cell>
        </row>
        <row r="3658">
          <cell r="A3658">
            <v>9671</v>
          </cell>
          <cell r="B3658" t="e">
            <v>#N/A</v>
          </cell>
          <cell r="C3658">
            <v>1</v>
          </cell>
          <cell r="D3658" t="str">
            <v>KG</v>
          </cell>
          <cell r="E3658">
            <v>1</v>
          </cell>
          <cell r="F3658" t="str">
            <v>ST</v>
          </cell>
          <cell r="G3658" t="str">
            <v>VVP ROQUEFORT</v>
          </cell>
          <cell r="H3658" t="str">
            <v>L</v>
          </cell>
          <cell r="I3658">
            <v>194</v>
          </cell>
          <cell r="J3658" t="str">
            <v>KAAS BUITENLAND UITSNIJ</v>
          </cell>
          <cell r="K3658" t="str">
            <v>ZIJERVELD &amp; VELDHUYZEN BV</v>
          </cell>
          <cell r="L3658">
            <v>0.34</v>
          </cell>
          <cell r="M3658">
            <v>7.19</v>
          </cell>
        </row>
        <row r="3659">
          <cell r="A3659">
            <v>64498</v>
          </cell>
          <cell r="B3659" t="e">
            <v>#N/A</v>
          </cell>
          <cell r="C3659">
            <v>1</v>
          </cell>
          <cell r="D3659" t="str">
            <v>KT</v>
          </cell>
          <cell r="E3659">
            <v>270</v>
          </cell>
          <cell r="F3659" t="str">
            <v>GR</v>
          </cell>
          <cell r="G3659" t="str">
            <v>STEENSMA MERINGUE STICKS</v>
          </cell>
          <cell r="H3659" t="str">
            <v>L</v>
          </cell>
          <cell r="I3659">
            <v>77</v>
          </cell>
          <cell r="J3659" t="str">
            <v>IJSBENODIGDHEDEN</v>
          </cell>
          <cell r="K3659" t="str">
            <v>ROYAL STEENSMA B.V.</v>
          </cell>
          <cell r="L3659">
            <v>1</v>
          </cell>
          <cell r="M3659">
            <v>7.19</v>
          </cell>
        </row>
        <row r="3660">
          <cell r="A3660">
            <v>64500</v>
          </cell>
          <cell r="B3660" t="e">
            <v>#N/A</v>
          </cell>
          <cell r="C3660">
            <v>1</v>
          </cell>
          <cell r="D3660" t="str">
            <v>KT</v>
          </cell>
          <cell r="E3660">
            <v>500</v>
          </cell>
          <cell r="F3660" t="str">
            <v>GR</v>
          </cell>
          <cell r="G3660" t="str">
            <v>STEENSMA MARSHMALLOW MIX</v>
          </cell>
          <cell r="H3660" t="str">
            <v>L</v>
          </cell>
          <cell r="I3660">
            <v>77</v>
          </cell>
          <cell r="J3660" t="str">
            <v>IJSBENODIGDHEDEN</v>
          </cell>
          <cell r="K3660" t="str">
            <v>ROYAL STEENSMA B.V.</v>
          </cell>
          <cell r="L3660">
            <v>1</v>
          </cell>
          <cell r="M3660">
            <v>7.19</v>
          </cell>
        </row>
        <row r="3661">
          <cell r="A3661">
            <v>707547</v>
          </cell>
          <cell r="B3661" t="e">
            <v>#N/A</v>
          </cell>
          <cell r="C3661">
            <v>1</v>
          </cell>
          <cell r="D3661" t="str">
            <v>ST</v>
          </cell>
          <cell r="E3661">
            <v>250</v>
          </cell>
          <cell r="F3661" t="str">
            <v>GR</v>
          </cell>
          <cell r="G3661" t="str">
            <v>CAMEMBERT LE RUSTIQUE</v>
          </cell>
          <cell r="H3661" t="str">
            <v>L</v>
          </cell>
          <cell r="I3661">
            <v>168</v>
          </cell>
          <cell r="J3661" t="str">
            <v>KAAS BUITENLAND VERPAKT</v>
          </cell>
          <cell r="K3661" t="str">
            <v>SUPERUNIE IMPORT</v>
          </cell>
          <cell r="L3661">
            <v>2</v>
          </cell>
          <cell r="M3661">
            <v>7.18</v>
          </cell>
        </row>
        <row r="3662">
          <cell r="A3662">
            <v>99300</v>
          </cell>
          <cell r="B3662" t="e">
            <v>#N/A</v>
          </cell>
          <cell r="C3662">
            <v>1</v>
          </cell>
          <cell r="D3662" t="str">
            <v>PK</v>
          </cell>
          <cell r="E3662">
            <v>500</v>
          </cell>
          <cell r="F3662" t="str">
            <v>GR</v>
          </cell>
          <cell r="G3662" t="str">
            <v>WITLOF FIJN 9-12CM</v>
          </cell>
          <cell r="H3662" t="str">
            <v>L</v>
          </cell>
          <cell r="I3662">
            <v>192</v>
          </cell>
          <cell r="J3662" t="str">
            <v>GROENTEN EN FRUIT DAGVERS</v>
          </cell>
          <cell r="K3662" t="str">
            <v>SMEDING EN ZN BV</v>
          </cell>
          <cell r="L3662">
            <v>3</v>
          </cell>
          <cell r="M3662">
            <v>7.17</v>
          </cell>
        </row>
        <row r="3663">
          <cell r="A3663">
            <v>99300</v>
          </cell>
          <cell r="B3663" t="e">
            <v>#N/A</v>
          </cell>
          <cell r="C3663">
            <v>1</v>
          </cell>
          <cell r="D3663" t="str">
            <v>PK</v>
          </cell>
          <cell r="E3663">
            <v>500</v>
          </cell>
          <cell r="F3663" t="str">
            <v>GR</v>
          </cell>
          <cell r="G3663" t="str">
            <v>WITLOF FIJN 9-12CM</v>
          </cell>
          <cell r="H3663" t="str">
            <v>L</v>
          </cell>
          <cell r="I3663">
            <v>192</v>
          </cell>
          <cell r="J3663" t="str">
            <v>GROENTEN EN FRUIT DAGVERS</v>
          </cell>
          <cell r="K3663" t="str">
            <v>SMEDING EN ZN BV</v>
          </cell>
          <cell r="L3663">
            <v>3</v>
          </cell>
          <cell r="M3663">
            <v>7.17</v>
          </cell>
        </row>
        <row r="3664">
          <cell r="A3664">
            <v>218378</v>
          </cell>
          <cell r="B3664" t="e">
            <v>#N/A</v>
          </cell>
          <cell r="C3664">
            <v>1</v>
          </cell>
          <cell r="D3664" t="str">
            <v>ZK</v>
          </cell>
          <cell r="E3664">
            <v>475</v>
          </cell>
          <cell r="F3664" t="str">
            <v>GR</v>
          </cell>
          <cell r="G3664" t="str">
            <v>SANTA MARIA TORTILLA CHIPS NACHO</v>
          </cell>
          <cell r="H3664" t="str">
            <v>L</v>
          </cell>
          <cell r="I3664">
            <v>66</v>
          </cell>
          <cell r="J3664" t="str">
            <v>TEX MEX</v>
          </cell>
          <cell r="K3664" t="str">
            <v>SANTA MARIA AB</v>
          </cell>
          <cell r="L3664">
            <v>3</v>
          </cell>
          <cell r="M3664">
            <v>7.17</v>
          </cell>
        </row>
        <row r="3665">
          <cell r="A3665">
            <v>81221</v>
          </cell>
          <cell r="B3665" t="e">
            <v>#N/A</v>
          </cell>
          <cell r="C3665">
            <v>1</v>
          </cell>
          <cell r="D3665" t="str">
            <v>ZK</v>
          </cell>
          <cell r="E3665">
            <v>2</v>
          </cell>
          <cell r="F3665" t="str">
            <v>ST</v>
          </cell>
          <cell r="G3665" t="str">
            <v>PAPRIKA PUNTA ROOD 2ST</v>
          </cell>
          <cell r="H3665" t="str">
            <v>L</v>
          </cell>
          <cell r="I3665">
            <v>192</v>
          </cell>
          <cell r="J3665" t="str">
            <v>GROENTEN EN FRUIT DAGVERS</v>
          </cell>
          <cell r="K3665" t="str">
            <v>SMEDING EN ZN BV</v>
          </cell>
          <cell r="L3665">
            <v>4</v>
          </cell>
          <cell r="M3665">
            <v>7.16</v>
          </cell>
        </row>
        <row r="3666">
          <cell r="A3666">
            <v>195083</v>
          </cell>
          <cell r="B3666" t="e">
            <v>#N/A</v>
          </cell>
          <cell r="C3666">
            <v>1</v>
          </cell>
          <cell r="D3666" t="str">
            <v>ZK</v>
          </cell>
          <cell r="E3666">
            <v>725</v>
          </cell>
          <cell r="F3666" t="str">
            <v>GR</v>
          </cell>
          <cell r="G3666" t="str">
            <v>CITROENEN 5 STUKS</v>
          </cell>
          <cell r="H3666" t="str">
            <v>L</v>
          </cell>
          <cell r="I3666">
            <v>192</v>
          </cell>
          <cell r="J3666" t="str">
            <v>GROENTEN EN FRUIT DAGVERS</v>
          </cell>
          <cell r="K3666" t="str">
            <v>SLIGRO</v>
          </cell>
          <cell r="L3666">
            <v>4</v>
          </cell>
          <cell r="M3666">
            <v>7.16</v>
          </cell>
        </row>
        <row r="3667">
          <cell r="A3667">
            <v>195279</v>
          </cell>
          <cell r="B3667" t="e">
            <v>#N/A</v>
          </cell>
          <cell r="C3667">
            <v>1</v>
          </cell>
          <cell r="D3667" t="str">
            <v>ZK</v>
          </cell>
          <cell r="E3667">
            <v>2</v>
          </cell>
          <cell r="F3667" t="str">
            <v>KG</v>
          </cell>
          <cell r="G3667" t="str">
            <v>UI MIDDEL 60/80</v>
          </cell>
          <cell r="H3667" t="str">
            <v>L</v>
          </cell>
          <cell r="I3667">
            <v>192</v>
          </cell>
          <cell r="J3667" t="str">
            <v>GROENTEN EN FRUIT DAGVERS</v>
          </cell>
          <cell r="K3667" t="str">
            <v>SMEDING EN ZN BV</v>
          </cell>
          <cell r="L3667">
            <v>4</v>
          </cell>
          <cell r="M3667">
            <v>7.16</v>
          </cell>
        </row>
        <row r="3668">
          <cell r="A3668">
            <v>562138</v>
          </cell>
          <cell r="B3668" t="e">
            <v>#N/A</v>
          </cell>
          <cell r="C3668">
            <v>1</v>
          </cell>
          <cell r="D3668" t="str">
            <v>BK</v>
          </cell>
          <cell r="E3668">
            <v>100</v>
          </cell>
          <cell r="F3668" t="str">
            <v>GR</v>
          </cell>
          <cell r="G3668" t="str">
            <v>PADDESTOELEN ENOKI</v>
          </cell>
          <cell r="H3668" t="str">
            <v>L</v>
          </cell>
          <cell r="I3668">
            <v>192</v>
          </cell>
          <cell r="J3668" t="str">
            <v>GROENTEN EN FRUIT DAGVERS</v>
          </cell>
          <cell r="K3668" t="str">
            <v>SMEDING EN ZN BV</v>
          </cell>
          <cell r="L3668">
            <v>4</v>
          </cell>
          <cell r="M3668">
            <v>7.16</v>
          </cell>
        </row>
        <row r="3669">
          <cell r="A3669">
            <v>307949</v>
          </cell>
          <cell r="B3669" t="e">
            <v>#N/A</v>
          </cell>
          <cell r="C3669">
            <v>1</v>
          </cell>
          <cell r="D3669" t="str">
            <v>ST</v>
          </cell>
          <cell r="E3669">
            <v>1</v>
          </cell>
          <cell r="F3669" t="str">
            <v>ST</v>
          </cell>
          <cell r="G3669" t="str">
            <v>SUNWARE BOX SQUARE CLOSE 26LTR</v>
          </cell>
          <cell r="H3669" t="str">
            <v>H</v>
          </cell>
          <cell r="I3669">
            <v>266</v>
          </cell>
          <cell r="J3669" t="str">
            <v>OPBERGEN EN AFVALVERZAMELEN</v>
          </cell>
          <cell r="K3669" t="str">
            <v>SUNWARE BV</v>
          </cell>
          <cell r="L3669">
            <v>1</v>
          </cell>
          <cell r="M3669">
            <v>7.15</v>
          </cell>
        </row>
        <row r="3670">
          <cell r="A3670">
            <v>49411</v>
          </cell>
          <cell r="B3670" t="e">
            <v>#N/A</v>
          </cell>
          <cell r="C3670">
            <v>1</v>
          </cell>
          <cell r="D3670" t="str">
            <v>KP</v>
          </cell>
          <cell r="E3670">
            <v>100</v>
          </cell>
          <cell r="F3670" t="str">
            <v>ST</v>
          </cell>
          <cell r="G3670" t="str">
            <v>TAKE DIS PAPIEREN HAMBURGERBAK</v>
          </cell>
          <cell r="H3670" t="str">
            <v>H</v>
          </cell>
          <cell r="I3670">
            <v>119</v>
          </cell>
          <cell r="J3670" t="str">
            <v>VERPAKKINGSMAT./DISPOS. GROOTV</v>
          </cell>
          <cell r="K3670" t="str">
            <v>SLIGRO</v>
          </cell>
          <cell r="L3670">
            <v>1</v>
          </cell>
          <cell r="M3670">
            <v>7.12</v>
          </cell>
        </row>
        <row r="3671">
          <cell r="A3671">
            <v>29305</v>
          </cell>
          <cell r="B3671" t="e">
            <v>#N/A</v>
          </cell>
          <cell r="C3671">
            <v>4</v>
          </cell>
          <cell r="D3671" t="str">
            <v>DS</v>
          </cell>
          <cell r="E3671">
            <v>500</v>
          </cell>
          <cell r="F3671" t="str">
            <v>GR</v>
          </cell>
          <cell r="G3671" t="str">
            <v>VAN GILSE SUIKERKLONTJES MINI</v>
          </cell>
          <cell r="H3671" t="str">
            <v>L</v>
          </cell>
          <cell r="I3671">
            <v>140</v>
          </cell>
          <cell r="J3671" t="str">
            <v>SUIKER &amp; ZOETSTOFFEN</v>
          </cell>
          <cell r="K3671" t="str">
            <v>COSUN BEET COMPANY</v>
          </cell>
          <cell r="L3671">
            <v>2</v>
          </cell>
          <cell r="M3671">
            <v>7.1</v>
          </cell>
        </row>
        <row r="3672">
          <cell r="A3672">
            <v>6587</v>
          </cell>
          <cell r="B3672" t="e">
            <v>#N/A</v>
          </cell>
          <cell r="C3672">
            <v>1</v>
          </cell>
          <cell r="D3672" t="str">
            <v>KG</v>
          </cell>
          <cell r="E3672">
            <v>1</v>
          </cell>
          <cell r="F3672" t="str">
            <v>ST</v>
          </cell>
          <cell r="G3672" t="str">
            <v>VARKENS FILETGEBRAAD</v>
          </cell>
          <cell r="H3672" t="str">
            <v>L</v>
          </cell>
          <cell r="I3672">
            <v>162</v>
          </cell>
          <cell r="J3672" t="str">
            <v>VLEES VERS CONC</v>
          </cell>
          <cell r="K3672" t="str">
            <v>KALDENBERG SLAGERIJEN CONCESSIONAIR</v>
          </cell>
          <cell r="L3672">
            <v>0.94</v>
          </cell>
          <cell r="M3672">
            <v>7.05</v>
          </cell>
        </row>
        <row r="3673">
          <cell r="A3673">
            <v>17550</v>
          </cell>
          <cell r="B3673" t="e">
            <v>#N/A</v>
          </cell>
          <cell r="C3673">
            <v>1</v>
          </cell>
          <cell r="D3673" t="str">
            <v>DS</v>
          </cell>
          <cell r="E3673">
            <v>550</v>
          </cell>
          <cell r="F3673" t="str">
            <v>GR</v>
          </cell>
          <cell r="G3673" t="str">
            <v>ZINE DADELS</v>
          </cell>
          <cell r="H3673" t="str">
            <v>L</v>
          </cell>
          <cell r="I3673">
            <v>69</v>
          </cell>
          <cell r="J3673" t="str">
            <v>INTERNATIONAAL</v>
          </cell>
          <cell r="K3673" t="str">
            <v>ALL4TRADE B.V.</v>
          </cell>
          <cell r="L3673">
            <v>3</v>
          </cell>
          <cell r="M3673">
            <v>7.05</v>
          </cell>
        </row>
        <row r="3674">
          <cell r="A3674">
            <v>172043</v>
          </cell>
          <cell r="B3674" t="e">
            <v>#N/A</v>
          </cell>
          <cell r="C3674">
            <v>1</v>
          </cell>
          <cell r="D3674" t="str">
            <v>EM</v>
          </cell>
          <cell r="E3674">
            <v>1</v>
          </cell>
          <cell r="F3674" t="str">
            <v>KG</v>
          </cell>
          <cell r="G3674" t="str">
            <v>MAISON NIELS DE VEYE FONDANT</v>
          </cell>
          <cell r="H3674" t="str">
            <v>L</v>
          </cell>
          <cell r="I3674">
            <v>95</v>
          </cell>
          <cell r="J3674" t="str">
            <v>PATISSERIEPRODUKTEN</v>
          </cell>
          <cell r="K3674" t="str">
            <v>SLIGRO</v>
          </cell>
          <cell r="L3674">
            <v>1</v>
          </cell>
          <cell r="M3674">
            <v>7.05</v>
          </cell>
        </row>
        <row r="3675">
          <cell r="A3675">
            <v>36166</v>
          </cell>
          <cell r="B3675" t="e">
            <v>#N/A</v>
          </cell>
          <cell r="C3675">
            <v>6</v>
          </cell>
          <cell r="D3675" t="str">
            <v>PK</v>
          </cell>
          <cell r="E3675">
            <v>378</v>
          </cell>
          <cell r="F3675" t="str">
            <v>GR</v>
          </cell>
          <cell r="G3675" t="str">
            <v>GOUDEN AAR STROOPWAFELS ROOMBOTERVULLING</v>
          </cell>
          <cell r="H3675" t="str">
            <v>L</v>
          </cell>
          <cell r="I3675">
            <v>10</v>
          </cell>
          <cell r="J3675" t="str">
            <v>KOEK &amp; BANKET RETAIL</v>
          </cell>
          <cell r="K3675" t="str">
            <v>SLIGRO</v>
          </cell>
          <cell r="L3675">
            <v>1</v>
          </cell>
          <cell r="M3675">
            <v>7.04</v>
          </cell>
        </row>
        <row r="3676">
          <cell r="A3676">
            <v>732623</v>
          </cell>
          <cell r="B3676" t="e">
            <v>#N/A</v>
          </cell>
          <cell r="C3676">
            <v>6</v>
          </cell>
          <cell r="D3676" t="str">
            <v>KP</v>
          </cell>
          <cell r="E3676">
            <v>260</v>
          </cell>
          <cell r="F3676" t="str">
            <v>GR</v>
          </cell>
          <cell r="G3676" t="str">
            <v>LU BASTOGNE ORIGINAL</v>
          </cell>
          <cell r="H3676" t="str">
            <v>L</v>
          </cell>
          <cell r="I3676">
            <v>10</v>
          </cell>
          <cell r="J3676" t="str">
            <v>KOEK &amp; BANKET RETAIL</v>
          </cell>
          <cell r="K3676" t="str">
            <v>MONDELEZ NEDERLAND BV</v>
          </cell>
          <cell r="L3676">
            <v>1</v>
          </cell>
          <cell r="M3676">
            <v>7.04</v>
          </cell>
        </row>
        <row r="3677">
          <cell r="A3677">
            <v>99245</v>
          </cell>
          <cell r="B3677">
            <v>8718366761603</v>
          </cell>
          <cell r="C3677">
            <v>1</v>
          </cell>
          <cell r="D3677" t="str">
            <v>PK</v>
          </cell>
          <cell r="E3677">
            <v>500</v>
          </cell>
          <cell r="F3677" t="str">
            <v>GR</v>
          </cell>
          <cell r="G3677" t="str">
            <v>WITLOF GROF 11-15CM</v>
          </cell>
          <cell r="H3677" t="str">
            <v>L</v>
          </cell>
          <cell r="I3677">
            <v>192</v>
          </cell>
          <cell r="J3677" t="str">
            <v>GROENTEN EN FRUIT DAGVERS</v>
          </cell>
          <cell r="K3677" t="str">
            <v>SMEDING EN ZN BV</v>
          </cell>
          <cell r="L3677">
            <v>4</v>
          </cell>
          <cell r="M3677">
            <v>7</v>
          </cell>
        </row>
        <row r="3678">
          <cell r="A3678">
            <v>115718</v>
          </cell>
          <cell r="B3678" t="e">
            <v>#N/A</v>
          </cell>
          <cell r="C3678">
            <v>1</v>
          </cell>
          <cell r="D3678" t="str">
            <v>ZK</v>
          </cell>
          <cell r="E3678">
            <v>2</v>
          </cell>
          <cell r="F3678" t="str">
            <v>KG</v>
          </cell>
          <cell r="G3678" t="str">
            <v>ICEFACTORY ICE CUBES</v>
          </cell>
          <cell r="H3678" t="str">
            <v>L</v>
          </cell>
          <cell r="I3678">
            <v>182</v>
          </cell>
          <cell r="J3678" t="str">
            <v>IJS EN PUDDING</v>
          </cell>
          <cell r="K3678" t="str">
            <v>ICEFACTORY - ICE RETAIL BVBA</v>
          </cell>
          <cell r="L3678">
            <v>4</v>
          </cell>
          <cell r="M3678">
            <v>7</v>
          </cell>
        </row>
        <row r="3679">
          <cell r="A3679">
            <v>411036</v>
          </cell>
          <cell r="B3679" t="e">
            <v>#N/A</v>
          </cell>
          <cell r="C3679">
            <v>4</v>
          </cell>
          <cell r="D3679" t="str">
            <v>PT</v>
          </cell>
          <cell r="E3679">
            <v>1</v>
          </cell>
          <cell r="F3679" t="str">
            <v>ST</v>
          </cell>
          <cell r="G3679" t="str">
            <v>BIO KRUIDEN BASILCUM POT</v>
          </cell>
          <cell r="H3679" t="str">
            <v>L</v>
          </cell>
          <cell r="I3679">
            <v>192</v>
          </cell>
          <cell r="J3679" t="str">
            <v>GROENTEN EN FRUIT DAGVERS</v>
          </cell>
          <cell r="K3679" t="str">
            <v>SMEDING EN ZN BV</v>
          </cell>
          <cell r="L3679">
            <v>1</v>
          </cell>
          <cell r="M3679">
            <v>7</v>
          </cell>
        </row>
        <row r="3680">
          <cell r="A3680">
            <v>411036</v>
          </cell>
          <cell r="B3680" t="e">
            <v>#N/A</v>
          </cell>
          <cell r="C3680">
            <v>4</v>
          </cell>
          <cell r="D3680" t="str">
            <v>PT</v>
          </cell>
          <cell r="E3680">
            <v>1</v>
          </cell>
          <cell r="F3680" t="str">
            <v>ST</v>
          </cell>
          <cell r="G3680" t="str">
            <v>BIO KRUIDEN BASILCUM POT</v>
          </cell>
          <cell r="H3680" t="str">
            <v>L</v>
          </cell>
          <cell r="I3680">
            <v>192</v>
          </cell>
          <cell r="J3680" t="str">
            <v>GROENTEN EN FRUIT DAGVERS</v>
          </cell>
          <cell r="K3680" t="str">
            <v>SMEDING EN ZN BV</v>
          </cell>
          <cell r="L3680">
            <v>1</v>
          </cell>
          <cell r="M3680">
            <v>7</v>
          </cell>
        </row>
        <row r="3681">
          <cell r="A3681">
            <v>411078</v>
          </cell>
          <cell r="B3681" t="e">
            <v>#N/A</v>
          </cell>
          <cell r="C3681">
            <v>4</v>
          </cell>
          <cell r="D3681" t="str">
            <v>PT</v>
          </cell>
          <cell r="E3681">
            <v>1</v>
          </cell>
          <cell r="F3681" t="str">
            <v>ST</v>
          </cell>
          <cell r="G3681" t="str">
            <v>BIO KRUIDEN BIESLOOK POT</v>
          </cell>
          <cell r="H3681" t="str">
            <v>L</v>
          </cell>
          <cell r="I3681">
            <v>192</v>
          </cell>
          <cell r="J3681" t="str">
            <v>GROENTEN EN FRUIT DAGVERS</v>
          </cell>
          <cell r="K3681" t="str">
            <v>SMEDING EN ZN BV</v>
          </cell>
          <cell r="L3681">
            <v>1</v>
          </cell>
          <cell r="M3681">
            <v>7</v>
          </cell>
        </row>
        <row r="3682">
          <cell r="A3682">
            <v>411078</v>
          </cell>
          <cell r="B3682" t="e">
            <v>#N/A</v>
          </cell>
          <cell r="C3682">
            <v>4</v>
          </cell>
          <cell r="D3682" t="str">
            <v>PT</v>
          </cell>
          <cell r="E3682">
            <v>1</v>
          </cell>
          <cell r="F3682" t="str">
            <v>ST</v>
          </cell>
          <cell r="G3682" t="str">
            <v>BIO KRUIDEN BIESLOOK POT</v>
          </cell>
          <cell r="H3682" t="str">
            <v>L</v>
          </cell>
          <cell r="I3682">
            <v>192</v>
          </cell>
          <cell r="J3682" t="str">
            <v>GROENTEN EN FRUIT DAGVERS</v>
          </cell>
          <cell r="K3682" t="str">
            <v>SMEDING EN ZN BV</v>
          </cell>
          <cell r="L3682">
            <v>1</v>
          </cell>
          <cell r="M3682">
            <v>7</v>
          </cell>
        </row>
        <row r="3683">
          <cell r="A3683">
            <v>411243</v>
          </cell>
          <cell r="B3683" t="e">
            <v>#N/A</v>
          </cell>
          <cell r="C3683">
            <v>4</v>
          </cell>
          <cell r="D3683" t="str">
            <v>PT</v>
          </cell>
          <cell r="E3683">
            <v>1</v>
          </cell>
          <cell r="F3683" t="str">
            <v>ST</v>
          </cell>
          <cell r="G3683" t="str">
            <v>BIO KRUIDEN MINT POT</v>
          </cell>
          <cell r="H3683" t="str">
            <v>L</v>
          </cell>
          <cell r="I3683">
            <v>192</v>
          </cell>
          <cell r="J3683" t="str">
            <v>GROENTEN EN FRUIT DAGVERS</v>
          </cell>
          <cell r="K3683" t="str">
            <v>SMEDING EN ZN BV</v>
          </cell>
          <cell r="L3683">
            <v>1</v>
          </cell>
          <cell r="M3683">
            <v>7</v>
          </cell>
        </row>
        <row r="3684">
          <cell r="A3684">
            <v>411243</v>
          </cell>
          <cell r="B3684" t="e">
            <v>#N/A</v>
          </cell>
          <cell r="C3684">
            <v>4</v>
          </cell>
          <cell r="D3684" t="str">
            <v>PT</v>
          </cell>
          <cell r="E3684">
            <v>1</v>
          </cell>
          <cell r="F3684" t="str">
            <v>ST</v>
          </cell>
          <cell r="G3684" t="str">
            <v>BIO KRUIDEN MINT POT</v>
          </cell>
          <cell r="H3684" t="str">
            <v>L</v>
          </cell>
          <cell r="I3684">
            <v>192</v>
          </cell>
          <cell r="J3684" t="str">
            <v>GROENTEN EN FRUIT DAGVERS</v>
          </cell>
          <cell r="K3684" t="str">
            <v>SMEDING EN ZN BV</v>
          </cell>
          <cell r="L3684">
            <v>1</v>
          </cell>
          <cell r="M3684">
            <v>7</v>
          </cell>
        </row>
        <row r="3685">
          <cell r="A3685">
            <v>411617</v>
          </cell>
          <cell r="B3685" t="e">
            <v>#N/A</v>
          </cell>
          <cell r="C3685">
            <v>4</v>
          </cell>
          <cell r="D3685" t="str">
            <v>PT</v>
          </cell>
          <cell r="E3685">
            <v>1</v>
          </cell>
          <cell r="F3685" t="str">
            <v>ST</v>
          </cell>
          <cell r="G3685" t="str">
            <v>BIO KRUIDEN PETERSELIE KRUL POT</v>
          </cell>
          <cell r="H3685" t="str">
            <v>L</v>
          </cell>
          <cell r="I3685">
            <v>192</v>
          </cell>
          <cell r="J3685" t="str">
            <v>GROENTEN EN FRUIT DAGVERS</v>
          </cell>
          <cell r="K3685" t="str">
            <v>SMEDING EN ZN BV</v>
          </cell>
          <cell r="L3685">
            <v>1</v>
          </cell>
          <cell r="M3685">
            <v>7</v>
          </cell>
        </row>
        <row r="3686">
          <cell r="A3686">
            <v>432493</v>
          </cell>
          <cell r="B3686" t="e">
            <v>#N/A</v>
          </cell>
          <cell r="C3686">
            <v>1</v>
          </cell>
          <cell r="D3686" t="str">
            <v>BK</v>
          </cell>
          <cell r="E3686">
            <v>500</v>
          </cell>
          <cell r="F3686" t="str">
            <v>GR</v>
          </cell>
          <cell r="G3686" t="str">
            <v>SNIJ SALADE WITTE KOOL-ROZIJN</v>
          </cell>
          <cell r="H3686" t="str">
            <v>L</v>
          </cell>
          <cell r="I3686">
            <v>192</v>
          </cell>
          <cell r="J3686" t="str">
            <v>GROENTEN EN FRUIT DAGVERS</v>
          </cell>
          <cell r="K3686" t="str">
            <v>SMEDING EN ZN BV</v>
          </cell>
          <cell r="L3686">
            <v>2</v>
          </cell>
          <cell r="M3686">
            <v>7</v>
          </cell>
        </row>
        <row r="3687">
          <cell r="A3687">
            <v>516726</v>
          </cell>
          <cell r="B3687" t="e">
            <v>#N/A</v>
          </cell>
          <cell r="C3687">
            <v>1</v>
          </cell>
          <cell r="D3687" t="str">
            <v>ZK</v>
          </cell>
          <cell r="E3687">
            <v>5</v>
          </cell>
          <cell r="F3687" t="str">
            <v>KG</v>
          </cell>
          <cell r="G3687" t="str">
            <v>UI 60/80</v>
          </cell>
          <cell r="H3687" t="str">
            <v>L</v>
          </cell>
          <cell r="I3687">
            <v>192</v>
          </cell>
          <cell r="J3687" t="str">
            <v>GROENTEN EN FRUIT DAGVERS</v>
          </cell>
          <cell r="K3687" t="str">
            <v>SMEDING EN ZN BV</v>
          </cell>
          <cell r="L3687">
            <v>2</v>
          </cell>
          <cell r="M3687">
            <v>7</v>
          </cell>
        </row>
        <row r="3688">
          <cell r="A3688">
            <v>516726</v>
          </cell>
          <cell r="B3688" t="e">
            <v>#N/A</v>
          </cell>
          <cell r="C3688">
            <v>1</v>
          </cell>
          <cell r="D3688" t="str">
            <v>ZK</v>
          </cell>
          <cell r="E3688">
            <v>5</v>
          </cell>
          <cell r="F3688" t="str">
            <v>KG</v>
          </cell>
          <cell r="G3688" t="str">
            <v>UI 60/80</v>
          </cell>
          <cell r="H3688" t="str">
            <v>L</v>
          </cell>
          <cell r="I3688">
            <v>192</v>
          </cell>
          <cell r="J3688" t="str">
            <v>GROENTEN EN FRUIT DAGVERS</v>
          </cell>
          <cell r="K3688" t="str">
            <v>SMEDING EN ZN BV</v>
          </cell>
          <cell r="L3688">
            <v>2</v>
          </cell>
          <cell r="M3688">
            <v>7</v>
          </cell>
        </row>
        <row r="3689">
          <cell r="A3689">
            <v>526373</v>
          </cell>
          <cell r="B3689" t="e">
            <v>#N/A</v>
          </cell>
          <cell r="C3689">
            <v>1</v>
          </cell>
          <cell r="D3689" t="str">
            <v>NT</v>
          </cell>
          <cell r="E3689">
            <v>500</v>
          </cell>
          <cell r="F3689" t="str">
            <v>GR</v>
          </cell>
          <cell r="G3689" t="str">
            <v>KNOFLOOK STRENG</v>
          </cell>
          <cell r="H3689" t="str">
            <v>L</v>
          </cell>
          <cell r="I3689">
            <v>192</v>
          </cell>
          <cell r="J3689" t="str">
            <v>GROENTEN EN FRUIT DAGVERS</v>
          </cell>
          <cell r="K3689" t="str">
            <v>SMEDING EN ZN BV</v>
          </cell>
          <cell r="L3689">
            <v>2</v>
          </cell>
          <cell r="M3689">
            <v>7</v>
          </cell>
        </row>
        <row r="3690">
          <cell r="A3690">
            <v>526373</v>
          </cell>
          <cell r="B3690" t="e">
            <v>#N/A</v>
          </cell>
          <cell r="C3690">
            <v>1</v>
          </cell>
          <cell r="D3690" t="str">
            <v>NT</v>
          </cell>
          <cell r="E3690">
            <v>500</v>
          </cell>
          <cell r="F3690" t="str">
            <v>GR</v>
          </cell>
          <cell r="G3690" t="str">
            <v>KNOFLOOK STRENG</v>
          </cell>
          <cell r="H3690" t="str">
            <v>L</v>
          </cell>
          <cell r="I3690">
            <v>192</v>
          </cell>
          <cell r="J3690" t="str">
            <v>GROENTEN EN FRUIT DAGVERS</v>
          </cell>
          <cell r="K3690" t="str">
            <v>SMEDING EN ZN BV</v>
          </cell>
          <cell r="L3690">
            <v>2</v>
          </cell>
          <cell r="M3690">
            <v>7</v>
          </cell>
        </row>
        <row r="3691">
          <cell r="A3691">
            <v>526373</v>
          </cell>
          <cell r="B3691" t="e">
            <v>#N/A</v>
          </cell>
          <cell r="C3691">
            <v>1</v>
          </cell>
          <cell r="D3691" t="str">
            <v>NT</v>
          </cell>
          <cell r="E3691">
            <v>500</v>
          </cell>
          <cell r="F3691" t="str">
            <v>GR</v>
          </cell>
          <cell r="G3691" t="str">
            <v>KNOFLOOK STRENG</v>
          </cell>
          <cell r="H3691" t="str">
            <v>L</v>
          </cell>
          <cell r="I3691">
            <v>192</v>
          </cell>
          <cell r="J3691" t="str">
            <v>GROENTEN EN FRUIT DAGVERS</v>
          </cell>
          <cell r="K3691" t="str">
            <v>SMEDING EN ZN BV</v>
          </cell>
          <cell r="L3691">
            <v>2</v>
          </cell>
          <cell r="M3691">
            <v>7</v>
          </cell>
        </row>
        <row r="3692">
          <cell r="A3692">
            <v>563817</v>
          </cell>
          <cell r="B3692" t="e">
            <v>#N/A</v>
          </cell>
          <cell r="C3692">
            <v>1</v>
          </cell>
          <cell r="D3692" t="str">
            <v>ZK</v>
          </cell>
          <cell r="E3692">
            <v>1</v>
          </cell>
          <cell r="F3692" t="str">
            <v>KG</v>
          </cell>
          <cell r="G3692" t="str">
            <v>LIMES</v>
          </cell>
          <cell r="H3692" t="str">
            <v>L</v>
          </cell>
          <cell r="I3692">
            <v>192</v>
          </cell>
          <cell r="J3692" t="str">
            <v>GROENTEN EN FRUIT DAGVERS</v>
          </cell>
          <cell r="K3692" t="str">
            <v>SMEDING EN ZN BV</v>
          </cell>
          <cell r="L3692">
            <v>2</v>
          </cell>
          <cell r="M3692">
            <v>7</v>
          </cell>
        </row>
        <row r="3693">
          <cell r="A3693">
            <v>582049</v>
          </cell>
          <cell r="B3693">
            <v>8716692045046</v>
          </cell>
          <cell r="C3693">
            <v>1</v>
          </cell>
          <cell r="D3693" t="str">
            <v>LS</v>
          </cell>
          <cell r="E3693">
            <v>500</v>
          </cell>
          <cell r="F3693" t="str">
            <v>GR</v>
          </cell>
          <cell r="G3693" t="str">
            <v>ANDIJVIE VERPAKT 400/650G</v>
          </cell>
          <cell r="H3693" t="str">
            <v>L</v>
          </cell>
          <cell r="I3693">
            <v>192</v>
          </cell>
          <cell r="J3693" t="str">
            <v>GROENTEN EN FRUIT DAGVERS</v>
          </cell>
          <cell r="K3693" t="str">
            <v>SMEDING EN ZN BV</v>
          </cell>
          <cell r="L3693">
            <v>4</v>
          </cell>
          <cell r="M3693">
            <v>7</v>
          </cell>
        </row>
        <row r="3694">
          <cell r="A3694">
            <v>882839</v>
          </cell>
          <cell r="B3694">
            <v>8716447500455</v>
          </cell>
          <cell r="C3694">
            <v>1</v>
          </cell>
          <cell r="D3694" t="str">
            <v>ZK</v>
          </cell>
          <cell r="E3694">
            <v>5</v>
          </cell>
          <cell r="F3694" t="str">
            <v>KG</v>
          </cell>
          <cell r="G3694" t="str">
            <v>AARDAPPELEN VOORDEELZAK</v>
          </cell>
          <cell r="H3694" t="str">
            <v>L</v>
          </cell>
          <cell r="I3694">
            <v>192</v>
          </cell>
          <cell r="J3694" t="str">
            <v>GROENTEN EN FRUIT DAGVERS</v>
          </cell>
          <cell r="K3694" t="str">
            <v>SMEDING EN ZN BV</v>
          </cell>
          <cell r="L3694">
            <v>2</v>
          </cell>
          <cell r="M3694">
            <v>7</v>
          </cell>
        </row>
        <row r="3695">
          <cell r="A3695">
            <v>88646</v>
          </cell>
          <cell r="B3695" t="e">
            <v>#N/A</v>
          </cell>
          <cell r="C3695">
            <v>1</v>
          </cell>
          <cell r="D3695" t="str">
            <v>FL</v>
          </cell>
          <cell r="E3695">
            <v>75</v>
          </cell>
          <cell r="F3695" t="str">
            <v>CL</v>
          </cell>
          <cell r="G3695" t="str">
            <v>FEUDI DI SAN GREGORIO VISIONE ROSE</v>
          </cell>
          <cell r="H3695" t="str">
            <v>H</v>
          </cell>
          <cell r="I3695">
            <v>208</v>
          </cell>
          <cell r="J3695" t="str">
            <v>WIJNEN</v>
          </cell>
          <cell r="K3695" t="str">
            <v>SLIGRO</v>
          </cell>
          <cell r="L3695">
            <v>1</v>
          </cell>
          <cell r="M3695">
            <v>6.99</v>
          </cell>
        </row>
        <row r="3696">
          <cell r="A3696">
            <v>151893</v>
          </cell>
          <cell r="B3696" t="e">
            <v>#N/A</v>
          </cell>
          <cell r="C3696">
            <v>1</v>
          </cell>
          <cell r="D3696" t="str">
            <v>ZK</v>
          </cell>
          <cell r="E3696">
            <v>2</v>
          </cell>
          <cell r="F3696" t="str">
            <v>KG</v>
          </cell>
          <cell r="G3696" t="str">
            <v>VAN MELLE ADVOCAAT TOFFEES</v>
          </cell>
          <cell r="H3696" t="str">
            <v>L</v>
          </cell>
          <cell r="I3696">
            <v>23</v>
          </cell>
          <cell r="J3696" t="str">
            <v>WICHTGOED</v>
          </cell>
          <cell r="K3696" t="str">
            <v>PERFETTI VAN MELLE BENELUX BV</v>
          </cell>
          <cell r="L3696">
            <v>1</v>
          </cell>
          <cell r="M3696">
            <v>6.99</v>
          </cell>
        </row>
        <row r="3697">
          <cell r="A3697">
            <v>185630</v>
          </cell>
          <cell r="B3697" t="e">
            <v>#N/A</v>
          </cell>
          <cell r="C3697">
            <v>1</v>
          </cell>
          <cell r="D3697" t="str">
            <v>ZK</v>
          </cell>
          <cell r="E3697">
            <v>4</v>
          </cell>
          <cell r="F3697" t="str">
            <v>KG</v>
          </cell>
          <cell r="G3697" t="str">
            <v>SINAASAPPEL PERS  6/7</v>
          </cell>
          <cell r="H3697" t="str">
            <v>L</v>
          </cell>
          <cell r="I3697">
            <v>192</v>
          </cell>
          <cell r="J3697" t="str">
            <v>GROENTEN EN FRUIT DAGVERS</v>
          </cell>
          <cell r="K3697" t="str">
            <v>SLIGRO</v>
          </cell>
          <cell r="L3697">
            <v>1</v>
          </cell>
          <cell r="M3697">
            <v>6.99</v>
          </cell>
        </row>
        <row r="3698">
          <cell r="A3698">
            <v>221266</v>
          </cell>
          <cell r="B3698" t="e">
            <v>#N/A</v>
          </cell>
          <cell r="C3698">
            <v>1</v>
          </cell>
          <cell r="D3698" t="str">
            <v>DS</v>
          </cell>
          <cell r="E3698">
            <v>3.4</v>
          </cell>
          <cell r="F3698" t="str">
            <v>KG</v>
          </cell>
          <cell r="G3698" t="str">
            <v>KERN FRIKANDELLEN NORMAAL</v>
          </cell>
          <cell r="H3698" t="str">
            <v>L</v>
          </cell>
          <cell r="I3698">
            <v>180</v>
          </cell>
          <cell r="J3698" t="str">
            <v>HORECA DIEPVRIES</v>
          </cell>
          <cell r="K3698" t="str">
            <v>SLIGRO</v>
          </cell>
          <cell r="L3698">
            <v>1</v>
          </cell>
          <cell r="M3698">
            <v>6.99</v>
          </cell>
        </row>
        <row r="3699">
          <cell r="A3699">
            <v>301184</v>
          </cell>
          <cell r="B3699" t="e">
            <v>#N/A</v>
          </cell>
          <cell r="C3699">
            <v>1</v>
          </cell>
          <cell r="D3699" t="str">
            <v>CN</v>
          </cell>
          <cell r="E3699">
            <v>5</v>
          </cell>
          <cell r="F3699" t="str">
            <v>LT</v>
          </cell>
          <cell r="G3699" t="str">
            <v>DREFT PGP HANDAFWASMIDDEL REGULAR 5LT</v>
          </cell>
          <cell r="H3699" t="str">
            <v>H</v>
          </cell>
          <cell r="I3699">
            <v>148</v>
          </cell>
          <cell r="J3699" t="str">
            <v>AFWAS- &amp; VAATMIDDELEN</v>
          </cell>
          <cell r="K3699" t="str">
            <v>PROCTER &amp; GAMBLE NEDERLAND BV</v>
          </cell>
          <cell r="L3699">
            <v>1</v>
          </cell>
          <cell r="M3699">
            <v>6.99</v>
          </cell>
        </row>
        <row r="3700">
          <cell r="A3700">
            <v>339608</v>
          </cell>
          <cell r="B3700" t="e">
            <v>#N/A</v>
          </cell>
          <cell r="C3700">
            <v>1</v>
          </cell>
          <cell r="D3700" t="str">
            <v>FL</v>
          </cell>
          <cell r="E3700">
            <v>70</v>
          </cell>
          <cell r="F3700" t="str">
            <v>CL</v>
          </cell>
          <cell r="G3700" t="str">
            <v>MONIN CARAMEL</v>
          </cell>
          <cell r="H3700" t="str">
            <v>L</v>
          </cell>
          <cell r="I3700">
            <v>37</v>
          </cell>
          <cell r="J3700" t="str">
            <v>KOFFIE, CACAO &amp; OPLOSKOFFIE</v>
          </cell>
          <cell r="K3700" t="str">
            <v>BSB MONIN</v>
          </cell>
          <cell r="L3700">
            <v>1</v>
          </cell>
          <cell r="M3700">
            <v>6.99</v>
          </cell>
        </row>
        <row r="3701">
          <cell r="A3701">
            <v>508312</v>
          </cell>
          <cell r="B3701" t="e">
            <v>#N/A</v>
          </cell>
          <cell r="C3701">
            <v>1</v>
          </cell>
          <cell r="D3701" t="str">
            <v>FL</v>
          </cell>
          <cell r="E3701">
            <v>70</v>
          </cell>
          <cell r="F3701" t="str">
            <v>CL</v>
          </cell>
          <cell r="G3701" t="str">
            <v>MONIN BANANE VERTE</v>
          </cell>
          <cell r="H3701" t="str">
            <v>L</v>
          </cell>
          <cell r="I3701">
            <v>37</v>
          </cell>
          <cell r="J3701" t="str">
            <v>KOFFIE, CACAO &amp; OPLOSKOFFIE</v>
          </cell>
          <cell r="K3701" t="str">
            <v>BSB MONIN</v>
          </cell>
          <cell r="L3701">
            <v>1</v>
          </cell>
          <cell r="M3701">
            <v>6.99</v>
          </cell>
        </row>
        <row r="3702">
          <cell r="A3702">
            <v>794434</v>
          </cell>
          <cell r="B3702" t="e">
            <v>#N/A</v>
          </cell>
          <cell r="C3702">
            <v>1</v>
          </cell>
          <cell r="D3702" t="str">
            <v>DS</v>
          </cell>
          <cell r="E3702">
            <v>6</v>
          </cell>
          <cell r="F3702" t="str">
            <v>ST</v>
          </cell>
          <cell r="G3702" t="str">
            <v>PLAZA WATERGLAS 34CL</v>
          </cell>
          <cell r="H3702" t="str">
            <v>H</v>
          </cell>
          <cell r="I3702">
            <v>271</v>
          </cell>
          <cell r="J3702" t="str">
            <v>GLASWERK</v>
          </cell>
          <cell r="K3702" t="str">
            <v>LEERDAM KON NED GLASFABRIEK BV</v>
          </cell>
          <cell r="L3702">
            <v>1</v>
          </cell>
          <cell r="M3702">
            <v>6.99</v>
          </cell>
        </row>
        <row r="3703">
          <cell r="A3703">
            <v>898602</v>
          </cell>
          <cell r="B3703">
            <v>8716401810569</v>
          </cell>
          <cell r="C3703">
            <v>1</v>
          </cell>
          <cell r="D3703" t="str">
            <v>ZK</v>
          </cell>
          <cell r="E3703">
            <v>5</v>
          </cell>
          <cell r="F3703" t="str">
            <v>KG</v>
          </cell>
          <cell r="G3703" t="str">
            <v>AARDAPPELEN VASTKOKEND</v>
          </cell>
          <cell r="H3703" t="str">
            <v>L</v>
          </cell>
          <cell r="I3703">
            <v>192</v>
          </cell>
          <cell r="J3703" t="str">
            <v>GROENTEN EN FRUIT DAGVERS</v>
          </cell>
          <cell r="K3703" t="str">
            <v>SMEDING EN ZN BV</v>
          </cell>
          <cell r="L3703">
            <v>1</v>
          </cell>
          <cell r="M3703">
            <v>6.99</v>
          </cell>
        </row>
        <row r="3704">
          <cell r="A3704">
            <v>921675</v>
          </cell>
          <cell r="B3704" t="e">
            <v>#N/A</v>
          </cell>
          <cell r="C3704">
            <v>1</v>
          </cell>
          <cell r="D3704" t="str">
            <v>BK</v>
          </cell>
          <cell r="E3704">
            <v>500</v>
          </cell>
          <cell r="F3704" t="str">
            <v>GR</v>
          </cell>
          <cell r="G3704" t="str">
            <v>BES BLAUW</v>
          </cell>
          <cell r="H3704" t="str">
            <v>L</v>
          </cell>
          <cell r="I3704">
            <v>192</v>
          </cell>
          <cell r="J3704" t="str">
            <v>GROENTEN EN FRUIT DAGVERS</v>
          </cell>
          <cell r="K3704" t="str">
            <v>SMEDING EN ZN BV</v>
          </cell>
          <cell r="L3704">
            <v>1</v>
          </cell>
          <cell r="M3704">
            <v>6.99</v>
          </cell>
        </row>
        <row r="3705">
          <cell r="A3705">
            <v>87514</v>
          </cell>
          <cell r="B3705" t="e">
            <v>#N/A</v>
          </cell>
          <cell r="C3705">
            <v>1</v>
          </cell>
          <cell r="D3705" t="str">
            <v>KG</v>
          </cell>
          <cell r="E3705">
            <v>1</v>
          </cell>
          <cell r="F3705" t="str">
            <v>ST</v>
          </cell>
          <cell r="G3705" t="str">
            <v>GEHAKT HALF OM HALF</v>
          </cell>
          <cell r="H3705" t="str">
            <v>L</v>
          </cell>
          <cell r="I3705">
            <v>162</v>
          </cell>
          <cell r="J3705" t="str">
            <v>VLEES VERS CONC</v>
          </cell>
          <cell r="K3705" t="str">
            <v>MANDERS SLAGER CONCESSIONAIR</v>
          </cell>
          <cell r="L3705">
            <v>1.55</v>
          </cell>
          <cell r="M3705">
            <v>6.98</v>
          </cell>
        </row>
        <row r="3706">
          <cell r="A3706">
            <v>311367</v>
          </cell>
          <cell r="B3706" t="e">
            <v>#N/A</v>
          </cell>
          <cell r="C3706">
            <v>1</v>
          </cell>
          <cell r="D3706" t="str">
            <v>ZK</v>
          </cell>
          <cell r="E3706">
            <v>1.5</v>
          </cell>
          <cell r="F3706" t="str">
            <v>KG</v>
          </cell>
          <cell r="G3706" t="str">
            <v>APPEL KANZI 65/75</v>
          </cell>
          <cell r="H3706" t="str">
            <v>L</v>
          </cell>
          <cell r="I3706">
            <v>192</v>
          </cell>
          <cell r="J3706" t="str">
            <v>GROENTEN EN FRUIT DAGVERS</v>
          </cell>
          <cell r="K3706" t="str">
            <v>SMEDING EN ZN BV</v>
          </cell>
          <cell r="L3706">
            <v>2</v>
          </cell>
          <cell r="M3706">
            <v>6.98</v>
          </cell>
        </row>
        <row r="3707">
          <cell r="A3707">
            <v>90646</v>
          </cell>
          <cell r="B3707" t="e">
            <v>#N/A</v>
          </cell>
          <cell r="C3707">
            <v>6</v>
          </cell>
          <cell r="D3707" t="str">
            <v>PF</v>
          </cell>
          <cell r="E3707">
            <v>1</v>
          </cell>
          <cell r="F3707" t="str">
            <v>LT</v>
          </cell>
          <cell r="G3707" t="str">
            <v>G'WOON SINAASAPPELSAP</v>
          </cell>
          <cell r="H3707" t="str">
            <v>L</v>
          </cell>
          <cell r="I3707">
            <v>125</v>
          </cell>
          <cell r="J3707" t="str">
            <v>SAPPEN &amp; FRUITDRANKEN</v>
          </cell>
          <cell r="K3707" t="str">
            <v>SLIGRO</v>
          </cell>
          <cell r="L3707">
            <v>1</v>
          </cell>
          <cell r="M3707">
            <v>6.97</v>
          </cell>
        </row>
        <row r="3708">
          <cell r="A3708">
            <v>101686</v>
          </cell>
          <cell r="B3708">
            <v>8713893183386</v>
          </cell>
          <cell r="C3708">
            <v>1</v>
          </cell>
          <cell r="D3708" t="str">
            <v>ZK</v>
          </cell>
          <cell r="E3708">
            <v>1.5</v>
          </cell>
          <cell r="F3708" t="str">
            <v>KG</v>
          </cell>
          <cell r="G3708" t="str">
            <v>APPEL JONAGOLD 70/80 TAS</v>
          </cell>
          <cell r="H3708" t="str">
            <v>L</v>
          </cell>
          <cell r="I3708">
            <v>192</v>
          </cell>
          <cell r="J3708" t="str">
            <v>GROENTEN EN FRUIT DAGVERS</v>
          </cell>
          <cell r="K3708" t="str">
            <v>SMEDING EN ZN BV</v>
          </cell>
          <cell r="L3708">
            <v>3</v>
          </cell>
          <cell r="M3708">
            <v>6.97</v>
          </cell>
        </row>
        <row r="3709">
          <cell r="A3709">
            <v>103866</v>
          </cell>
          <cell r="B3709" t="e">
            <v>#N/A</v>
          </cell>
          <cell r="C3709">
            <v>28</v>
          </cell>
          <cell r="D3709" t="str">
            <v>PK</v>
          </cell>
          <cell r="E3709">
            <v>65</v>
          </cell>
          <cell r="F3709" t="str">
            <v>GR</v>
          </cell>
          <cell r="G3709" t="str">
            <v>DE MOLEN'S BANKET SPECUL.TORONDO'S, AP.V</v>
          </cell>
          <cell r="H3709" t="str">
            <v>L</v>
          </cell>
          <cell r="I3709">
            <v>11</v>
          </cell>
          <cell r="J3709" t="str">
            <v>KOEK &amp; BANKET GROOTVERBRUIK</v>
          </cell>
          <cell r="K3709" t="str">
            <v>DAELMANS BANKET BV</v>
          </cell>
          <cell r="L3709">
            <v>1</v>
          </cell>
          <cell r="M3709">
            <v>6.95</v>
          </cell>
        </row>
        <row r="3710">
          <cell r="A3710">
            <v>245252</v>
          </cell>
          <cell r="B3710" t="e">
            <v>#N/A</v>
          </cell>
          <cell r="C3710">
            <v>6</v>
          </cell>
          <cell r="D3710" t="str">
            <v>ST</v>
          </cell>
          <cell r="E3710">
            <v>0</v>
          </cell>
          <cell r="F3710" t="str">
            <v>.</v>
          </cell>
          <cell r="G3710" t="str">
            <v>FELICIA AFWASBORSTEL HOUT</v>
          </cell>
          <cell r="H3710" t="str">
            <v>H</v>
          </cell>
          <cell r="I3710">
            <v>544</v>
          </cell>
          <cell r="J3710" t="str">
            <v>SCHOONMAAKARTIKELEN</v>
          </cell>
          <cell r="K3710" t="str">
            <v>SLIGRO</v>
          </cell>
          <cell r="L3710">
            <v>1</v>
          </cell>
          <cell r="M3710">
            <v>6.95</v>
          </cell>
        </row>
        <row r="3711">
          <cell r="A3711">
            <v>556213</v>
          </cell>
          <cell r="B3711" t="e">
            <v>#N/A</v>
          </cell>
          <cell r="C3711">
            <v>1</v>
          </cell>
          <cell r="D3711" t="str">
            <v>DS</v>
          </cell>
          <cell r="E3711">
            <v>3</v>
          </cell>
          <cell r="F3711" t="str">
            <v>KG</v>
          </cell>
          <cell r="G3711" t="str">
            <v>APPEL GRANNY SMITH 70/75 3KG</v>
          </cell>
          <cell r="H3711" t="str">
            <v>L</v>
          </cell>
          <cell r="I3711">
            <v>192</v>
          </cell>
          <cell r="J3711" t="str">
            <v>GROENTEN EN FRUIT DAGVERS</v>
          </cell>
          <cell r="K3711" t="str">
            <v>SMEDING EN ZN BV</v>
          </cell>
          <cell r="L3711">
            <v>1</v>
          </cell>
          <cell r="M3711">
            <v>6.95</v>
          </cell>
        </row>
        <row r="3712">
          <cell r="A3712">
            <v>754308</v>
          </cell>
          <cell r="B3712">
            <v>8719481591571</v>
          </cell>
          <cell r="C3712">
            <v>1</v>
          </cell>
          <cell r="D3712" t="str">
            <v>PK</v>
          </cell>
          <cell r="E3712">
            <v>3</v>
          </cell>
          <cell r="F3712" t="str">
            <v>ST</v>
          </cell>
          <cell r="G3712" t="str">
            <v>PAPRIKA STOPLICHT 3 KLEUR</v>
          </cell>
          <cell r="H3712" t="str">
            <v>L</v>
          </cell>
          <cell r="I3712">
            <v>192</v>
          </cell>
          <cell r="J3712" t="str">
            <v>GROENTEN EN FRUIT DAGVERS</v>
          </cell>
          <cell r="K3712" t="str">
            <v>SMEDING EN ZN BV</v>
          </cell>
          <cell r="L3712">
            <v>5</v>
          </cell>
          <cell r="M3712">
            <v>6.95</v>
          </cell>
        </row>
        <row r="3713">
          <cell r="A3713">
            <v>784120</v>
          </cell>
          <cell r="B3713" t="e">
            <v>#N/A</v>
          </cell>
          <cell r="C3713">
            <v>1</v>
          </cell>
          <cell r="D3713" t="str">
            <v>DS</v>
          </cell>
          <cell r="E3713">
            <v>3</v>
          </cell>
          <cell r="F3713" t="str">
            <v>KG</v>
          </cell>
          <cell r="G3713" t="str">
            <v>SINAASAPPEL HAND 3KG</v>
          </cell>
          <cell r="H3713" t="str">
            <v>L</v>
          </cell>
          <cell r="I3713">
            <v>192</v>
          </cell>
          <cell r="J3713" t="str">
            <v>GROENTEN EN FRUIT DAGVERS</v>
          </cell>
          <cell r="K3713" t="str">
            <v>SLIGRO</v>
          </cell>
          <cell r="L3713">
            <v>1</v>
          </cell>
          <cell r="M3713">
            <v>6.95</v>
          </cell>
        </row>
        <row r="3714">
          <cell r="A3714">
            <v>87073</v>
          </cell>
          <cell r="B3714" t="e">
            <v>#N/A</v>
          </cell>
          <cell r="C3714">
            <v>1</v>
          </cell>
          <cell r="D3714" t="str">
            <v>BK</v>
          </cell>
          <cell r="E3714">
            <v>2.5</v>
          </cell>
          <cell r="F3714" t="str">
            <v>LT</v>
          </cell>
          <cell r="G3714" t="str">
            <v>SANISSIMO BOERENROOMIJS VANILLE</v>
          </cell>
          <cell r="H3714" t="str">
            <v>L</v>
          </cell>
          <cell r="I3714">
            <v>182</v>
          </cell>
          <cell r="J3714" t="str">
            <v>IJS EN PUDDING</v>
          </cell>
          <cell r="K3714" t="str">
            <v>SLIGRO</v>
          </cell>
          <cell r="L3714">
            <v>1</v>
          </cell>
          <cell r="M3714">
            <v>6.94</v>
          </cell>
        </row>
        <row r="3715">
          <cell r="A3715">
            <v>303542</v>
          </cell>
          <cell r="B3715" t="e">
            <v>#N/A</v>
          </cell>
          <cell r="C3715">
            <v>20</v>
          </cell>
          <cell r="D3715" t="str">
            <v>ZK</v>
          </cell>
          <cell r="E3715">
            <v>45</v>
          </cell>
          <cell r="F3715" t="str">
            <v>GR</v>
          </cell>
          <cell r="G3715" t="str">
            <v>CROKY CHIPS PAPRIKA</v>
          </cell>
          <cell r="H3715" t="str">
            <v>L</v>
          </cell>
          <cell r="I3715">
            <v>16</v>
          </cell>
          <cell r="J3715" t="str">
            <v>CHIPS EN SNACKS</v>
          </cell>
          <cell r="K3715" t="str">
            <v>ROGER EN ROGER NV</v>
          </cell>
          <cell r="L3715">
            <v>1</v>
          </cell>
          <cell r="M3715">
            <v>6.94</v>
          </cell>
        </row>
        <row r="3716">
          <cell r="A3716">
            <v>696479</v>
          </cell>
          <cell r="B3716" t="e">
            <v>#N/A</v>
          </cell>
          <cell r="C3716">
            <v>1</v>
          </cell>
          <cell r="D3716" t="str">
            <v>FL</v>
          </cell>
          <cell r="E3716">
            <v>2</v>
          </cell>
          <cell r="F3716" t="str">
            <v>LT</v>
          </cell>
          <cell r="G3716" t="str">
            <v>LEVO SESAMOLIE</v>
          </cell>
          <cell r="H3716" t="str">
            <v>L</v>
          </cell>
          <cell r="I3716">
            <v>132</v>
          </cell>
          <cell r="J3716" t="str">
            <v>OLIEN</v>
          </cell>
          <cell r="K3716" t="str">
            <v>LEVO PRODUKTENMIJ BV</v>
          </cell>
          <cell r="L3716">
            <v>1</v>
          </cell>
          <cell r="M3716">
            <v>6.94</v>
          </cell>
        </row>
        <row r="3717">
          <cell r="A3717">
            <v>206460</v>
          </cell>
          <cell r="B3717" t="e">
            <v>#N/A</v>
          </cell>
          <cell r="C3717">
            <v>1</v>
          </cell>
          <cell r="D3717" t="str">
            <v>TR</v>
          </cell>
          <cell r="E3717">
            <v>1.2</v>
          </cell>
          <cell r="F3717" t="str">
            <v>KG</v>
          </cell>
          <cell r="G3717" t="str">
            <v>WORTELTJES MULTI PORTIE</v>
          </cell>
          <cell r="H3717" t="str">
            <v>L</v>
          </cell>
          <cell r="I3717">
            <v>158</v>
          </cell>
          <cell r="J3717" t="str">
            <v>MAALTIJDEN CULIVERS</v>
          </cell>
          <cell r="K3717" t="str">
            <v>SLIGRO</v>
          </cell>
          <cell r="L3717">
            <v>1</v>
          </cell>
          <cell r="M3717">
            <v>6.93</v>
          </cell>
        </row>
        <row r="3718">
          <cell r="A3718">
            <v>651796</v>
          </cell>
          <cell r="B3718">
            <v>8413997510063</v>
          </cell>
          <cell r="C3718">
            <v>1</v>
          </cell>
          <cell r="D3718" t="str">
            <v>RL</v>
          </cell>
          <cell r="E3718">
            <v>50</v>
          </cell>
          <cell r="F3718" t="str">
            <v>ST</v>
          </cell>
          <cell r="G3718" t="str">
            <v>CUP-A-SOUP BEKER KARTON 175ML</v>
          </cell>
          <cell r="H3718" t="str">
            <v>H</v>
          </cell>
          <cell r="I3718">
            <v>56</v>
          </cell>
          <cell r="J3718" t="str">
            <v>SOEP DROOG &amp; SMAAKVERSTERKERS</v>
          </cell>
          <cell r="K3718" t="str">
            <v>UNILEVER NED FOODS FACT BV SUR IMP.</v>
          </cell>
          <cell r="L3718">
            <v>3</v>
          </cell>
          <cell r="M3718">
            <v>6.93</v>
          </cell>
        </row>
        <row r="3719">
          <cell r="A3719">
            <v>6647</v>
          </cell>
          <cell r="B3719">
            <v>8718272003811</v>
          </cell>
          <cell r="C3719">
            <v>1</v>
          </cell>
          <cell r="D3719" t="str">
            <v>KG</v>
          </cell>
          <cell r="E3719">
            <v>1</v>
          </cell>
          <cell r="F3719" t="str">
            <v>ST</v>
          </cell>
          <cell r="G3719" t="str">
            <v>RUND GEHAKT</v>
          </cell>
          <cell r="H3719" t="str">
            <v>L</v>
          </cell>
          <cell r="I3719">
            <v>162</v>
          </cell>
          <cell r="J3719" t="str">
            <v>VLEES VERS CONC</v>
          </cell>
          <cell r="K3719" t="str">
            <v>KALDENBERG SLAGERIJEN CONCESSIONAIR</v>
          </cell>
          <cell r="L3719">
            <v>1.04</v>
          </cell>
          <cell r="M3719">
            <v>6.92</v>
          </cell>
        </row>
        <row r="3720">
          <cell r="A3720">
            <v>4241</v>
          </cell>
          <cell r="B3720">
            <v>8713946025960</v>
          </cell>
          <cell r="C3720">
            <v>1</v>
          </cell>
          <cell r="D3720" t="str">
            <v>KG</v>
          </cell>
          <cell r="E3720">
            <v>1</v>
          </cell>
          <cell r="F3720" t="str">
            <v>ST</v>
          </cell>
          <cell r="G3720" t="str">
            <v>KIP FILET DUBBEL 240-260GR.</v>
          </cell>
          <cell r="H3720" t="str">
            <v>L</v>
          </cell>
          <cell r="I3720">
            <v>195</v>
          </cell>
          <cell r="J3720" t="str">
            <v>POELIER VERS ONBEWERKT CONC</v>
          </cell>
          <cell r="K3720" t="str">
            <v>RUIG M. EN ZONEN B.V.</v>
          </cell>
          <cell r="L3720">
            <v>0.72</v>
          </cell>
          <cell r="M3720">
            <v>6.91</v>
          </cell>
        </row>
        <row r="3721">
          <cell r="A3721">
            <v>56776</v>
          </cell>
          <cell r="B3721" t="e">
            <v>#N/A</v>
          </cell>
          <cell r="C3721">
            <v>1</v>
          </cell>
          <cell r="D3721" t="str">
            <v>FL</v>
          </cell>
          <cell r="E3721">
            <v>250</v>
          </cell>
          <cell r="F3721" t="str">
            <v>ML</v>
          </cell>
          <cell r="G3721" t="str">
            <v>CULINAISE TRUFFEL</v>
          </cell>
          <cell r="H3721" t="str">
            <v>L</v>
          </cell>
          <cell r="I3721">
            <v>90</v>
          </cell>
          <cell r="J3721" t="str">
            <v>O'LIFE</v>
          </cell>
          <cell r="K3721" t="str">
            <v>SLIGRO</v>
          </cell>
          <cell r="L3721">
            <v>2</v>
          </cell>
          <cell r="M3721">
            <v>6.9</v>
          </cell>
        </row>
        <row r="3722">
          <cell r="A3722">
            <v>126393</v>
          </cell>
          <cell r="B3722" t="e">
            <v>#N/A</v>
          </cell>
          <cell r="C3722">
            <v>1</v>
          </cell>
          <cell r="D3722" t="str">
            <v>ZK</v>
          </cell>
          <cell r="E3722">
            <v>400</v>
          </cell>
          <cell r="F3722" t="str">
            <v>GR</v>
          </cell>
          <cell r="G3722" t="str">
            <v>CITY AROMA SHIRATAKI UDON NOODLES</v>
          </cell>
          <cell r="H3722" t="str">
            <v>L</v>
          </cell>
          <cell r="I3722">
            <v>67</v>
          </cell>
          <cell r="J3722" t="str">
            <v>OOSTERSE KEUKEN</v>
          </cell>
          <cell r="K3722" t="str">
            <v>HEUSCHEN &amp; SCHROUFF OFT BV</v>
          </cell>
          <cell r="L3722">
            <v>5</v>
          </cell>
          <cell r="M3722">
            <v>6.9</v>
          </cell>
        </row>
        <row r="3723">
          <cell r="A3723">
            <v>301833</v>
          </cell>
          <cell r="B3723" t="e">
            <v>#N/A</v>
          </cell>
          <cell r="C3723">
            <v>1</v>
          </cell>
          <cell r="D3723" t="str">
            <v>ST</v>
          </cell>
          <cell r="E3723">
            <v>500</v>
          </cell>
          <cell r="F3723" t="str">
            <v>GR</v>
          </cell>
          <cell r="G3723" t="str">
            <v>LOUMAN LEVERWORST ZONDER SPEK 500GR</v>
          </cell>
          <cell r="H3723" t="str">
            <v>L</v>
          </cell>
          <cell r="I3723">
            <v>155</v>
          </cell>
          <cell r="J3723" t="str">
            <v>VLEESWAREN VERPAKT</v>
          </cell>
          <cell r="K3723" t="str">
            <v>LOUMAN WORSTMAKERIJ</v>
          </cell>
          <cell r="L3723">
            <v>2</v>
          </cell>
          <cell r="M3723">
            <v>6.9</v>
          </cell>
        </row>
        <row r="3724">
          <cell r="A3724">
            <v>342614</v>
          </cell>
          <cell r="B3724" t="e">
            <v>#N/A</v>
          </cell>
          <cell r="C3724">
            <v>4</v>
          </cell>
          <cell r="D3724" t="str">
            <v>ST</v>
          </cell>
          <cell r="E3724">
            <v>800</v>
          </cell>
          <cell r="F3724" t="str">
            <v>GR</v>
          </cell>
          <cell r="G3724" t="str">
            <v>KAMSTRA CASINO WIT GESNEDEN</v>
          </cell>
          <cell r="H3724" t="str">
            <v>L</v>
          </cell>
          <cell r="I3724">
            <v>203</v>
          </cell>
          <cell r="J3724" t="str">
            <v>BROODPRODUCTEN DIEPVRIES</v>
          </cell>
          <cell r="K3724" t="str">
            <v>KAMSTRA BAKKERIJ BV</v>
          </cell>
          <cell r="L3724">
            <v>1</v>
          </cell>
          <cell r="M3724">
            <v>6.88</v>
          </cell>
        </row>
        <row r="3725">
          <cell r="A3725">
            <v>62580</v>
          </cell>
          <cell r="B3725" t="e">
            <v>#N/A</v>
          </cell>
          <cell r="C3725">
            <v>1</v>
          </cell>
          <cell r="D3725" t="str">
            <v>ZK</v>
          </cell>
          <cell r="E3725">
            <v>5</v>
          </cell>
          <cell r="F3725" t="str">
            <v>KG</v>
          </cell>
          <cell r="G3725" t="str">
            <v>ITALPASTA FUSILI TRICOLORE</v>
          </cell>
          <cell r="H3725" t="str">
            <v>L</v>
          </cell>
          <cell r="I3725">
            <v>96</v>
          </cell>
          <cell r="J3725" t="str">
            <v>PASTA EN PASTASAUZEN</v>
          </cell>
          <cell r="K3725" t="str">
            <v>SAC SPA</v>
          </cell>
          <cell r="L3725">
            <v>1</v>
          </cell>
          <cell r="M3725">
            <v>6.87</v>
          </cell>
        </row>
        <row r="3726">
          <cell r="A3726">
            <v>62580</v>
          </cell>
          <cell r="B3726" t="e">
            <v>#N/A</v>
          </cell>
          <cell r="C3726">
            <v>1</v>
          </cell>
          <cell r="D3726" t="str">
            <v>ZK</v>
          </cell>
          <cell r="E3726">
            <v>5</v>
          </cell>
          <cell r="F3726" t="str">
            <v>KG</v>
          </cell>
          <cell r="G3726" t="str">
            <v>ITALPASTA FUSILI TRICOLORE</v>
          </cell>
          <cell r="H3726" t="str">
            <v>L</v>
          </cell>
          <cell r="I3726">
            <v>96</v>
          </cell>
          <cell r="J3726" t="str">
            <v>PASTA EN PASTASAUZEN</v>
          </cell>
          <cell r="K3726" t="str">
            <v>SAC SPA</v>
          </cell>
          <cell r="L3726">
            <v>1</v>
          </cell>
          <cell r="M3726">
            <v>6.87</v>
          </cell>
        </row>
        <row r="3727">
          <cell r="A3727">
            <v>85039</v>
          </cell>
          <cell r="B3727" t="e">
            <v>#N/A</v>
          </cell>
          <cell r="C3727">
            <v>30</v>
          </cell>
          <cell r="D3727" t="str">
            <v>ZK</v>
          </cell>
          <cell r="E3727">
            <v>33</v>
          </cell>
          <cell r="F3727" t="str">
            <v>GR</v>
          </cell>
          <cell r="G3727" t="str">
            <v>DORITOS SWEET PAPRIKA</v>
          </cell>
          <cell r="H3727" t="str">
            <v>L</v>
          </cell>
          <cell r="I3727">
            <v>16</v>
          </cell>
          <cell r="J3727" t="str">
            <v>CHIPS EN SNACKS</v>
          </cell>
          <cell r="K3727" t="str">
            <v>PEPSICO NEDERLAND BV</v>
          </cell>
          <cell r="L3727">
            <v>1</v>
          </cell>
          <cell r="M3727">
            <v>6.87</v>
          </cell>
        </row>
        <row r="3728">
          <cell r="A3728">
            <v>161026</v>
          </cell>
          <cell r="B3728" t="e">
            <v>#N/A</v>
          </cell>
          <cell r="C3728">
            <v>1</v>
          </cell>
          <cell r="D3728" t="str">
            <v>ZK</v>
          </cell>
          <cell r="E3728">
            <v>1</v>
          </cell>
          <cell r="F3728" t="str">
            <v>KG</v>
          </cell>
          <cell r="G3728" t="str">
            <v>FRUITLIFE MANGOBLOKJES IQF</v>
          </cell>
          <cell r="H3728" t="str">
            <v>L</v>
          </cell>
          <cell r="I3728">
            <v>187</v>
          </cell>
          <cell r="J3728" t="str">
            <v>GROEN&amp;FRUIT DIEPVR. FOODSERVIC</v>
          </cell>
          <cell r="K3728" t="str">
            <v>ES FOODS INTERNATIONAL BV</v>
          </cell>
          <cell r="L3728">
            <v>1</v>
          </cell>
          <cell r="M3728">
            <v>6.87</v>
          </cell>
        </row>
        <row r="3729">
          <cell r="A3729">
            <v>161026</v>
          </cell>
          <cell r="B3729" t="e">
            <v>#N/A</v>
          </cell>
          <cell r="C3729">
            <v>1</v>
          </cell>
          <cell r="D3729" t="str">
            <v>ZK</v>
          </cell>
          <cell r="E3729">
            <v>1</v>
          </cell>
          <cell r="F3729" t="str">
            <v>KG</v>
          </cell>
          <cell r="G3729" t="str">
            <v>FRUITLIFE MANGOBLOKJES IQF</v>
          </cell>
          <cell r="H3729" t="str">
            <v>L</v>
          </cell>
          <cell r="I3729">
            <v>187</v>
          </cell>
          <cell r="J3729" t="str">
            <v>GROEN&amp;FRUIT DIEPVR. FOODSERVIC</v>
          </cell>
          <cell r="K3729" t="str">
            <v>ES FOODS INTERNATIONAL BV</v>
          </cell>
          <cell r="L3729">
            <v>1</v>
          </cell>
          <cell r="M3729">
            <v>6.87</v>
          </cell>
        </row>
        <row r="3730">
          <cell r="A3730">
            <v>759586</v>
          </cell>
          <cell r="B3730" t="e">
            <v>#N/A</v>
          </cell>
          <cell r="C3730">
            <v>6</v>
          </cell>
          <cell r="D3730" t="str">
            <v>PF</v>
          </cell>
          <cell r="E3730">
            <v>1</v>
          </cell>
          <cell r="F3730" t="str">
            <v>LT</v>
          </cell>
          <cell r="G3730" t="str">
            <v>ROYAL CLUB CASSIS PET</v>
          </cell>
          <cell r="H3730" t="str">
            <v>L</v>
          </cell>
          <cell r="I3730">
            <v>133</v>
          </cell>
          <cell r="J3730" t="str">
            <v>FRISDRANKEN GROOTVERPAKKING</v>
          </cell>
          <cell r="K3730" t="str">
            <v>VRUMONA BV</v>
          </cell>
          <cell r="L3730">
            <v>1</v>
          </cell>
          <cell r="M3730">
            <v>6.87</v>
          </cell>
        </row>
        <row r="3731">
          <cell r="A3731">
            <v>759586</v>
          </cell>
          <cell r="B3731" t="e">
            <v>#N/A</v>
          </cell>
          <cell r="C3731">
            <v>6</v>
          </cell>
          <cell r="D3731" t="str">
            <v>PF</v>
          </cell>
          <cell r="E3731">
            <v>1</v>
          </cell>
          <cell r="F3731" t="str">
            <v>LT</v>
          </cell>
          <cell r="G3731" t="str">
            <v>ROYAL CLUB CASSIS PET</v>
          </cell>
          <cell r="H3731" t="str">
            <v>L</v>
          </cell>
          <cell r="I3731">
            <v>133</v>
          </cell>
          <cell r="J3731" t="str">
            <v>FRISDRANKEN GROOTVERPAKKING</v>
          </cell>
          <cell r="K3731" t="str">
            <v>VRUMONA BV</v>
          </cell>
          <cell r="L3731">
            <v>1</v>
          </cell>
          <cell r="M3731">
            <v>6.87</v>
          </cell>
        </row>
        <row r="3732">
          <cell r="A3732">
            <v>867193</v>
          </cell>
          <cell r="B3732" t="e">
            <v>#N/A</v>
          </cell>
          <cell r="C3732">
            <v>1</v>
          </cell>
          <cell r="D3732" t="str">
            <v>TB</v>
          </cell>
          <cell r="E3732">
            <v>750</v>
          </cell>
          <cell r="F3732" t="str">
            <v>ML</v>
          </cell>
          <cell r="G3732" t="str">
            <v>KERN TOMATENKETCHUP, STATUBE</v>
          </cell>
          <cell r="H3732" t="str">
            <v>L</v>
          </cell>
          <cell r="I3732">
            <v>91</v>
          </cell>
          <cell r="J3732" t="str">
            <v>SNACK- EN TAFELSAUZEN</v>
          </cell>
          <cell r="K3732" t="str">
            <v>SLIGRO</v>
          </cell>
          <cell r="L3732">
            <v>4</v>
          </cell>
          <cell r="M3732">
            <v>6.87</v>
          </cell>
        </row>
        <row r="3733">
          <cell r="A3733">
            <v>963562</v>
          </cell>
          <cell r="B3733" t="e">
            <v>#N/A</v>
          </cell>
          <cell r="C3733">
            <v>6</v>
          </cell>
          <cell r="D3733" t="str">
            <v>PF</v>
          </cell>
          <cell r="E3733">
            <v>1.5</v>
          </cell>
          <cell r="F3733" t="str">
            <v>LT</v>
          </cell>
          <cell r="G3733" t="str">
            <v>FIRST CHOICE COLA REGULAR, PET-FLES</v>
          </cell>
          <cell r="H3733" t="str">
            <v>L</v>
          </cell>
          <cell r="I3733">
            <v>133</v>
          </cell>
          <cell r="J3733" t="str">
            <v>FRISDRANKEN GROOTVERPAKKING</v>
          </cell>
          <cell r="K3733" t="str">
            <v>SLIGRO</v>
          </cell>
          <cell r="L3733">
            <v>1</v>
          </cell>
          <cell r="M3733">
            <v>6.87</v>
          </cell>
        </row>
        <row r="3734">
          <cell r="A3734">
            <v>963570</v>
          </cell>
          <cell r="B3734" t="e">
            <v>#N/A</v>
          </cell>
          <cell r="C3734">
            <v>6</v>
          </cell>
          <cell r="D3734" t="str">
            <v>PF</v>
          </cell>
          <cell r="E3734">
            <v>1.5</v>
          </cell>
          <cell r="F3734" t="str">
            <v>LT</v>
          </cell>
          <cell r="G3734" t="str">
            <v>FIRST CHOICE COLA LIGHT, PET-FLES</v>
          </cell>
          <cell r="H3734" t="str">
            <v>L</v>
          </cell>
          <cell r="I3734">
            <v>133</v>
          </cell>
          <cell r="J3734" t="str">
            <v>FRISDRANKEN GROOTVERPAKKING</v>
          </cell>
          <cell r="K3734" t="str">
            <v>SLIGRO</v>
          </cell>
          <cell r="L3734">
            <v>1</v>
          </cell>
          <cell r="M3734">
            <v>6.87</v>
          </cell>
        </row>
        <row r="3735">
          <cell r="A3735">
            <v>5901</v>
          </cell>
          <cell r="B3735" t="e">
            <v>#N/A</v>
          </cell>
          <cell r="C3735">
            <v>1</v>
          </cell>
          <cell r="D3735" t="str">
            <v>KG</v>
          </cell>
          <cell r="E3735">
            <v>1</v>
          </cell>
          <cell r="F3735" t="str">
            <v>ST</v>
          </cell>
          <cell r="G3735" t="str">
            <v>ROQUEFORT COCCINELLE AU LAIT CRU AOP</v>
          </cell>
          <cell r="H3735" t="str">
            <v>L</v>
          </cell>
          <cell r="I3735">
            <v>194</v>
          </cell>
          <cell r="J3735" t="str">
            <v>KAAS BUITENLAND UITSNIJ</v>
          </cell>
          <cell r="K3735" t="str">
            <v>SLIGRO</v>
          </cell>
          <cell r="L3735">
            <v>0.45</v>
          </cell>
          <cell r="M3735">
            <v>6.86</v>
          </cell>
        </row>
        <row r="3736">
          <cell r="A3736">
            <v>178934</v>
          </cell>
          <cell r="B3736" t="e">
            <v>#N/A</v>
          </cell>
          <cell r="C3736">
            <v>1</v>
          </cell>
          <cell r="D3736" t="str">
            <v>BK</v>
          </cell>
          <cell r="E3736">
            <v>2.5</v>
          </cell>
          <cell r="F3736" t="str">
            <v>LT</v>
          </cell>
          <cell r="G3736" t="str">
            <v>SANISSIMO SLAGROOMIJS</v>
          </cell>
          <cell r="H3736" t="str">
            <v>L</v>
          </cell>
          <cell r="I3736">
            <v>182</v>
          </cell>
          <cell r="J3736" t="str">
            <v>IJS EN PUDDING</v>
          </cell>
          <cell r="K3736" t="str">
            <v>SLIGRO</v>
          </cell>
          <cell r="L3736">
            <v>1</v>
          </cell>
          <cell r="M3736">
            <v>6.85</v>
          </cell>
        </row>
        <row r="3737">
          <cell r="A3737">
            <v>441502</v>
          </cell>
          <cell r="B3737" t="e">
            <v>#N/A</v>
          </cell>
          <cell r="C3737">
            <v>3</v>
          </cell>
          <cell r="D3737" t="str">
            <v>ZK</v>
          </cell>
          <cell r="E3737">
            <v>140</v>
          </cell>
          <cell r="F3737" t="str">
            <v>GR</v>
          </cell>
          <cell r="G3737" t="str">
            <v>GOUDEN BANIER SALAMI ZAV</v>
          </cell>
          <cell r="H3737" t="str">
            <v>L</v>
          </cell>
          <cell r="I3737">
            <v>155</v>
          </cell>
          <cell r="J3737" t="str">
            <v>VLEESWAREN VERPAKT</v>
          </cell>
          <cell r="K3737" t="str">
            <v>SLIGRO</v>
          </cell>
          <cell r="L3737">
            <v>1</v>
          </cell>
          <cell r="M3737">
            <v>6.84</v>
          </cell>
        </row>
        <row r="3738">
          <cell r="A3738">
            <v>441502</v>
          </cell>
          <cell r="B3738" t="e">
            <v>#N/A</v>
          </cell>
          <cell r="C3738">
            <v>3</v>
          </cell>
          <cell r="D3738" t="str">
            <v>ZK</v>
          </cell>
          <cell r="E3738">
            <v>140</v>
          </cell>
          <cell r="F3738" t="str">
            <v>GR</v>
          </cell>
          <cell r="G3738" t="str">
            <v>GOUDEN BANIER SALAMI ZAV</v>
          </cell>
          <cell r="H3738" t="str">
            <v>L</v>
          </cell>
          <cell r="I3738">
            <v>155</v>
          </cell>
          <cell r="J3738" t="str">
            <v>VLEESWAREN VERPAKT</v>
          </cell>
          <cell r="K3738" t="str">
            <v>SLIGRO</v>
          </cell>
          <cell r="L3738">
            <v>1</v>
          </cell>
          <cell r="M3738">
            <v>6.84</v>
          </cell>
        </row>
        <row r="3739">
          <cell r="A3739">
            <v>714811</v>
          </cell>
          <cell r="B3739" t="e">
            <v>#N/A</v>
          </cell>
          <cell r="C3739">
            <v>1</v>
          </cell>
          <cell r="D3739" t="str">
            <v>BK</v>
          </cell>
          <cell r="E3739">
            <v>2.5</v>
          </cell>
          <cell r="F3739" t="str">
            <v>LT</v>
          </cell>
          <cell r="G3739" t="str">
            <v>SANISSIMO ROOMIJS KANEEL</v>
          </cell>
          <cell r="H3739" t="str">
            <v>L</v>
          </cell>
          <cell r="I3739">
            <v>182</v>
          </cell>
          <cell r="J3739" t="str">
            <v>IJS EN PUDDING</v>
          </cell>
          <cell r="K3739" t="str">
            <v>SLIGRO</v>
          </cell>
          <cell r="L3739">
            <v>1</v>
          </cell>
          <cell r="M3739">
            <v>6.84</v>
          </cell>
        </row>
        <row r="3740">
          <cell r="A3740">
            <v>388623</v>
          </cell>
          <cell r="B3740" t="e">
            <v>#N/A</v>
          </cell>
          <cell r="C3740">
            <v>1</v>
          </cell>
          <cell r="D3740" t="str">
            <v>PT</v>
          </cell>
          <cell r="E3740">
            <v>500</v>
          </cell>
          <cell r="F3740" t="str">
            <v>GR</v>
          </cell>
          <cell r="G3740" t="str">
            <v>APOLLO CURCUMA GEMALEN</v>
          </cell>
          <cell r="H3740" t="str">
            <v>L</v>
          </cell>
          <cell r="I3740">
            <v>68</v>
          </cell>
          <cell r="J3740" t="str">
            <v>KRUIDEN EN SPECERIJEN</v>
          </cell>
          <cell r="K3740" t="str">
            <v>SOLINA NETHERLANDS BV</v>
          </cell>
          <cell r="L3740">
            <v>1</v>
          </cell>
          <cell r="M3740">
            <v>6.82</v>
          </cell>
        </row>
        <row r="3741">
          <cell r="A3741">
            <v>756533</v>
          </cell>
          <cell r="B3741" t="e">
            <v>#N/A</v>
          </cell>
          <cell r="C3741">
            <v>5</v>
          </cell>
          <cell r="D3741" t="str">
            <v>PK</v>
          </cell>
          <cell r="E3741">
            <v>100</v>
          </cell>
          <cell r="F3741" t="str">
            <v>GR</v>
          </cell>
          <cell r="G3741" t="str">
            <v>SMELIK ASSORTI</v>
          </cell>
          <cell r="H3741" t="str">
            <v>L</v>
          </cell>
          <cell r="I3741">
            <v>16</v>
          </cell>
          <cell r="J3741" t="str">
            <v>CHIPS EN SNACKS</v>
          </cell>
          <cell r="K3741" t="str">
            <v>EURO PATISSERIE PROD TWELLO BV</v>
          </cell>
          <cell r="L3741">
            <v>1</v>
          </cell>
          <cell r="M3741">
            <v>6.82</v>
          </cell>
        </row>
        <row r="3742">
          <cell r="A3742">
            <v>5961</v>
          </cell>
          <cell r="B3742">
            <v>8718272005556</v>
          </cell>
          <cell r="C3742">
            <v>1</v>
          </cell>
          <cell r="D3742" t="str">
            <v>KG</v>
          </cell>
          <cell r="E3742">
            <v>1</v>
          </cell>
          <cell r="F3742" t="str">
            <v>ST</v>
          </cell>
          <cell r="G3742" t="str">
            <v>HALAL RUNDER GEHAKT</v>
          </cell>
          <cell r="H3742" t="str">
            <v>L</v>
          </cell>
          <cell r="I3742">
            <v>162</v>
          </cell>
          <cell r="J3742" t="str">
            <v>VLEES VERS CONC</v>
          </cell>
          <cell r="K3742" t="str">
            <v>KALDENBERG SLAGERIJEN CONCESSIONAIR</v>
          </cell>
          <cell r="L3742">
            <v>0.98</v>
          </cell>
          <cell r="M3742">
            <v>6.81</v>
          </cell>
        </row>
        <row r="3743">
          <cell r="A3743">
            <v>407697</v>
          </cell>
          <cell r="B3743" t="e">
            <v>#N/A</v>
          </cell>
          <cell r="C3743">
            <v>1</v>
          </cell>
          <cell r="D3743" t="str">
            <v>PK</v>
          </cell>
          <cell r="E3743">
            <v>1.5</v>
          </cell>
          <cell r="F3743" t="str">
            <v>LT</v>
          </cell>
          <cell r="G3743" t="str">
            <v>COOLBEST PREMIUM ORANGE VOORDEELPAK 1,5L</v>
          </cell>
          <cell r="H3743" t="str">
            <v>L</v>
          </cell>
          <cell r="I3743">
            <v>223</v>
          </cell>
          <cell r="J3743" t="str">
            <v>VERSE SAPPEN</v>
          </cell>
          <cell r="K3743" t="str">
            <v>RIEDEL B.V. FSSC</v>
          </cell>
          <cell r="L3743">
            <v>3</v>
          </cell>
          <cell r="M3743">
            <v>6.81</v>
          </cell>
        </row>
        <row r="3744">
          <cell r="A3744">
            <v>290391</v>
          </cell>
          <cell r="B3744">
            <v>8710401441211</v>
          </cell>
          <cell r="C3744">
            <v>1</v>
          </cell>
          <cell r="D3744" t="str">
            <v>PK</v>
          </cell>
          <cell r="E3744">
            <v>50</v>
          </cell>
          <cell r="F3744" t="str">
            <v>ST</v>
          </cell>
          <cell r="G3744" t="str">
            <v>TAKE DIS SUIKERRIET BORD ROND 22CM</v>
          </cell>
          <cell r="H3744" t="str">
            <v>H</v>
          </cell>
          <cell r="I3744">
            <v>119</v>
          </cell>
          <cell r="J3744" t="str">
            <v>VERPAKKINGSMAT./DISPOS. GROOTV</v>
          </cell>
          <cell r="K3744" t="str">
            <v>SLIGRO</v>
          </cell>
          <cell r="L3744">
            <v>1</v>
          </cell>
          <cell r="M3744">
            <v>6.8</v>
          </cell>
        </row>
        <row r="3745">
          <cell r="A3745">
            <v>491476</v>
          </cell>
          <cell r="B3745" t="e">
            <v>#N/A</v>
          </cell>
          <cell r="C3745">
            <v>1</v>
          </cell>
          <cell r="D3745" t="str">
            <v>KP</v>
          </cell>
          <cell r="E3745">
            <v>50</v>
          </cell>
          <cell r="F3745" t="str">
            <v>ST</v>
          </cell>
          <cell r="G3745" t="str">
            <v>TAKE DIS DEKSEL COMBICUP BOL</v>
          </cell>
          <cell r="H3745" t="str">
            <v>H</v>
          </cell>
          <cell r="I3745">
            <v>119</v>
          </cell>
          <cell r="J3745" t="str">
            <v>VERPAKKINGSMAT./DISPOS. GROOTV</v>
          </cell>
          <cell r="K3745" t="str">
            <v>SLIGRO</v>
          </cell>
          <cell r="L3745">
            <v>4</v>
          </cell>
          <cell r="M3745">
            <v>6.8</v>
          </cell>
        </row>
        <row r="3746">
          <cell r="A3746">
            <v>921769</v>
          </cell>
          <cell r="B3746" t="e">
            <v>#N/A</v>
          </cell>
          <cell r="C3746">
            <v>1</v>
          </cell>
          <cell r="D3746" t="str">
            <v>PK</v>
          </cell>
          <cell r="E3746">
            <v>1</v>
          </cell>
          <cell r="F3746" t="str">
            <v>KG</v>
          </cell>
          <cell r="G3746" t="str">
            <v>AMANDELSPIJS</v>
          </cell>
          <cell r="H3746" t="str">
            <v>L</v>
          </cell>
          <cell r="I3746">
            <v>107</v>
          </cell>
          <cell r="J3746" t="str">
            <v>BROOD VERS CONCESSIONAIR</v>
          </cell>
          <cell r="K3746" t="str">
            <v>BAKKERIJ REMMERSWAAL</v>
          </cell>
          <cell r="L3746">
            <v>1</v>
          </cell>
          <cell r="M3746">
            <v>6.79</v>
          </cell>
        </row>
        <row r="3747">
          <cell r="A3747">
            <v>43794</v>
          </cell>
          <cell r="B3747" t="e">
            <v>#N/A</v>
          </cell>
          <cell r="C3747">
            <v>1</v>
          </cell>
          <cell r="D3747" t="str">
            <v>PK</v>
          </cell>
          <cell r="E3747">
            <v>10</v>
          </cell>
          <cell r="F3747" t="str">
            <v>ST</v>
          </cell>
          <cell r="G3747" t="str">
            <v>FELICIA SCHUURSPONS BASIC</v>
          </cell>
          <cell r="H3747" t="str">
            <v>H</v>
          </cell>
          <cell r="I3747">
            <v>544</v>
          </cell>
          <cell r="J3747" t="str">
            <v>SCHOONMAAKARTIKELEN</v>
          </cell>
          <cell r="K3747" t="str">
            <v>SLIGRO</v>
          </cell>
          <cell r="L3747">
            <v>6</v>
          </cell>
          <cell r="M3747">
            <v>6.78</v>
          </cell>
        </row>
        <row r="3748">
          <cell r="A3748">
            <v>95279</v>
          </cell>
          <cell r="B3748" t="e">
            <v>#N/A</v>
          </cell>
          <cell r="C3748">
            <v>1</v>
          </cell>
          <cell r="D3748" t="str">
            <v>ZK</v>
          </cell>
          <cell r="E3748">
            <v>370</v>
          </cell>
          <cell r="F3748" t="str">
            <v>GR</v>
          </cell>
          <cell r="G3748" t="str">
            <v>LAY'S CHIPS FUNMIX 15 ZAKJES</v>
          </cell>
          <cell r="H3748" t="str">
            <v>L</v>
          </cell>
          <cell r="I3748">
            <v>16</v>
          </cell>
          <cell r="J3748" t="str">
            <v>CHIPS EN SNACKS</v>
          </cell>
          <cell r="K3748" t="str">
            <v>PEPSICO NEDERLAND BV</v>
          </cell>
          <cell r="L3748">
            <v>2</v>
          </cell>
          <cell r="M3748">
            <v>6.78</v>
          </cell>
        </row>
        <row r="3749">
          <cell r="A3749">
            <v>48756</v>
          </cell>
          <cell r="B3749" t="e">
            <v>#N/A</v>
          </cell>
          <cell r="C3749">
            <v>6</v>
          </cell>
          <cell r="D3749" t="str">
            <v>PK</v>
          </cell>
          <cell r="E3749">
            <v>600</v>
          </cell>
          <cell r="F3749" t="str">
            <v>GR</v>
          </cell>
          <cell r="G3749" t="str">
            <v>G'WOON FRUITIJSJE BOSVRUCHTEN</v>
          </cell>
          <cell r="H3749" t="str">
            <v>L</v>
          </cell>
          <cell r="I3749">
            <v>182</v>
          </cell>
          <cell r="J3749" t="str">
            <v>IJS EN PUDDING</v>
          </cell>
          <cell r="K3749" t="str">
            <v>SLIGRO</v>
          </cell>
          <cell r="L3749">
            <v>1</v>
          </cell>
          <cell r="M3749">
            <v>6.77</v>
          </cell>
        </row>
        <row r="3750">
          <cell r="A3750">
            <v>256164</v>
          </cell>
          <cell r="B3750" t="e">
            <v>#N/A</v>
          </cell>
          <cell r="C3750">
            <v>1</v>
          </cell>
          <cell r="D3750" t="str">
            <v>DS</v>
          </cell>
          <cell r="E3750">
            <v>3</v>
          </cell>
          <cell r="F3750" t="str">
            <v>KG</v>
          </cell>
          <cell r="G3750" t="str">
            <v>PEEN WINTER PAARS</v>
          </cell>
          <cell r="H3750" t="str">
            <v>L</v>
          </cell>
          <cell r="I3750">
            <v>192</v>
          </cell>
          <cell r="J3750" t="str">
            <v>GROENTEN EN FRUIT DAGVERS</v>
          </cell>
          <cell r="K3750" t="str">
            <v>SMEDING EN ZN BV</v>
          </cell>
          <cell r="L3750">
            <v>1</v>
          </cell>
          <cell r="M3750">
            <v>6.75</v>
          </cell>
        </row>
        <row r="3751">
          <cell r="A3751">
            <v>279293</v>
          </cell>
          <cell r="B3751" t="e">
            <v>#N/A</v>
          </cell>
          <cell r="C3751">
            <v>1</v>
          </cell>
          <cell r="D3751" t="str">
            <v>ZK</v>
          </cell>
          <cell r="E3751">
            <v>100</v>
          </cell>
          <cell r="F3751" t="str">
            <v>ST</v>
          </cell>
          <cell r="G3751" t="str">
            <v>GRIPZAKJES 230X320 &gt;A4</v>
          </cell>
          <cell r="H3751" t="str">
            <v>H</v>
          </cell>
          <cell r="I3751">
            <v>252</v>
          </cell>
          <cell r="J3751" t="str">
            <v>KANTOOR</v>
          </cell>
          <cell r="K3751" t="str">
            <v>PASSCHIER TERPO</v>
          </cell>
          <cell r="L3751">
            <v>1</v>
          </cell>
          <cell r="M3751">
            <v>6.75</v>
          </cell>
        </row>
        <row r="3752">
          <cell r="A3752">
            <v>121233</v>
          </cell>
          <cell r="B3752" t="e">
            <v>#N/A</v>
          </cell>
          <cell r="C3752">
            <v>2</v>
          </cell>
          <cell r="D3752" t="str">
            <v>ST</v>
          </cell>
          <cell r="E3752">
            <v>600</v>
          </cell>
          <cell r="F3752" t="str">
            <v>GR</v>
          </cell>
          <cell r="G3752" t="str">
            <v>BOULANGER.LAMBER BREEKBROOD.BRUIN,15X40G0G</v>
          </cell>
          <cell r="H3752" t="str">
            <v>L</v>
          </cell>
          <cell r="I3752">
            <v>202</v>
          </cell>
          <cell r="J3752" t="str">
            <v>BAKE OFF DIEPVRIES</v>
          </cell>
          <cell r="K3752" t="str">
            <v>SLIGRO</v>
          </cell>
          <cell r="L3752">
            <v>1</v>
          </cell>
          <cell r="M3752">
            <v>6.74</v>
          </cell>
        </row>
        <row r="3753">
          <cell r="A3753">
            <v>286664</v>
          </cell>
          <cell r="B3753" t="e">
            <v>#N/A</v>
          </cell>
          <cell r="C3753">
            <v>1</v>
          </cell>
          <cell r="D3753" t="str">
            <v>PK</v>
          </cell>
          <cell r="E3753">
            <v>112.5</v>
          </cell>
          <cell r="F3753" t="str">
            <v>GR</v>
          </cell>
          <cell r="G3753" t="str">
            <v>PICKWICK PROFESSIONAL KAMILLE</v>
          </cell>
          <cell r="H3753" t="str">
            <v>L</v>
          </cell>
          <cell r="I3753">
            <v>40</v>
          </cell>
          <cell r="J3753" t="str">
            <v>THEE</v>
          </cell>
          <cell r="K3753" t="str">
            <v>JACOBS DOUWE EGBERTS PRO NL BV BV</v>
          </cell>
          <cell r="L3753">
            <v>1</v>
          </cell>
          <cell r="M3753">
            <v>6.74</v>
          </cell>
        </row>
        <row r="3754">
          <cell r="A3754">
            <v>30630</v>
          </cell>
          <cell r="B3754" t="e">
            <v>#N/A</v>
          </cell>
          <cell r="C3754">
            <v>1</v>
          </cell>
          <cell r="D3754" t="str">
            <v>ZK</v>
          </cell>
          <cell r="E3754">
            <v>3</v>
          </cell>
          <cell r="F3754" t="str">
            <v>ST</v>
          </cell>
          <cell r="G3754" t="str">
            <v>CATERTECH FLESBORSTEL</v>
          </cell>
          <cell r="H3754" t="str">
            <v>H</v>
          </cell>
          <cell r="I3754">
            <v>281</v>
          </cell>
          <cell r="J3754" t="str">
            <v>RESTAURANTBENODIGDHEDEN</v>
          </cell>
          <cell r="K3754" t="str">
            <v>SLIGRO</v>
          </cell>
          <cell r="L3754">
            <v>1</v>
          </cell>
          <cell r="M3754">
            <v>6.72</v>
          </cell>
        </row>
        <row r="3755">
          <cell r="A3755">
            <v>756533</v>
          </cell>
          <cell r="B3755" t="e">
            <v>#N/A</v>
          </cell>
          <cell r="C3755">
            <v>5</v>
          </cell>
          <cell r="D3755" t="str">
            <v>PK</v>
          </cell>
          <cell r="E3755">
            <v>100</v>
          </cell>
          <cell r="F3755" t="str">
            <v>GR</v>
          </cell>
          <cell r="G3755" t="str">
            <v>SMELIK ASSORTI</v>
          </cell>
          <cell r="H3755" t="str">
            <v>L</v>
          </cell>
          <cell r="I3755">
            <v>16</v>
          </cell>
          <cell r="J3755" t="str">
            <v>CHIPS EN SNACKS</v>
          </cell>
          <cell r="K3755" t="str">
            <v>EURO PATISSERIE PROD TWELLO BV</v>
          </cell>
          <cell r="L3755">
            <v>1</v>
          </cell>
          <cell r="M3755">
            <v>6.7</v>
          </cell>
        </row>
        <row r="3756">
          <cell r="A3756">
            <v>30622</v>
          </cell>
          <cell r="B3756" t="e">
            <v>#N/A</v>
          </cell>
          <cell r="C3756">
            <v>1</v>
          </cell>
          <cell r="D3756" t="str">
            <v>PK</v>
          </cell>
          <cell r="E3756">
            <v>6</v>
          </cell>
          <cell r="F3756" t="str">
            <v>ST</v>
          </cell>
          <cell r="G3756" t="str">
            <v>CATERTECH PANSPONS RVS 60GR</v>
          </cell>
          <cell r="H3756" t="str">
            <v>H</v>
          </cell>
          <cell r="I3756">
            <v>544</v>
          </cell>
          <cell r="J3756" t="str">
            <v>SCHOONMAAKARTIKELEN</v>
          </cell>
          <cell r="K3756" t="str">
            <v>SLIGRO</v>
          </cell>
          <cell r="L3756">
            <v>1</v>
          </cell>
          <cell r="M3756">
            <v>6.69</v>
          </cell>
        </row>
        <row r="3757">
          <cell r="A3757">
            <v>30622</v>
          </cell>
          <cell r="B3757" t="e">
            <v>#N/A</v>
          </cell>
          <cell r="C3757">
            <v>1</v>
          </cell>
          <cell r="D3757" t="str">
            <v>PK</v>
          </cell>
          <cell r="E3757">
            <v>6</v>
          </cell>
          <cell r="F3757" t="str">
            <v>ST</v>
          </cell>
          <cell r="G3757" t="str">
            <v>CATERTECH PANSPONS RVS 60GR</v>
          </cell>
          <cell r="H3757" t="str">
            <v>H</v>
          </cell>
          <cell r="I3757">
            <v>544</v>
          </cell>
          <cell r="J3757" t="str">
            <v>SCHOONMAAKARTIKELEN</v>
          </cell>
          <cell r="K3757" t="str">
            <v>SLIGRO</v>
          </cell>
          <cell r="L3757">
            <v>1</v>
          </cell>
          <cell r="M3757">
            <v>6.69</v>
          </cell>
        </row>
        <row r="3758">
          <cell r="A3758">
            <v>286347</v>
          </cell>
          <cell r="B3758">
            <v>8711000352366</v>
          </cell>
          <cell r="C3758">
            <v>1</v>
          </cell>
          <cell r="D3758" t="str">
            <v>DS</v>
          </cell>
          <cell r="E3758">
            <v>150</v>
          </cell>
          <cell r="F3758" t="str">
            <v>GR</v>
          </cell>
          <cell r="G3758" t="str">
            <v>PICKWICK PROFESSIONAL STERRENMUNT</v>
          </cell>
          <cell r="H3758" t="str">
            <v>L</v>
          </cell>
          <cell r="I3758">
            <v>40</v>
          </cell>
          <cell r="J3758" t="str">
            <v>THEE</v>
          </cell>
          <cell r="K3758" t="str">
            <v>JACOBS DOUWE EGBERTS PRO NL BV BV</v>
          </cell>
          <cell r="L3758">
            <v>1</v>
          </cell>
          <cell r="M3758">
            <v>6.68</v>
          </cell>
        </row>
        <row r="3759">
          <cell r="A3759">
            <v>679249</v>
          </cell>
          <cell r="B3759" t="e">
            <v>#N/A</v>
          </cell>
          <cell r="C3759">
            <v>1</v>
          </cell>
          <cell r="D3759" t="str">
            <v>FL</v>
          </cell>
          <cell r="E3759">
            <v>500</v>
          </cell>
          <cell r="F3759" t="str">
            <v>ML</v>
          </cell>
          <cell r="G3759" t="str">
            <v>UCHIBORI RIJSTAZIJN (RICE VINEGAR)</v>
          </cell>
          <cell r="H3759" t="str">
            <v>L</v>
          </cell>
          <cell r="I3759">
            <v>67</v>
          </cell>
          <cell r="J3759" t="str">
            <v>OOSTERSE KEUKEN</v>
          </cell>
          <cell r="K3759" t="str">
            <v>YAMA PRODUCTS BV</v>
          </cell>
          <cell r="L3759">
            <v>4</v>
          </cell>
          <cell r="M3759">
            <v>6.68</v>
          </cell>
        </row>
        <row r="3760">
          <cell r="A3760">
            <v>490645</v>
          </cell>
          <cell r="B3760" t="e">
            <v>#N/A</v>
          </cell>
          <cell r="C3760">
            <v>8</v>
          </cell>
          <cell r="D3760" t="str">
            <v>PK</v>
          </cell>
          <cell r="E3760">
            <v>250</v>
          </cell>
          <cell r="F3760" t="str">
            <v>GR</v>
          </cell>
          <cell r="G3760" t="str">
            <v>VAN DOORN SPECULAAS</v>
          </cell>
          <cell r="H3760" t="str">
            <v>L</v>
          </cell>
          <cell r="I3760">
            <v>10</v>
          </cell>
          <cell r="J3760" t="str">
            <v>KOEK &amp; BANKET RETAIL</v>
          </cell>
          <cell r="K3760" t="str">
            <v>EURO PATISSERIE PROD TWELLO BV</v>
          </cell>
          <cell r="L3760">
            <v>1</v>
          </cell>
          <cell r="M3760">
            <v>6.67</v>
          </cell>
        </row>
        <row r="3761">
          <cell r="A3761">
            <v>299939</v>
          </cell>
          <cell r="B3761" t="e">
            <v>#N/A</v>
          </cell>
          <cell r="C3761">
            <v>1</v>
          </cell>
          <cell r="D3761" t="str">
            <v>PK</v>
          </cell>
          <cell r="E3761">
            <v>750</v>
          </cell>
          <cell r="F3761" t="str">
            <v>GR</v>
          </cell>
          <cell r="G3761" t="str">
            <v>DELIFRANCE 1/2 BAGUETTE WIT 28CM 6X125G</v>
          </cell>
          <cell r="H3761" t="str">
            <v>L</v>
          </cell>
          <cell r="I3761">
            <v>200</v>
          </cell>
          <cell r="J3761" t="str">
            <v>BROOD GASPACK</v>
          </cell>
          <cell r="K3761" t="str">
            <v>HOME BAKE BV (ZAV)</v>
          </cell>
          <cell r="L3761">
            <v>2</v>
          </cell>
          <cell r="M3761">
            <v>6.66</v>
          </cell>
        </row>
        <row r="3762">
          <cell r="A3762">
            <v>784675</v>
          </cell>
          <cell r="B3762" t="e">
            <v>#N/A</v>
          </cell>
          <cell r="C3762">
            <v>4</v>
          </cell>
          <cell r="D3762" t="str">
            <v>FL</v>
          </cell>
          <cell r="E3762">
            <v>500</v>
          </cell>
          <cell r="F3762" t="str">
            <v>ML</v>
          </cell>
          <cell r="G3762" t="str">
            <v>FELICIA AFWASMIDDEL EXTRA FRIS</v>
          </cell>
          <cell r="H3762" t="str">
            <v>H</v>
          </cell>
          <cell r="I3762">
            <v>148</v>
          </cell>
          <cell r="J3762" t="str">
            <v>AFWAS- &amp; VAATMIDDELEN</v>
          </cell>
          <cell r="K3762" t="str">
            <v>SLIGRO</v>
          </cell>
          <cell r="L3762">
            <v>2</v>
          </cell>
          <cell r="M3762">
            <v>6.66</v>
          </cell>
        </row>
        <row r="3763">
          <cell r="A3763">
            <v>577976</v>
          </cell>
          <cell r="B3763" t="e">
            <v>#N/A</v>
          </cell>
          <cell r="C3763">
            <v>1</v>
          </cell>
          <cell r="D3763" t="str">
            <v>DS</v>
          </cell>
          <cell r="E3763">
            <v>1.23</v>
          </cell>
          <cell r="F3763" t="str">
            <v>KG</v>
          </cell>
          <cell r="G3763" t="str">
            <v>KERN MOSTERD 246 SACHETS</v>
          </cell>
          <cell r="H3763" t="str">
            <v>L</v>
          </cell>
          <cell r="I3763">
            <v>91</v>
          </cell>
          <cell r="J3763" t="str">
            <v>SNACK- EN TAFELSAUZEN</v>
          </cell>
          <cell r="K3763" t="str">
            <v>SLIGRO</v>
          </cell>
          <cell r="L3763">
            <v>1</v>
          </cell>
          <cell r="M3763">
            <v>6.65</v>
          </cell>
        </row>
        <row r="3764">
          <cell r="A3764">
            <v>145180</v>
          </cell>
          <cell r="B3764" t="e">
            <v>#N/A</v>
          </cell>
          <cell r="C3764">
            <v>1</v>
          </cell>
          <cell r="D3764" t="str">
            <v>PT</v>
          </cell>
          <cell r="E3764">
            <v>950</v>
          </cell>
          <cell r="F3764" t="str">
            <v>GR</v>
          </cell>
          <cell r="G3764" t="str">
            <v>SANISSIMO MUSKETSPIKKELS</v>
          </cell>
          <cell r="H3764" t="str">
            <v>L</v>
          </cell>
          <cell r="I3764">
            <v>77</v>
          </cell>
          <cell r="J3764" t="str">
            <v>IJSBENODIGDHEDEN</v>
          </cell>
          <cell r="K3764" t="str">
            <v>SLIGRO</v>
          </cell>
          <cell r="L3764">
            <v>1</v>
          </cell>
          <cell r="M3764">
            <v>6.64</v>
          </cell>
        </row>
        <row r="3765">
          <cell r="A3765">
            <v>145180</v>
          </cell>
          <cell r="B3765" t="e">
            <v>#N/A</v>
          </cell>
          <cell r="C3765">
            <v>1</v>
          </cell>
          <cell r="D3765" t="str">
            <v>PT</v>
          </cell>
          <cell r="E3765">
            <v>950</v>
          </cell>
          <cell r="F3765" t="str">
            <v>GR</v>
          </cell>
          <cell r="G3765" t="str">
            <v>SANISSIMO MUSKETSPIKKELS</v>
          </cell>
          <cell r="H3765" t="str">
            <v>L</v>
          </cell>
          <cell r="I3765">
            <v>77</v>
          </cell>
          <cell r="J3765" t="str">
            <v>IJSBENODIGDHEDEN</v>
          </cell>
          <cell r="K3765" t="str">
            <v>SLIGRO</v>
          </cell>
          <cell r="L3765">
            <v>1</v>
          </cell>
          <cell r="M3765">
            <v>6.64</v>
          </cell>
        </row>
        <row r="3766">
          <cell r="A3766">
            <v>693361</v>
          </cell>
          <cell r="B3766" t="e">
            <v>#N/A</v>
          </cell>
          <cell r="C3766">
            <v>1</v>
          </cell>
          <cell r="D3766" t="str">
            <v>PK</v>
          </cell>
          <cell r="E3766">
            <v>1</v>
          </cell>
          <cell r="F3766" t="str">
            <v>LT</v>
          </cell>
          <cell r="G3766" t="str">
            <v>CAMPINA VLAFLIP VANILLE</v>
          </cell>
          <cell r="H3766" t="str">
            <v>L</v>
          </cell>
          <cell r="I3766">
            <v>177</v>
          </cell>
          <cell r="J3766" t="str">
            <v>MELKPRODUKTEN DAGVERS</v>
          </cell>
          <cell r="K3766" t="str">
            <v>FRIESLANDCAMP NL BV VRS MSD SU</v>
          </cell>
          <cell r="L3766">
            <v>4</v>
          </cell>
          <cell r="M3766">
            <v>6.64</v>
          </cell>
        </row>
        <row r="3767">
          <cell r="A3767">
            <v>756017</v>
          </cell>
          <cell r="B3767" t="e">
            <v>#N/A</v>
          </cell>
          <cell r="C3767">
            <v>1</v>
          </cell>
          <cell r="D3767" t="str">
            <v>FL</v>
          </cell>
          <cell r="E3767">
            <v>75</v>
          </cell>
          <cell r="F3767" t="str">
            <v>CL</v>
          </cell>
          <cell r="G3767" t="str">
            <v>GEKKEIKAN SAKE 750ML</v>
          </cell>
          <cell r="H3767" t="str">
            <v>H</v>
          </cell>
          <cell r="I3767">
            <v>67</v>
          </cell>
          <cell r="J3767" t="str">
            <v>OOSTERSE KEUKEN</v>
          </cell>
          <cell r="K3767" t="str">
            <v>LUCULLUS BV</v>
          </cell>
          <cell r="L3767">
            <v>1</v>
          </cell>
          <cell r="M3767">
            <v>6.64</v>
          </cell>
        </row>
        <row r="3768">
          <cell r="A3768">
            <v>296033</v>
          </cell>
          <cell r="B3768" t="e">
            <v>#N/A</v>
          </cell>
          <cell r="C3768">
            <v>1</v>
          </cell>
          <cell r="D3768" t="str">
            <v>PT</v>
          </cell>
          <cell r="E3768">
            <v>725</v>
          </cell>
          <cell r="F3768" t="str">
            <v>GR</v>
          </cell>
          <cell r="G3768" t="str">
            <v>LUCULLUS SAMBAL OELEK</v>
          </cell>
          <cell r="H3768" t="str">
            <v>L</v>
          </cell>
          <cell r="I3768">
            <v>67</v>
          </cell>
          <cell r="J3768" t="str">
            <v>OOSTERSE KEUKEN</v>
          </cell>
          <cell r="K3768" t="str">
            <v>LUCULLUS BV</v>
          </cell>
          <cell r="L3768">
            <v>3</v>
          </cell>
          <cell r="M3768">
            <v>6.63</v>
          </cell>
        </row>
        <row r="3769">
          <cell r="A3769">
            <v>534494</v>
          </cell>
          <cell r="B3769" t="e">
            <v>#N/A</v>
          </cell>
          <cell r="C3769">
            <v>1</v>
          </cell>
          <cell r="D3769" t="str">
            <v>PK</v>
          </cell>
          <cell r="E3769">
            <v>50</v>
          </cell>
          <cell r="F3769" t="str">
            <v>ST</v>
          </cell>
          <cell r="G3769" t="str">
            <v>TAKE DIS MILKSHAKE BEKER 300CC</v>
          </cell>
          <cell r="H3769" t="str">
            <v>H</v>
          </cell>
          <cell r="I3769">
            <v>119</v>
          </cell>
          <cell r="J3769" t="str">
            <v>VERPAKKINGSMAT./DISPOS. GROOTV</v>
          </cell>
          <cell r="K3769" t="str">
            <v>SLIGRO</v>
          </cell>
          <cell r="L3769">
            <v>3</v>
          </cell>
          <cell r="M3769">
            <v>6.63</v>
          </cell>
        </row>
        <row r="3770">
          <cell r="A3770">
            <v>427697</v>
          </cell>
          <cell r="B3770" t="e">
            <v>#N/A</v>
          </cell>
          <cell r="C3770">
            <v>1</v>
          </cell>
          <cell r="D3770" t="str">
            <v>PT</v>
          </cell>
          <cell r="E3770">
            <v>115</v>
          </cell>
          <cell r="F3770" t="str">
            <v>ML</v>
          </cell>
          <cell r="G3770" t="str">
            <v>ESSENCE BOSAARDBEI</v>
          </cell>
          <cell r="H3770" t="str">
            <v>L</v>
          </cell>
          <cell r="I3770">
            <v>95</v>
          </cell>
          <cell r="J3770" t="str">
            <v>PATISSERIEPRODUKTEN</v>
          </cell>
          <cell r="K3770" t="str">
            <v>SOLUBAROME</v>
          </cell>
          <cell r="L3770">
            <v>1</v>
          </cell>
          <cell r="M3770">
            <v>6.62</v>
          </cell>
        </row>
        <row r="3771">
          <cell r="A3771">
            <v>37148</v>
          </cell>
          <cell r="B3771" t="e">
            <v>#N/A</v>
          </cell>
          <cell r="C3771">
            <v>1</v>
          </cell>
          <cell r="D3771" t="str">
            <v>DS</v>
          </cell>
          <cell r="E3771">
            <v>580</v>
          </cell>
          <cell r="F3771" t="str">
            <v>GR</v>
          </cell>
          <cell r="G3771" t="str">
            <v>DE ROOIE HEN SCHARRELEIEREN BRUIN M 10ST</v>
          </cell>
          <cell r="H3771" t="str">
            <v>L</v>
          </cell>
          <cell r="I3771">
            <v>167</v>
          </cell>
          <cell r="J3771" t="str">
            <v>EIEREN VERS</v>
          </cell>
          <cell r="K3771" t="str">
            <v>SLIGRO</v>
          </cell>
          <cell r="L3771">
            <v>4</v>
          </cell>
          <cell r="M3771">
            <v>6.6</v>
          </cell>
        </row>
        <row r="3772">
          <cell r="A3772">
            <v>37148</v>
          </cell>
          <cell r="B3772" t="e">
            <v>#N/A</v>
          </cell>
          <cell r="C3772">
            <v>1</v>
          </cell>
          <cell r="D3772" t="str">
            <v>DS</v>
          </cell>
          <cell r="E3772">
            <v>580</v>
          </cell>
          <cell r="F3772" t="str">
            <v>GR</v>
          </cell>
          <cell r="G3772" t="str">
            <v>DE ROOIE HEN SCHARRELEIEREN BRUIN M 10ST</v>
          </cell>
          <cell r="H3772" t="str">
            <v>L</v>
          </cell>
          <cell r="I3772">
            <v>167</v>
          </cell>
          <cell r="J3772" t="str">
            <v>EIEREN VERS</v>
          </cell>
          <cell r="K3772" t="str">
            <v>SLIGRO</v>
          </cell>
          <cell r="L3772">
            <v>4</v>
          </cell>
          <cell r="M3772">
            <v>6.6</v>
          </cell>
        </row>
        <row r="3773">
          <cell r="A3773">
            <v>37148</v>
          </cell>
          <cell r="B3773" t="e">
            <v>#N/A</v>
          </cell>
          <cell r="C3773">
            <v>1</v>
          </cell>
          <cell r="D3773" t="str">
            <v>DS</v>
          </cell>
          <cell r="E3773">
            <v>580</v>
          </cell>
          <cell r="F3773" t="str">
            <v>GR</v>
          </cell>
          <cell r="G3773" t="str">
            <v>DE ROOIE HEN SCHARRELEIEREN BRUIN M 10ST</v>
          </cell>
          <cell r="H3773" t="str">
            <v>L</v>
          </cell>
          <cell r="I3773">
            <v>167</v>
          </cell>
          <cell r="J3773" t="str">
            <v>EIEREN VERS</v>
          </cell>
          <cell r="K3773" t="str">
            <v>SLIGRO</v>
          </cell>
          <cell r="L3773">
            <v>4</v>
          </cell>
          <cell r="M3773">
            <v>6.6</v>
          </cell>
        </row>
        <row r="3774">
          <cell r="A3774">
            <v>269586</v>
          </cell>
          <cell r="B3774" t="e">
            <v>#N/A</v>
          </cell>
          <cell r="C3774">
            <v>1</v>
          </cell>
          <cell r="D3774" t="str">
            <v>LS</v>
          </cell>
          <cell r="E3774">
            <v>1</v>
          </cell>
          <cell r="F3774" t="str">
            <v>ST</v>
          </cell>
          <cell r="G3774" t="str">
            <v>PC KOOKRING 3 CM</v>
          </cell>
          <cell r="H3774" t="str">
            <v>H</v>
          </cell>
          <cell r="I3774">
            <v>283</v>
          </cell>
          <cell r="J3774" t="str">
            <v>KEUKENGEREEDSCHAPPEN</v>
          </cell>
          <cell r="K3774" t="str">
            <v>SLIGRO</v>
          </cell>
          <cell r="L3774">
            <v>6</v>
          </cell>
          <cell r="M3774">
            <v>6.6</v>
          </cell>
        </row>
        <row r="3775">
          <cell r="A3775">
            <v>427639</v>
          </cell>
          <cell r="B3775" t="e">
            <v>#N/A</v>
          </cell>
          <cell r="C3775">
            <v>1</v>
          </cell>
          <cell r="D3775" t="str">
            <v>PT</v>
          </cell>
          <cell r="E3775">
            <v>115</v>
          </cell>
          <cell r="F3775" t="str">
            <v>ML</v>
          </cell>
          <cell r="G3775" t="str">
            <v>ESSENCE AMANDEL</v>
          </cell>
          <cell r="H3775" t="str">
            <v>L</v>
          </cell>
          <cell r="I3775">
            <v>95</v>
          </cell>
          <cell r="J3775" t="str">
            <v>PATISSERIEPRODUKTEN</v>
          </cell>
          <cell r="K3775" t="str">
            <v>SOLUBAROME</v>
          </cell>
          <cell r="L3775">
            <v>1</v>
          </cell>
          <cell r="M3775">
            <v>6.58</v>
          </cell>
        </row>
        <row r="3776">
          <cell r="A3776">
            <v>427809</v>
          </cell>
          <cell r="B3776" t="e">
            <v>#N/A</v>
          </cell>
          <cell r="C3776">
            <v>1</v>
          </cell>
          <cell r="D3776" t="str">
            <v>PT</v>
          </cell>
          <cell r="E3776">
            <v>115</v>
          </cell>
          <cell r="F3776" t="str">
            <v>ML</v>
          </cell>
          <cell r="G3776" t="str">
            <v>ESSENCE LAVENDEL</v>
          </cell>
          <cell r="H3776" t="str">
            <v>L</v>
          </cell>
          <cell r="I3776">
            <v>95</v>
          </cell>
          <cell r="J3776" t="str">
            <v>PATISSERIEPRODUKTEN</v>
          </cell>
          <cell r="K3776" t="str">
            <v>SOLUBAROME</v>
          </cell>
          <cell r="L3776">
            <v>1</v>
          </cell>
          <cell r="M3776">
            <v>6.58</v>
          </cell>
        </row>
        <row r="3777">
          <cell r="A3777">
            <v>829187</v>
          </cell>
          <cell r="B3777" t="e">
            <v>#N/A</v>
          </cell>
          <cell r="C3777">
            <v>1</v>
          </cell>
          <cell r="D3777" t="str">
            <v>PK</v>
          </cell>
          <cell r="E3777">
            <v>450</v>
          </cell>
          <cell r="F3777" t="str">
            <v>GR</v>
          </cell>
          <cell r="G3777" t="str">
            <v>DE GOUDSCHE WAEGH KAASBLOKJES BELEGEN</v>
          </cell>
          <cell r="H3777" t="str">
            <v>L</v>
          </cell>
          <cell r="I3777">
            <v>221</v>
          </cell>
          <cell r="J3777" t="str">
            <v>KAAS HOLLAND VERS VOORVERPAKT</v>
          </cell>
          <cell r="K3777" t="str">
            <v>SLIGRO</v>
          </cell>
          <cell r="L3777">
            <v>1</v>
          </cell>
          <cell r="M3777">
            <v>6.58</v>
          </cell>
        </row>
        <row r="3778">
          <cell r="A3778">
            <v>101636</v>
          </cell>
          <cell r="B3778" t="e">
            <v>#N/A</v>
          </cell>
          <cell r="C3778">
            <v>1</v>
          </cell>
          <cell r="D3778" t="str">
            <v>ZK</v>
          </cell>
          <cell r="E3778">
            <v>1.5</v>
          </cell>
          <cell r="F3778" t="str">
            <v>KG</v>
          </cell>
          <cell r="G3778" t="str">
            <v>APPEL ELSTAR 65/75 TAS</v>
          </cell>
          <cell r="H3778" t="str">
            <v>L</v>
          </cell>
          <cell r="I3778">
            <v>192</v>
          </cell>
          <cell r="J3778" t="str">
            <v>GROENTEN EN FRUIT DAGVERS</v>
          </cell>
          <cell r="K3778" t="str">
            <v>SMEDING EN ZN BV</v>
          </cell>
          <cell r="L3778">
            <v>3</v>
          </cell>
          <cell r="M3778">
            <v>6.57</v>
          </cell>
        </row>
        <row r="3779">
          <cell r="A3779">
            <v>101686</v>
          </cell>
          <cell r="B3779">
            <v>8713893183386</v>
          </cell>
          <cell r="C3779">
            <v>1</v>
          </cell>
          <cell r="D3779" t="str">
            <v>ZK</v>
          </cell>
          <cell r="E3779">
            <v>1.5</v>
          </cell>
          <cell r="F3779" t="str">
            <v>KG</v>
          </cell>
          <cell r="G3779" t="str">
            <v>APPEL JONAGOLD 70/80 TAS</v>
          </cell>
          <cell r="H3779" t="str">
            <v>L</v>
          </cell>
          <cell r="I3779">
            <v>192</v>
          </cell>
          <cell r="J3779" t="str">
            <v>GROENTEN EN FRUIT DAGVERS</v>
          </cell>
          <cell r="K3779" t="str">
            <v>SMEDING EN ZN BV</v>
          </cell>
          <cell r="L3779">
            <v>3</v>
          </cell>
          <cell r="M3779">
            <v>6.57</v>
          </cell>
        </row>
        <row r="3780">
          <cell r="A3780">
            <v>239808</v>
          </cell>
          <cell r="B3780" t="e">
            <v>#N/A</v>
          </cell>
          <cell r="C3780">
            <v>1</v>
          </cell>
          <cell r="D3780" t="str">
            <v>LS</v>
          </cell>
          <cell r="E3780">
            <v>1</v>
          </cell>
          <cell r="F3780" t="str">
            <v>ST</v>
          </cell>
          <cell r="G3780" t="str">
            <v>FELICIA ZAALVEGER HAAR 30CM STEELHOUDER</v>
          </cell>
          <cell r="H3780" t="str">
            <v>H</v>
          </cell>
          <cell r="I3780">
            <v>544</v>
          </cell>
          <cell r="J3780" t="str">
            <v>SCHOONMAAKARTIKELEN</v>
          </cell>
          <cell r="K3780" t="str">
            <v>SLIGRO</v>
          </cell>
          <cell r="L3780">
            <v>1</v>
          </cell>
          <cell r="M3780">
            <v>6.57</v>
          </cell>
        </row>
        <row r="3781">
          <cell r="A3781">
            <v>377499</v>
          </cell>
          <cell r="B3781" t="e">
            <v>#N/A</v>
          </cell>
          <cell r="C3781">
            <v>1</v>
          </cell>
          <cell r="D3781" t="str">
            <v>BS</v>
          </cell>
          <cell r="E3781">
            <v>90</v>
          </cell>
          <cell r="F3781" t="str">
            <v>GR</v>
          </cell>
          <cell r="G3781" t="str">
            <v>VERSTEGEN PETERSELIE GESNEDEN</v>
          </cell>
          <cell r="H3781" t="str">
            <v>L</v>
          </cell>
          <cell r="I3781">
            <v>68</v>
          </cell>
          <cell r="J3781" t="str">
            <v>KRUIDEN EN SPECERIJEN</v>
          </cell>
          <cell r="K3781" t="str">
            <v>VERSTEGEN SPICES&amp;SAUCES BV(FS)</v>
          </cell>
          <cell r="L3781">
            <v>1</v>
          </cell>
          <cell r="M3781">
            <v>6.57</v>
          </cell>
        </row>
        <row r="3782">
          <cell r="A3782">
            <v>63273</v>
          </cell>
          <cell r="B3782" t="e">
            <v>#N/A</v>
          </cell>
          <cell r="C3782">
            <v>1</v>
          </cell>
          <cell r="D3782" t="str">
            <v>PK</v>
          </cell>
          <cell r="E3782">
            <v>125</v>
          </cell>
          <cell r="F3782" t="str">
            <v>GR</v>
          </cell>
          <cell r="G3782" t="str">
            <v>HALAL KIPFILET NATUREL</v>
          </cell>
          <cell r="H3782" t="str">
            <v>L</v>
          </cell>
          <cell r="I3782">
            <v>155</v>
          </cell>
          <cell r="J3782" t="str">
            <v>VLEESWAREN VERPAKT</v>
          </cell>
          <cell r="K3782" t="str">
            <v>ANUR HALAL FOOD BV</v>
          </cell>
          <cell r="L3782">
            <v>4</v>
          </cell>
          <cell r="M3782">
            <v>6.56</v>
          </cell>
        </row>
        <row r="3783">
          <cell r="A3783">
            <v>213506</v>
          </cell>
          <cell r="B3783" t="e">
            <v>#N/A</v>
          </cell>
          <cell r="C3783">
            <v>1</v>
          </cell>
          <cell r="D3783" t="str">
            <v>PK</v>
          </cell>
          <cell r="E3783">
            <v>1</v>
          </cell>
          <cell r="F3783" t="str">
            <v>LT</v>
          </cell>
          <cell r="G3783" t="str">
            <v>OPTIMEL DRINK LIMOEN</v>
          </cell>
          <cell r="H3783" t="str">
            <v>L</v>
          </cell>
          <cell r="I3783">
            <v>177</v>
          </cell>
          <cell r="J3783" t="str">
            <v>MELKPRODUKTEN DAGVERS</v>
          </cell>
          <cell r="K3783" t="str">
            <v>FRIESLANDCAMP NL BV VRS MSD SU</v>
          </cell>
          <cell r="L3783">
            <v>5</v>
          </cell>
          <cell r="M3783">
            <v>6.55</v>
          </cell>
        </row>
        <row r="3784">
          <cell r="A3784">
            <v>61419</v>
          </cell>
          <cell r="B3784" t="e">
            <v>#N/A</v>
          </cell>
          <cell r="C3784">
            <v>3</v>
          </cell>
          <cell r="D3784" t="str">
            <v>FL</v>
          </cell>
          <cell r="E3784">
            <v>650</v>
          </cell>
          <cell r="F3784" t="str">
            <v>ML</v>
          </cell>
          <cell r="G3784" t="str">
            <v>DUBRO MULTI ONTVETTER</v>
          </cell>
          <cell r="H3784" t="str">
            <v>H</v>
          </cell>
          <cell r="I3784">
            <v>149</v>
          </cell>
          <cell r="J3784" t="str">
            <v>REINIGINGSMIDDELEN</v>
          </cell>
          <cell r="K3784" t="str">
            <v>BOLTON NEDERLAND BV</v>
          </cell>
          <cell r="L3784">
            <v>1</v>
          </cell>
          <cell r="M3784">
            <v>6.54</v>
          </cell>
        </row>
        <row r="3785">
          <cell r="A3785">
            <v>611903</v>
          </cell>
          <cell r="B3785">
            <v>90343377</v>
          </cell>
          <cell r="C3785">
            <v>24</v>
          </cell>
          <cell r="D3785" t="str">
            <v>PF</v>
          </cell>
          <cell r="E3785">
            <v>33</v>
          </cell>
          <cell r="F3785" t="str">
            <v>CL</v>
          </cell>
          <cell r="G3785" t="str">
            <v>CHAUDFONTAINE STILL PET</v>
          </cell>
          <cell r="H3785" t="str">
            <v>L</v>
          </cell>
          <cell r="I3785">
            <v>135</v>
          </cell>
          <cell r="J3785" t="str">
            <v>WATERS</v>
          </cell>
          <cell r="K3785" t="str">
            <v>COCA-COLA EUROPEAN PARTNERS BV</v>
          </cell>
          <cell r="L3785">
            <v>1</v>
          </cell>
          <cell r="M3785">
            <v>6.52</v>
          </cell>
        </row>
        <row r="3786">
          <cell r="A3786">
            <v>670868</v>
          </cell>
          <cell r="B3786" t="e">
            <v>#N/A</v>
          </cell>
          <cell r="C3786">
            <v>1</v>
          </cell>
          <cell r="D3786" t="str">
            <v>PK</v>
          </cell>
          <cell r="E3786">
            <v>50</v>
          </cell>
          <cell r="F3786" t="str">
            <v>ST</v>
          </cell>
          <cell r="G3786" t="str">
            <v>SOEPKOM 400ML SUIKERRIET</v>
          </cell>
          <cell r="H3786" t="str">
            <v>H</v>
          </cell>
          <cell r="I3786">
            <v>119</v>
          </cell>
          <cell r="J3786" t="str">
            <v>VERPAKKINGSMAT./DISPOS. GROOTV</v>
          </cell>
          <cell r="K3786" t="str">
            <v>SABERT CORPORATION EUROPE SA</v>
          </cell>
          <cell r="L3786">
            <v>1</v>
          </cell>
          <cell r="M3786">
            <v>6.52</v>
          </cell>
        </row>
        <row r="3787">
          <cell r="A3787">
            <v>727246</v>
          </cell>
          <cell r="B3787" t="e">
            <v>#N/A</v>
          </cell>
          <cell r="C3787">
            <v>1</v>
          </cell>
          <cell r="D3787" t="str">
            <v>PT</v>
          </cell>
          <cell r="E3787">
            <v>2.4</v>
          </cell>
          <cell r="F3787" t="str">
            <v>LT</v>
          </cell>
          <cell r="G3787" t="str">
            <v>KESBEKE AUGURKEN D</v>
          </cell>
          <cell r="H3787" t="str">
            <v>L</v>
          </cell>
          <cell r="I3787">
            <v>85</v>
          </cell>
          <cell r="J3787" t="str">
            <v>TAFELZUREN</v>
          </cell>
          <cell r="K3787" t="str">
            <v>KESBEKE C J R FIJNE TAFELZUREN BV</v>
          </cell>
          <cell r="L3787">
            <v>1</v>
          </cell>
          <cell r="M3787">
            <v>6.51</v>
          </cell>
        </row>
        <row r="3788">
          <cell r="A3788">
            <v>54941</v>
          </cell>
          <cell r="B3788">
            <v>4891199162381</v>
          </cell>
          <cell r="C3788">
            <v>1</v>
          </cell>
          <cell r="D3788" t="str">
            <v>ST</v>
          </cell>
          <cell r="E3788">
            <v>4</v>
          </cell>
          <cell r="F3788" t="str">
            <v>ST</v>
          </cell>
          <cell r="G3788" t="str">
            <v>GP LITHIUM KNOOPCEL CR2032 4ST</v>
          </cell>
          <cell r="H3788" t="str">
            <v>H</v>
          </cell>
          <cell r="I3788">
            <v>341</v>
          </cell>
          <cell r="J3788" t="str">
            <v>BEDRIJFSBENODIGDHEDEN</v>
          </cell>
          <cell r="K3788" t="str">
            <v>BRANDS NEDERLAND BV</v>
          </cell>
          <cell r="L3788">
            <v>1</v>
          </cell>
          <cell r="M3788">
            <v>6.5</v>
          </cell>
        </row>
        <row r="3789">
          <cell r="A3789">
            <v>94993</v>
          </cell>
          <cell r="B3789" t="e">
            <v>#N/A</v>
          </cell>
          <cell r="C3789">
            <v>1</v>
          </cell>
          <cell r="D3789" t="str">
            <v>CP</v>
          </cell>
          <cell r="E3789">
            <v>170</v>
          </cell>
          <cell r="F3789" t="str">
            <v>GR</v>
          </cell>
          <cell r="G3789" t="str">
            <v>DAENDELS ONGEZOUTEN CASHEWNOTEN</v>
          </cell>
          <cell r="H3789" t="str">
            <v>L</v>
          </cell>
          <cell r="I3789">
            <v>15</v>
          </cell>
          <cell r="J3789" t="str">
            <v>NOTEN</v>
          </cell>
          <cell r="K3789" t="str">
            <v>SLIGRO</v>
          </cell>
          <cell r="L3789">
            <v>2</v>
          </cell>
          <cell r="M3789">
            <v>6.5</v>
          </cell>
        </row>
        <row r="3790">
          <cell r="A3790">
            <v>100378</v>
          </cell>
          <cell r="B3790" t="e">
            <v>#N/A</v>
          </cell>
          <cell r="C3790">
            <v>1</v>
          </cell>
          <cell r="D3790" t="str">
            <v>PK</v>
          </cell>
          <cell r="E3790">
            <v>6</v>
          </cell>
          <cell r="F3790" t="str">
            <v>ST</v>
          </cell>
          <cell r="G3790" t="str">
            <v>FELICIA PANSPONS RVS 60GR</v>
          </cell>
          <cell r="H3790" t="str">
            <v>H</v>
          </cell>
          <cell r="I3790">
            <v>544</v>
          </cell>
          <cell r="J3790" t="str">
            <v>SCHOONMAAKARTIKELEN</v>
          </cell>
          <cell r="K3790" t="str">
            <v>SLIGRO</v>
          </cell>
          <cell r="L3790">
            <v>1</v>
          </cell>
          <cell r="M3790">
            <v>6.5</v>
          </cell>
        </row>
        <row r="3791">
          <cell r="A3791">
            <v>262924</v>
          </cell>
          <cell r="B3791" t="e">
            <v>#N/A</v>
          </cell>
          <cell r="C3791">
            <v>6</v>
          </cell>
          <cell r="D3791" t="str">
            <v>PT</v>
          </cell>
          <cell r="E3791">
            <v>25</v>
          </cell>
          <cell r="F3791" t="str">
            <v>CL</v>
          </cell>
          <cell r="G3791" t="str">
            <v>KUHNE SNACK ASSORTITRAY</v>
          </cell>
          <cell r="H3791" t="str">
            <v>L</v>
          </cell>
          <cell r="I3791">
            <v>91</v>
          </cell>
          <cell r="J3791" t="str">
            <v>SNACK- EN TAFELSAUZEN</v>
          </cell>
          <cell r="K3791" t="str">
            <v>KUHNE CARL KG GMBH UND CO</v>
          </cell>
          <cell r="L3791">
            <v>1</v>
          </cell>
          <cell r="M3791">
            <v>6.5</v>
          </cell>
        </row>
        <row r="3792">
          <cell r="A3792">
            <v>278865</v>
          </cell>
          <cell r="B3792" t="e">
            <v>#N/A</v>
          </cell>
          <cell r="C3792">
            <v>6</v>
          </cell>
          <cell r="D3792" t="str">
            <v>BL</v>
          </cell>
          <cell r="E3792">
            <v>185</v>
          </cell>
          <cell r="F3792" t="str">
            <v>GR</v>
          </cell>
          <cell r="G3792" t="str">
            <v>GRAND GERARD TONIJN IN OLIE</v>
          </cell>
          <cell r="H3792" t="str">
            <v>L</v>
          </cell>
          <cell r="I3792">
            <v>61</v>
          </cell>
          <cell r="J3792" t="str">
            <v>VISCONSERVEN</v>
          </cell>
          <cell r="K3792" t="str">
            <v>SLIGRO</v>
          </cell>
          <cell r="L3792">
            <v>1</v>
          </cell>
          <cell r="M3792">
            <v>6.5</v>
          </cell>
        </row>
        <row r="3793">
          <cell r="A3793">
            <v>308995</v>
          </cell>
          <cell r="B3793" t="e">
            <v>#N/A</v>
          </cell>
          <cell r="C3793">
            <v>1</v>
          </cell>
          <cell r="D3793" t="str">
            <v>DS</v>
          </cell>
          <cell r="E3793">
            <v>1</v>
          </cell>
          <cell r="F3793" t="str">
            <v>KG</v>
          </cell>
          <cell r="G3793" t="str">
            <v>PADD OESTERZWAM</v>
          </cell>
          <cell r="H3793" t="str">
            <v>L</v>
          </cell>
          <cell r="I3793">
            <v>192</v>
          </cell>
          <cell r="J3793" t="str">
            <v>GROENTEN EN FRUIT DAGVERS</v>
          </cell>
          <cell r="K3793" t="str">
            <v>SMEDING EN ZN BV</v>
          </cell>
          <cell r="L3793">
            <v>1</v>
          </cell>
          <cell r="M3793">
            <v>6.5</v>
          </cell>
        </row>
        <row r="3794">
          <cell r="A3794">
            <v>420933</v>
          </cell>
          <cell r="B3794">
            <v>8710401201457</v>
          </cell>
          <cell r="C3794">
            <v>1</v>
          </cell>
          <cell r="D3794" t="str">
            <v>ST</v>
          </cell>
          <cell r="E3794">
            <v>1</v>
          </cell>
          <cell r="F3794" t="str">
            <v>KG</v>
          </cell>
          <cell r="G3794" t="str">
            <v>KAAS KAMPIOEN J.BELEGEN GESNEDEN 50X20G</v>
          </cell>
          <cell r="H3794" t="str">
            <v>L</v>
          </cell>
          <cell r="I3794">
            <v>221</v>
          </cell>
          <cell r="J3794" t="str">
            <v>KAAS HOLLAND VERS VOORVERPAKT</v>
          </cell>
          <cell r="K3794" t="str">
            <v>SLIGRO</v>
          </cell>
          <cell r="L3794">
            <v>1</v>
          </cell>
          <cell r="M3794">
            <v>6.5</v>
          </cell>
        </row>
        <row r="3795">
          <cell r="A3795">
            <v>613141</v>
          </cell>
          <cell r="B3795" t="e">
            <v>#N/A</v>
          </cell>
          <cell r="C3795">
            <v>1</v>
          </cell>
          <cell r="D3795" t="str">
            <v>BK</v>
          </cell>
          <cell r="E3795">
            <v>1.5</v>
          </cell>
          <cell r="F3795" t="str">
            <v>KG</v>
          </cell>
          <cell r="G3795" t="str">
            <v>RICOTTA</v>
          </cell>
          <cell r="H3795" t="str">
            <v>L</v>
          </cell>
          <cell r="I3795">
            <v>168</v>
          </cell>
          <cell r="J3795" t="str">
            <v>KAAS BUITENLAND VERPAKT</v>
          </cell>
          <cell r="K3795" t="str">
            <v>ZIJERVELD &amp; VELDHUYZEN BV</v>
          </cell>
          <cell r="L3795">
            <v>1</v>
          </cell>
          <cell r="M3795">
            <v>6.5</v>
          </cell>
        </row>
        <row r="3796">
          <cell r="A3796">
            <v>757568</v>
          </cell>
          <cell r="B3796" t="e">
            <v>#N/A</v>
          </cell>
          <cell r="C3796">
            <v>1</v>
          </cell>
          <cell r="D3796" t="str">
            <v>DS</v>
          </cell>
          <cell r="E3796">
            <v>378</v>
          </cell>
          <cell r="F3796" t="str">
            <v>GR</v>
          </cell>
          <cell r="G3796" t="str">
            <v>UNOX CUP-A-SOUP TOMAAT 21 ZAKJES</v>
          </cell>
          <cell r="H3796" t="str">
            <v>L</v>
          </cell>
          <cell r="I3796">
            <v>56</v>
          </cell>
          <cell r="J3796" t="str">
            <v>SOEP DROOG &amp; SMAAKVERSTERKERS</v>
          </cell>
          <cell r="K3796" t="str">
            <v>UNILEVER NED FOODS FACT BV SUR IMP.</v>
          </cell>
          <cell r="L3796">
            <v>1</v>
          </cell>
          <cell r="M3796">
            <v>6.5</v>
          </cell>
        </row>
        <row r="3797">
          <cell r="A3797">
            <v>829255</v>
          </cell>
          <cell r="B3797">
            <v>8710401373796</v>
          </cell>
          <cell r="C3797">
            <v>1</v>
          </cell>
          <cell r="D3797" t="str">
            <v>PK</v>
          </cell>
          <cell r="E3797">
            <v>650</v>
          </cell>
          <cell r="F3797" t="str">
            <v>GR</v>
          </cell>
          <cell r="G3797" t="str">
            <v>DE GOUDSCHE WAEGH KAASBLOKJES J.BEL.</v>
          </cell>
          <cell r="H3797" t="str">
            <v>L</v>
          </cell>
          <cell r="I3797">
            <v>221</v>
          </cell>
          <cell r="J3797" t="str">
            <v>KAAS HOLLAND VERS VOORVERPAKT</v>
          </cell>
          <cell r="K3797" t="str">
            <v>SLIGRO</v>
          </cell>
          <cell r="L3797">
            <v>1</v>
          </cell>
          <cell r="M3797">
            <v>6.5</v>
          </cell>
        </row>
        <row r="3798">
          <cell r="A3798">
            <v>756525</v>
          </cell>
          <cell r="B3798" t="e">
            <v>#N/A</v>
          </cell>
          <cell r="C3798">
            <v>5</v>
          </cell>
          <cell r="D3798" t="str">
            <v>PK</v>
          </cell>
          <cell r="E3798">
            <v>100</v>
          </cell>
          <cell r="F3798" t="str">
            <v>GR</v>
          </cell>
          <cell r="G3798" t="str">
            <v>SMELIK KAASKANTJES</v>
          </cell>
          <cell r="H3798" t="str">
            <v>L</v>
          </cell>
          <cell r="I3798">
            <v>16</v>
          </cell>
          <cell r="J3798" t="str">
            <v>CHIPS EN SNACKS</v>
          </cell>
          <cell r="K3798" t="str">
            <v>EURO PATISSERIE PROD TWELLO BV</v>
          </cell>
          <cell r="L3798">
            <v>1</v>
          </cell>
          <cell r="M3798">
            <v>6.49</v>
          </cell>
        </row>
        <row r="3799">
          <cell r="A3799">
            <v>73388</v>
          </cell>
          <cell r="B3799" t="e">
            <v>#N/A</v>
          </cell>
          <cell r="C3799">
            <v>1</v>
          </cell>
          <cell r="D3799" t="str">
            <v>PT</v>
          </cell>
          <cell r="E3799">
            <v>1.7</v>
          </cell>
          <cell r="F3799" t="str">
            <v>LT</v>
          </cell>
          <cell r="G3799" t="str">
            <v>GRAND GERARD PERZIKEN HALVE OP SIROOP</v>
          </cell>
          <cell r="H3799" t="str">
            <v>L</v>
          </cell>
          <cell r="I3799">
            <v>44</v>
          </cell>
          <cell r="J3799" t="str">
            <v>VRUCHTENCONSERVEN</v>
          </cell>
          <cell r="K3799" t="str">
            <v>SLIGRO</v>
          </cell>
          <cell r="L3799">
            <v>1</v>
          </cell>
          <cell r="M3799">
            <v>6.47</v>
          </cell>
        </row>
        <row r="3800">
          <cell r="A3800">
            <v>286415</v>
          </cell>
          <cell r="B3800" t="e">
            <v>#N/A</v>
          </cell>
          <cell r="C3800">
            <v>1</v>
          </cell>
          <cell r="D3800" t="str">
            <v>DS</v>
          </cell>
          <cell r="E3800">
            <v>120</v>
          </cell>
          <cell r="F3800" t="str">
            <v>GR</v>
          </cell>
          <cell r="G3800" t="str">
            <v>PICKWICK PROFESSIONAL KANEEL</v>
          </cell>
          <cell r="H3800" t="str">
            <v>L</v>
          </cell>
          <cell r="I3800">
            <v>40</v>
          </cell>
          <cell r="J3800" t="str">
            <v>THEE</v>
          </cell>
          <cell r="K3800" t="str">
            <v>JACOBS DOUWE EGBERTS PRO NL BV BV</v>
          </cell>
          <cell r="L3800">
            <v>1</v>
          </cell>
          <cell r="M3800">
            <v>6.47</v>
          </cell>
        </row>
        <row r="3801">
          <cell r="A3801">
            <v>286481</v>
          </cell>
          <cell r="B3801" t="e">
            <v>#N/A</v>
          </cell>
          <cell r="C3801">
            <v>1</v>
          </cell>
          <cell r="D3801" t="str">
            <v>DS</v>
          </cell>
          <cell r="E3801">
            <v>150</v>
          </cell>
          <cell r="F3801" t="str">
            <v>GR</v>
          </cell>
          <cell r="G3801" t="str">
            <v>PICKWICK PROFESSIONAL ZOETHOUT</v>
          </cell>
          <cell r="H3801" t="str">
            <v>L</v>
          </cell>
          <cell r="I3801">
            <v>40</v>
          </cell>
          <cell r="J3801" t="str">
            <v>THEE</v>
          </cell>
          <cell r="K3801" t="str">
            <v>JACOBS DOUWE EGBERTS PRO NL BV BV</v>
          </cell>
          <cell r="L3801">
            <v>1</v>
          </cell>
          <cell r="M3801">
            <v>6.47</v>
          </cell>
        </row>
        <row r="3802">
          <cell r="A3802">
            <v>286538</v>
          </cell>
          <cell r="B3802" t="e">
            <v>#N/A</v>
          </cell>
          <cell r="C3802">
            <v>1</v>
          </cell>
          <cell r="D3802" t="str">
            <v>PK</v>
          </cell>
          <cell r="E3802">
            <v>112.5</v>
          </cell>
          <cell r="F3802" t="str">
            <v>GR</v>
          </cell>
          <cell r="G3802" t="str">
            <v>PICKWICK PROFESSIONAL MANGO</v>
          </cell>
          <cell r="H3802" t="str">
            <v>L</v>
          </cell>
          <cell r="I3802">
            <v>40</v>
          </cell>
          <cell r="J3802" t="str">
            <v>THEE</v>
          </cell>
          <cell r="K3802" t="str">
            <v>JACOBS DOUWE EGBERTS PRO NL BV BV</v>
          </cell>
          <cell r="L3802">
            <v>1</v>
          </cell>
          <cell r="M3802">
            <v>6.47</v>
          </cell>
        </row>
        <row r="3803">
          <cell r="A3803">
            <v>361341</v>
          </cell>
          <cell r="B3803">
            <v>5410138028695</v>
          </cell>
          <cell r="C3803">
            <v>1</v>
          </cell>
          <cell r="D3803" t="str">
            <v>PK</v>
          </cell>
          <cell r="E3803">
            <v>200</v>
          </cell>
          <cell r="F3803" t="str">
            <v>GR</v>
          </cell>
          <cell r="G3803" t="str">
            <v>PICKWICK THEEZAKJES GR.ORIG. LEMON 100ST</v>
          </cell>
          <cell r="H3803" t="str">
            <v>L</v>
          </cell>
          <cell r="I3803">
            <v>40</v>
          </cell>
          <cell r="J3803" t="str">
            <v>THEE</v>
          </cell>
          <cell r="K3803" t="str">
            <v>JACOBS DOUWE EGBERTS PRO NL BV BV</v>
          </cell>
          <cell r="L3803">
            <v>1</v>
          </cell>
          <cell r="M3803">
            <v>6.47</v>
          </cell>
        </row>
        <row r="3804">
          <cell r="A3804">
            <v>85373</v>
          </cell>
          <cell r="B3804" t="e">
            <v>#N/A</v>
          </cell>
          <cell r="C3804">
            <v>1</v>
          </cell>
          <cell r="D3804" t="str">
            <v>MP</v>
          </cell>
          <cell r="E3804">
            <v>1.2</v>
          </cell>
          <cell r="F3804" t="str">
            <v>KG</v>
          </cell>
          <cell r="G3804" t="str">
            <v>WHISKAS 7+ MIX IN SAUS MULTI 12X100G</v>
          </cell>
          <cell r="H3804" t="str">
            <v>H</v>
          </cell>
          <cell r="I3804">
            <v>45</v>
          </cell>
          <cell r="J3804" t="str">
            <v>DIER</v>
          </cell>
          <cell r="K3804" t="str">
            <v>MARS NEDERLAND BV DIERENVOEDING</v>
          </cell>
          <cell r="L3804">
            <v>2</v>
          </cell>
          <cell r="M3804">
            <v>6.46</v>
          </cell>
        </row>
        <row r="3805">
          <cell r="A3805">
            <v>145180</v>
          </cell>
          <cell r="B3805" t="e">
            <v>#N/A</v>
          </cell>
          <cell r="C3805">
            <v>1</v>
          </cell>
          <cell r="D3805" t="str">
            <v>PT</v>
          </cell>
          <cell r="E3805">
            <v>950</v>
          </cell>
          <cell r="F3805" t="str">
            <v>GR</v>
          </cell>
          <cell r="G3805" t="str">
            <v>SANISSIMO MUSKETSPIKKELS</v>
          </cell>
          <cell r="H3805" t="str">
            <v>L</v>
          </cell>
          <cell r="I3805">
            <v>77</v>
          </cell>
          <cell r="J3805" t="str">
            <v>IJSBENODIGDHEDEN</v>
          </cell>
          <cell r="K3805" t="str">
            <v>SLIGRO</v>
          </cell>
          <cell r="L3805">
            <v>1</v>
          </cell>
          <cell r="M3805">
            <v>6.45</v>
          </cell>
        </row>
        <row r="3806">
          <cell r="A3806">
            <v>171796</v>
          </cell>
          <cell r="B3806" t="e">
            <v>#N/A</v>
          </cell>
          <cell r="C3806">
            <v>1</v>
          </cell>
          <cell r="D3806" t="str">
            <v>EM</v>
          </cell>
          <cell r="E3806">
            <v>1</v>
          </cell>
          <cell r="F3806" t="str">
            <v>KG</v>
          </cell>
          <cell r="G3806" t="str">
            <v>MAISON NIELS DE VEYE GELE ROOMPOEDER</v>
          </cell>
          <cell r="H3806" t="str">
            <v>L</v>
          </cell>
          <cell r="I3806">
            <v>95</v>
          </cell>
          <cell r="J3806" t="str">
            <v>PATISSERIEPRODUKTEN</v>
          </cell>
          <cell r="K3806" t="str">
            <v>SLIGRO</v>
          </cell>
          <cell r="L3806">
            <v>1</v>
          </cell>
          <cell r="M3806">
            <v>6.45</v>
          </cell>
        </row>
        <row r="3807">
          <cell r="A3807">
            <v>211376</v>
          </cell>
          <cell r="B3807" t="e">
            <v>#N/A</v>
          </cell>
          <cell r="C3807">
            <v>1</v>
          </cell>
          <cell r="D3807" t="str">
            <v>ZK</v>
          </cell>
          <cell r="E3807">
            <v>500</v>
          </cell>
          <cell r="F3807" t="str">
            <v>GR</v>
          </cell>
          <cell r="G3807" t="str">
            <v>SNIJ UIEN RING 4MM</v>
          </cell>
          <cell r="H3807" t="str">
            <v>L</v>
          </cell>
          <cell r="I3807">
            <v>192</v>
          </cell>
          <cell r="J3807" t="str">
            <v>GROENTEN EN FRUIT DAGVERS</v>
          </cell>
          <cell r="K3807" t="str">
            <v>SMEDING EN ZN BV</v>
          </cell>
          <cell r="L3807">
            <v>5</v>
          </cell>
          <cell r="M3807">
            <v>6.45</v>
          </cell>
        </row>
        <row r="3808">
          <cell r="A3808">
            <v>328380</v>
          </cell>
          <cell r="B3808" t="e">
            <v>#N/A</v>
          </cell>
          <cell r="C3808">
            <v>1</v>
          </cell>
          <cell r="D3808" t="str">
            <v>ZK</v>
          </cell>
          <cell r="E3808">
            <v>750</v>
          </cell>
          <cell r="F3808" t="str">
            <v>GR</v>
          </cell>
          <cell r="G3808" t="str">
            <v>BIO UIEN 750G</v>
          </cell>
          <cell r="H3808" t="str">
            <v>L</v>
          </cell>
          <cell r="I3808">
            <v>192</v>
          </cell>
          <cell r="J3808" t="str">
            <v>GROENTEN EN FRUIT DAGVERS</v>
          </cell>
          <cell r="K3808" t="str">
            <v>SMEDING EN ZN BV</v>
          </cell>
          <cell r="L3808">
            <v>5</v>
          </cell>
          <cell r="M3808">
            <v>6.45</v>
          </cell>
        </row>
        <row r="3809">
          <cell r="A3809">
            <v>441502</v>
          </cell>
          <cell r="B3809" t="e">
            <v>#N/A</v>
          </cell>
          <cell r="C3809">
            <v>3</v>
          </cell>
          <cell r="D3809" t="str">
            <v>ZK</v>
          </cell>
          <cell r="E3809">
            <v>140</v>
          </cell>
          <cell r="F3809" t="str">
            <v>GR</v>
          </cell>
          <cell r="G3809" t="str">
            <v>GOUDEN BANIER SALAMI ZAV</v>
          </cell>
          <cell r="H3809" t="str">
            <v>L</v>
          </cell>
          <cell r="I3809">
            <v>155</v>
          </cell>
          <cell r="J3809" t="str">
            <v>VLEESWAREN VERPAKT</v>
          </cell>
          <cell r="K3809" t="str">
            <v>SLIGRO</v>
          </cell>
          <cell r="L3809">
            <v>1</v>
          </cell>
          <cell r="M3809">
            <v>6.44</v>
          </cell>
        </row>
        <row r="3810">
          <cell r="A3810">
            <v>617637</v>
          </cell>
          <cell r="B3810" t="e">
            <v>#N/A</v>
          </cell>
          <cell r="C3810">
            <v>1</v>
          </cell>
          <cell r="D3810" t="str">
            <v>BL</v>
          </cell>
          <cell r="E3810">
            <v>3.04</v>
          </cell>
          <cell r="F3810" t="str">
            <v>KG</v>
          </cell>
          <cell r="G3810" t="str">
            <v>GRAND GERARD ANANAS CHUNKS OP SAP</v>
          </cell>
          <cell r="H3810" t="str">
            <v>L</v>
          </cell>
          <cell r="I3810">
            <v>44</v>
          </cell>
          <cell r="J3810" t="str">
            <v>VRUCHTENCONSERVEN</v>
          </cell>
          <cell r="K3810" t="str">
            <v>SLIGRO</v>
          </cell>
          <cell r="L3810">
            <v>1</v>
          </cell>
          <cell r="M3810">
            <v>6.41</v>
          </cell>
        </row>
        <row r="3811">
          <cell r="A3811">
            <v>842478</v>
          </cell>
          <cell r="B3811" t="e">
            <v>#N/A</v>
          </cell>
          <cell r="C3811">
            <v>1</v>
          </cell>
          <cell r="D3811" t="str">
            <v>FL</v>
          </cell>
          <cell r="E3811">
            <v>500</v>
          </cell>
          <cell r="F3811" t="str">
            <v>ML</v>
          </cell>
          <cell r="G3811" t="str">
            <v>LAPALISSE HUILERIES SESAMOLIE VIRGIN</v>
          </cell>
          <cell r="H3811" t="str">
            <v>L</v>
          </cell>
          <cell r="I3811">
            <v>132</v>
          </cell>
          <cell r="J3811" t="str">
            <v>OLIEN</v>
          </cell>
          <cell r="K3811" t="str">
            <v>SLIGRO</v>
          </cell>
          <cell r="L3811">
            <v>1</v>
          </cell>
          <cell r="M3811">
            <v>6.41</v>
          </cell>
        </row>
        <row r="3812">
          <cell r="A3812">
            <v>842478</v>
          </cell>
          <cell r="B3812" t="e">
            <v>#N/A</v>
          </cell>
          <cell r="C3812">
            <v>1</v>
          </cell>
          <cell r="D3812" t="str">
            <v>FL</v>
          </cell>
          <cell r="E3812">
            <v>500</v>
          </cell>
          <cell r="F3812" t="str">
            <v>ML</v>
          </cell>
          <cell r="G3812" t="str">
            <v>LAPALISSE HUILERIES SESAMOLIE VIRGIN</v>
          </cell>
          <cell r="H3812" t="str">
            <v>L</v>
          </cell>
          <cell r="I3812">
            <v>132</v>
          </cell>
          <cell r="J3812" t="str">
            <v>OLIEN</v>
          </cell>
          <cell r="K3812" t="str">
            <v>SLIGRO</v>
          </cell>
          <cell r="L3812">
            <v>1</v>
          </cell>
          <cell r="M3812">
            <v>6.41</v>
          </cell>
        </row>
        <row r="3813">
          <cell r="A3813">
            <v>210388</v>
          </cell>
          <cell r="B3813" t="e">
            <v>#N/A</v>
          </cell>
          <cell r="C3813">
            <v>1</v>
          </cell>
          <cell r="D3813" t="str">
            <v>ZK</v>
          </cell>
          <cell r="E3813">
            <v>800</v>
          </cell>
          <cell r="F3813" t="str">
            <v>GR</v>
          </cell>
          <cell r="G3813" t="str">
            <v>MAANZAAD BRUIN GESNEDEN</v>
          </cell>
          <cell r="H3813" t="str">
            <v>L</v>
          </cell>
          <cell r="I3813">
            <v>107</v>
          </cell>
          <cell r="J3813" t="str">
            <v>BROOD VERS CONCESSIONAIR</v>
          </cell>
          <cell r="K3813" t="str">
            <v>BAKKERIJ REMMERSWAAL</v>
          </cell>
          <cell r="L3813">
            <v>4</v>
          </cell>
          <cell r="M3813">
            <v>6.4</v>
          </cell>
        </row>
        <row r="3814">
          <cell r="A3814">
            <v>311825</v>
          </cell>
          <cell r="B3814" t="e">
            <v>#N/A</v>
          </cell>
          <cell r="C3814">
            <v>1</v>
          </cell>
          <cell r="D3814" t="str">
            <v>PT</v>
          </cell>
          <cell r="E3814">
            <v>50</v>
          </cell>
          <cell r="F3814" t="str">
            <v>GR</v>
          </cell>
          <cell r="G3814" t="str">
            <v>MAISON NIELS DE VEYE LECITHINE</v>
          </cell>
          <cell r="H3814" t="str">
            <v>L</v>
          </cell>
          <cell r="I3814">
            <v>95</v>
          </cell>
          <cell r="J3814" t="str">
            <v>PATISSERIEPRODUKTEN</v>
          </cell>
          <cell r="K3814" t="str">
            <v>SLIGRO</v>
          </cell>
          <cell r="L3814">
            <v>1</v>
          </cell>
          <cell r="M3814">
            <v>6.4</v>
          </cell>
        </row>
        <row r="3815">
          <cell r="A3815">
            <v>339899</v>
          </cell>
          <cell r="B3815" t="e">
            <v>#N/A</v>
          </cell>
          <cell r="C3815">
            <v>1</v>
          </cell>
          <cell r="D3815" t="str">
            <v>ZK</v>
          </cell>
          <cell r="E3815">
            <v>70</v>
          </cell>
          <cell r="F3815" t="str">
            <v>GR</v>
          </cell>
          <cell r="G3815" t="str">
            <v>KRUIDEN PETERSELIE PLATTE</v>
          </cell>
          <cell r="H3815" t="str">
            <v>L</v>
          </cell>
          <cell r="I3815">
            <v>192</v>
          </cell>
          <cell r="J3815" t="str">
            <v>GROENTEN EN FRUIT DAGVERS</v>
          </cell>
          <cell r="K3815" t="str">
            <v>SMEDING EN ZN BV</v>
          </cell>
          <cell r="L3815">
            <v>4</v>
          </cell>
          <cell r="M3815">
            <v>6.4</v>
          </cell>
        </row>
        <row r="3816">
          <cell r="A3816">
            <v>5047</v>
          </cell>
          <cell r="B3816" t="e">
            <v>#N/A</v>
          </cell>
          <cell r="C3816">
            <v>1</v>
          </cell>
          <cell r="D3816" t="str">
            <v>KG</v>
          </cell>
          <cell r="E3816">
            <v>1</v>
          </cell>
          <cell r="F3816" t="str">
            <v>ST</v>
          </cell>
          <cell r="G3816" t="str">
            <v>ZALMFILET NOORS ZONDER VEL,GEPORTIONEERD</v>
          </cell>
          <cell r="H3816" t="str">
            <v>L</v>
          </cell>
          <cell r="I3816">
            <v>171</v>
          </cell>
          <cell r="J3816" t="str">
            <v>VIS VERS</v>
          </cell>
          <cell r="K3816" t="str">
            <v>SLIGRO</v>
          </cell>
          <cell r="L3816">
            <v>0.25</v>
          </cell>
          <cell r="M3816">
            <v>6.39</v>
          </cell>
        </row>
        <row r="3817">
          <cell r="A3817">
            <v>116666</v>
          </cell>
          <cell r="B3817" t="e">
            <v>#N/A</v>
          </cell>
          <cell r="C3817">
            <v>1</v>
          </cell>
          <cell r="D3817" t="str">
            <v>DS</v>
          </cell>
          <cell r="E3817">
            <v>25</v>
          </cell>
          <cell r="F3817" t="str">
            <v>GR</v>
          </cell>
          <cell r="G3817" t="str">
            <v>TWININGS COLD INFUSE CIT/SINAASAP/GEM</v>
          </cell>
          <cell r="H3817" t="str">
            <v>L</v>
          </cell>
          <cell r="I3817">
            <v>40</v>
          </cell>
          <cell r="J3817" t="str">
            <v>THEE</v>
          </cell>
          <cell r="K3817" t="str">
            <v>FOODS INTERNATIONAL SAS</v>
          </cell>
          <cell r="L3817">
            <v>2</v>
          </cell>
          <cell r="M3817">
            <v>6.38</v>
          </cell>
        </row>
        <row r="3818">
          <cell r="A3818">
            <v>166652</v>
          </cell>
          <cell r="B3818" t="e">
            <v>#N/A</v>
          </cell>
          <cell r="C3818">
            <v>1</v>
          </cell>
          <cell r="D3818" t="str">
            <v>BK</v>
          </cell>
          <cell r="E3818">
            <v>2.5</v>
          </cell>
          <cell r="F3818" t="str">
            <v>LT</v>
          </cell>
          <cell r="G3818" t="str">
            <v>SANISSIMO YOGHURT BOSVRUCHTENIJS</v>
          </cell>
          <cell r="H3818" t="str">
            <v>L</v>
          </cell>
          <cell r="I3818">
            <v>182</v>
          </cell>
          <cell r="J3818" t="str">
            <v>IJS EN PUDDING</v>
          </cell>
          <cell r="K3818" t="str">
            <v>SLIGRO</v>
          </cell>
          <cell r="L3818">
            <v>1</v>
          </cell>
          <cell r="M3818">
            <v>6.37</v>
          </cell>
        </row>
        <row r="3819">
          <cell r="A3819">
            <v>279073</v>
          </cell>
          <cell r="B3819" t="e">
            <v>#N/A</v>
          </cell>
          <cell r="C3819">
            <v>1</v>
          </cell>
          <cell r="D3819" t="str">
            <v>ZK</v>
          </cell>
          <cell r="E3819">
            <v>3</v>
          </cell>
          <cell r="F3819" t="str">
            <v>KG</v>
          </cell>
          <cell r="G3819" t="str">
            <v>GRAND ITALIA SPAGHETTI</v>
          </cell>
          <cell r="H3819" t="str">
            <v>L</v>
          </cell>
          <cell r="I3819">
            <v>96</v>
          </cell>
          <cell r="J3819" t="str">
            <v>PASTA EN PASTASAUZEN</v>
          </cell>
          <cell r="K3819" t="str">
            <v>GRANFOOD BV</v>
          </cell>
          <cell r="L3819">
            <v>1</v>
          </cell>
          <cell r="M3819">
            <v>6.37</v>
          </cell>
        </row>
        <row r="3820">
          <cell r="A3820">
            <v>62591</v>
          </cell>
          <cell r="B3820" t="e">
            <v>#N/A</v>
          </cell>
          <cell r="C3820">
            <v>1</v>
          </cell>
          <cell r="D3820" t="str">
            <v>ZK</v>
          </cell>
          <cell r="E3820">
            <v>5</v>
          </cell>
          <cell r="F3820" t="str">
            <v>KG</v>
          </cell>
          <cell r="G3820" t="str">
            <v>ITALPASTA FARFALLE</v>
          </cell>
          <cell r="H3820" t="str">
            <v>L</v>
          </cell>
          <cell r="I3820">
            <v>96</v>
          </cell>
          <cell r="J3820" t="str">
            <v>PASTA EN PASTASAUZEN</v>
          </cell>
          <cell r="K3820" t="str">
            <v>SAC SPA</v>
          </cell>
          <cell r="L3820">
            <v>1</v>
          </cell>
          <cell r="M3820">
            <v>6.36</v>
          </cell>
        </row>
        <row r="3821">
          <cell r="A3821">
            <v>698785</v>
          </cell>
          <cell r="B3821" t="e">
            <v>#N/A</v>
          </cell>
          <cell r="C3821">
            <v>1</v>
          </cell>
          <cell r="D3821" t="str">
            <v>BX</v>
          </cell>
          <cell r="E3821">
            <v>12</v>
          </cell>
          <cell r="F3821" t="str">
            <v>ST</v>
          </cell>
          <cell r="G3821" t="str">
            <v>KAROX MEIERIJ THEELEPEL</v>
          </cell>
          <cell r="H3821" t="str">
            <v>H</v>
          </cell>
          <cell r="I3821">
            <v>280</v>
          </cell>
          <cell r="J3821" t="str">
            <v>BESTEKKEN</v>
          </cell>
          <cell r="K3821" t="str">
            <v>SLIGRO</v>
          </cell>
          <cell r="L3821">
            <v>1</v>
          </cell>
          <cell r="M3821">
            <v>6.36</v>
          </cell>
        </row>
        <row r="3822">
          <cell r="A3822">
            <v>53118</v>
          </cell>
          <cell r="B3822">
            <v>8710654160006</v>
          </cell>
          <cell r="C3822">
            <v>30</v>
          </cell>
          <cell r="D3822" t="str">
            <v>ST</v>
          </cell>
          <cell r="E3822">
            <v>50</v>
          </cell>
          <cell r="F3822" t="str">
            <v>GR</v>
          </cell>
          <cell r="G3822" t="str">
            <v>DE MOLEN'S BANKET APPELKOEKEN,APART VERP</v>
          </cell>
          <cell r="H3822" t="str">
            <v>L</v>
          </cell>
          <cell r="I3822">
            <v>11</v>
          </cell>
          <cell r="J3822" t="str">
            <v>KOEK &amp; BANKET GROOTVERBRUIK</v>
          </cell>
          <cell r="K3822" t="str">
            <v>DAELMANS BANKET BV</v>
          </cell>
          <cell r="L3822">
            <v>1</v>
          </cell>
          <cell r="M3822">
            <v>6.35</v>
          </cell>
        </row>
        <row r="3823">
          <cell r="A3823">
            <v>101725</v>
          </cell>
          <cell r="B3823" t="e">
            <v>#N/A</v>
          </cell>
          <cell r="C3823">
            <v>1</v>
          </cell>
          <cell r="D3823" t="str">
            <v>PT</v>
          </cell>
          <cell r="E3823">
            <v>2.65</v>
          </cell>
          <cell r="F3823" t="str">
            <v>LT</v>
          </cell>
          <cell r="G3823" t="str">
            <v>BIEN SUR AUGURKEN B ZOETZUUR</v>
          </cell>
          <cell r="H3823" t="str">
            <v>L</v>
          </cell>
          <cell r="I3823">
            <v>85</v>
          </cell>
          <cell r="J3823" t="str">
            <v>TAFELZUREN</v>
          </cell>
          <cell r="K3823" t="str">
            <v>SLIGRO</v>
          </cell>
          <cell r="L3823">
            <v>1</v>
          </cell>
          <cell r="M3823">
            <v>6.35</v>
          </cell>
        </row>
        <row r="3824">
          <cell r="A3824">
            <v>124061</v>
          </cell>
          <cell r="B3824" t="e">
            <v>#N/A</v>
          </cell>
          <cell r="C3824">
            <v>6</v>
          </cell>
          <cell r="D3824" t="str">
            <v>PK</v>
          </cell>
          <cell r="E3824">
            <v>1</v>
          </cell>
          <cell r="F3824" t="str">
            <v>LT</v>
          </cell>
          <cell r="G3824" t="str">
            <v>MU MELK VOL</v>
          </cell>
          <cell r="H3824" t="str">
            <v>L</v>
          </cell>
          <cell r="I3824">
            <v>130</v>
          </cell>
          <cell r="J3824" t="str">
            <v>ZUIVEL HOUDBAAR</v>
          </cell>
          <cell r="K3824" t="str">
            <v>ARLA FOODS BV</v>
          </cell>
          <cell r="L3824">
            <v>1</v>
          </cell>
          <cell r="M3824">
            <v>6.35</v>
          </cell>
        </row>
        <row r="3825">
          <cell r="A3825">
            <v>124061</v>
          </cell>
          <cell r="B3825" t="e">
            <v>#N/A</v>
          </cell>
          <cell r="C3825">
            <v>6</v>
          </cell>
          <cell r="D3825" t="str">
            <v>PK</v>
          </cell>
          <cell r="E3825">
            <v>1</v>
          </cell>
          <cell r="F3825" t="str">
            <v>LT</v>
          </cell>
          <cell r="G3825" t="str">
            <v>MU MELK VOL</v>
          </cell>
          <cell r="H3825" t="str">
            <v>L</v>
          </cell>
          <cell r="I3825">
            <v>130</v>
          </cell>
          <cell r="J3825" t="str">
            <v>ZUIVEL HOUDBAAR</v>
          </cell>
          <cell r="K3825" t="str">
            <v>ARLA FOODS BV</v>
          </cell>
          <cell r="L3825">
            <v>1</v>
          </cell>
          <cell r="M3825">
            <v>6.35</v>
          </cell>
        </row>
        <row r="3826">
          <cell r="A3826">
            <v>326309</v>
          </cell>
          <cell r="B3826" t="e">
            <v>#N/A</v>
          </cell>
          <cell r="C3826">
            <v>1</v>
          </cell>
          <cell r="D3826" t="str">
            <v>ZK</v>
          </cell>
          <cell r="E3826">
            <v>2.5</v>
          </cell>
          <cell r="F3826" t="str">
            <v>KG</v>
          </cell>
          <cell r="G3826" t="str">
            <v>PINGUIN TUINERWTEN MIDDEL FIJN</v>
          </cell>
          <cell r="H3826" t="str">
            <v>L</v>
          </cell>
          <cell r="I3826">
            <v>187</v>
          </cell>
          <cell r="J3826" t="str">
            <v>GROEN&amp;FRUIT DIEPVR. FOODSERVIC</v>
          </cell>
          <cell r="K3826" t="str">
            <v>SLIGRO</v>
          </cell>
          <cell r="L3826">
            <v>1</v>
          </cell>
          <cell r="M3826">
            <v>6.35</v>
          </cell>
        </row>
        <row r="3827">
          <cell r="A3827">
            <v>326309</v>
          </cell>
          <cell r="B3827" t="e">
            <v>#N/A</v>
          </cell>
          <cell r="C3827">
            <v>1</v>
          </cell>
          <cell r="D3827" t="str">
            <v>ZK</v>
          </cell>
          <cell r="E3827">
            <v>2.5</v>
          </cell>
          <cell r="F3827" t="str">
            <v>KG</v>
          </cell>
          <cell r="G3827" t="str">
            <v>PINGUIN TUINERWTEN MIDDEL FIJN</v>
          </cell>
          <cell r="H3827" t="str">
            <v>L</v>
          </cell>
          <cell r="I3827">
            <v>187</v>
          </cell>
          <cell r="J3827" t="str">
            <v>GROEN&amp;FRUIT DIEPVR. FOODSERVIC</v>
          </cell>
          <cell r="K3827" t="str">
            <v>SLIGRO</v>
          </cell>
          <cell r="L3827">
            <v>1</v>
          </cell>
          <cell r="M3827">
            <v>6.35</v>
          </cell>
        </row>
        <row r="3828">
          <cell r="A3828">
            <v>326309</v>
          </cell>
          <cell r="B3828" t="e">
            <v>#N/A</v>
          </cell>
          <cell r="C3828">
            <v>1</v>
          </cell>
          <cell r="D3828" t="str">
            <v>ZK</v>
          </cell>
          <cell r="E3828">
            <v>2.5</v>
          </cell>
          <cell r="F3828" t="str">
            <v>KG</v>
          </cell>
          <cell r="G3828" t="str">
            <v>PINGUIN TUINERWTEN MIDDEL FIJN</v>
          </cell>
          <cell r="H3828" t="str">
            <v>L</v>
          </cell>
          <cell r="I3828">
            <v>187</v>
          </cell>
          <cell r="J3828" t="str">
            <v>GROEN&amp;FRUIT DIEPVR. FOODSERVIC</v>
          </cell>
          <cell r="K3828" t="str">
            <v>SLIGRO</v>
          </cell>
          <cell r="L3828">
            <v>1</v>
          </cell>
          <cell r="M3828">
            <v>6.35</v>
          </cell>
        </row>
        <row r="3829">
          <cell r="A3829">
            <v>354454</v>
          </cell>
          <cell r="B3829" t="e">
            <v>#N/A</v>
          </cell>
          <cell r="C3829">
            <v>1</v>
          </cell>
          <cell r="D3829" t="str">
            <v>BS</v>
          </cell>
          <cell r="E3829">
            <v>175</v>
          </cell>
          <cell r="F3829" t="str">
            <v>GR</v>
          </cell>
          <cell r="G3829" t="str">
            <v>APOLLO ITALIAANSE KRUIDEN</v>
          </cell>
          <cell r="H3829" t="str">
            <v>L</v>
          </cell>
          <cell r="I3829">
            <v>68</v>
          </cell>
          <cell r="J3829" t="str">
            <v>KRUIDEN EN SPECERIJEN</v>
          </cell>
          <cell r="K3829" t="str">
            <v>SOLINA NETHERLANDS BV</v>
          </cell>
          <cell r="L3829">
            <v>1</v>
          </cell>
          <cell r="M3829">
            <v>6.35</v>
          </cell>
        </row>
        <row r="3830">
          <cell r="A3830">
            <v>354454</v>
          </cell>
          <cell r="B3830" t="e">
            <v>#N/A</v>
          </cell>
          <cell r="C3830">
            <v>1</v>
          </cell>
          <cell r="D3830" t="str">
            <v>BS</v>
          </cell>
          <cell r="E3830">
            <v>175</v>
          </cell>
          <cell r="F3830" t="str">
            <v>GR</v>
          </cell>
          <cell r="G3830" t="str">
            <v>APOLLO ITALIAANSE KRUIDEN</v>
          </cell>
          <cell r="H3830" t="str">
            <v>L</v>
          </cell>
          <cell r="I3830">
            <v>68</v>
          </cell>
          <cell r="J3830" t="str">
            <v>KRUIDEN EN SPECERIJEN</v>
          </cell>
          <cell r="K3830" t="str">
            <v>SOLINA NETHERLANDS BV</v>
          </cell>
          <cell r="L3830">
            <v>1</v>
          </cell>
          <cell r="M3830">
            <v>6.35</v>
          </cell>
        </row>
        <row r="3831">
          <cell r="A3831">
            <v>28294</v>
          </cell>
          <cell r="B3831" t="e">
            <v>#N/A</v>
          </cell>
          <cell r="C3831">
            <v>1</v>
          </cell>
          <cell r="D3831" t="str">
            <v>ZK</v>
          </cell>
          <cell r="E3831">
            <v>1</v>
          </cell>
          <cell r="F3831" t="str">
            <v>KG</v>
          </cell>
          <cell r="G3831" t="str">
            <v>DUYVIS PINDA'S GEZOUTEN</v>
          </cell>
          <cell r="H3831" t="str">
            <v>L</v>
          </cell>
          <cell r="I3831">
            <v>15</v>
          </cell>
          <cell r="J3831" t="str">
            <v>NOTEN</v>
          </cell>
          <cell r="K3831" t="str">
            <v>PEPSICO NEDERLAND BV</v>
          </cell>
          <cell r="L3831">
            <v>1</v>
          </cell>
          <cell r="M3831">
            <v>6.33</v>
          </cell>
        </row>
        <row r="3832">
          <cell r="A3832">
            <v>360719</v>
          </cell>
          <cell r="B3832" t="e">
            <v>#N/A</v>
          </cell>
          <cell r="C3832">
            <v>1</v>
          </cell>
          <cell r="D3832" t="str">
            <v>BK</v>
          </cell>
          <cell r="E3832">
            <v>500</v>
          </cell>
          <cell r="F3832" t="str">
            <v>GR</v>
          </cell>
          <cell r="G3832" t="str">
            <v>TOTAL FAGE GRIEKSE YOGHURT 5% VET</v>
          </cell>
          <cell r="H3832" t="str">
            <v>L</v>
          </cell>
          <cell r="I3832">
            <v>177</v>
          </cell>
          <cell r="J3832" t="str">
            <v>MELKPRODUKTEN DAGVERS</v>
          </cell>
          <cell r="K3832" t="str">
            <v>ZIJERVELD &amp; VELDHUYZEN BV</v>
          </cell>
          <cell r="L3832">
            <v>2</v>
          </cell>
          <cell r="M3832">
            <v>6.32</v>
          </cell>
        </row>
        <row r="3833">
          <cell r="A3833">
            <v>333885</v>
          </cell>
          <cell r="B3833" t="e">
            <v>#N/A</v>
          </cell>
          <cell r="C3833">
            <v>1</v>
          </cell>
          <cell r="D3833" t="str">
            <v>ZK</v>
          </cell>
          <cell r="E3833">
            <v>2.5</v>
          </cell>
          <cell r="F3833" t="str">
            <v>KG</v>
          </cell>
          <cell r="G3833" t="str">
            <v>PINGUIN MAISKORRELS</v>
          </cell>
          <cell r="H3833" t="str">
            <v>L</v>
          </cell>
          <cell r="I3833">
            <v>187</v>
          </cell>
          <cell r="J3833" t="str">
            <v>GROEN&amp;FRUIT DIEPVR. FOODSERVIC</v>
          </cell>
          <cell r="K3833" t="str">
            <v>SLIGRO</v>
          </cell>
          <cell r="L3833">
            <v>1</v>
          </cell>
          <cell r="M3833">
            <v>6.3</v>
          </cell>
        </row>
        <row r="3834">
          <cell r="A3834">
            <v>646631</v>
          </cell>
          <cell r="B3834" t="e">
            <v>#N/A</v>
          </cell>
          <cell r="C3834">
            <v>1</v>
          </cell>
          <cell r="D3834" t="str">
            <v>FL</v>
          </cell>
          <cell r="E3834">
            <v>500</v>
          </cell>
          <cell r="F3834" t="str">
            <v>ML</v>
          </cell>
          <cell r="G3834" t="str">
            <v>VERSTEGEN BRASSICA CLASSIC</v>
          </cell>
          <cell r="H3834" t="str">
            <v>L</v>
          </cell>
          <cell r="I3834">
            <v>132</v>
          </cell>
          <cell r="J3834" t="str">
            <v>OLIEN</v>
          </cell>
          <cell r="K3834" t="str">
            <v>VERSTEGEN SPICES&amp;SAUCES BV(FS)</v>
          </cell>
          <cell r="L3834">
            <v>1</v>
          </cell>
          <cell r="M3834">
            <v>6.3</v>
          </cell>
        </row>
        <row r="3835">
          <cell r="A3835">
            <v>829226</v>
          </cell>
          <cell r="B3835" t="e">
            <v>#N/A</v>
          </cell>
          <cell r="C3835">
            <v>1</v>
          </cell>
          <cell r="D3835" t="str">
            <v>PK</v>
          </cell>
          <cell r="E3835">
            <v>450</v>
          </cell>
          <cell r="F3835" t="str">
            <v>GR</v>
          </cell>
          <cell r="G3835" t="str">
            <v>DE GOUDSCHE WAEGH KAASBL KOMIJN JONG</v>
          </cell>
          <cell r="H3835" t="str">
            <v>L</v>
          </cell>
          <cell r="I3835">
            <v>221</v>
          </cell>
          <cell r="J3835" t="str">
            <v>KAAS HOLLAND VERS VOORVERPAKT</v>
          </cell>
          <cell r="K3835" t="str">
            <v>SLIGRO</v>
          </cell>
          <cell r="L3835">
            <v>1</v>
          </cell>
          <cell r="M3835">
            <v>6.3</v>
          </cell>
        </row>
        <row r="3836">
          <cell r="A3836">
            <v>87885</v>
          </cell>
          <cell r="B3836" t="e">
            <v>#N/A</v>
          </cell>
          <cell r="C3836">
            <v>1</v>
          </cell>
          <cell r="D3836" t="str">
            <v>DS</v>
          </cell>
          <cell r="E3836">
            <v>100</v>
          </cell>
          <cell r="F3836" t="str">
            <v>ST</v>
          </cell>
          <cell r="G3836" t="str">
            <v>BINGOLD HANDSCHOEN VINYL ALLFOOD MAAT S</v>
          </cell>
          <cell r="H3836" t="str">
            <v>H</v>
          </cell>
          <cell r="I3836">
            <v>544</v>
          </cell>
          <cell r="J3836" t="str">
            <v>SCHOONMAAKARTIKELEN</v>
          </cell>
          <cell r="K3836" t="str">
            <v>DEISS BV</v>
          </cell>
          <cell r="L3836">
            <v>1</v>
          </cell>
          <cell r="M3836">
            <v>6.29</v>
          </cell>
        </row>
        <row r="3837">
          <cell r="A3837">
            <v>631343</v>
          </cell>
          <cell r="B3837" t="e">
            <v>#N/A</v>
          </cell>
          <cell r="C3837">
            <v>1</v>
          </cell>
          <cell r="D3837" t="str">
            <v>PK</v>
          </cell>
          <cell r="E3837">
            <v>28</v>
          </cell>
          <cell r="F3837" t="str">
            <v>GR</v>
          </cell>
          <cell r="G3837" t="str">
            <v>AMBITION YAKI NORI ZEEWIER GEROOSTERD</v>
          </cell>
          <cell r="H3837" t="str">
            <v>L</v>
          </cell>
          <cell r="I3837">
            <v>67</v>
          </cell>
          <cell r="J3837" t="str">
            <v>OOSTERSE KEUKEN</v>
          </cell>
          <cell r="K3837" t="str">
            <v>POLAK EN CO BV</v>
          </cell>
          <cell r="L3837">
            <v>2</v>
          </cell>
          <cell r="M3837">
            <v>6.28</v>
          </cell>
        </row>
        <row r="3838">
          <cell r="A3838">
            <v>427689</v>
          </cell>
          <cell r="B3838" t="e">
            <v>#N/A</v>
          </cell>
          <cell r="C3838">
            <v>1</v>
          </cell>
          <cell r="D3838" t="str">
            <v>PT</v>
          </cell>
          <cell r="E3838">
            <v>115</v>
          </cell>
          <cell r="F3838" t="str">
            <v>ML</v>
          </cell>
          <cell r="G3838" t="str">
            <v>ESSENCE LIMOEN</v>
          </cell>
          <cell r="H3838" t="str">
            <v>L</v>
          </cell>
          <cell r="I3838">
            <v>95</v>
          </cell>
          <cell r="J3838" t="str">
            <v>PATISSERIEPRODUKTEN</v>
          </cell>
          <cell r="K3838" t="str">
            <v>SOLUBAROME</v>
          </cell>
          <cell r="L3838">
            <v>1</v>
          </cell>
          <cell r="M3838">
            <v>6.27</v>
          </cell>
        </row>
        <row r="3839">
          <cell r="A3839">
            <v>427817</v>
          </cell>
          <cell r="B3839" t="e">
            <v>#N/A</v>
          </cell>
          <cell r="C3839">
            <v>1</v>
          </cell>
          <cell r="D3839" t="str">
            <v>PT</v>
          </cell>
          <cell r="E3839">
            <v>115</v>
          </cell>
          <cell r="F3839" t="str">
            <v>ML</v>
          </cell>
          <cell r="G3839" t="str">
            <v>ESSENCE MINT</v>
          </cell>
          <cell r="H3839" t="str">
            <v>L</v>
          </cell>
          <cell r="I3839">
            <v>95</v>
          </cell>
          <cell r="J3839" t="str">
            <v>PATISSERIEPRODUKTEN</v>
          </cell>
          <cell r="K3839" t="str">
            <v>SOLUBAROME</v>
          </cell>
          <cell r="L3839">
            <v>1</v>
          </cell>
          <cell r="M3839">
            <v>6.27</v>
          </cell>
        </row>
        <row r="3840">
          <cell r="A3840">
            <v>427833</v>
          </cell>
          <cell r="B3840" t="e">
            <v>#N/A</v>
          </cell>
          <cell r="C3840">
            <v>1</v>
          </cell>
          <cell r="D3840" t="str">
            <v>PT</v>
          </cell>
          <cell r="E3840">
            <v>115</v>
          </cell>
          <cell r="F3840" t="str">
            <v>ML</v>
          </cell>
          <cell r="G3840" t="str">
            <v>ESSENCE SINAASAPPEL</v>
          </cell>
          <cell r="H3840" t="str">
            <v>L</v>
          </cell>
          <cell r="I3840">
            <v>95</v>
          </cell>
          <cell r="J3840" t="str">
            <v>PATISSERIEPRODUKTEN</v>
          </cell>
          <cell r="K3840" t="str">
            <v>SOLUBAROME</v>
          </cell>
          <cell r="L3840">
            <v>1</v>
          </cell>
          <cell r="M3840">
            <v>6.27</v>
          </cell>
        </row>
        <row r="3841">
          <cell r="A3841">
            <v>42594</v>
          </cell>
          <cell r="B3841" t="e">
            <v>#N/A</v>
          </cell>
          <cell r="C3841">
            <v>1</v>
          </cell>
          <cell r="D3841" t="str">
            <v>BL</v>
          </cell>
          <cell r="E3841">
            <v>2.9</v>
          </cell>
          <cell r="F3841" t="str">
            <v>KG</v>
          </cell>
          <cell r="G3841" t="str">
            <v>GRAND GERARD MAISKOLFJES</v>
          </cell>
          <cell r="H3841" t="str">
            <v>L</v>
          </cell>
          <cell r="I3841">
            <v>43</v>
          </cell>
          <cell r="J3841" t="str">
            <v>GROENTECONSERVEN, PEULVRUCHTEN</v>
          </cell>
          <cell r="K3841" t="str">
            <v>SLIGRO</v>
          </cell>
          <cell r="L3841">
            <v>1</v>
          </cell>
          <cell r="M3841">
            <v>6.26</v>
          </cell>
        </row>
        <row r="3842">
          <cell r="A3842">
            <v>720582</v>
          </cell>
          <cell r="B3842" t="e">
            <v>#N/A</v>
          </cell>
          <cell r="C3842">
            <v>1</v>
          </cell>
          <cell r="D3842" t="str">
            <v>PK</v>
          </cell>
          <cell r="E3842">
            <v>100</v>
          </cell>
          <cell r="F3842" t="str">
            <v>ST</v>
          </cell>
          <cell r="G3842" t="str">
            <v>TAKE DIS KARTONNEN BORD 15CM ROND</v>
          </cell>
          <cell r="H3842" t="str">
            <v>H</v>
          </cell>
          <cell r="I3842">
            <v>119</v>
          </cell>
          <cell r="J3842" t="str">
            <v>VERPAKKINGSMAT./DISPOS. GROOTV</v>
          </cell>
          <cell r="K3842" t="str">
            <v>SLIGRO</v>
          </cell>
          <cell r="L3842">
            <v>2</v>
          </cell>
          <cell r="M3842">
            <v>6.26</v>
          </cell>
        </row>
        <row r="3843">
          <cell r="A3843">
            <v>80102</v>
          </cell>
          <cell r="B3843">
            <v>8715459222263</v>
          </cell>
          <cell r="C3843">
            <v>1</v>
          </cell>
          <cell r="D3843" t="str">
            <v>ZK</v>
          </cell>
          <cell r="E3843">
            <v>1</v>
          </cell>
          <cell r="F3843" t="str">
            <v>KG</v>
          </cell>
          <cell r="G3843" t="str">
            <v>PREI</v>
          </cell>
          <cell r="H3843" t="str">
            <v>L</v>
          </cell>
          <cell r="I3843">
            <v>192</v>
          </cell>
          <cell r="J3843" t="str">
            <v>GROENTEN EN FRUIT DAGVERS</v>
          </cell>
          <cell r="K3843" t="str">
            <v>SMEDING EN ZN BV</v>
          </cell>
          <cell r="L3843">
            <v>5</v>
          </cell>
          <cell r="M3843">
            <v>6.25</v>
          </cell>
        </row>
        <row r="3844">
          <cell r="A3844">
            <v>144498</v>
          </cell>
          <cell r="B3844" t="e">
            <v>#N/A</v>
          </cell>
          <cell r="C3844">
            <v>1</v>
          </cell>
          <cell r="D3844" t="str">
            <v>PK</v>
          </cell>
          <cell r="E3844">
            <v>50</v>
          </cell>
          <cell r="F3844" t="str">
            <v>ST</v>
          </cell>
          <cell r="G3844" t="str">
            <v>LEPEL METAL LOOK</v>
          </cell>
          <cell r="H3844" t="str">
            <v>H</v>
          </cell>
          <cell r="I3844">
            <v>119</v>
          </cell>
          <cell r="J3844" t="str">
            <v>VERPAKKINGSMAT./DISPOS. GROOTV</v>
          </cell>
          <cell r="K3844" t="str">
            <v>SABERT CORPORATION EUROPE SA</v>
          </cell>
          <cell r="L3844">
            <v>1</v>
          </cell>
          <cell r="M3844">
            <v>6.25</v>
          </cell>
        </row>
        <row r="3845">
          <cell r="A3845">
            <v>213166</v>
          </cell>
          <cell r="B3845" t="e">
            <v>#N/A</v>
          </cell>
          <cell r="C3845">
            <v>1</v>
          </cell>
          <cell r="D3845" t="str">
            <v>PK</v>
          </cell>
          <cell r="E3845">
            <v>1</v>
          </cell>
          <cell r="F3845" t="str">
            <v>LT</v>
          </cell>
          <cell r="G3845" t="str">
            <v>OPTIMEL DRINK FRAMBOOS</v>
          </cell>
          <cell r="H3845" t="str">
            <v>L</v>
          </cell>
          <cell r="I3845">
            <v>177</v>
          </cell>
          <cell r="J3845" t="str">
            <v>MELKPRODUKTEN DAGVERS</v>
          </cell>
          <cell r="K3845" t="str">
            <v>FRIESLANDCAMP NL BV VRS MSD SU</v>
          </cell>
          <cell r="L3845">
            <v>5</v>
          </cell>
          <cell r="M3845">
            <v>6.25</v>
          </cell>
        </row>
        <row r="3846">
          <cell r="A3846">
            <v>222296</v>
          </cell>
          <cell r="B3846">
            <v>4000007066579</v>
          </cell>
          <cell r="C3846">
            <v>12</v>
          </cell>
          <cell r="D3846" t="str">
            <v>ST</v>
          </cell>
          <cell r="E3846">
            <v>375</v>
          </cell>
          <cell r="F3846" t="str">
            <v>GR</v>
          </cell>
          <cell r="G3846" t="str">
            <v>KOMKOMMER 35/40</v>
          </cell>
          <cell r="H3846" t="str">
            <v>L</v>
          </cell>
          <cell r="I3846">
            <v>192</v>
          </cell>
          <cell r="J3846" t="str">
            <v>GROENTEN EN FRUIT DAGVERS</v>
          </cell>
          <cell r="K3846" t="str">
            <v>SMEDING EN ZN BV</v>
          </cell>
          <cell r="L3846">
            <v>1</v>
          </cell>
          <cell r="M3846">
            <v>6.25</v>
          </cell>
        </row>
        <row r="3847">
          <cell r="A3847">
            <v>545461</v>
          </cell>
          <cell r="B3847" t="e">
            <v>#N/A</v>
          </cell>
          <cell r="C3847">
            <v>1</v>
          </cell>
          <cell r="D3847" t="str">
            <v>KA</v>
          </cell>
          <cell r="E3847">
            <v>1</v>
          </cell>
          <cell r="F3847" t="str">
            <v>ST</v>
          </cell>
          <cell r="G3847" t="str">
            <v>BAR MIXER STRAINER</v>
          </cell>
          <cell r="H3847" t="str">
            <v>H</v>
          </cell>
          <cell r="I3847">
            <v>281</v>
          </cell>
          <cell r="J3847" t="str">
            <v>RESTAURANTBENODIGDHEDEN</v>
          </cell>
          <cell r="K3847" t="str">
            <v>TRIPLETTE BV BARPROFESSIONAL</v>
          </cell>
          <cell r="L3847">
            <v>1</v>
          </cell>
          <cell r="M3847">
            <v>6.25</v>
          </cell>
        </row>
        <row r="3848">
          <cell r="A3848">
            <v>210388</v>
          </cell>
          <cell r="B3848" t="e">
            <v>#N/A</v>
          </cell>
          <cell r="C3848">
            <v>1</v>
          </cell>
          <cell r="D3848" t="str">
            <v>ZK</v>
          </cell>
          <cell r="E3848">
            <v>800</v>
          </cell>
          <cell r="F3848" t="str">
            <v>GR</v>
          </cell>
          <cell r="G3848" t="str">
            <v>MAANZAAD BRUIN GESNEDEN</v>
          </cell>
          <cell r="H3848" t="str">
            <v>L</v>
          </cell>
          <cell r="I3848">
            <v>107</v>
          </cell>
          <cell r="J3848" t="str">
            <v>BROOD VERS CONCESSIONAIR</v>
          </cell>
          <cell r="K3848" t="str">
            <v>BAKKERIJ REMMERSWAAL</v>
          </cell>
          <cell r="L3848">
            <v>4</v>
          </cell>
          <cell r="M3848">
            <v>6.22</v>
          </cell>
        </row>
        <row r="3849">
          <cell r="A3849">
            <v>376312</v>
          </cell>
          <cell r="B3849" t="e">
            <v>#N/A</v>
          </cell>
          <cell r="C3849">
            <v>1</v>
          </cell>
          <cell r="D3849" t="str">
            <v>ZK</v>
          </cell>
          <cell r="E3849">
            <v>320</v>
          </cell>
          <cell r="F3849" t="str">
            <v>GR</v>
          </cell>
          <cell r="G3849" t="str">
            <v>SANTA MARIA ORIGINAL SOFT TORTILLA 8X40G</v>
          </cell>
          <cell r="H3849" t="str">
            <v>L</v>
          </cell>
          <cell r="I3849">
            <v>66</v>
          </cell>
          <cell r="J3849" t="str">
            <v>TEX MEX</v>
          </cell>
          <cell r="K3849" t="str">
            <v>SANTA MARIA AB</v>
          </cell>
          <cell r="L3849">
            <v>3</v>
          </cell>
          <cell r="M3849">
            <v>6.21</v>
          </cell>
        </row>
        <row r="3850">
          <cell r="A3850">
            <v>411191</v>
          </cell>
          <cell r="B3850" t="e">
            <v>#N/A</v>
          </cell>
          <cell r="C3850">
            <v>6</v>
          </cell>
          <cell r="D3850" t="str">
            <v>PT</v>
          </cell>
          <cell r="E3850">
            <v>370</v>
          </cell>
          <cell r="F3850" t="str">
            <v>ML</v>
          </cell>
          <cell r="G3850" t="str">
            <v>KESBEKE PICCALILLY</v>
          </cell>
          <cell r="H3850" t="str">
            <v>L</v>
          </cell>
          <cell r="I3850">
            <v>85</v>
          </cell>
          <cell r="J3850" t="str">
            <v>TAFELZUREN</v>
          </cell>
          <cell r="K3850" t="str">
            <v>KESBEKE C J R FIJNE TAFELZUREN BV</v>
          </cell>
          <cell r="L3850">
            <v>1</v>
          </cell>
          <cell r="M3850">
            <v>6.21</v>
          </cell>
        </row>
        <row r="3851">
          <cell r="A3851">
            <v>897761</v>
          </cell>
          <cell r="B3851">
            <v>7311310312879</v>
          </cell>
          <cell r="C3851">
            <v>1</v>
          </cell>
          <cell r="D3851" t="str">
            <v>ZK</v>
          </cell>
          <cell r="E3851">
            <v>371</v>
          </cell>
          <cell r="F3851" t="str">
            <v>GR</v>
          </cell>
          <cell r="G3851" t="str">
            <v>SANTA MARIA ORIGINAL WRAP TORTILLA</v>
          </cell>
          <cell r="H3851" t="str">
            <v>L</v>
          </cell>
          <cell r="I3851">
            <v>66</v>
          </cell>
          <cell r="J3851" t="str">
            <v>TEX MEX</v>
          </cell>
          <cell r="K3851" t="str">
            <v>SANTA MARIA AB</v>
          </cell>
          <cell r="L3851">
            <v>3</v>
          </cell>
          <cell r="M3851">
            <v>6.21</v>
          </cell>
        </row>
        <row r="3852">
          <cell r="A3852">
            <v>553016</v>
          </cell>
          <cell r="B3852" t="e">
            <v>#N/A</v>
          </cell>
          <cell r="C3852">
            <v>1</v>
          </cell>
          <cell r="D3852" t="str">
            <v>PK</v>
          </cell>
          <cell r="E3852">
            <v>140</v>
          </cell>
          <cell r="F3852" t="str">
            <v>GR</v>
          </cell>
          <cell r="G3852" t="str">
            <v>HVB HOUTENAAR BELEGEN 5X2PL</v>
          </cell>
          <cell r="H3852" t="str">
            <v>L</v>
          </cell>
          <cell r="I3852">
            <v>160</v>
          </cell>
          <cell r="J3852" t="str">
            <v>VLEESWAREN/KAAS (ELEKTRONISCH)</v>
          </cell>
          <cell r="K3852" t="str">
            <v>AARNINK VLEESWAREN HVB (FS)</v>
          </cell>
          <cell r="L3852">
            <v>2</v>
          </cell>
          <cell r="M3852">
            <v>6.2</v>
          </cell>
        </row>
        <row r="3853">
          <cell r="A3853">
            <v>570636</v>
          </cell>
          <cell r="B3853" t="e">
            <v>#N/A</v>
          </cell>
          <cell r="C3853">
            <v>1</v>
          </cell>
          <cell r="D3853" t="str">
            <v>PK</v>
          </cell>
          <cell r="E3853">
            <v>1</v>
          </cell>
          <cell r="F3853" t="str">
            <v>LT</v>
          </cell>
          <cell r="G3853" t="str">
            <v>GARDE D'OR SAUS MOSTERD</v>
          </cell>
          <cell r="H3853" t="str">
            <v>L</v>
          </cell>
          <cell r="I3853">
            <v>86</v>
          </cell>
          <cell r="J3853" t="str">
            <v>VLEES- VIS EN GROENTESAUZEN</v>
          </cell>
          <cell r="K3853" t="str">
            <v>UNILEVER NED BV FOOD SOLUTIONS</v>
          </cell>
          <cell r="L3853">
            <v>1</v>
          </cell>
          <cell r="M3853">
            <v>6.2</v>
          </cell>
        </row>
        <row r="3854">
          <cell r="A3854">
            <v>720508</v>
          </cell>
          <cell r="B3854" t="e">
            <v>#N/A</v>
          </cell>
          <cell r="C3854">
            <v>1</v>
          </cell>
          <cell r="D3854" t="str">
            <v>PK</v>
          </cell>
          <cell r="E3854">
            <v>250</v>
          </cell>
          <cell r="F3854" t="str">
            <v>ST</v>
          </cell>
          <cell r="G3854" t="str">
            <v>TAKE DIS KART.BAKJE GESCH.9X14X3CM 250ST</v>
          </cell>
          <cell r="H3854" t="str">
            <v>H</v>
          </cell>
          <cell r="I3854">
            <v>119</v>
          </cell>
          <cell r="J3854" t="str">
            <v>VERPAKKINGSMAT./DISPOS. GROOTV</v>
          </cell>
          <cell r="K3854" t="str">
            <v>SLIGRO</v>
          </cell>
          <cell r="L3854">
            <v>1</v>
          </cell>
          <cell r="M3854">
            <v>6.2</v>
          </cell>
        </row>
        <row r="3855">
          <cell r="A3855">
            <v>620240</v>
          </cell>
          <cell r="B3855" t="e">
            <v>#N/A</v>
          </cell>
          <cell r="C3855">
            <v>1</v>
          </cell>
          <cell r="D3855" t="str">
            <v>BK</v>
          </cell>
          <cell r="E3855">
            <v>500</v>
          </cell>
          <cell r="F3855" t="str">
            <v>GR</v>
          </cell>
          <cell r="G3855" t="str">
            <v>GOUDEN BANIER CERVELAAT ±44PL</v>
          </cell>
          <cell r="H3855" t="str">
            <v>L</v>
          </cell>
          <cell r="I3855">
            <v>155</v>
          </cell>
          <cell r="J3855" t="str">
            <v>VLEESWAREN VERPAKT</v>
          </cell>
          <cell r="K3855" t="str">
            <v>SLIGRO</v>
          </cell>
          <cell r="L3855">
            <v>1</v>
          </cell>
          <cell r="M3855">
            <v>6.18</v>
          </cell>
        </row>
        <row r="3856">
          <cell r="A3856">
            <v>3284</v>
          </cell>
          <cell r="B3856" t="e">
            <v>#N/A</v>
          </cell>
          <cell r="C3856">
            <v>1</v>
          </cell>
          <cell r="D3856" t="str">
            <v>KG</v>
          </cell>
          <cell r="E3856">
            <v>1</v>
          </cell>
          <cell r="F3856" t="str">
            <v>KG</v>
          </cell>
          <cell r="G3856" t="str">
            <v>WITLOF GROF</v>
          </cell>
          <cell r="H3856" t="str">
            <v>L</v>
          </cell>
          <cell r="I3856">
            <v>192</v>
          </cell>
          <cell r="J3856" t="str">
            <v>GROENTEN EN FRUIT DAGVERS</v>
          </cell>
          <cell r="K3856" t="str">
            <v>SMEDING EN ZN BV</v>
          </cell>
          <cell r="L3856">
            <v>2.0699999999999998</v>
          </cell>
          <cell r="M3856">
            <v>6.17</v>
          </cell>
        </row>
        <row r="3857">
          <cell r="A3857">
            <v>80286</v>
          </cell>
          <cell r="B3857" t="e">
            <v>#N/A</v>
          </cell>
          <cell r="C3857">
            <v>1</v>
          </cell>
          <cell r="D3857" t="str">
            <v>KP</v>
          </cell>
          <cell r="E3857">
            <v>250</v>
          </cell>
          <cell r="F3857" t="str">
            <v>ST</v>
          </cell>
          <cell r="G3857" t="str">
            <v>TAKE DIS CUPJE GLASHELDER 30 ML</v>
          </cell>
          <cell r="H3857" t="str">
            <v>H</v>
          </cell>
          <cell r="I3857">
            <v>119</v>
          </cell>
          <cell r="J3857" t="str">
            <v>VERPAKKINGSMAT./DISPOS. GROOTV</v>
          </cell>
          <cell r="K3857" t="str">
            <v>SLIGRO</v>
          </cell>
          <cell r="L3857">
            <v>1</v>
          </cell>
          <cell r="M3857">
            <v>6.16</v>
          </cell>
        </row>
        <row r="3858">
          <cell r="A3858">
            <v>43252</v>
          </cell>
          <cell r="B3858" t="e">
            <v>#N/A</v>
          </cell>
          <cell r="C3858">
            <v>1</v>
          </cell>
          <cell r="D3858" t="str">
            <v>ZK</v>
          </cell>
          <cell r="E3858">
            <v>500</v>
          </cell>
          <cell r="F3858" t="str">
            <v>GR</v>
          </cell>
          <cell r="G3858" t="str">
            <v>SPUITZAK ROOMKAAS NATUREL</v>
          </cell>
          <cell r="H3858" t="str">
            <v>L</v>
          </cell>
          <cell r="I3858">
            <v>221</v>
          </cell>
          <cell r="J3858" t="str">
            <v>KAAS HOLLAND VERS VOORVERPAKT</v>
          </cell>
          <cell r="K3858" t="str">
            <v>LEBO KAAS BV</v>
          </cell>
          <cell r="L3858">
            <v>1</v>
          </cell>
          <cell r="M3858">
            <v>6.15</v>
          </cell>
        </row>
        <row r="3859">
          <cell r="A3859">
            <v>522235</v>
          </cell>
          <cell r="B3859" t="e">
            <v>#N/A</v>
          </cell>
          <cell r="C3859">
            <v>1</v>
          </cell>
          <cell r="D3859" t="str">
            <v>ST</v>
          </cell>
          <cell r="E3859">
            <v>1</v>
          </cell>
          <cell r="F3859" t="str">
            <v>ST</v>
          </cell>
          <cell r="G3859" t="str">
            <v>SUNWARE Q-LINE OPBERGBOX 12LTR</v>
          </cell>
          <cell r="H3859" t="str">
            <v>H</v>
          </cell>
          <cell r="I3859">
            <v>266</v>
          </cell>
          <cell r="J3859" t="str">
            <v>OPBERGEN EN AFVALVERZAMELEN</v>
          </cell>
          <cell r="K3859" t="str">
            <v>SUNWARE BV</v>
          </cell>
          <cell r="L3859">
            <v>1</v>
          </cell>
          <cell r="M3859">
            <v>6.15</v>
          </cell>
        </row>
        <row r="3860">
          <cell r="A3860">
            <v>311804</v>
          </cell>
          <cell r="B3860" t="e">
            <v>#N/A</v>
          </cell>
          <cell r="C3860">
            <v>1</v>
          </cell>
          <cell r="D3860" t="str">
            <v>PT</v>
          </cell>
          <cell r="E3860">
            <v>75</v>
          </cell>
          <cell r="F3860" t="str">
            <v>GR</v>
          </cell>
          <cell r="G3860" t="str">
            <v>MAISON NIELS DE VEYE XANTHAANGOM</v>
          </cell>
          <cell r="H3860" t="str">
            <v>L</v>
          </cell>
          <cell r="I3860">
            <v>95</v>
          </cell>
          <cell r="J3860" t="str">
            <v>PATISSERIEPRODUKTEN</v>
          </cell>
          <cell r="K3860" t="str">
            <v>SLIGRO</v>
          </cell>
          <cell r="L3860">
            <v>1</v>
          </cell>
          <cell r="M3860">
            <v>6.11</v>
          </cell>
        </row>
        <row r="3861">
          <cell r="A3861">
            <v>354454</v>
          </cell>
          <cell r="B3861" t="e">
            <v>#N/A</v>
          </cell>
          <cell r="C3861">
            <v>1</v>
          </cell>
          <cell r="D3861" t="str">
            <v>BS</v>
          </cell>
          <cell r="E3861">
            <v>175</v>
          </cell>
          <cell r="F3861" t="str">
            <v>GR</v>
          </cell>
          <cell r="G3861" t="str">
            <v>APOLLO ITALIAANSE KRUIDEN</v>
          </cell>
          <cell r="H3861" t="str">
            <v>L</v>
          </cell>
          <cell r="I3861">
            <v>68</v>
          </cell>
          <cell r="J3861" t="str">
            <v>KRUIDEN EN SPECERIJEN</v>
          </cell>
          <cell r="K3861" t="str">
            <v>SOLINA NETHERLANDS BV</v>
          </cell>
          <cell r="L3861">
            <v>1</v>
          </cell>
          <cell r="M3861">
            <v>6.11</v>
          </cell>
        </row>
        <row r="3862">
          <cell r="A3862">
            <v>354454</v>
          </cell>
          <cell r="B3862" t="e">
            <v>#N/A</v>
          </cell>
          <cell r="C3862">
            <v>1</v>
          </cell>
          <cell r="D3862" t="str">
            <v>BS</v>
          </cell>
          <cell r="E3862">
            <v>175</v>
          </cell>
          <cell r="F3862" t="str">
            <v>GR</v>
          </cell>
          <cell r="G3862" t="str">
            <v>APOLLO ITALIAANSE KRUIDEN</v>
          </cell>
          <cell r="H3862" t="str">
            <v>L</v>
          </cell>
          <cell r="I3862">
            <v>68</v>
          </cell>
          <cell r="J3862" t="str">
            <v>KRUIDEN EN SPECERIJEN</v>
          </cell>
          <cell r="K3862" t="str">
            <v>SOLINA NETHERLANDS BV</v>
          </cell>
          <cell r="L3862">
            <v>1</v>
          </cell>
          <cell r="M3862">
            <v>6.11</v>
          </cell>
        </row>
        <row r="3863">
          <cell r="A3863">
            <v>354454</v>
          </cell>
          <cell r="B3863" t="e">
            <v>#N/A</v>
          </cell>
          <cell r="C3863">
            <v>1</v>
          </cell>
          <cell r="D3863" t="str">
            <v>BS</v>
          </cell>
          <cell r="E3863">
            <v>175</v>
          </cell>
          <cell r="F3863" t="str">
            <v>GR</v>
          </cell>
          <cell r="G3863" t="str">
            <v>APOLLO ITALIAANSE KRUIDEN</v>
          </cell>
          <cell r="H3863" t="str">
            <v>L</v>
          </cell>
          <cell r="I3863">
            <v>68</v>
          </cell>
          <cell r="J3863" t="str">
            <v>KRUIDEN EN SPECERIJEN</v>
          </cell>
          <cell r="K3863" t="str">
            <v>SOLINA NETHERLANDS BV</v>
          </cell>
          <cell r="L3863">
            <v>1</v>
          </cell>
          <cell r="M3863">
            <v>6.11</v>
          </cell>
        </row>
        <row r="3864">
          <cell r="A3864">
            <v>14106</v>
          </cell>
          <cell r="B3864" t="e">
            <v>#N/A</v>
          </cell>
          <cell r="C3864">
            <v>28</v>
          </cell>
          <cell r="D3864" t="str">
            <v>ST</v>
          </cell>
          <cell r="E3864">
            <v>65</v>
          </cell>
          <cell r="F3864" t="str">
            <v>GR</v>
          </cell>
          <cell r="G3864" t="str">
            <v>DE MOLEN'S BANKET TORONDO'S, APART VERP</v>
          </cell>
          <cell r="H3864" t="str">
            <v>L</v>
          </cell>
          <cell r="I3864">
            <v>11</v>
          </cell>
          <cell r="J3864" t="str">
            <v>KOEK &amp; BANKET GROOTVERBRUIK</v>
          </cell>
          <cell r="K3864" t="str">
            <v>DAELMANS BANKET BV</v>
          </cell>
          <cell r="L3864">
            <v>1</v>
          </cell>
          <cell r="M3864">
            <v>6.1</v>
          </cell>
        </row>
        <row r="3865">
          <cell r="A3865">
            <v>164731</v>
          </cell>
          <cell r="B3865" t="e">
            <v>#N/A</v>
          </cell>
          <cell r="C3865">
            <v>4</v>
          </cell>
          <cell r="D3865" t="str">
            <v>PK</v>
          </cell>
          <cell r="E3865">
            <v>1</v>
          </cell>
          <cell r="F3865" t="str">
            <v>LT</v>
          </cell>
          <cell r="G3865" t="str">
            <v>ALPRO SOJA DRINK ZONDER SUIKER/ZOUT</v>
          </cell>
          <cell r="H3865" t="str">
            <v>L</v>
          </cell>
          <cell r="I3865">
            <v>130</v>
          </cell>
          <cell r="J3865" t="str">
            <v>ZUIVEL HOUDBAAR</v>
          </cell>
          <cell r="K3865" t="str">
            <v>ALPRO NEDERLAND BV</v>
          </cell>
          <cell r="L3865">
            <v>1</v>
          </cell>
          <cell r="M3865">
            <v>6.1</v>
          </cell>
        </row>
        <row r="3866">
          <cell r="A3866">
            <v>291588</v>
          </cell>
          <cell r="B3866" t="e">
            <v>#N/A</v>
          </cell>
          <cell r="C3866">
            <v>1</v>
          </cell>
          <cell r="D3866" t="str">
            <v>LS</v>
          </cell>
          <cell r="E3866">
            <v>2</v>
          </cell>
          <cell r="F3866" t="str">
            <v>ST</v>
          </cell>
          <cell r="G3866" t="str">
            <v>ILL KRIJTSTIFT DUN WIT</v>
          </cell>
          <cell r="H3866" t="str">
            <v>H</v>
          </cell>
          <cell r="I3866">
            <v>252</v>
          </cell>
          <cell r="J3866" t="str">
            <v>KANTOOR</v>
          </cell>
          <cell r="K3866" t="str">
            <v>VERMES BV</v>
          </cell>
          <cell r="L3866">
            <v>1</v>
          </cell>
          <cell r="M3866">
            <v>6.1</v>
          </cell>
        </row>
        <row r="3867">
          <cell r="A3867">
            <v>546064</v>
          </cell>
          <cell r="B3867" t="e">
            <v>#N/A</v>
          </cell>
          <cell r="C3867">
            <v>1</v>
          </cell>
          <cell r="D3867" t="str">
            <v>PK</v>
          </cell>
          <cell r="E3867">
            <v>300</v>
          </cell>
          <cell r="F3867" t="str">
            <v>GR</v>
          </cell>
          <cell r="G3867" t="str">
            <v>TANTE FANNY QUICHE- EN TAARTDEEG</v>
          </cell>
          <cell r="H3867" t="str">
            <v>L</v>
          </cell>
          <cell r="I3867">
            <v>178</v>
          </cell>
          <cell r="J3867" t="str">
            <v>MAALTIJDEN &amp; -COMPONENTEN KOEL</v>
          </cell>
          <cell r="K3867" t="str">
            <v>TANTE FANNY FRISCHTEIG FS GMBH</v>
          </cell>
          <cell r="L3867">
            <v>4</v>
          </cell>
          <cell r="M3867">
            <v>6.08</v>
          </cell>
        </row>
        <row r="3868">
          <cell r="A3868">
            <v>61983</v>
          </cell>
          <cell r="B3868" t="e">
            <v>#N/A</v>
          </cell>
          <cell r="C3868">
            <v>1</v>
          </cell>
          <cell r="D3868" t="str">
            <v>MP</v>
          </cell>
          <cell r="E3868">
            <v>1.2</v>
          </cell>
          <cell r="F3868" t="str">
            <v>KG</v>
          </cell>
          <cell r="G3868" t="str">
            <v>FELIX POUCH SENIOR, 12X100G</v>
          </cell>
          <cell r="H3868" t="str">
            <v>H</v>
          </cell>
          <cell r="I3868">
            <v>45</v>
          </cell>
          <cell r="J3868" t="str">
            <v>DIER</v>
          </cell>
          <cell r="K3868" t="str">
            <v>NESTLE NEDERLAND B.V. (PURINA)D</v>
          </cell>
          <cell r="L3868">
            <v>2</v>
          </cell>
          <cell r="M3868">
            <v>6.06</v>
          </cell>
        </row>
        <row r="3869">
          <cell r="A3869">
            <v>173235</v>
          </cell>
          <cell r="B3869" t="e">
            <v>#N/A</v>
          </cell>
          <cell r="C3869">
            <v>1</v>
          </cell>
          <cell r="D3869" t="str">
            <v>DS</v>
          </cell>
          <cell r="E3869">
            <v>1.2</v>
          </cell>
          <cell r="F3869" t="str">
            <v>KG</v>
          </cell>
          <cell r="G3869" t="str">
            <v>ALEX MEIJER KOFFIEKOEKJE,  APART VERPAKT</v>
          </cell>
          <cell r="H3869" t="str">
            <v>L</v>
          </cell>
          <cell r="I3869">
            <v>11</v>
          </cell>
          <cell r="J3869" t="str">
            <v>KOEK &amp; BANKET GROOTVERBRUIK</v>
          </cell>
          <cell r="K3869" t="str">
            <v>SLIGRO</v>
          </cell>
          <cell r="L3869">
            <v>1</v>
          </cell>
          <cell r="M3869">
            <v>6.06</v>
          </cell>
        </row>
        <row r="3870">
          <cell r="A3870">
            <v>301503</v>
          </cell>
          <cell r="B3870" t="e">
            <v>#N/A</v>
          </cell>
          <cell r="C3870">
            <v>1</v>
          </cell>
          <cell r="D3870" t="str">
            <v>PK</v>
          </cell>
          <cell r="E3870">
            <v>40</v>
          </cell>
          <cell r="F3870" t="str">
            <v>ST</v>
          </cell>
          <cell r="G3870" t="str">
            <v>SPRINGHOME LOEMPIAVELLEN 215MM</v>
          </cell>
          <cell r="H3870" t="str">
            <v>L</v>
          </cell>
          <cell r="I3870">
            <v>183</v>
          </cell>
          <cell r="J3870" t="str">
            <v>MAALTIJD,SOEP,PASTA DIEPVRIES</v>
          </cell>
          <cell r="K3870" t="str">
            <v>VANKA KAWAT BV</v>
          </cell>
          <cell r="L3870">
            <v>2</v>
          </cell>
          <cell r="M3870">
            <v>6.06</v>
          </cell>
        </row>
        <row r="3871">
          <cell r="A3871">
            <v>989351</v>
          </cell>
          <cell r="B3871" t="e">
            <v>#N/A</v>
          </cell>
          <cell r="C3871">
            <v>1</v>
          </cell>
          <cell r="D3871" t="str">
            <v>FL</v>
          </cell>
          <cell r="E3871">
            <v>60</v>
          </cell>
          <cell r="F3871" t="str">
            <v>CL</v>
          </cell>
          <cell r="G3871" t="str">
            <v>SHAO HSING KOOKWIJN 14%</v>
          </cell>
          <cell r="H3871" t="str">
            <v>H</v>
          </cell>
          <cell r="I3871">
            <v>67</v>
          </cell>
          <cell r="J3871" t="str">
            <v>OOSTERSE KEUKEN</v>
          </cell>
          <cell r="K3871" t="str">
            <v>ASIA EXPRESS FOOD BV</v>
          </cell>
          <cell r="L3871">
            <v>2</v>
          </cell>
          <cell r="M3871">
            <v>6.06</v>
          </cell>
        </row>
        <row r="3872">
          <cell r="A3872">
            <v>210388</v>
          </cell>
          <cell r="B3872" t="e">
            <v>#N/A</v>
          </cell>
          <cell r="C3872">
            <v>1</v>
          </cell>
          <cell r="D3872" t="str">
            <v>ZK</v>
          </cell>
          <cell r="E3872">
            <v>800</v>
          </cell>
          <cell r="F3872" t="str">
            <v>GR</v>
          </cell>
          <cell r="G3872" t="str">
            <v>MAANZAAD BRUIN GESNEDEN</v>
          </cell>
          <cell r="H3872" t="str">
            <v>L</v>
          </cell>
          <cell r="I3872">
            <v>107</v>
          </cell>
          <cell r="J3872" t="str">
            <v>BROOD VERS CONCESSIONAIR</v>
          </cell>
          <cell r="K3872" t="str">
            <v>BAKKERIJ REMMERSWAAL</v>
          </cell>
          <cell r="L3872">
            <v>4</v>
          </cell>
          <cell r="M3872">
            <v>6.04</v>
          </cell>
        </row>
        <row r="3873">
          <cell r="A3873">
            <v>620143</v>
          </cell>
          <cell r="B3873">
            <v>5413848530748</v>
          </cell>
          <cell r="C3873">
            <v>1</v>
          </cell>
          <cell r="D3873" t="str">
            <v>BK</v>
          </cell>
          <cell r="E3873">
            <v>500</v>
          </cell>
          <cell r="F3873" t="str">
            <v>GR</v>
          </cell>
          <cell r="G3873" t="str">
            <v>GOUDEN BANIER SALAMI ±44PL</v>
          </cell>
          <cell r="H3873" t="str">
            <v>L</v>
          </cell>
          <cell r="I3873">
            <v>155</v>
          </cell>
          <cell r="J3873" t="str">
            <v>VLEESWAREN VERPAKT</v>
          </cell>
          <cell r="K3873" t="str">
            <v>SLIGRO</v>
          </cell>
          <cell r="L3873">
            <v>1</v>
          </cell>
          <cell r="M3873">
            <v>6.02</v>
          </cell>
        </row>
        <row r="3874">
          <cell r="A3874">
            <v>15330</v>
          </cell>
          <cell r="B3874">
            <v>8710654140008</v>
          </cell>
          <cell r="C3874">
            <v>30</v>
          </cell>
          <cell r="D3874" t="str">
            <v>ST</v>
          </cell>
          <cell r="E3874">
            <v>50</v>
          </cell>
          <cell r="F3874" t="str">
            <v>GR</v>
          </cell>
          <cell r="G3874" t="str">
            <v>MOLEN GEVULDE KOEKEN DOOS 30ST</v>
          </cell>
          <cell r="H3874" t="str">
            <v>L</v>
          </cell>
          <cell r="I3874">
            <v>11</v>
          </cell>
          <cell r="J3874" t="str">
            <v>KOEK &amp; BANKET GROOTVERBRUIK</v>
          </cell>
          <cell r="K3874" t="str">
            <v>DAELMANS BANKET BV</v>
          </cell>
          <cell r="L3874">
            <v>1</v>
          </cell>
          <cell r="M3874">
            <v>6</v>
          </cell>
        </row>
        <row r="3875">
          <cell r="A3875">
            <v>91551</v>
          </cell>
          <cell r="B3875" t="e">
            <v>#N/A</v>
          </cell>
          <cell r="C3875">
            <v>1</v>
          </cell>
          <cell r="D3875" t="str">
            <v>LS</v>
          </cell>
          <cell r="E3875">
            <v>1</v>
          </cell>
          <cell r="F3875" t="str">
            <v>ST</v>
          </cell>
          <cell r="G3875" t="str">
            <v>TAARTRING RVS 20X4,5 CM</v>
          </cell>
          <cell r="H3875" t="str">
            <v>H</v>
          </cell>
          <cell r="I3875">
            <v>283</v>
          </cell>
          <cell r="J3875" t="str">
            <v>KEUKENGEREEDSCHAPPEN</v>
          </cell>
          <cell r="K3875" t="str">
            <v>PATISSE NEDERLAND BV</v>
          </cell>
          <cell r="L3875">
            <v>3</v>
          </cell>
          <cell r="M3875">
            <v>6</v>
          </cell>
        </row>
        <row r="3876">
          <cell r="A3876">
            <v>93253</v>
          </cell>
          <cell r="B3876" t="e">
            <v>#N/A</v>
          </cell>
          <cell r="C3876">
            <v>1</v>
          </cell>
          <cell r="D3876" t="str">
            <v>DS</v>
          </cell>
          <cell r="E3876">
            <v>500</v>
          </cell>
          <cell r="F3876" t="str">
            <v>GR</v>
          </cell>
          <cell r="G3876" t="str">
            <v>SABAROT BOEKWEIT</v>
          </cell>
          <cell r="H3876" t="str">
            <v>L</v>
          </cell>
          <cell r="I3876">
            <v>97</v>
          </cell>
          <cell r="J3876" t="str">
            <v>RIJST EN GRANEN</v>
          </cell>
          <cell r="K3876" t="str">
            <v>SLIGRO</v>
          </cell>
          <cell r="L3876">
            <v>4</v>
          </cell>
          <cell r="M3876">
            <v>6</v>
          </cell>
        </row>
        <row r="3877">
          <cell r="A3877">
            <v>751185</v>
          </cell>
          <cell r="B3877">
            <v>8710624224950</v>
          </cell>
          <cell r="C3877">
            <v>10</v>
          </cell>
          <cell r="D3877" t="str">
            <v>ZK</v>
          </cell>
          <cell r="E3877">
            <v>1</v>
          </cell>
          <cell r="F3877" t="str">
            <v>KG</v>
          </cell>
          <cell r="G3877" t="str">
            <v>LAARMANS TARWEBLOEM</v>
          </cell>
          <cell r="H3877" t="str">
            <v>L</v>
          </cell>
          <cell r="I3877">
            <v>94</v>
          </cell>
          <cell r="J3877" t="str">
            <v>BAKPRODUKTEN</v>
          </cell>
          <cell r="K3877" t="str">
            <v>SLIGRO</v>
          </cell>
          <cell r="L3877">
            <v>1</v>
          </cell>
          <cell r="M3877">
            <v>6</v>
          </cell>
        </row>
        <row r="3878">
          <cell r="A3878">
            <v>751185</v>
          </cell>
          <cell r="B3878">
            <v>8710624224950</v>
          </cell>
          <cell r="C3878">
            <v>10</v>
          </cell>
          <cell r="D3878" t="str">
            <v>ZK</v>
          </cell>
          <cell r="E3878">
            <v>1</v>
          </cell>
          <cell r="F3878" t="str">
            <v>KG</v>
          </cell>
          <cell r="G3878" t="str">
            <v>LAARMANS TARWEBLOEM</v>
          </cell>
          <cell r="H3878" t="str">
            <v>L</v>
          </cell>
          <cell r="I3878">
            <v>94</v>
          </cell>
          <cell r="J3878" t="str">
            <v>BAKPRODUKTEN</v>
          </cell>
          <cell r="K3878" t="str">
            <v>SLIGRO</v>
          </cell>
          <cell r="L3878">
            <v>1</v>
          </cell>
          <cell r="M3878">
            <v>6</v>
          </cell>
        </row>
        <row r="3879">
          <cell r="A3879">
            <v>751185</v>
          </cell>
          <cell r="B3879">
            <v>8710624224950</v>
          </cell>
          <cell r="C3879">
            <v>10</v>
          </cell>
          <cell r="D3879" t="str">
            <v>ZK</v>
          </cell>
          <cell r="E3879">
            <v>1</v>
          </cell>
          <cell r="F3879" t="str">
            <v>KG</v>
          </cell>
          <cell r="G3879" t="str">
            <v>LAARMANS TARWEBLOEM</v>
          </cell>
          <cell r="H3879" t="str">
            <v>L</v>
          </cell>
          <cell r="I3879">
            <v>94</v>
          </cell>
          <cell r="J3879" t="str">
            <v>BAKPRODUKTEN</v>
          </cell>
          <cell r="K3879" t="str">
            <v>SLIGRO</v>
          </cell>
          <cell r="L3879">
            <v>1</v>
          </cell>
          <cell r="M3879">
            <v>6</v>
          </cell>
        </row>
        <row r="3880">
          <cell r="A3880">
            <v>832062</v>
          </cell>
          <cell r="B3880" t="e">
            <v>#N/A</v>
          </cell>
          <cell r="C3880">
            <v>8</v>
          </cell>
          <cell r="D3880" t="str">
            <v>PK</v>
          </cell>
          <cell r="E3880">
            <v>1.5</v>
          </cell>
          <cell r="F3880" t="str">
            <v>LT</v>
          </cell>
          <cell r="G3880" t="str">
            <v>DUBBELFRISSS FRAMBOOS/CRANBERRY, PAK</v>
          </cell>
          <cell r="H3880" t="str">
            <v>L</v>
          </cell>
          <cell r="I3880">
            <v>125</v>
          </cell>
          <cell r="J3880" t="str">
            <v>SAPPEN &amp; FRUITDRANKEN</v>
          </cell>
          <cell r="K3880" t="str">
            <v>RIEDEL B.V. FSSC</v>
          </cell>
          <cell r="L3880">
            <v>1</v>
          </cell>
          <cell r="M3880">
            <v>6</v>
          </cell>
        </row>
        <row r="3881">
          <cell r="A3881">
            <v>923237</v>
          </cell>
          <cell r="B3881" t="e">
            <v>#N/A</v>
          </cell>
          <cell r="C3881">
            <v>1</v>
          </cell>
          <cell r="D3881" t="str">
            <v>PT</v>
          </cell>
          <cell r="E3881">
            <v>1</v>
          </cell>
          <cell r="F3881" t="str">
            <v>LT</v>
          </cell>
          <cell r="G3881" t="str">
            <v>ROIS DE FRANCE MAYONAISE</v>
          </cell>
          <cell r="H3881" t="str">
            <v>L</v>
          </cell>
          <cell r="I3881">
            <v>91</v>
          </cell>
          <cell r="J3881" t="str">
            <v>SNACK- EN TAFELSAUZEN</v>
          </cell>
          <cell r="K3881" t="str">
            <v>SLIGRO</v>
          </cell>
          <cell r="L3881">
            <v>2</v>
          </cell>
          <cell r="M3881">
            <v>6</v>
          </cell>
        </row>
        <row r="3882">
          <cell r="A3882">
            <v>44084</v>
          </cell>
          <cell r="B3882" t="e">
            <v>#N/A</v>
          </cell>
          <cell r="C3882">
            <v>1</v>
          </cell>
          <cell r="D3882" t="str">
            <v>BK</v>
          </cell>
          <cell r="E3882">
            <v>850</v>
          </cell>
          <cell r="F3882" t="str">
            <v>GR</v>
          </cell>
          <cell r="G3882" t="str">
            <v>SLIGRO OLIJF PARTY</v>
          </cell>
          <cell r="H3882" t="str">
            <v>L</v>
          </cell>
          <cell r="I3882">
            <v>184</v>
          </cell>
          <cell r="J3882" t="str">
            <v>KOELVERSE TAPAS</v>
          </cell>
          <cell r="K3882" t="str">
            <v>SLIGRO</v>
          </cell>
          <cell r="L3882">
            <v>1</v>
          </cell>
          <cell r="M3882">
            <v>5.99</v>
          </cell>
        </row>
        <row r="3883">
          <cell r="A3883">
            <v>74295</v>
          </cell>
          <cell r="B3883" t="e">
            <v>#N/A</v>
          </cell>
          <cell r="C3883">
            <v>1</v>
          </cell>
          <cell r="D3883" t="str">
            <v>ZK</v>
          </cell>
          <cell r="E3883">
            <v>1</v>
          </cell>
          <cell r="F3883" t="str">
            <v>KG</v>
          </cell>
          <cell r="G3883" t="str">
            <v>DUYVIS KNABBELNOTEN ORIËNTAL GEMENGD</v>
          </cell>
          <cell r="H3883" t="str">
            <v>L</v>
          </cell>
          <cell r="I3883">
            <v>15</v>
          </cell>
          <cell r="J3883" t="str">
            <v>NOTEN</v>
          </cell>
          <cell r="K3883" t="str">
            <v>PEPSICO NEDERLAND BV</v>
          </cell>
          <cell r="L3883">
            <v>1</v>
          </cell>
          <cell r="M3883">
            <v>5.99</v>
          </cell>
        </row>
        <row r="3884">
          <cell r="A3884">
            <v>108637</v>
          </cell>
          <cell r="B3884" t="e">
            <v>#N/A</v>
          </cell>
          <cell r="C3884">
            <v>1</v>
          </cell>
          <cell r="D3884" t="str">
            <v>KP</v>
          </cell>
          <cell r="E3884">
            <v>100</v>
          </cell>
          <cell r="F3884" t="str">
            <v>ST</v>
          </cell>
          <cell r="G3884" t="str">
            <v>PAPSTAR DRINKBEKER KOUDE DRANK 0.2L PLA</v>
          </cell>
          <cell r="H3884" t="str">
            <v>H</v>
          </cell>
          <cell r="I3884">
            <v>119</v>
          </cell>
          <cell r="J3884" t="str">
            <v>VERPAKKINGSMAT./DISPOS. GROOTV</v>
          </cell>
          <cell r="K3884" t="str">
            <v>CONPAX VERPAKKINGEN BV</v>
          </cell>
          <cell r="L3884">
            <v>1</v>
          </cell>
          <cell r="M3884">
            <v>5.99</v>
          </cell>
        </row>
        <row r="3885">
          <cell r="A3885">
            <v>185630</v>
          </cell>
          <cell r="B3885" t="e">
            <v>#N/A</v>
          </cell>
          <cell r="C3885">
            <v>1</v>
          </cell>
          <cell r="D3885" t="str">
            <v>ZK</v>
          </cell>
          <cell r="E3885">
            <v>4</v>
          </cell>
          <cell r="F3885" t="str">
            <v>KG</v>
          </cell>
          <cell r="G3885" t="str">
            <v>SINAASAPPEL PERS  6/7</v>
          </cell>
          <cell r="H3885" t="str">
            <v>L</v>
          </cell>
          <cell r="I3885">
            <v>192</v>
          </cell>
          <cell r="J3885" t="str">
            <v>GROENTEN EN FRUIT DAGVERS</v>
          </cell>
          <cell r="K3885" t="str">
            <v>SLIGRO</v>
          </cell>
          <cell r="L3885">
            <v>1</v>
          </cell>
          <cell r="M3885">
            <v>5.99</v>
          </cell>
        </row>
        <row r="3886">
          <cell r="A3886">
            <v>718726</v>
          </cell>
          <cell r="B3886" t="e">
            <v>#N/A</v>
          </cell>
          <cell r="C3886">
            <v>1</v>
          </cell>
          <cell r="D3886" t="str">
            <v>DS</v>
          </cell>
          <cell r="E3886">
            <v>12</v>
          </cell>
          <cell r="F3886" t="str">
            <v>ST</v>
          </cell>
          <cell r="G3886" t="str">
            <v>SLIMRESTO DALLAS 22CL</v>
          </cell>
          <cell r="H3886" t="str">
            <v>H</v>
          </cell>
          <cell r="I3886">
            <v>271</v>
          </cell>
          <cell r="J3886" t="str">
            <v>GLASWERK</v>
          </cell>
          <cell r="K3886" t="str">
            <v>SLIGRO</v>
          </cell>
          <cell r="L3886">
            <v>1</v>
          </cell>
          <cell r="M3886">
            <v>5.99</v>
          </cell>
        </row>
        <row r="3887">
          <cell r="A3887">
            <v>752571</v>
          </cell>
          <cell r="B3887">
            <v>5414359710520</v>
          </cell>
          <cell r="C3887">
            <v>20</v>
          </cell>
          <cell r="D3887" t="str">
            <v>ZK</v>
          </cell>
          <cell r="E3887">
            <v>40</v>
          </cell>
          <cell r="F3887" t="str">
            <v>GR</v>
          </cell>
          <cell r="G3887" t="str">
            <v>CROKY CHIPS BOLOGNESE</v>
          </cell>
          <cell r="H3887" t="str">
            <v>L</v>
          </cell>
          <cell r="I3887">
            <v>16</v>
          </cell>
          <cell r="J3887" t="str">
            <v>CHIPS EN SNACKS</v>
          </cell>
          <cell r="K3887" t="str">
            <v>ROGER EN ROGER NV</v>
          </cell>
          <cell r="L3887">
            <v>1</v>
          </cell>
          <cell r="M3887">
            <v>5.99</v>
          </cell>
        </row>
        <row r="3888">
          <cell r="A3888">
            <v>933601</v>
          </cell>
          <cell r="B3888" t="e">
            <v>#N/A</v>
          </cell>
          <cell r="C3888">
            <v>1</v>
          </cell>
          <cell r="D3888" t="str">
            <v>ZK</v>
          </cell>
          <cell r="E3888">
            <v>1</v>
          </cell>
          <cell r="F3888" t="str">
            <v>KG</v>
          </cell>
          <cell r="G3888" t="str">
            <v>DUYVIS TIJGERNOOTJES BACON-KAAS</v>
          </cell>
          <cell r="H3888" t="str">
            <v>L</v>
          </cell>
          <cell r="I3888">
            <v>15</v>
          </cell>
          <cell r="J3888" t="str">
            <v>NOTEN</v>
          </cell>
          <cell r="K3888" t="str">
            <v>PEPSICO NEDERLAND BV</v>
          </cell>
          <cell r="L3888">
            <v>1</v>
          </cell>
          <cell r="M3888">
            <v>5.99</v>
          </cell>
        </row>
        <row r="3889">
          <cell r="A3889">
            <v>8701</v>
          </cell>
          <cell r="B3889" t="e">
            <v>#N/A</v>
          </cell>
          <cell r="C3889">
            <v>1</v>
          </cell>
          <cell r="D3889" t="str">
            <v>KG</v>
          </cell>
          <cell r="E3889">
            <v>1</v>
          </cell>
          <cell r="F3889" t="str">
            <v>ST</v>
          </cell>
          <cell r="G3889" t="str">
            <v>KIP PIRI PIRI REEPJES GEBR.1KG</v>
          </cell>
          <cell r="H3889" t="str">
            <v>L</v>
          </cell>
          <cell r="I3889">
            <v>196</v>
          </cell>
          <cell r="J3889" t="str">
            <v>POELIER GEKOELD CONC</v>
          </cell>
          <cell r="K3889" t="str">
            <v>RUIG M. EN ZONEN B.V.</v>
          </cell>
          <cell r="L3889">
            <v>0.52</v>
          </cell>
          <cell r="M3889">
            <v>5.98</v>
          </cell>
        </row>
        <row r="3890">
          <cell r="A3890">
            <v>60800</v>
          </cell>
          <cell r="B3890" t="e">
            <v>#N/A</v>
          </cell>
          <cell r="C3890">
            <v>1</v>
          </cell>
          <cell r="D3890" t="str">
            <v>PK</v>
          </cell>
          <cell r="E3890">
            <v>4</v>
          </cell>
          <cell r="F3890" t="str">
            <v>ST</v>
          </cell>
          <cell r="G3890" t="str">
            <v>KOM 8,5X5,8CM</v>
          </cell>
          <cell r="H3890" t="str">
            <v>H</v>
          </cell>
          <cell r="I3890">
            <v>272</v>
          </cell>
          <cell r="J3890" t="str">
            <v>SERVIEZEN</v>
          </cell>
          <cell r="K3890" t="str">
            <v>VALDEARCOS MARTOS SA</v>
          </cell>
          <cell r="L3890">
            <v>2</v>
          </cell>
          <cell r="M3890">
            <v>5.98</v>
          </cell>
        </row>
        <row r="3891">
          <cell r="A3891">
            <v>66543</v>
          </cell>
          <cell r="B3891">
            <v>8719481591519</v>
          </cell>
          <cell r="C3891">
            <v>1</v>
          </cell>
          <cell r="D3891" t="str">
            <v>ZK</v>
          </cell>
          <cell r="E3891">
            <v>1</v>
          </cell>
          <cell r="F3891" t="str">
            <v>KG</v>
          </cell>
          <cell r="G3891" t="str">
            <v>PAPRIKA MIX ONGESORTEERD</v>
          </cell>
          <cell r="H3891" t="str">
            <v>L</v>
          </cell>
          <cell r="I3891">
            <v>192</v>
          </cell>
          <cell r="J3891" t="str">
            <v>GROENTEN EN FRUIT DAGVERS</v>
          </cell>
          <cell r="K3891" t="str">
            <v>SMEDING EN ZN BV</v>
          </cell>
          <cell r="L3891">
            <v>2</v>
          </cell>
          <cell r="M3891">
            <v>5.98</v>
          </cell>
        </row>
        <row r="3892">
          <cell r="A3892">
            <v>66543</v>
          </cell>
          <cell r="B3892">
            <v>8719481591519</v>
          </cell>
          <cell r="C3892">
            <v>1</v>
          </cell>
          <cell r="D3892" t="str">
            <v>ZK</v>
          </cell>
          <cell r="E3892">
            <v>1</v>
          </cell>
          <cell r="F3892" t="str">
            <v>KG</v>
          </cell>
          <cell r="G3892" t="str">
            <v>PAPRIKA MIX ONGESORTEERD</v>
          </cell>
          <cell r="H3892" t="str">
            <v>L</v>
          </cell>
          <cell r="I3892">
            <v>192</v>
          </cell>
          <cell r="J3892" t="str">
            <v>GROENTEN EN FRUIT DAGVERS</v>
          </cell>
          <cell r="K3892" t="str">
            <v>SMEDING EN ZN BV</v>
          </cell>
          <cell r="L3892">
            <v>2</v>
          </cell>
          <cell r="M3892">
            <v>5.98</v>
          </cell>
        </row>
        <row r="3893">
          <cell r="A3893">
            <v>66543</v>
          </cell>
          <cell r="B3893">
            <v>8719481591519</v>
          </cell>
          <cell r="C3893">
            <v>1</v>
          </cell>
          <cell r="D3893" t="str">
            <v>ZK</v>
          </cell>
          <cell r="E3893">
            <v>1</v>
          </cell>
          <cell r="F3893" t="str">
            <v>KG</v>
          </cell>
          <cell r="G3893" t="str">
            <v>PAPRIKA MIX ONGESORTEERD</v>
          </cell>
          <cell r="H3893" t="str">
            <v>L</v>
          </cell>
          <cell r="I3893">
            <v>192</v>
          </cell>
          <cell r="J3893" t="str">
            <v>GROENTEN EN FRUIT DAGVERS</v>
          </cell>
          <cell r="K3893" t="str">
            <v>SMEDING EN ZN BV</v>
          </cell>
          <cell r="L3893">
            <v>2</v>
          </cell>
          <cell r="M3893">
            <v>5.98</v>
          </cell>
        </row>
        <row r="3894">
          <cell r="A3894">
            <v>66543</v>
          </cell>
          <cell r="B3894">
            <v>8719481591519</v>
          </cell>
          <cell r="C3894">
            <v>1</v>
          </cell>
          <cell r="D3894" t="str">
            <v>ZK</v>
          </cell>
          <cell r="E3894">
            <v>1</v>
          </cell>
          <cell r="F3894" t="str">
            <v>KG</v>
          </cell>
          <cell r="G3894" t="str">
            <v>PAPRIKA MIX ONGESORTEERD</v>
          </cell>
          <cell r="H3894" t="str">
            <v>L</v>
          </cell>
          <cell r="I3894">
            <v>192</v>
          </cell>
          <cell r="J3894" t="str">
            <v>GROENTEN EN FRUIT DAGVERS</v>
          </cell>
          <cell r="K3894" t="str">
            <v>SMEDING EN ZN BV</v>
          </cell>
          <cell r="L3894">
            <v>2</v>
          </cell>
          <cell r="M3894">
            <v>5.98</v>
          </cell>
        </row>
        <row r="3895">
          <cell r="A3895">
            <v>66543</v>
          </cell>
          <cell r="B3895">
            <v>8719481591519</v>
          </cell>
          <cell r="C3895">
            <v>1</v>
          </cell>
          <cell r="D3895" t="str">
            <v>ZK</v>
          </cell>
          <cell r="E3895">
            <v>1</v>
          </cell>
          <cell r="F3895" t="str">
            <v>KG</v>
          </cell>
          <cell r="G3895" t="str">
            <v>PAPRIKA MIX ONGESORTEERD</v>
          </cell>
          <cell r="H3895" t="str">
            <v>L</v>
          </cell>
          <cell r="I3895">
            <v>192</v>
          </cell>
          <cell r="J3895" t="str">
            <v>GROENTEN EN FRUIT DAGVERS</v>
          </cell>
          <cell r="K3895" t="str">
            <v>SMEDING EN ZN BV</v>
          </cell>
          <cell r="L3895">
            <v>2</v>
          </cell>
          <cell r="M3895">
            <v>5.98</v>
          </cell>
        </row>
        <row r="3896">
          <cell r="A3896">
            <v>66543</v>
          </cell>
          <cell r="B3896">
            <v>8719481591519</v>
          </cell>
          <cell r="C3896">
            <v>1</v>
          </cell>
          <cell r="D3896" t="str">
            <v>ZK</v>
          </cell>
          <cell r="E3896">
            <v>1</v>
          </cell>
          <cell r="F3896" t="str">
            <v>KG</v>
          </cell>
          <cell r="G3896" t="str">
            <v>PAPRIKA MIX ONGESORTEERD</v>
          </cell>
          <cell r="H3896" t="str">
            <v>L</v>
          </cell>
          <cell r="I3896">
            <v>192</v>
          </cell>
          <cell r="J3896" t="str">
            <v>GROENTEN EN FRUIT DAGVERS</v>
          </cell>
          <cell r="K3896" t="str">
            <v>SMEDING EN ZN BV</v>
          </cell>
          <cell r="L3896">
            <v>2</v>
          </cell>
          <cell r="M3896">
            <v>5.98</v>
          </cell>
        </row>
        <row r="3897">
          <cell r="A3897">
            <v>66543</v>
          </cell>
          <cell r="B3897">
            <v>8719481591519</v>
          </cell>
          <cell r="C3897">
            <v>1</v>
          </cell>
          <cell r="D3897" t="str">
            <v>ZK</v>
          </cell>
          <cell r="E3897">
            <v>1</v>
          </cell>
          <cell r="F3897" t="str">
            <v>KG</v>
          </cell>
          <cell r="G3897" t="str">
            <v>PAPRIKA MIX ONGESORTEERD</v>
          </cell>
          <cell r="H3897" t="str">
            <v>L</v>
          </cell>
          <cell r="I3897">
            <v>192</v>
          </cell>
          <cell r="J3897" t="str">
            <v>GROENTEN EN FRUIT DAGVERS</v>
          </cell>
          <cell r="K3897" t="str">
            <v>SMEDING EN ZN BV</v>
          </cell>
          <cell r="L3897">
            <v>2</v>
          </cell>
          <cell r="M3897">
            <v>5.98</v>
          </cell>
        </row>
        <row r="3898">
          <cell r="A3898">
            <v>66543</v>
          </cell>
          <cell r="B3898">
            <v>8719481591519</v>
          </cell>
          <cell r="C3898">
            <v>1</v>
          </cell>
          <cell r="D3898" t="str">
            <v>ZK</v>
          </cell>
          <cell r="E3898">
            <v>1</v>
          </cell>
          <cell r="F3898" t="str">
            <v>KG</v>
          </cell>
          <cell r="G3898" t="str">
            <v>PAPRIKA MIX ONGESORTEERD</v>
          </cell>
          <cell r="H3898" t="str">
            <v>L</v>
          </cell>
          <cell r="I3898">
            <v>192</v>
          </cell>
          <cell r="J3898" t="str">
            <v>GROENTEN EN FRUIT DAGVERS</v>
          </cell>
          <cell r="K3898" t="str">
            <v>SMEDING EN ZN BV</v>
          </cell>
          <cell r="L3898">
            <v>2</v>
          </cell>
          <cell r="M3898">
            <v>5.98</v>
          </cell>
        </row>
        <row r="3899">
          <cell r="A3899">
            <v>73202</v>
          </cell>
          <cell r="B3899" t="e">
            <v>#N/A</v>
          </cell>
          <cell r="C3899">
            <v>1</v>
          </cell>
          <cell r="D3899" t="str">
            <v>EM</v>
          </cell>
          <cell r="E3899">
            <v>500</v>
          </cell>
          <cell r="F3899" t="str">
            <v>GR</v>
          </cell>
          <cell r="G3899" t="str">
            <v>TOMAAT SNACK EMMER</v>
          </cell>
          <cell r="H3899" t="str">
            <v>L</v>
          </cell>
          <cell r="I3899">
            <v>192</v>
          </cell>
          <cell r="J3899" t="str">
            <v>GROENTEN EN FRUIT DAGVERS</v>
          </cell>
          <cell r="K3899" t="str">
            <v>SMEDING EN ZN BV</v>
          </cell>
          <cell r="L3899">
            <v>2</v>
          </cell>
          <cell r="M3899">
            <v>5.98</v>
          </cell>
        </row>
        <row r="3900">
          <cell r="A3900">
            <v>88752</v>
          </cell>
          <cell r="B3900" t="e">
            <v>#N/A</v>
          </cell>
          <cell r="C3900">
            <v>1</v>
          </cell>
          <cell r="D3900" t="str">
            <v>ZK</v>
          </cell>
          <cell r="E3900">
            <v>230</v>
          </cell>
          <cell r="F3900" t="str">
            <v>GR</v>
          </cell>
          <cell r="G3900" t="str">
            <v>CARAMBOLA VERPAKT 2 STUKS</v>
          </cell>
          <cell r="H3900" t="str">
            <v>L</v>
          </cell>
          <cell r="I3900">
            <v>192</v>
          </cell>
          <cell r="J3900" t="str">
            <v>GROENTEN EN FRUIT DAGVERS</v>
          </cell>
          <cell r="K3900" t="str">
            <v>SMEDING EN ZN BV</v>
          </cell>
          <cell r="L3900">
            <v>2</v>
          </cell>
          <cell r="M3900">
            <v>5.98</v>
          </cell>
        </row>
        <row r="3901">
          <cell r="A3901">
            <v>108865</v>
          </cell>
          <cell r="B3901" t="e">
            <v>#N/A</v>
          </cell>
          <cell r="C3901">
            <v>1</v>
          </cell>
          <cell r="D3901" t="str">
            <v>ZK</v>
          </cell>
          <cell r="E3901">
            <v>10</v>
          </cell>
          <cell r="F3901" t="str">
            <v>KG</v>
          </cell>
          <cell r="G3901" t="str">
            <v>SOFT SEL CHRYSTALS</v>
          </cell>
          <cell r="H3901" t="str">
            <v>H</v>
          </cell>
          <cell r="I3901">
            <v>148</v>
          </cell>
          <cell r="J3901" t="str">
            <v>AFWAS- &amp; VAATMIDDELEN</v>
          </cell>
          <cell r="K3901" t="str">
            <v>ZOUTMAN NV</v>
          </cell>
          <cell r="L3901">
            <v>2</v>
          </cell>
          <cell r="M3901">
            <v>5.98</v>
          </cell>
        </row>
        <row r="3902">
          <cell r="A3902">
            <v>517120</v>
          </cell>
          <cell r="B3902">
            <v>8716668014007</v>
          </cell>
          <cell r="C3902">
            <v>1</v>
          </cell>
          <cell r="D3902" t="str">
            <v>ST</v>
          </cell>
          <cell r="E3902">
            <v>375</v>
          </cell>
          <cell r="F3902" t="str">
            <v>GR</v>
          </cell>
          <cell r="G3902" t="str">
            <v>KOMKOMMER 30/40</v>
          </cell>
          <cell r="H3902" t="str">
            <v>L</v>
          </cell>
          <cell r="I3902">
            <v>192</v>
          </cell>
          <cell r="J3902" t="str">
            <v>GROENTEN EN FRUIT DAGVERS</v>
          </cell>
          <cell r="K3902" t="str">
            <v>SMEDING EN ZN BV</v>
          </cell>
          <cell r="L3902">
            <v>10</v>
          </cell>
          <cell r="M3902">
            <v>5.98</v>
          </cell>
        </row>
        <row r="3903">
          <cell r="A3903">
            <v>577803</v>
          </cell>
          <cell r="B3903" t="e">
            <v>#N/A</v>
          </cell>
          <cell r="C3903">
            <v>1</v>
          </cell>
          <cell r="D3903" t="str">
            <v>PK</v>
          </cell>
          <cell r="E3903">
            <v>650</v>
          </cell>
          <cell r="F3903" t="str">
            <v>GR</v>
          </cell>
          <cell r="G3903" t="str">
            <v>MAIS KOLF 2 STUKS</v>
          </cell>
          <cell r="H3903" t="str">
            <v>L</v>
          </cell>
          <cell r="I3903">
            <v>192</v>
          </cell>
          <cell r="J3903" t="str">
            <v>GROENTEN EN FRUIT DAGVERS</v>
          </cell>
          <cell r="K3903" t="str">
            <v>SMEDING EN ZN BV</v>
          </cell>
          <cell r="L3903">
            <v>2</v>
          </cell>
          <cell r="M3903">
            <v>5.98</v>
          </cell>
        </row>
        <row r="3904">
          <cell r="A3904">
            <v>595398</v>
          </cell>
          <cell r="B3904" t="e">
            <v>#N/A</v>
          </cell>
          <cell r="C3904">
            <v>1</v>
          </cell>
          <cell r="D3904" t="str">
            <v>PK</v>
          </cell>
          <cell r="E3904">
            <v>600</v>
          </cell>
          <cell r="F3904" t="str">
            <v>GR</v>
          </cell>
          <cell r="G3904" t="str">
            <v>KIWI 6 STUKS</v>
          </cell>
          <cell r="H3904" t="str">
            <v>L</v>
          </cell>
          <cell r="I3904">
            <v>192</v>
          </cell>
          <cell r="J3904" t="str">
            <v>GROENTEN EN FRUIT DAGVERS</v>
          </cell>
          <cell r="K3904" t="str">
            <v>SMEDING EN ZN BV</v>
          </cell>
          <cell r="L3904">
            <v>2</v>
          </cell>
          <cell r="M3904">
            <v>5.98</v>
          </cell>
        </row>
        <row r="3905">
          <cell r="A3905">
            <v>670805</v>
          </cell>
          <cell r="B3905" t="e">
            <v>#N/A</v>
          </cell>
          <cell r="C3905">
            <v>1</v>
          </cell>
          <cell r="D3905" t="str">
            <v>ZK</v>
          </cell>
          <cell r="E3905">
            <v>2</v>
          </cell>
          <cell r="F3905" t="str">
            <v>KG</v>
          </cell>
          <cell r="G3905" t="str">
            <v>BIO AARD. 2KG</v>
          </cell>
          <cell r="H3905" t="str">
            <v>L</v>
          </cell>
          <cell r="I3905">
            <v>192</v>
          </cell>
          <cell r="J3905" t="str">
            <v>GROENTEN EN FRUIT DAGVERS</v>
          </cell>
          <cell r="K3905" t="str">
            <v>SMEDING EN ZN BV</v>
          </cell>
          <cell r="L3905">
            <v>2</v>
          </cell>
          <cell r="M3905">
            <v>5.98</v>
          </cell>
        </row>
        <row r="3906">
          <cell r="A3906">
            <v>78870</v>
          </cell>
          <cell r="B3906" t="e">
            <v>#N/A</v>
          </cell>
          <cell r="C3906">
            <v>1</v>
          </cell>
          <cell r="D3906" t="str">
            <v>DS</v>
          </cell>
          <cell r="E3906">
            <v>200</v>
          </cell>
          <cell r="F3906" t="str">
            <v>ST</v>
          </cell>
          <cell r="G3906" t="str">
            <v>CUPCAKEVORM CONFETTI</v>
          </cell>
          <cell r="H3906" t="str">
            <v>H</v>
          </cell>
          <cell r="I3906">
            <v>283</v>
          </cell>
          <cell r="J3906" t="str">
            <v>KEUKENGEREEDSCHAPPEN</v>
          </cell>
          <cell r="K3906" t="str">
            <v>PATISSE NEDERLAND BV</v>
          </cell>
          <cell r="L3906">
            <v>3</v>
          </cell>
          <cell r="M3906">
            <v>5.97</v>
          </cell>
        </row>
        <row r="3907">
          <cell r="A3907">
            <v>195083</v>
          </cell>
          <cell r="B3907" t="e">
            <v>#N/A</v>
          </cell>
          <cell r="C3907">
            <v>1</v>
          </cell>
          <cell r="D3907" t="str">
            <v>ZK</v>
          </cell>
          <cell r="E3907">
            <v>725</v>
          </cell>
          <cell r="F3907" t="str">
            <v>GR</v>
          </cell>
          <cell r="G3907" t="str">
            <v>CITROENEN 5 STUKS</v>
          </cell>
          <cell r="H3907" t="str">
            <v>L</v>
          </cell>
          <cell r="I3907">
            <v>192</v>
          </cell>
          <cell r="J3907" t="str">
            <v>GROENTEN EN FRUIT DAGVERS</v>
          </cell>
          <cell r="K3907" t="str">
            <v>SLIGRO</v>
          </cell>
          <cell r="L3907">
            <v>3</v>
          </cell>
          <cell r="M3907">
            <v>5.97</v>
          </cell>
        </row>
        <row r="3908">
          <cell r="A3908">
            <v>195083</v>
          </cell>
          <cell r="B3908" t="e">
            <v>#N/A</v>
          </cell>
          <cell r="C3908">
            <v>1</v>
          </cell>
          <cell r="D3908" t="str">
            <v>ZK</v>
          </cell>
          <cell r="E3908">
            <v>725</v>
          </cell>
          <cell r="F3908" t="str">
            <v>GR</v>
          </cell>
          <cell r="G3908" t="str">
            <v>CITROENEN 5 STUKS</v>
          </cell>
          <cell r="H3908" t="str">
            <v>L</v>
          </cell>
          <cell r="I3908">
            <v>192</v>
          </cell>
          <cell r="J3908" t="str">
            <v>GROENTEN EN FRUIT DAGVERS</v>
          </cell>
          <cell r="K3908" t="str">
            <v>SLIGRO</v>
          </cell>
          <cell r="L3908">
            <v>3</v>
          </cell>
          <cell r="M3908">
            <v>5.97</v>
          </cell>
        </row>
        <row r="3909">
          <cell r="A3909">
            <v>505539</v>
          </cell>
          <cell r="B3909" t="e">
            <v>#N/A</v>
          </cell>
          <cell r="C3909">
            <v>3</v>
          </cell>
          <cell r="D3909" t="str">
            <v>BL</v>
          </cell>
          <cell r="E3909">
            <v>425</v>
          </cell>
          <cell r="F3909" t="str">
            <v>ML</v>
          </cell>
          <cell r="G3909" t="str">
            <v>VICTORIA RED KIDNEY BEANS</v>
          </cell>
          <cell r="H3909" t="str">
            <v>L</v>
          </cell>
          <cell r="I3909">
            <v>43</v>
          </cell>
          <cell r="J3909" t="str">
            <v>GROENTECONSERVEN, PEULVRUCHTEN</v>
          </cell>
          <cell r="K3909" t="str">
            <v>SAC SPA</v>
          </cell>
          <cell r="L3909">
            <v>3</v>
          </cell>
          <cell r="M3909">
            <v>5.97</v>
          </cell>
        </row>
        <row r="3910">
          <cell r="A3910">
            <v>742348</v>
          </cell>
          <cell r="B3910" t="e">
            <v>#N/A</v>
          </cell>
          <cell r="C3910">
            <v>1</v>
          </cell>
          <cell r="D3910" t="str">
            <v>ST</v>
          </cell>
          <cell r="E3910">
            <v>1</v>
          </cell>
          <cell r="F3910" t="str">
            <v>ST</v>
          </cell>
          <cell r="G3910" t="str">
            <v>ANANAS SWEET MAAT 6 RFA</v>
          </cell>
          <cell r="H3910" t="str">
            <v>L</v>
          </cell>
          <cell r="I3910">
            <v>192</v>
          </cell>
          <cell r="J3910" t="str">
            <v>GROENTEN EN FRUIT DAGVERS</v>
          </cell>
          <cell r="K3910" t="str">
            <v>SMEDING EN ZN BV</v>
          </cell>
          <cell r="L3910">
            <v>3</v>
          </cell>
          <cell r="M3910">
            <v>5.97</v>
          </cell>
        </row>
        <row r="3911">
          <cell r="A3911">
            <v>50473</v>
          </cell>
          <cell r="B3911" t="e">
            <v>#N/A</v>
          </cell>
          <cell r="C3911">
            <v>1</v>
          </cell>
          <cell r="D3911" t="str">
            <v>FL</v>
          </cell>
          <cell r="E3911">
            <v>2</v>
          </cell>
          <cell r="F3911" t="str">
            <v>LT</v>
          </cell>
          <cell r="G3911" t="str">
            <v>DEBIC KOOKROOM 20% ORIGINAL</v>
          </cell>
          <cell r="H3911" t="str">
            <v>L</v>
          </cell>
          <cell r="I3911">
            <v>174</v>
          </cell>
          <cell r="J3911" t="str">
            <v>ROOMPRODUCTEN</v>
          </cell>
          <cell r="K3911" t="str">
            <v>FRIESLANDCAMP NL BV ZEEWLD PRF</v>
          </cell>
          <cell r="L3911">
            <v>1</v>
          </cell>
          <cell r="M3911">
            <v>5.96</v>
          </cell>
        </row>
        <row r="3912">
          <cell r="A3912">
            <v>99245</v>
          </cell>
          <cell r="B3912">
            <v>8718366761603</v>
          </cell>
          <cell r="C3912">
            <v>1</v>
          </cell>
          <cell r="D3912" t="str">
            <v>PK</v>
          </cell>
          <cell r="E3912">
            <v>500</v>
          </cell>
          <cell r="F3912" t="str">
            <v>GR</v>
          </cell>
          <cell r="G3912" t="str">
            <v>WITLOF GROF 11-15CM</v>
          </cell>
          <cell r="H3912" t="str">
            <v>L</v>
          </cell>
          <cell r="I3912">
            <v>192</v>
          </cell>
          <cell r="J3912" t="str">
            <v>GROENTEN EN FRUIT DAGVERS</v>
          </cell>
          <cell r="K3912" t="str">
            <v>SMEDING EN ZN BV</v>
          </cell>
          <cell r="L3912">
            <v>4</v>
          </cell>
          <cell r="M3912">
            <v>5.96</v>
          </cell>
        </row>
        <row r="3913">
          <cell r="A3913">
            <v>195279</v>
          </cell>
          <cell r="B3913" t="e">
            <v>#N/A</v>
          </cell>
          <cell r="C3913">
            <v>1</v>
          </cell>
          <cell r="D3913" t="str">
            <v>ZK</v>
          </cell>
          <cell r="E3913">
            <v>2</v>
          </cell>
          <cell r="F3913" t="str">
            <v>KG</v>
          </cell>
          <cell r="G3913" t="str">
            <v>UI MIDDEL 60/80</v>
          </cell>
          <cell r="H3913" t="str">
            <v>L</v>
          </cell>
          <cell r="I3913">
            <v>192</v>
          </cell>
          <cell r="J3913" t="str">
            <v>GROENTEN EN FRUIT DAGVERS</v>
          </cell>
          <cell r="K3913" t="str">
            <v>SMEDING EN ZN BV</v>
          </cell>
          <cell r="L3913">
            <v>4</v>
          </cell>
          <cell r="M3913">
            <v>5.96</v>
          </cell>
        </row>
        <row r="3914">
          <cell r="A3914">
            <v>420381</v>
          </cell>
          <cell r="B3914" t="e">
            <v>#N/A</v>
          </cell>
          <cell r="C3914">
            <v>1</v>
          </cell>
          <cell r="D3914" t="str">
            <v>ST</v>
          </cell>
          <cell r="E3914">
            <v>800</v>
          </cell>
          <cell r="F3914" t="str">
            <v>GR</v>
          </cell>
          <cell r="G3914" t="str">
            <v>KOOL SPITS</v>
          </cell>
          <cell r="H3914" t="str">
            <v>L</v>
          </cell>
          <cell r="I3914">
            <v>192</v>
          </cell>
          <cell r="J3914" t="str">
            <v>GROENTEN EN FRUIT DAGVERS</v>
          </cell>
          <cell r="K3914" t="str">
            <v>SMEDING EN ZN BV</v>
          </cell>
          <cell r="L3914">
            <v>4</v>
          </cell>
          <cell r="M3914">
            <v>5.96</v>
          </cell>
        </row>
        <row r="3915">
          <cell r="A3915">
            <v>559012</v>
          </cell>
          <cell r="B3915" t="e">
            <v>#N/A</v>
          </cell>
          <cell r="C3915">
            <v>1</v>
          </cell>
          <cell r="D3915" t="str">
            <v>ZK</v>
          </cell>
          <cell r="E3915">
            <v>100</v>
          </cell>
          <cell r="F3915" t="str">
            <v>GR</v>
          </cell>
          <cell r="G3915" t="str">
            <v>SLA BABYLEAF VELDSLA</v>
          </cell>
          <cell r="H3915" t="str">
            <v>L</v>
          </cell>
          <cell r="I3915">
            <v>192</v>
          </cell>
          <cell r="J3915" t="str">
            <v>GROENTEN EN FRUIT DAGVERS</v>
          </cell>
          <cell r="K3915" t="str">
            <v>SMEDING EN ZN BV</v>
          </cell>
          <cell r="L3915">
            <v>4</v>
          </cell>
          <cell r="M3915">
            <v>5.96</v>
          </cell>
        </row>
        <row r="3916">
          <cell r="A3916">
            <v>559012</v>
          </cell>
          <cell r="B3916" t="e">
            <v>#N/A</v>
          </cell>
          <cell r="C3916">
            <v>1</v>
          </cell>
          <cell r="D3916" t="str">
            <v>ZK</v>
          </cell>
          <cell r="E3916">
            <v>100</v>
          </cell>
          <cell r="F3916" t="str">
            <v>GR</v>
          </cell>
          <cell r="G3916" t="str">
            <v>SLA BABYLEAF VELDSLA</v>
          </cell>
          <cell r="H3916" t="str">
            <v>L</v>
          </cell>
          <cell r="I3916">
            <v>192</v>
          </cell>
          <cell r="J3916" t="str">
            <v>GROENTEN EN FRUIT DAGVERS</v>
          </cell>
          <cell r="K3916" t="str">
            <v>SMEDING EN ZN BV</v>
          </cell>
          <cell r="L3916">
            <v>4</v>
          </cell>
          <cell r="M3916">
            <v>5.96</v>
          </cell>
        </row>
        <row r="3917">
          <cell r="A3917">
            <v>662352</v>
          </cell>
          <cell r="B3917" t="e">
            <v>#N/A</v>
          </cell>
          <cell r="C3917">
            <v>1</v>
          </cell>
          <cell r="D3917" t="str">
            <v>ST</v>
          </cell>
          <cell r="E3917">
            <v>600</v>
          </cell>
          <cell r="F3917" t="str">
            <v>GR</v>
          </cell>
          <cell r="G3917" t="str">
            <v>BIO BLEEKSELDERIJ 600/800G</v>
          </cell>
          <cell r="H3917" t="str">
            <v>L</v>
          </cell>
          <cell r="I3917">
            <v>192</v>
          </cell>
          <cell r="J3917" t="str">
            <v>GROENTEN EN FRUIT DAGVERS</v>
          </cell>
          <cell r="K3917" t="str">
            <v>SMEDING EN ZN BV</v>
          </cell>
          <cell r="L3917">
            <v>4</v>
          </cell>
          <cell r="M3917">
            <v>5.96</v>
          </cell>
        </row>
        <row r="3918">
          <cell r="A3918">
            <v>754308</v>
          </cell>
          <cell r="B3918">
            <v>8719481591571</v>
          </cell>
          <cell r="C3918">
            <v>1</v>
          </cell>
          <cell r="D3918" t="str">
            <v>PK</v>
          </cell>
          <cell r="E3918">
            <v>3</v>
          </cell>
          <cell r="F3918" t="str">
            <v>ST</v>
          </cell>
          <cell r="G3918" t="str">
            <v>PAPRIKA STOPLICHT 3 KLEUR</v>
          </cell>
          <cell r="H3918" t="str">
            <v>L</v>
          </cell>
          <cell r="I3918">
            <v>192</v>
          </cell>
          <cell r="J3918" t="str">
            <v>GROENTEN EN FRUIT DAGVERS</v>
          </cell>
          <cell r="K3918" t="str">
            <v>SMEDING EN ZN BV</v>
          </cell>
          <cell r="L3918">
            <v>4</v>
          </cell>
          <cell r="M3918">
            <v>5.96</v>
          </cell>
        </row>
        <row r="3919">
          <cell r="A3919">
            <v>886804</v>
          </cell>
          <cell r="B3919" t="e">
            <v>#N/A</v>
          </cell>
          <cell r="C3919">
            <v>1</v>
          </cell>
          <cell r="D3919" t="str">
            <v>PK</v>
          </cell>
          <cell r="E3919">
            <v>125</v>
          </cell>
          <cell r="F3919" t="str">
            <v>ST</v>
          </cell>
          <cell r="G3919" t="str">
            <v>DUNI SERVET 3-LGS 33X33CM ROOD</v>
          </cell>
          <cell r="H3919" t="str">
            <v>H</v>
          </cell>
          <cell r="I3919">
            <v>120</v>
          </cell>
          <cell r="J3919" t="str">
            <v>PAPIEREN-TAFELBENODIGDHEDEN</v>
          </cell>
          <cell r="K3919" t="str">
            <v>DUNI BENELUX BV FOOD SERVICE</v>
          </cell>
          <cell r="L3919">
            <v>1</v>
          </cell>
          <cell r="M3919">
            <v>5.96</v>
          </cell>
        </row>
        <row r="3920">
          <cell r="A3920">
            <v>27437</v>
          </cell>
          <cell r="B3920" t="e">
            <v>#N/A</v>
          </cell>
          <cell r="C3920">
            <v>1</v>
          </cell>
          <cell r="D3920" t="str">
            <v>DS</v>
          </cell>
          <cell r="E3920">
            <v>100</v>
          </cell>
          <cell r="F3920" t="str">
            <v>ST</v>
          </cell>
          <cell r="G3920" t="str">
            <v>FEL.HANDSCHOEN.VINYL.WIT S</v>
          </cell>
          <cell r="H3920" t="str">
            <v>H</v>
          </cell>
          <cell r="I3920">
            <v>544</v>
          </cell>
          <cell r="J3920" t="str">
            <v>SCHOONMAAKARTIKELEN</v>
          </cell>
          <cell r="K3920" t="str">
            <v>SLIGRO</v>
          </cell>
          <cell r="L3920">
            <v>1</v>
          </cell>
          <cell r="M3920">
            <v>5.95</v>
          </cell>
        </row>
        <row r="3921">
          <cell r="A3921">
            <v>37747</v>
          </cell>
          <cell r="B3921" t="e">
            <v>#N/A</v>
          </cell>
          <cell r="C3921">
            <v>1</v>
          </cell>
          <cell r="D3921" t="str">
            <v>ZK</v>
          </cell>
          <cell r="E3921">
            <v>400</v>
          </cell>
          <cell r="F3921" t="str">
            <v>GR</v>
          </cell>
          <cell r="G3921" t="str">
            <v>G'WOON PITA BROODJES</v>
          </cell>
          <cell r="H3921" t="str">
            <v>L</v>
          </cell>
          <cell r="I3921">
            <v>200</v>
          </cell>
          <cell r="J3921" t="str">
            <v>BROOD GASPACK</v>
          </cell>
          <cell r="K3921" t="str">
            <v>SLIGRO</v>
          </cell>
          <cell r="L3921">
            <v>7</v>
          </cell>
          <cell r="M3921">
            <v>5.95</v>
          </cell>
        </row>
        <row r="3922">
          <cell r="A3922">
            <v>46782</v>
          </cell>
          <cell r="B3922" t="e">
            <v>#N/A</v>
          </cell>
          <cell r="C3922">
            <v>1</v>
          </cell>
          <cell r="D3922" t="str">
            <v>ZK</v>
          </cell>
          <cell r="E3922">
            <v>1</v>
          </cell>
          <cell r="F3922" t="str">
            <v>KG</v>
          </cell>
          <cell r="G3922" t="str">
            <v>PINGUIN GRANAATAPPEL</v>
          </cell>
          <cell r="H3922" t="str">
            <v>L</v>
          </cell>
          <cell r="I3922">
            <v>187</v>
          </cell>
          <cell r="J3922" t="str">
            <v>GROEN&amp;FRUIT DIEPVR. FOODSERVIC</v>
          </cell>
          <cell r="K3922" t="str">
            <v>SLIGRO</v>
          </cell>
          <cell r="L3922">
            <v>1</v>
          </cell>
          <cell r="M3922">
            <v>5.95</v>
          </cell>
        </row>
        <row r="3923">
          <cell r="A3923">
            <v>50470</v>
          </cell>
          <cell r="B3923">
            <v>5410488140351</v>
          </cell>
          <cell r="C3923">
            <v>1</v>
          </cell>
          <cell r="D3923" t="str">
            <v>BS</v>
          </cell>
          <cell r="E3923">
            <v>700</v>
          </cell>
          <cell r="F3923" t="str">
            <v>ML</v>
          </cell>
          <cell r="G3923" t="str">
            <v>DEBIC SLAGROOM MET SUIKER SPUITBUS</v>
          </cell>
          <cell r="H3923" t="str">
            <v>L</v>
          </cell>
          <cell r="I3923">
            <v>174</v>
          </cell>
          <cell r="J3923" t="str">
            <v>ROOMPRODUCTEN</v>
          </cell>
          <cell r="K3923" t="str">
            <v>FRIESLANDCAMP NL BV ZEEWLD PRF</v>
          </cell>
          <cell r="L3923">
            <v>1</v>
          </cell>
          <cell r="M3923">
            <v>5.95</v>
          </cell>
        </row>
        <row r="3924">
          <cell r="A3924">
            <v>556250</v>
          </cell>
          <cell r="B3924">
            <v>8713893472039</v>
          </cell>
          <cell r="C3924">
            <v>1</v>
          </cell>
          <cell r="D3924" t="str">
            <v>DS</v>
          </cell>
          <cell r="E3924">
            <v>3</v>
          </cell>
          <cell r="F3924" t="str">
            <v>KG</v>
          </cell>
          <cell r="G3924" t="str">
            <v>APPEL JONAGOLD 75/85</v>
          </cell>
          <cell r="H3924" t="str">
            <v>L</v>
          </cell>
          <cell r="I3924">
            <v>192</v>
          </cell>
          <cell r="J3924" t="str">
            <v>GROENTEN EN FRUIT DAGVERS</v>
          </cell>
          <cell r="K3924" t="str">
            <v>SMEDING EN ZN BV</v>
          </cell>
          <cell r="L3924">
            <v>1</v>
          </cell>
          <cell r="M3924">
            <v>5.95</v>
          </cell>
        </row>
        <row r="3925">
          <cell r="A3925">
            <v>891207</v>
          </cell>
          <cell r="B3925" t="e">
            <v>#N/A</v>
          </cell>
          <cell r="C3925">
            <v>1</v>
          </cell>
          <cell r="D3925" t="str">
            <v>ZK</v>
          </cell>
          <cell r="E3925">
            <v>100</v>
          </cell>
          <cell r="F3925" t="str">
            <v>ST</v>
          </cell>
          <cell r="G3925" t="str">
            <v>GLOBOS BALLON ROOD 30CM</v>
          </cell>
          <cell r="H3925" t="str">
            <v>H</v>
          </cell>
          <cell r="I3925">
            <v>481</v>
          </cell>
          <cell r="J3925" t="str">
            <v>DECORATIE- EN FEESTARTIKELEN</v>
          </cell>
          <cell r="K3925" t="str">
            <v>ANGLO DUTCH IMPORT COMPANY BV</v>
          </cell>
          <cell r="L3925">
            <v>1</v>
          </cell>
          <cell r="M3925">
            <v>5.95</v>
          </cell>
        </row>
        <row r="3926">
          <cell r="A3926">
            <v>891215</v>
          </cell>
          <cell r="B3926" t="e">
            <v>#N/A</v>
          </cell>
          <cell r="C3926">
            <v>1</v>
          </cell>
          <cell r="D3926" t="str">
            <v>ZK</v>
          </cell>
          <cell r="E3926">
            <v>100</v>
          </cell>
          <cell r="F3926" t="str">
            <v>ST</v>
          </cell>
          <cell r="G3926" t="str">
            <v>GLOBOS BALLON GEEL 30CM</v>
          </cell>
          <cell r="H3926" t="str">
            <v>H</v>
          </cell>
          <cell r="I3926">
            <v>481</v>
          </cell>
          <cell r="J3926" t="str">
            <v>DECORATIE- EN FEESTARTIKELEN</v>
          </cell>
          <cell r="K3926" t="str">
            <v>ANGLO DUTCH IMPORT COMPANY BV</v>
          </cell>
          <cell r="L3926">
            <v>1</v>
          </cell>
          <cell r="M3926">
            <v>5.95</v>
          </cell>
        </row>
        <row r="3927">
          <cell r="A3927">
            <v>891477</v>
          </cell>
          <cell r="B3927" t="e">
            <v>#N/A</v>
          </cell>
          <cell r="C3927">
            <v>1</v>
          </cell>
          <cell r="D3927" t="str">
            <v>ZK</v>
          </cell>
          <cell r="E3927">
            <v>100</v>
          </cell>
          <cell r="F3927" t="str">
            <v>ST</v>
          </cell>
          <cell r="G3927" t="str">
            <v>GLOBOS BALLON WIT 30CM ROND NO12</v>
          </cell>
          <cell r="H3927" t="str">
            <v>H</v>
          </cell>
          <cell r="I3927">
            <v>481</v>
          </cell>
          <cell r="J3927" t="str">
            <v>DECORATIE- EN FEESTARTIKELEN</v>
          </cell>
          <cell r="K3927" t="str">
            <v>ANGLO DUTCH IMPORT COMPANY BV</v>
          </cell>
          <cell r="L3927">
            <v>1</v>
          </cell>
          <cell r="M3927">
            <v>5.95</v>
          </cell>
        </row>
        <row r="3928">
          <cell r="A3928">
            <v>956832</v>
          </cell>
          <cell r="B3928" t="e">
            <v>#N/A</v>
          </cell>
          <cell r="C3928">
            <v>1</v>
          </cell>
          <cell r="D3928" t="str">
            <v>KT</v>
          </cell>
          <cell r="E3928">
            <v>500</v>
          </cell>
          <cell r="F3928" t="str">
            <v>GR</v>
          </cell>
          <cell r="G3928" t="str">
            <v>RODE PEPERS</v>
          </cell>
          <cell r="H3928" t="str">
            <v>L</v>
          </cell>
          <cell r="I3928">
            <v>192</v>
          </cell>
          <cell r="J3928" t="str">
            <v>GROENTEN EN FRUIT DAGVERS</v>
          </cell>
          <cell r="K3928" t="str">
            <v>SMEDING EN ZN BV</v>
          </cell>
          <cell r="L3928">
            <v>1</v>
          </cell>
          <cell r="M3928">
            <v>5.95</v>
          </cell>
        </row>
        <row r="3929">
          <cell r="A3929">
            <v>956832</v>
          </cell>
          <cell r="B3929" t="e">
            <v>#N/A</v>
          </cell>
          <cell r="C3929">
            <v>1</v>
          </cell>
          <cell r="D3929" t="str">
            <v>KT</v>
          </cell>
          <cell r="E3929">
            <v>500</v>
          </cell>
          <cell r="F3929" t="str">
            <v>GR</v>
          </cell>
          <cell r="G3929" t="str">
            <v>RODE PEPERS</v>
          </cell>
          <cell r="H3929" t="str">
            <v>L</v>
          </cell>
          <cell r="I3929">
            <v>192</v>
          </cell>
          <cell r="J3929" t="str">
            <v>GROENTEN EN FRUIT DAGVERS</v>
          </cell>
          <cell r="K3929" t="str">
            <v>SMEDING EN ZN BV</v>
          </cell>
          <cell r="L3929">
            <v>1</v>
          </cell>
          <cell r="M3929">
            <v>5.95</v>
          </cell>
        </row>
        <row r="3930">
          <cell r="A3930">
            <v>111671</v>
          </cell>
          <cell r="B3930" t="e">
            <v>#N/A</v>
          </cell>
          <cell r="C3930">
            <v>1</v>
          </cell>
          <cell r="D3930" t="str">
            <v>LS</v>
          </cell>
          <cell r="E3930">
            <v>1</v>
          </cell>
          <cell r="F3930" t="str">
            <v>ST</v>
          </cell>
          <cell r="G3930" t="str">
            <v>COSY&amp;TRENDY OVEN RAMEKIN WIT 9CM</v>
          </cell>
          <cell r="H3930" t="str">
            <v>H</v>
          </cell>
          <cell r="I3930">
            <v>272</v>
          </cell>
          <cell r="J3930" t="str">
            <v>SERVIEZEN</v>
          </cell>
          <cell r="K3930" t="str">
            <v>BILLIET VANLAERE NV BVT</v>
          </cell>
          <cell r="L3930">
            <v>6</v>
          </cell>
          <cell r="M3930">
            <v>5.94</v>
          </cell>
        </row>
        <row r="3931">
          <cell r="A3931">
            <v>577536</v>
          </cell>
          <cell r="B3931" t="e">
            <v>#N/A</v>
          </cell>
          <cell r="C3931">
            <v>1</v>
          </cell>
          <cell r="D3931" t="str">
            <v>BK</v>
          </cell>
          <cell r="E3931">
            <v>250</v>
          </cell>
          <cell r="F3931" t="str">
            <v>GR</v>
          </cell>
          <cell r="G3931" t="str">
            <v>CHAMPIGNON HOLLAND</v>
          </cell>
          <cell r="H3931" t="str">
            <v>L</v>
          </cell>
          <cell r="I3931">
            <v>192</v>
          </cell>
          <cell r="J3931" t="str">
            <v>GROENTEN EN FRUIT DAGVERS</v>
          </cell>
          <cell r="K3931" t="str">
            <v>SMEDING EN ZN BV</v>
          </cell>
          <cell r="L3931">
            <v>6</v>
          </cell>
          <cell r="M3931">
            <v>5.94</v>
          </cell>
        </row>
        <row r="3932">
          <cell r="A3932">
            <v>577536</v>
          </cell>
          <cell r="B3932" t="e">
            <v>#N/A</v>
          </cell>
          <cell r="C3932">
            <v>1</v>
          </cell>
          <cell r="D3932" t="str">
            <v>BK</v>
          </cell>
          <cell r="E3932">
            <v>250</v>
          </cell>
          <cell r="F3932" t="str">
            <v>GR</v>
          </cell>
          <cell r="G3932" t="str">
            <v>CHAMPIGNON HOLLAND</v>
          </cell>
          <cell r="H3932" t="str">
            <v>L</v>
          </cell>
          <cell r="I3932">
            <v>192</v>
          </cell>
          <cell r="J3932" t="str">
            <v>GROENTEN EN FRUIT DAGVERS</v>
          </cell>
          <cell r="K3932" t="str">
            <v>SMEDING EN ZN BV</v>
          </cell>
          <cell r="L3932">
            <v>6</v>
          </cell>
          <cell r="M3932">
            <v>5.94</v>
          </cell>
        </row>
        <row r="3933">
          <cell r="A3933">
            <v>577536</v>
          </cell>
          <cell r="B3933" t="e">
            <v>#N/A</v>
          </cell>
          <cell r="C3933">
            <v>1</v>
          </cell>
          <cell r="D3933" t="str">
            <v>BK</v>
          </cell>
          <cell r="E3933">
            <v>250</v>
          </cell>
          <cell r="F3933" t="str">
            <v>GR</v>
          </cell>
          <cell r="G3933" t="str">
            <v>CHAMPIGNON HOLLAND</v>
          </cell>
          <cell r="H3933" t="str">
            <v>L</v>
          </cell>
          <cell r="I3933">
            <v>192</v>
          </cell>
          <cell r="J3933" t="str">
            <v>GROENTEN EN FRUIT DAGVERS</v>
          </cell>
          <cell r="K3933" t="str">
            <v>SMEDING EN ZN BV</v>
          </cell>
          <cell r="L3933">
            <v>6</v>
          </cell>
          <cell r="M3933">
            <v>5.94</v>
          </cell>
        </row>
        <row r="3934">
          <cell r="A3934">
            <v>924055</v>
          </cell>
          <cell r="B3934" t="e">
            <v>#N/A</v>
          </cell>
          <cell r="C3934">
            <v>1</v>
          </cell>
          <cell r="D3934" t="str">
            <v>BK</v>
          </cell>
          <cell r="E3934">
            <v>500</v>
          </cell>
          <cell r="F3934" t="str">
            <v>GR</v>
          </cell>
          <cell r="G3934" t="str">
            <v>MELKAN GRIEKSE STIJL YOGHURT 10%</v>
          </cell>
          <cell r="H3934" t="str">
            <v>L</v>
          </cell>
          <cell r="I3934">
            <v>177</v>
          </cell>
          <cell r="J3934" t="str">
            <v>MELKPRODUKTEN DAGVERS</v>
          </cell>
          <cell r="K3934" t="str">
            <v>SLIGRO</v>
          </cell>
          <cell r="L3934">
            <v>6</v>
          </cell>
          <cell r="M3934">
            <v>5.94</v>
          </cell>
        </row>
        <row r="3935">
          <cell r="A3935">
            <v>924055</v>
          </cell>
          <cell r="B3935" t="e">
            <v>#N/A</v>
          </cell>
          <cell r="C3935">
            <v>1</v>
          </cell>
          <cell r="D3935" t="str">
            <v>BK</v>
          </cell>
          <cell r="E3935">
            <v>500</v>
          </cell>
          <cell r="F3935" t="str">
            <v>GR</v>
          </cell>
          <cell r="G3935" t="str">
            <v>MELKAN GRIEKSE STIJL YOGHURT 10%</v>
          </cell>
          <cell r="H3935" t="str">
            <v>L</v>
          </cell>
          <cell r="I3935">
            <v>177</v>
          </cell>
          <cell r="J3935" t="str">
            <v>MELKPRODUKTEN DAGVERS</v>
          </cell>
          <cell r="K3935" t="str">
            <v>SLIGRO</v>
          </cell>
          <cell r="L3935">
            <v>6</v>
          </cell>
          <cell r="M3935">
            <v>5.94</v>
          </cell>
        </row>
        <row r="3936">
          <cell r="A3936">
            <v>99753</v>
          </cell>
          <cell r="B3936" t="e">
            <v>#N/A</v>
          </cell>
          <cell r="C3936">
            <v>1</v>
          </cell>
          <cell r="D3936" t="str">
            <v>RL</v>
          </cell>
          <cell r="E3936">
            <v>300</v>
          </cell>
          <cell r="F3936" t="str">
            <v>MT</v>
          </cell>
          <cell r="G3936" t="str">
            <v>TAKE DIS VERSHOUDFOLIE IN DISP.30CM, 8MY</v>
          </cell>
          <cell r="H3936" t="str">
            <v>H</v>
          </cell>
          <cell r="I3936">
            <v>119</v>
          </cell>
          <cell r="J3936" t="str">
            <v>VERPAKKINGSMAT./DISPOS. GROOTV</v>
          </cell>
          <cell r="K3936" t="str">
            <v>SLIGRO</v>
          </cell>
          <cell r="L3936">
            <v>1</v>
          </cell>
          <cell r="M3936">
            <v>5.91</v>
          </cell>
        </row>
        <row r="3937">
          <cell r="A3937">
            <v>135931</v>
          </cell>
          <cell r="B3937" t="e">
            <v>#N/A</v>
          </cell>
          <cell r="C3937">
            <v>1</v>
          </cell>
          <cell r="D3937" t="str">
            <v>PT</v>
          </cell>
          <cell r="E3937">
            <v>500</v>
          </cell>
          <cell r="F3937" t="str">
            <v>ML</v>
          </cell>
          <cell r="G3937" t="str">
            <v>KTC KOKOSOLIE</v>
          </cell>
          <cell r="H3937" t="str">
            <v>L</v>
          </cell>
          <cell r="I3937">
            <v>132</v>
          </cell>
          <cell r="J3937" t="str">
            <v>OLIEN</v>
          </cell>
          <cell r="K3937" t="str">
            <v>ASIA EXPRESS FOOD BV</v>
          </cell>
          <cell r="L3937">
            <v>1</v>
          </cell>
          <cell r="M3937">
            <v>5.91</v>
          </cell>
        </row>
        <row r="3938">
          <cell r="A3938">
            <v>675787</v>
          </cell>
          <cell r="B3938" t="e">
            <v>#N/A</v>
          </cell>
          <cell r="C3938">
            <v>7</v>
          </cell>
          <cell r="D3938" t="str">
            <v>PK</v>
          </cell>
          <cell r="E3938">
            <v>175</v>
          </cell>
          <cell r="F3938" t="str">
            <v>GR</v>
          </cell>
          <cell r="G3938" t="str">
            <v>GOUDEN AAR FROU FROU WAFELS</v>
          </cell>
          <cell r="H3938" t="str">
            <v>L</v>
          </cell>
          <cell r="I3938">
            <v>10</v>
          </cell>
          <cell r="J3938" t="str">
            <v>KOEK &amp; BANKET RETAIL</v>
          </cell>
          <cell r="K3938" t="str">
            <v>SLIGRO</v>
          </cell>
          <cell r="L3938">
            <v>1</v>
          </cell>
          <cell r="M3938">
            <v>5.91</v>
          </cell>
        </row>
        <row r="3939">
          <cell r="A3939">
            <v>742657</v>
          </cell>
          <cell r="B3939" t="e">
            <v>#N/A</v>
          </cell>
          <cell r="C3939">
            <v>8</v>
          </cell>
          <cell r="D3939" t="str">
            <v>PK</v>
          </cell>
          <cell r="E3939">
            <v>200</v>
          </cell>
          <cell r="F3939" t="str">
            <v>GR</v>
          </cell>
          <cell r="G3939" t="str">
            <v>JEURGENS LANGE VINGERS</v>
          </cell>
          <cell r="H3939" t="str">
            <v>L</v>
          </cell>
          <cell r="I3939">
            <v>10</v>
          </cell>
          <cell r="J3939" t="str">
            <v>KOEK &amp; BANKET RETAIL</v>
          </cell>
          <cell r="K3939" t="str">
            <v>JEURGENS BANKET BISCUIT CHOCOLADE</v>
          </cell>
          <cell r="L3939">
            <v>1</v>
          </cell>
          <cell r="M3939">
            <v>5.91</v>
          </cell>
        </row>
        <row r="3940">
          <cell r="A3940">
            <v>29657</v>
          </cell>
          <cell r="B3940" t="e">
            <v>#N/A</v>
          </cell>
          <cell r="C3940">
            <v>3</v>
          </cell>
          <cell r="D3940" t="str">
            <v>BS</v>
          </cell>
          <cell r="E3940">
            <v>165</v>
          </cell>
          <cell r="F3940" t="str">
            <v>GR</v>
          </cell>
          <cell r="G3940" t="str">
            <v>PRINGLES PAPRIKA</v>
          </cell>
          <cell r="H3940" t="str">
            <v>L</v>
          </cell>
          <cell r="I3940">
            <v>16</v>
          </cell>
          <cell r="J3940" t="str">
            <v>CHIPS EN SNACKS</v>
          </cell>
          <cell r="K3940" t="str">
            <v>KELLOGGS BENELUX</v>
          </cell>
          <cell r="L3940">
            <v>1</v>
          </cell>
          <cell r="M3940">
            <v>5.9</v>
          </cell>
        </row>
        <row r="3941">
          <cell r="A3941">
            <v>58578</v>
          </cell>
          <cell r="B3941" t="e">
            <v>#N/A</v>
          </cell>
          <cell r="C3941">
            <v>1</v>
          </cell>
          <cell r="D3941" t="str">
            <v>ZK</v>
          </cell>
          <cell r="E3941">
            <v>1</v>
          </cell>
          <cell r="F3941" t="str">
            <v>KG</v>
          </cell>
          <cell r="G3941" t="str">
            <v>SNIJ PREI 3MM</v>
          </cell>
          <cell r="H3941" t="str">
            <v>L</v>
          </cell>
          <cell r="I3941">
            <v>234</v>
          </cell>
          <cell r="J3941" t="str">
            <v>AGF VOOR 12U BESTELLEN</v>
          </cell>
          <cell r="K3941" t="str">
            <v>SMEDING EN ZN BV</v>
          </cell>
          <cell r="L3941">
            <v>2</v>
          </cell>
          <cell r="M3941">
            <v>5.9</v>
          </cell>
        </row>
        <row r="3942">
          <cell r="A3942">
            <v>63853</v>
          </cell>
          <cell r="B3942" t="e">
            <v>#N/A</v>
          </cell>
          <cell r="C3942">
            <v>1</v>
          </cell>
          <cell r="D3942" t="str">
            <v>BK</v>
          </cell>
          <cell r="E3942">
            <v>1</v>
          </cell>
          <cell r="F3942" t="str">
            <v>KG</v>
          </cell>
          <cell r="G3942" t="str">
            <v>CLUB SALADE KARTOFFEL GROF</v>
          </cell>
          <cell r="H3942" t="str">
            <v>L</v>
          </cell>
          <cell r="I3942">
            <v>170</v>
          </cell>
          <cell r="J3942" t="str">
            <v>SALADES</v>
          </cell>
          <cell r="K3942" t="str">
            <v>SLIGRO</v>
          </cell>
          <cell r="L3942">
            <v>2</v>
          </cell>
          <cell r="M3942">
            <v>5.9</v>
          </cell>
        </row>
        <row r="3943">
          <cell r="A3943">
            <v>114875</v>
          </cell>
          <cell r="B3943" t="e">
            <v>#N/A</v>
          </cell>
          <cell r="C3943">
            <v>1</v>
          </cell>
          <cell r="D3943" t="str">
            <v>ZK</v>
          </cell>
          <cell r="E3943">
            <v>500</v>
          </cell>
          <cell r="F3943" t="str">
            <v>GR</v>
          </cell>
          <cell r="G3943" t="str">
            <v>SNIJ BROCCOLI ROOS</v>
          </cell>
          <cell r="H3943" t="str">
            <v>L</v>
          </cell>
          <cell r="I3943">
            <v>192</v>
          </cell>
          <cell r="J3943" t="str">
            <v>GROENTEN EN FRUIT DAGVERS</v>
          </cell>
          <cell r="K3943" t="str">
            <v>SMEDING EN ZN BV</v>
          </cell>
          <cell r="L3943">
            <v>2</v>
          </cell>
          <cell r="M3943">
            <v>5.9</v>
          </cell>
        </row>
        <row r="3944">
          <cell r="A3944">
            <v>124163</v>
          </cell>
          <cell r="B3944" t="e">
            <v>#N/A</v>
          </cell>
          <cell r="C3944">
            <v>6</v>
          </cell>
          <cell r="D3944" t="str">
            <v>PK</v>
          </cell>
          <cell r="E3944">
            <v>1</v>
          </cell>
          <cell r="F3944" t="str">
            <v>LT</v>
          </cell>
          <cell r="G3944" t="str">
            <v>MU HALFVOLLE MELK (HOUDBAAR)</v>
          </cell>
          <cell r="H3944" t="str">
            <v>L</v>
          </cell>
          <cell r="I3944">
            <v>130</v>
          </cell>
          <cell r="J3944" t="str">
            <v>ZUIVEL HOUDBAAR</v>
          </cell>
          <cell r="K3944" t="str">
            <v>ARLA FOODS BV</v>
          </cell>
          <cell r="L3944">
            <v>1</v>
          </cell>
          <cell r="M3944">
            <v>5.9</v>
          </cell>
        </row>
        <row r="3945">
          <cell r="A3945">
            <v>192328</v>
          </cell>
          <cell r="B3945" t="e">
            <v>#N/A</v>
          </cell>
          <cell r="C3945">
            <v>1</v>
          </cell>
          <cell r="D3945" t="str">
            <v>ZK</v>
          </cell>
          <cell r="E3945">
            <v>2</v>
          </cell>
          <cell r="F3945" t="str">
            <v>KG</v>
          </cell>
          <cell r="G3945" t="str">
            <v>AARDAPPELEN TAFEL PANKLAAR VERS</v>
          </cell>
          <cell r="H3945" t="str">
            <v>L</v>
          </cell>
          <cell r="I3945">
            <v>192</v>
          </cell>
          <cell r="J3945" t="str">
            <v>GROENTEN EN FRUIT DAGVERS</v>
          </cell>
          <cell r="K3945" t="str">
            <v>SMEDING EN ZN BV</v>
          </cell>
          <cell r="L3945">
            <v>2</v>
          </cell>
          <cell r="M3945">
            <v>5.9</v>
          </cell>
        </row>
        <row r="3946">
          <cell r="A3946">
            <v>202377</v>
          </cell>
          <cell r="B3946" t="e">
            <v>#N/A</v>
          </cell>
          <cell r="C3946">
            <v>1</v>
          </cell>
          <cell r="D3946" t="str">
            <v>BK</v>
          </cell>
          <cell r="E3946">
            <v>1</v>
          </cell>
          <cell r="F3946" t="str">
            <v>KG</v>
          </cell>
          <cell r="G3946" t="str">
            <v>SNIJ PREI FIJN</v>
          </cell>
          <cell r="H3946" t="str">
            <v>L</v>
          </cell>
          <cell r="I3946">
            <v>192</v>
          </cell>
          <cell r="J3946" t="str">
            <v>GROENTEN EN FRUIT DAGVERS</v>
          </cell>
          <cell r="K3946" t="str">
            <v>SMEDING EN ZN BV</v>
          </cell>
          <cell r="L3946">
            <v>2</v>
          </cell>
          <cell r="M3946">
            <v>5.9</v>
          </cell>
        </row>
        <row r="3947">
          <cell r="A3947">
            <v>237408</v>
          </cell>
          <cell r="B3947" t="e">
            <v>#N/A</v>
          </cell>
          <cell r="C3947">
            <v>1</v>
          </cell>
          <cell r="D3947" t="str">
            <v>LS</v>
          </cell>
          <cell r="E3947">
            <v>1</v>
          </cell>
          <cell r="F3947" t="str">
            <v>ST</v>
          </cell>
          <cell r="G3947" t="str">
            <v>PRO CHEF GARDE RVS 20CM</v>
          </cell>
          <cell r="H3947" t="str">
            <v>H</v>
          </cell>
          <cell r="I3947">
            <v>283</v>
          </cell>
          <cell r="J3947" t="str">
            <v>KEUKENGEREEDSCHAPPEN</v>
          </cell>
          <cell r="K3947" t="str">
            <v>SLIGRO</v>
          </cell>
          <cell r="L3947">
            <v>2</v>
          </cell>
          <cell r="M3947">
            <v>5.9</v>
          </cell>
        </row>
        <row r="3948">
          <cell r="A3948">
            <v>398767</v>
          </cell>
          <cell r="B3948" t="e">
            <v>#N/A</v>
          </cell>
          <cell r="C3948">
            <v>1</v>
          </cell>
          <cell r="D3948" t="str">
            <v>DS</v>
          </cell>
          <cell r="E3948">
            <v>2</v>
          </cell>
          <cell r="F3948" t="str">
            <v>LT</v>
          </cell>
          <cell r="G3948" t="str">
            <v>KERN FRITESSAUS 100 SACHETS</v>
          </cell>
          <cell r="H3948" t="str">
            <v>L</v>
          </cell>
          <cell r="I3948">
            <v>91</v>
          </cell>
          <cell r="J3948" t="str">
            <v>SNACK- EN TAFELSAUZEN</v>
          </cell>
          <cell r="K3948" t="str">
            <v>SLIGRO</v>
          </cell>
          <cell r="L3948">
            <v>1</v>
          </cell>
          <cell r="M3948">
            <v>5.9</v>
          </cell>
        </row>
        <row r="3949">
          <cell r="A3949">
            <v>639090</v>
          </cell>
          <cell r="B3949" t="e">
            <v>#N/A</v>
          </cell>
          <cell r="C3949">
            <v>1</v>
          </cell>
          <cell r="D3949" t="str">
            <v>BK</v>
          </cell>
          <cell r="E3949">
            <v>200</v>
          </cell>
          <cell r="F3949" t="str">
            <v>GR</v>
          </cell>
          <cell r="G3949" t="str">
            <v>RADIJS MINI ROOD</v>
          </cell>
          <cell r="H3949" t="str">
            <v>L</v>
          </cell>
          <cell r="I3949">
            <v>192</v>
          </cell>
          <cell r="J3949" t="str">
            <v>GROENTEN EN FRUIT DAGVERS</v>
          </cell>
          <cell r="K3949" t="str">
            <v>SMEDING EN ZN BV</v>
          </cell>
          <cell r="L3949">
            <v>2</v>
          </cell>
          <cell r="M3949">
            <v>5.9</v>
          </cell>
        </row>
        <row r="3950">
          <cell r="A3950">
            <v>3489</v>
          </cell>
          <cell r="B3950" t="e">
            <v>#N/A</v>
          </cell>
          <cell r="C3950">
            <v>1</v>
          </cell>
          <cell r="D3950" t="str">
            <v>KG</v>
          </cell>
          <cell r="E3950">
            <v>1</v>
          </cell>
          <cell r="F3950" t="str">
            <v>BK</v>
          </cell>
          <cell r="G3950" t="str">
            <v>KIP FILET ONGESORTEERD PER KG</v>
          </cell>
          <cell r="H3950" t="str">
            <v>L</v>
          </cell>
          <cell r="I3950">
            <v>196</v>
          </cell>
          <cell r="J3950" t="str">
            <v>POELIER GEKOELD CONC</v>
          </cell>
          <cell r="K3950" t="str">
            <v>RUIG M. EN ZONEN B.V.</v>
          </cell>
          <cell r="L3950">
            <v>1.1200000000000001</v>
          </cell>
          <cell r="M3950">
            <v>5.88</v>
          </cell>
        </row>
        <row r="3951">
          <cell r="A3951">
            <v>69533</v>
          </cell>
          <cell r="B3951" t="e">
            <v>#N/A</v>
          </cell>
          <cell r="C3951">
            <v>1</v>
          </cell>
          <cell r="D3951" t="str">
            <v>ZK</v>
          </cell>
          <cell r="E3951">
            <v>1</v>
          </cell>
          <cell r="F3951" t="str">
            <v>KG</v>
          </cell>
          <cell r="G3951" t="str">
            <v>FRUITLIFE AARBEIEN IQF</v>
          </cell>
          <cell r="H3951" t="str">
            <v>L</v>
          </cell>
          <cell r="I3951">
            <v>187</v>
          </cell>
          <cell r="J3951" t="str">
            <v>GROEN&amp;FRUIT DIEPVR. FOODSERVIC</v>
          </cell>
          <cell r="K3951" t="str">
            <v>ES FOODS INTERNATIONAL BV</v>
          </cell>
          <cell r="L3951">
            <v>1</v>
          </cell>
          <cell r="M3951">
            <v>5.86</v>
          </cell>
        </row>
        <row r="3952">
          <cell r="A3952">
            <v>108381</v>
          </cell>
          <cell r="B3952" t="e">
            <v>#N/A</v>
          </cell>
          <cell r="C3952">
            <v>4</v>
          </cell>
          <cell r="D3952" t="str">
            <v>PK</v>
          </cell>
          <cell r="E3952">
            <v>400</v>
          </cell>
          <cell r="F3952" t="str">
            <v>GR</v>
          </cell>
          <cell r="G3952" t="str">
            <v>LASSIE RISOTTORIJST</v>
          </cell>
          <cell r="H3952" t="str">
            <v>L</v>
          </cell>
          <cell r="I3952">
            <v>97</v>
          </cell>
          <cell r="J3952" t="str">
            <v>RIJST EN GRANEN</v>
          </cell>
          <cell r="K3952" t="str">
            <v>LASSIE NEDERLAND BV</v>
          </cell>
          <cell r="L3952">
            <v>1</v>
          </cell>
          <cell r="M3952">
            <v>5.86</v>
          </cell>
        </row>
        <row r="3953">
          <cell r="A3953">
            <v>402223</v>
          </cell>
          <cell r="B3953" t="e">
            <v>#N/A</v>
          </cell>
          <cell r="C3953">
            <v>1</v>
          </cell>
          <cell r="D3953" t="str">
            <v>ZK</v>
          </cell>
          <cell r="E3953">
            <v>1</v>
          </cell>
          <cell r="F3953" t="str">
            <v>KG</v>
          </cell>
          <cell r="G3953" t="str">
            <v>APOLLO SESAMZAAD GEPELD</v>
          </cell>
          <cell r="H3953" t="str">
            <v>L</v>
          </cell>
          <cell r="I3953">
            <v>68</v>
          </cell>
          <cell r="J3953" t="str">
            <v>KRUIDEN EN SPECERIJEN</v>
          </cell>
          <cell r="K3953" t="str">
            <v>SOLINA NETHERLANDS BV</v>
          </cell>
          <cell r="L3953">
            <v>1</v>
          </cell>
          <cell r="M3953">
            <v>5.86</v>
          </cell>
        </row>
        <row r="3954">
          <cell r="A3954">
            <v>491183</v>
          </cell>
          <cell r="B3954" t="e">
            <v>#N/A</v>
          </cell>
          <cell r="C3954">
            <v>1</v>
          </cell>
          <cell r="D3954" t="str">
            <v>KP</v>
          </cell>
          <cell r="E3954">
            <v>50</v>
          </cell>
          <cell r="F3954" t="str">
            <v>ST</v>
          </cell>
          <cell r="G3954" t="str">
            <v>TAKE DIS BEKER COMBICUP 250CC</v>
          </cell>
          <cell r="H3954" t="str">
            <v>H</v>
          </cell>
          <cell r="I3954">
            <v>119</v>
          </cell>
          <cell r="J3954" t="str">
            <v>VERPAKKINGSMAT./DISPOS. GROOTV</v>
          </cell>
          <cell r="K3954" t="str">
            <v>SLIGRO</v>
          </cell>
          <cell r="L3954">
            <v>2</v>
          </cell>
          <cell r="M3954">
            <v>5.86</v>
          </cell>
        </row>
        <row r="3955">
          <cell r="A3955">
            <v>491183</v>
          </cell>
          <cell r="B3955" t="e">
            <v>#N/A</v>
          </cell>
          <cell r="C3955">
            <v>1</v>
          </cell>
          <cell r="D3955" t="str">
            <v>KP</v>
          </cell>
          <cell r="E3955">
            <v>50</v>
          </cell>
          <cell r="F3955" t="str">
            <v>ST</v>
          </cell>
          <cell r="G3955" t="str">
            <v>TAKE DIS BEKER COMBICUP 250CC</v>
          </cell>
          <cell r="H3955" t="str">
            <v>H</v>
          </cell>
          <cell r="I3955">
            <v>119</v>
          </cell>
          <cell r="J3955" t="str">
            <v>VERPAKKINGSMAT./DISPOS. GROOTV</v>
          </cell>
          <cell r="K3955" t="str">
            <v>SLIGRO</v>
          </cell>
          <cell r="L3955">
            <v>2</v>
          </cell>
          <cell r="M3955">
            <v>5.86</v>
          </cell>
        </row>
        <row r="3956">
          <cell r="A3956">
            <v>777039</v>
          </cell>
          <cell r="B3956" t="e">
            <v>#N/A</v>
          </cell>
          <cell r="C3956">
            <v>6</v>
          </cell>
          <cell r="D3956" t="str">
            <v>PT</v>
          </cell>
          <cell r="E3956">
            <v>225</v>
          </cell>
          <cell r="F3956" t="str">
            <v>GR</v>
          </cell>
          <cell r="G3956" t="str">
            <v>GEURTS EXTRA JAM ABRIKOOS    V.DIABETICI</v>
          </cell>
          <cell r="H3956" t="str">
            <v>L</v>
          </cell>
          <cell r="I3956">
            <v>89</v>
          </cell>
          <cell r="J3956" t="str">
            <v>BOTERHAMARTIKELEN</v>
          </cell>
          <cell r="K3956" t="str">
            <v>GEURTS CONSERVENFABRIEK BV</v>
          </cell>
          <cell r="L3956">
            <v>1</v>
          </cell>
          <cell r="M3956">
            <v>5.86</v>
          </cell>
        </row>
        <row r="3957">
          <cell r="A3957">
            <v>18368</v>
          </cell>
          <cell r="B3957" t="e">
            <v>#N/A</v>
          </cell>
          <cell r="C3957">
            <v>1</v>
          </cell>
          <cell r="D3957" t="str">
            <v>TB</v>
          </cell>
          <cell r="E3957">
            <v>750</v>
          </cell>
          <cell r="F3957" t="str">
            <v>ML</v>
          </cell>
          <cell r="G3957" t="str">
            <v>ZAANSE MAYONAISE KNIJPFLES</v>
          </cell>
          <cell r="H3957" t="str">
            <v>L</v>
          </cell>
          <cell r="I3957">
            <v>91</v>
          </cell>
          <cell r="J3957" t="str">
            <v>SNACK- EN TAFELSAUZEN</v>
          </cell>
          <cell r="K3957" t="str">
            <v>WIJNGAARDEN VAN BV</v>
          </cell>
          <cell r="L3957">
            <v>3</v>
          </cell>
          <cell r="M3957">
            <v>5.85</v>
          </cell>
        </row>
        <row r="3958">
          <cell r="A3958">
            <v>53493</v>
          </cell>
          <cell r="B3958" t="e">
            <v>#N/A</v>
          </cell>
          <cell r="C3958">
            <v>1</v>
          </cell>
          <cell r="D3958" t="str">
            <v>ZK</v>
          </cell>
          <cell r="E3958">
            <v>80</v>
          </cell>
          <cell r="F3958" t="str">
            <v>GR</v>
          </cell>
          <cell r="G3958" t="str">
            <v>KRUIDEN THEE MUNT</v>
          </cell>
          <cell r="H3958" t="str">
            <v>L</v>
          </cell>
          <cell r="I3958">
            <v>192</v>
          </cell>
          <cell r="J3958" t="str">
            <v>GROENTEN EN FRUIT DAGVERS</v>
          </cell>
          <cell r="K3958" t="str">
            <v>SMEDING EN ZN BV</v>
          </cell>
          <cell r="L3958">
            <v>3</v>
          </cell>
          <cell r="M3958">
            <v>5.85</v>
          </cell>
        </row>
        <row r="3959">
          <cell r="A3959">
            <v>120875</v>
          </cell>
          <cell r="B3959" t="e">
            <v>#N/A</v>
          </cell>
          <cell r="C3959">
            <v>4</v>
          </cell>
          <cell r="D3959" t="str">
            <v>DS</v>
          </cell>
          <cell r="E3959">
            <v>400</v>
          </cell>
          <cell r="F3959" t="str">
            <v>GR</v>
          </cell>
          <cell r="G3959" t="str">
            <v>GWOON HAGELSLAG MELK 400G</v>
          </cell>
          <cell r="H3959" t="str">
            <v>L</v>
          </cell>
          <cell r="I3959">
            <v>89</v>
          </cell>
          <cell r="J3959" t="str">
            <v>BOTERHAMARTIKELEN</v>
          </cell>
          <cell r="K3959" t="str">
            <v>SLIGRO</v>
          </cell>
          <cell r="L3959">
            <v>1</v>
          </cell>
          <cell r="M3959">
            <v>5.85</v>
          </cell>
        </row>
        <row r="3960">
          <cell r="A3960">
            <v>234544</v>
          </cell>
          <cell r="B3960" t="e">
            <v>#N/A</v>
          </cell>
          <cell r="C3960">
            <v>1</v>
          </cell>
          <cell r="D3960" t="str">
            <v>PT</v>
          </cell>
          <cell r="E3960">
            <v>350</v>
          </cell>
          <cell r="F3960" t="str">
            <v>ML</v>
          </cell>
          <cell r="G3960" t="str">
            <v>GRAND GERARD KALFSFOND</v>
          </cell>
          <cell r="H3960" t="str">
            <v>L</v>
          </cell>
          <cell r="I3960">
            <v>86</v>
          </cell>
          <cell r="J3960" t="str">
            <v>VLEES- VIS EN GROENTESAUZEN</v>
          </cell>
          <cell r="K3960" t="str">
            <v>SLIGRO</v>
          </cell>
          <cell r="L3960">
            <v>3</v>
          </cell>
          <cell r="M3960">
            <v>5.85</v>
          </cell>
        </row>
        <row r="3961">
          <cell r="A3961">
            <v>404694</v>
          </cell>
          <cell r="B3961" t="e">
            <v>#N/A</v>
          </cell>
          <cell r="C3961">
            <v>1</v>
          </cell>
          <cell r="D3961" t="str">
            <v>ST</v>
          </cell>
          <cell r="E3961">
            <v>1.2</v>
          </cell>
          <cell r="F3961" t="str">
            <v>KG</v>
          </cell>
          <cell r="G3961" t="str">
            <v>KOOL BLOEM MAAT 6</v>
          </cell>
          <cell r="H3961" t="str">
            <v>L</v>
          </cell>
          <cell r="I3961">
            <v>192</v>
          </cell>
          <cell r="J3961" t="str">
            <v>GROENTEN EN FRUIT DAGVERS</v>
          </cell>
          <cell r="K3961" t="str">
            <v>SMEDING EN ZN BV</v>
          </cell>
          <cell r="L3961">
            <v>3</v>
          </cell>
          <cell r="M3961">
            <v>5.85</v>
          </cell>
        </row>
        <row r="3962">
          <cell r="A3962">
            <v>864763</v>
          </cell>
          <cell r="B3962" t="e">
            <v>#N/A</v>
          </cell>
          <cell r="C3962">
            <v>1</v>
          </cell>
          <cell r="D3962" t="str">
            <v>DS</v>
          </cell>
          <cell r="E3962">
            <v>200</v>
          </cell>
          <cell r="F3962" t="str">
            <v>ST</v>
          </cell>
          <cell r="G3962" t="str">
            <v>CUPCAKEVORMPJES MUFFIN</v>
          </cell>
          <cell r="H3962" t="str">
            <v>H</v>
          </cell>
          <cell r="I3962">
            <v>283</v>
          </cell>
          <cell r="J3962" t="str">
            <v>KEUKENGEREEDSCHAPPEN</v>
          </cell>
          <cell r="K3962" t="str">
            <v>PATISSE NEDERLAND BV</v>
          </cell>
          <cell r="L3962">
            <v>3</v>
          </cell>
          <cell r="M3962">
            <v>5.85</v>
          </cell>
        </row>
        <row r="3963">
          <cell r="A3963">
            <v>864763</v>
          </cell>
          <cell r="B3963" t="e">
            <v>#N/A</v>
          </cell>
          <cell r="C3963">
            <v>1</v>
          </cell>
          <cell r="D3963" t="str">
            <v>DS</v>
          </cell>
          <cell r="E3963">
            <v>200</v>
          </cell>
          <cell r="F3963" t="str">
            <v>ST</v>
          </cell>
          <cell r="G3963" t="str">
            <v>CUPCAKEVORMPJES MUFFIN</v>
          </cell>
          <cell r="H3963" t="str">
            <v>H</v>
          </cell>
          <cell r="I3963">
            <v>283</v>
          </cell>
          <cell r="J3963" t="str">
            <v>KEUKENGEREEDSCHAPPEN</v>
          </cell>
          <cell r="K3963" t="str">
            <v>PATISSE NEDERLAND BV</v>
          </cell>
          <cell r="L3963">
            <v>3</v>
          </cell>
          <cell r="M3963">
            <v>5.85</v>
          </cell>
        </row>
        <row r="3964">
          <cell r="A3964">
            <v>316590</v>
          </cell>
          <cell r="B3964" t="e">
            <v>#N/A</v>
          </cell>
          <cell r="C3964">
            <v>1</v>
          </cell>
          <cell r="D3964" t="str">
            <v>KP</v>
          </cell>
          <cell r="E3964">
            <v>360</v>
          </cell>
          <cell r="F3964" t="str">
            <v>GR</v>
          </cell>
          <cell r="G3964" t="str">
            <v>PALMOLIVE TOILETZEEP MOISTURE CARE OLIJF</v>
          </cell>
          <cell r="H3964" t="str">
            <v>H</v>
          </cell>
          <cell r="I3964">
            <v>343</v>
          </cell>
          <cell r="J3964" t="str">
            <v>COSMETICA</v>
          </cell>
          <cell r="K3964" t="str">
            <v>COLGATE PALMOLIVE NEDERLAND BV</v>
          </cell>
          <cell r="L3964">
            <v>3</v>
          </cell>
          <cell r="M3964">
            <v>5.82</v>
          </cell>
        </row>
        <row r="3965">
          <cell r="A3965">
            <v>975933</v>
          </cell>
          <cell r="B3965" t="e">
            <v>#N/A</v>
          </cell>
          <cell r="C3965">
            <v>1</v>
          </cell>
          <cell r="D3965" t="str">
            <v>FL</v>
          </cell>
          <cell r="E3965">
            <v>5</v>
          </cell>
          <cell r="F3965" t="str">
            <v>LT</v>
          </cell>
          <cell r="G3965" t="str">
            <v>FELICIA AFWASMIDDEL CITROEN</v>
          </cell>
          <cell r="H3965" t="str">
            <v>H</v>
          </cell>
          <cell r="I3965">
            <v>148</v>
          </cell>
          <cell r="J3965" t="str">
            <v>AFWAS- &amp; VAATMIDDELEN</v>
          </cell>
          <cell r="K3965" t="str">
            <v>SLIGRO</v>
          </cell>
          <cell r="L3965">
            <v>2</v>
          </cell>
          <cell r="M3965">
            <v>5.82</v>
          </cell>
        </row>
        <row r="3966">
          <cell r="A3966">
            <v>975933</v>
          </cell>
          <cell r="B3966" t="e">
            <v>#N/A</v>
          </cell>
          <cell r="C3966">
            <v>1</v>
          </cell>
          <cell r="D3966" t="str">
            <v>FL</v>
          </cell>
          <cell r="E3966">
            <v>5</v>
          </cell>
          <cell r="F3966" t="str">
            <v>LT</v>
          </cell>
          <cell r="G3966" t="str">
            <v>FELICIA AFWASMIDDEL CITROEN</v>
          </cell>
          <cell r="H3966" t="str">
            <v>H</v>
          </cell>
          <cell r="I3966">
            <v>148</v>
          </cell>
          <cell r="J3966" t="str">
            <v>AFWAS- &amp; VAATMIDDELEN</v>
          </cell>
          <cell r="K3966" t="str">
            <v>SLIGRO</v>
          </cell>
          <cell r="L3966">
            <v>2</v>
          </cell>
          <cell r="M3966">
            <v>5.82</v>
          </cell>
        </row>
        <row r="3967">
          <cell r="A3967">
            <v>59724</v>
          </cell>
          <cell r="B3967" t="e">
            <v>#N/A</v>
          </cell>
          <cell r="C3967">
            <v>1</v>
          </cell>
          <cell r="D3967" t="str">
            <v>ZK</v>
          </cell>
          <cell r="E3967">
            <v>500</v>
          </cell>
          <cell r="F3967" t="str">
            <v>GR</v>
          </cell>
          <cell r="G3967" t="str">
            <v>SNIJ WASPEEN</v>
          </cell>
          <cell r="H3967" t="str">
            <v>L</v>
          </cell>
          <cell r="I3967">
            <v>192</v>
          </cell>
          <cell r="J3967" t="str">
            <v>GROENTEN EN FRUIT DAGVERS</v>
          </cell>
          <cell r="K3967" t="str">
            <v>SMEDING EN ZN BV</v>
          </cell>
          <cell r="L3967">
            <v>4</v>
          </cell>
          <cell r="M3967">
            <v>5.8</v>
          </cell>
        </row>
        <row r="3968">
          <cell r="A3968">
            <v>227759</v>
          </cell>
          <cell r="B3968" t="e">
            <v>#N/A</v>
          </cell>
          <cell r="C3968">
            <v>1</v>
          </cell>
          <cell r="D3968" t="str">
            <v>RL</v>
          </cell>
          <cell r="E3968">
            <v>100</v>
          </cell>
          <cell r="F3968" t="str">
            <v>ST</v>
          </cell>
          <cell r="G3968" t="str">
            <v>DEPA BAKJE ROND 70MM TRANSPARANT 100CC</v>
          </cell>
          <cell r="H3968" t="str">
            <v>H</v>
          </cell>
          <cell r="I3968">
            <v>119</v>
          </cell>
          <cell r="J3968" t="str">
            <v>VERPAKKINGSMAT./DISPOS. GROOTV</v>
          </cell>
          <cell r="K3968" t="str">
            <v>PAARDEKOOPER BV (DEPA 1)</v>
          </cell>
          <cell r="L3968">
            <v>1</v>
          </cell>
          <cell r="M3968">
            <v>5.8</v>
          </cell>
        </row>
        <row r="3969">
          <cell r="A3969">
            <v>332025</v>
          </cell>
          <cell r="B3969" t="e">
            <v>#N/A</v>
          </cell>
          <cell r="C3969">
            <v>1</v>
          </cell>
          <cell r="D3969" t="str">
            <v>BL</v>
          </cell>
          <cell r="E3969">
            <v>60</v>
          </cell>
          <cell r="F3969" t="str">
            <v>GR</v>
          </cell>
          <cell r="G3969" t="str">
            <v>SLIGRO SPICE MARKET GARAM MASALA</v>
          </cell>
          <cell r="H3969" t="str">
            <v>L</v>
          </cell>
          <cell r="I3969">
            <v>68</v>
          </cell>
          <cell r="J3969" t="str">
            <v>KRUIDEN EN SPECERIJEN</v>
          </cell>
          <cell r="K3969" t="str">
            <v>SLIGRO</v>
          </cell>
          <cell r="L3969">
            <v>2</v>
          </cell>
          <cell r="M3969">
            <v>5.8</v>
          </cell>
        </row>
        <row r="3970">
          <cell r="A3970">
            <v>720558</v>
          </cell>
          <cell r="B3970" t="e">
            <v>#N/A</v>
          </cell>
          <cell r="C3970">
            <v>1</v>
          </cell>
          <cell r="D3970" t="str">
            <v>PK</v>
          </cell>
          <cell r="E3970">
            <v>100</v>
          </cell>
          <cell r="F3970" t="str">
            <v>ST</v>
          </cell>
          <cell r="G3970" t="str">
            <v>TAKE DIS KARTONNEN BORD 23CM ROND</v>
          </cell>
          <cell r="H3970" t="str">
            <v>H</v>
          </cell>
          <cell r="I3970">
            <v>119</v>
          </cell>
          <cell r="J3970" t="str">
            <v>VERPAKKINGSMAT./DISPOS. GROOTV</v>
          </cell>
          <cell r="K3970" t="str">
            <v>SLIGRO</v>
          </cell>
          <cell r="L3970">
            <v>1</v>
          </cell>
          <cell r="M3970">
            <v>5.8</v>
          </cell>
        </row>
        <row r="3971">
          <cell r="A3971">
            <v>705799</v>
          </cell>
          <cell r="B3971" t="e">
            <v>#N/A</v>
          </cell>
          <cell r="C3971">
            <v>1</v>
          </cell>
          <cell r="D3971" t="str">
            <v>SL</v>
          </cell>
          <cell r="E3971">
            <v>80</v>
          </cell>
          <cell r="F3971" t="str">
            <v>ST</v>
          </cell>
          <cell r="G3971" t="str">
            <v>TAKE DIS KOFFIE BEKER 180ML</v>
          </cell>
          <cell r="H3971" t="str">
            <v>H</v>
          </cell>
          <cell r="I3971">
            <v>119</v>
          </cell>
          <cell r="J3971" t="str">
            <v>VERPAKKINGSMAT./DISPOS. GROOTV</v>
          </cell>
          <cell r="K3971" t="str">
            <v>SLIGRO</v>
          </cell>
          <cell r="L3971">
            <v>2</v>
          </cell>
          <cell r="M3971">
            <v>5.78</v>
          </cell>
        </row>
        <row r="3972">
          <cell r="A3972">
            <v>151351</v>
          </cell>
          <cell r="B3972" t="e">
            <v>#N/A</v>
          </cell>
          <cell r="C3972">
            <v>6</v>
          </cell>
          <cell r="D3972" t="str">
            <v>PT</v>
          </cell>
          <cell r="E3972">
            <v>370</v>
          </cell>
          <cell r="F3972" t="str">
            <v>ML</v>
          </cell>
          <cell r="G3972" t="str">
            <v>KUHNE AUGURKEN FIJN ZOETZUUR</v>
          </cell>
          <cell r="H3972" t="str">
            <v>L</v>
          </cell>
          <cell r="I3972">
            <v>85</v>
          </cell>
          <cell r="J3972" t="str">
            <v>TAFELZUREN</v>
          </cell>
          <cell r="K3972" t="str">
            <v>KUHNE CARL KG GMBH UND CO</v>
          </cell>
          <cell r="L3972">
            <v>1</v>
          </cell>
          <cell r="M3972">
            <v>5.76</v>
          </cell>
        </row>
        <row r="3973">
          <cell r="A3973">
            <v>151351</v>
          </cell>
          <cell r="B3973" t="e">
            <v>#N/A</v>
          </cell>
          <cell r="C3973">
            <v>6</v>
          </cell>
          <cell r="D3973" t="str">
            <v>PT</v>
          </cell>
          <cell r="E3973">
            <v>370</v>
          </cell>
          <cell r="F3973" t="str">
            <v>ML</v>
          </cell>
          <cell r="G3973" t="str">
            <v>KUHNE AUGURKEN FIJN ZOETZUUR</v>
          </cell>
          <cell r="H3973" t="str">
            <v>L</v>
          </cell>
          <cell r="I3973">
            <v>85</v>
          </cell>
          <cell r="J3973" t="str">
            <v>TAFELZUREN</v>
          </cell>
          <cell r="K3973" t="str">
            <v>KUHNE CARL KG GMBH UND CO</v>
          </cell>
          <cell r="L3973">
            <v>1</v>
          </cell>
          <cell r="M3973">
            <v>5.76</v>
          </cell>
        </row>
        <row r="3974">
          <cell r="A3974">
            <v>184427</v>
          </cell>
          <cell r="B3974" t="e">
            <v>#N/A</v>
          </cell>
          <cell r="C3974">
            <v>6</v>
          </cell>
          <cell r="D3974" t="str">
            <v>PT</v>
          </cell>
          <cell r="E3974">
            <v>370</v>
          </cell>
          <cell r="F3974" t="str">
            <v>ML</v>
          </cell>
          <cell r="G3974" t="str">
            <v>KUHNE AUGURKENBLOKJES ZOETZUUR</v>
          </cell>
          <cell r="H3974" t="str">
            <v>L</v>
          </cell>
          <cell r="I3974">
            <v>85</v>
          </cell>
          <cell r="J3974" t="str">
            <v>TAFELZUREN</v>
          </cell>
          <cell r="K3974" t="str">
            <v>KUHNE CARL KG GMBH UND CO</v>
          </cell>
          <cell r="L3974">
            <v>1</v>
          </cell>
          <cell r="M3974">
            <v>5.76</v>
          </cell>
        </row>
        <row r="3975">
          <cell r="A3975">
            <v>184427</v>
          </cell>
          <cell r="B3975" t="e">
            <v>#N/A</v>
          </cell>
          <cell r="C3975">
            <v>6</v>
          </cell>
          <cell r="D3975" t="str">
            <v>PT</v>
          </cell>
          <cell r="E3975">
            <v>370</v>
          </cell>
          <cell r="F3975" t="str">
            <v>ML</v>
          </cell>
          <cell r="G3975" t="str">
            <v>KUHNE AUGURKENBLOKJES ZOETZUUR</v>
          </cell>
          <cell r="H3975" t="str">
            <v>L</v>
          </cell>
          <cell r="I3975">
            <v>85</v>
          </cell>
          <cell r="J3975" t="str">
            <v>TAFELZUREN</v>
          </cell>
          <cell r="K3975" t="str">
            <v>KUHNE CARL KG GMBH UND CO</v>
          </cell>
          <cell r="L3975">
            <v>1</v>
          </cell>
          <cell r="M3975">
            <v>5.76</v>
          </cell>
        </row>
        <row r="3976">
          <cell r="A3976">
            <v>867169</v>
          </cell>
          <cell r="B3976" t="e">
            <v>#N/A</v>
          </cell>
          <cell r="C3976">
            <v>1</v>
          </cell>
          <cell r="D3976" t="str">
            <v>TB</v>
          </cell>
          <cell r="E3976">
            <v>750</v>
          </cell>
          <cell r="F3976" t="str">
            <v>ML</v>
          </cell>
          <cell r="G3976" t="str">
            <v>KERN MAYONAISE</v>
          </cell>
          <cell r="H3976" t="str">
            <v>L</v>
          </cell>
          <cell r="I3976">
            <v>91</v>
          </cell>
          <cell r="J3976" t="str">
            <v>SNACK- EN TAFELSAUZEN</v>
          </cell>
          <cell r="K3976" t="str">
            <v>SLIGRO</v>
          </cell>
          <cell r="L3976">
            <v>3</v>
          </cell>
          <cell r="M3976">
            <v>5.76</v>
          </cell>
        </row>
        <row r="3977">
          <cell r="A3977">
            <v>867169</v>
          </cell>
          <cell r="B3977" t="e">
            <v>#N/A</v>
          </cell>
          <cell r="C3977">
            <v>1</v>
          </cell>
          <cell r="D3977" t="str">
            <v>TB</v>
          </cell>
          <cell r="E3977">
            <v>750</v>
          </cell>
          <cell r="F3977" t="str">
            <v>ML</v>
          </cell>
          <cell r="G3977" t="str">
            <v>KERN MAYONAISE</v>
          </cell>
          <cell r="H3977" t="str">
            <v>L</v>
          </cell>
          <cell r="I3977">
            <v>91</v>
          </cell>
          <cell r="J3977" t="str">
            <v>SNACK- EN TAFELSAUZEN</v>
          </cell>
          <cell r="K3977" t="str">
            <v>SLIGRO</v>
          </cell>
          <cell r="L3977">
            <v>3</v>
          </cell>
          <cell r="M3977">
            <v>5.76</v>
          </cell>
        </row>
        <row r="3978">
          <cell r="A3978">
            <v>276761</v>
          </cell>
          <cell r="B3978" t="e">
            <v>#N/A</v>
          </cell>
          <cell r="C3978">
            <v>1</v>
          </cell>
          <cell r="D3978" t="str">
            <v>BK</v>
          </cell>
          <cell r="E3978">
            <v>300</v>
          </cell>
          <cell r="F3978" t="str">
            <v>GR</v>
          </cell>
          <cell r="G3978" t="str">
            <v>PHILADELPHIA NATUREL</v>
          </cell>
          <cell r="H3978" t="str">
            <v>L</v>
          </cell>
          <cell r="I3978">
            <v>221</v>
          </cell>
          <cell r="J3978" t="str">
            <v>KAAS HOLLAND VERS VOORVERPAKT</v>
          </cell>
          <cell r="K3978" t="str">
            <v>SUPERUNIE IMPORT</v>
          </cell>
          <cell r="L3978">
            <v>2</v>
          </cell>
          <cell r="M3978">
            <v>5.74</v>
          </cell>
        </row>
        <row r="3979">
          <cell r="A3979">
            <v>898589</v>
          </cell>
          <cell r="B3979" t="e">
            <v>#N/A</v>
          </cell>
          <cell r="C3979">
            <v>1</v>
          </cell>
          <cell r="D3979" t="str">
            <v>ZK</v>
          </cell>
          <cell r="E3979">
            <v>2.5</v>
          </cell>
          <cell r="F3979" t="str">
            <v>KG</v>
          </cell>
          <cell r="G3979" t="str">
            <v>AARDAPPELEN VASTKOKEND</v>
          </cell>
          <cell r="H3979" t="str">
            <v>L</v>
          </cell>
          <cell r="I3979">
            <v>192</v>
          </cell>
          <cell r="J3979" t="str">
            <v>GROENTEN EN FRUIT DAGVERS</v>
          </cell>
          <cell r="K3979" t="str">
            <v>SMEDING EN ZN BV</v>
          </cell>
          <cell r="L3979">
            <v>2</v>
          </cell>
          <cell r="M3979">
            <v>5.74</v>
          </cell>
        </row>
        <row r="3980">
          <cell r="A3980">
            <v>44587</v>
          </cell>
          <cell r="B3980" t="e">
            <v>#N/A</v>
          </cell>
          <cell r="C3980">
            <v>1</v>
          </cell>
          <cell r="D3980" t="str">
            <v>ST</v>
          </cell>
          <cell r="E3980">
            <v>250</v>
          </cell>
          <cell r="F3980" t="str">
            <v>GR</v>
          </cell>
          <cell r="G3980" t="str">
            <v>VOCKING BL1* LEVERWORST</v>
          </cell>
          <cell r="H3980" t="str">
            <v>L</v>
          </cell>
          <cell r="I3980">
            <v>155</v>
          </cell>
          <cell r="J3980" t="str">
            <v>VLEESWAREN VERPAKT</v>
          </cell>
          <cell r="K3980" t="str">
            <v>VOCKING BV</v>
          </cell>
          <cell r="L3980">
            <v>4</v>
          </cell>
          <cell r="M3980">
            <v>5.72</v>
          </cell>
        </row>
        <row r="3981">
          <cell r="A3981">
            <v>394077</v>
          </cell>
          <cell r="B3981" t="e">
            <v>#N/A</v>
          </cell>
          <cell r="C3981">
            <v>1</v>
          </cell>
          <cell r="D3981" t="str">
            <v>EM</v>
          </cell>
          <cell r="E3981">
            <v>800</v>
          </cell>
          <cell r="F3981" t="str">
            <v>GR</v>
          </cell>
          <cell r="G3981" t="str">
            <v>TRICEL FIJNE SODA</v>
          </cell>
          <cell r="H3981" t="str">
            <v>H</v>
          </cell>
          <cell r="I3981">
            <v>148</v>
          </cell>
          <cell r="J3981" t="str">
            <v>AFWAS- &amp; VAATMIDDELEN</v>
          </cell>
          <cell r="K3981" t="str">
            <v>SENZORA BV</v>
          </cell>
          <cell r="L3981">
            <v>4</v>
          </cell>
          <cell r="M3981">
            <v>5.72</v>
          </cell>
        </row>
        <row r="3982">
          <cell r="A3982">
            <v>394077</v>
          </cell>
          <cell r="B3982" t="e">
            <v>#N/A</v>
          </cell>
          <cell r="C3982">
            <v>1</v>
          </cell>
          <cell r="D3982" t="str">
            <v>EM</v>
          </cell>
          <cell r="E3982">
            <v>800</v>
          </cell>
          <cell r="F3982" t="str">
            <v>GR</v>
          </cell>
          <cell r="G3982" t="str">
            <v>TRICEL FIJNE SODA</v>
          </cell>
          <cell r="H3982" t="str">
            <v>H</v>
          </cell>
          <cell r="I3982">
            <v>148</v>
          </cell>
          <cell r="J3982" t="str">
            <v>AFWAS- &amp; VAATMIDDELEN</v>
          </cell>
          <cell r="K3982" t="str">
            <v>SENZORA BV</v>
          </cell>
          <cell r="L3982">
            <v>4</v>
          </cell>
          <cell r="M3982">
            <v>5.72</v>
          </cell>
        </row>
        <row r="3983">
          <cell r="A3983">
            <v>394077</v>
          </cell>
          <cell r="B3983" t="e">
            <v>#N/A</v>
          </cell>
          <cell r="C3983">
            <v>1</v>
          </cell>
          <cell r="D3983" t="str">
            <v>EM</v>
          </cell>
          <cell r="E3983">
            <v>800</v>
          </cell>
          <cell r="F3983" t="str">
            <v>GR</v>
          </cell>
          <cell r="G3983" t="str">
            <v>TRICEL FIJNE SODA</v>
          </cell>
          <cell r="H3983" t="str">
            <v>H</v>
          </cell>
          <cell r="I3983">
            <v>148</v>
          </cell>
          <cell r="J3983" t="str">
            <v>AFWAS- &amp; VAATMIDDELEN</v>
          </cell>
          <cell r="K3983" t="str">
            <v>SENZORA BV</v>
          </cell>
          <cell r="L3983">
            <v>4</v>
          </cell>
          <cell r="M3983">
            <v>5.72</v>
          </cell>
        </row>
        <row r="3984">
          <cell r="A3984">
            <v>50470</v>
          </cell>
          <cell r="B3984">
            <v>5410488140351</v>
          </cell>
          <cell r="C3984">
            <v>1</v>
          </cell>
          <cell r="D3984" t="str">
            <v>BS</v>
          </cell>
          <cell r="E3984">
            <v>700</v>
          </cell>
          <cell r="F3984" t="str">
            <v>ML</v>
          </cell>
          <cell r="G3984" t="str">
            <v>DEBIC SLAGROOM MET SUIKER SPUITBUS</v>
          </cell>
          <cell r="H3984" t="str">
            <v>L</v>
          </cell>
          <cell r="I3984">
            <v>174</v>
          </cell>
          <cell r="J3984" t="str">
            <v>ROOMPRODUCTEN</v>
          </cell>
          <cell r="K3984" t="str">
            <v>FRIESLANDCAMP NL BV ZEEWLD PRF</v>
          </cell>
          <cell r="L3984">
            <v>1</v>
          </cell>
          <cell r="M3984">
            <v>5.7</v>
          </cell>
        </row>
        <row r="3985">
          <cell r="A3985">
            <v>65149</v>
          </cell>
          <cell r="B3985">
            <v>8710401183555</v>
          </cell>
          <cell r="C3985">
            <v>1</v>
          </cell>
          <cell r="D3985" t="str">
            <v>PK</v>
          </cell>
          <cell r="E3985">
            <v>25</v>
          </cell>
          <cell r="F3985" t="str">
            <v>ST</v>
          </cell>
          <cell r="G3985" t="str">
            <v>TAKE DIS ALUMINIUM DIEPVRIESBAK+D 0,5LTR</v>
          </cell>
          <cell r="H3985" t="str">
            <v>H</v>
          </cell>
          <cell r="I3985">
            <v>119</v>
          </cell>
          <cell r="J3985" t="str">
            <v>VERPAKKINGSMAT./DISPOS. GROOTV</v>
          </cell>
          <cell r="K3985" t="str">
            <v>SLIGRO</v>
          </cell>
          <cell r="L3985">
            <v>1</v>
          </cell>
          <cell r="M3985">
            <v>5.7</v>
          </cell>
        </row>
        <row r="3986">
          <cell r="A3986">
            <v>274544</v>
          </cell>
          <cell r="B3986" t="e">
            <v>#N/A</v>
          </cell>
          <cell r="C3986">
            <v>1</v>
          </cell>
          <cell r="D3986" t="str">
            <v>RL</v>
          </cell>
          <cell r="E3986">
            <v>12</v>
          </cell>
          <cell r="F3986" t="str">
            <v>MT</v>
          </cell>
          <cell r="G3986" t="str">
            <v>SAGA KOOK/BAKPAPIER 38CM</v>
          </cell>
          <cell r="H3986" t="str">
            <v>H</v>
          </cell>
          <cell r="I3986">
            <v>283</v>
          </cell>
          <cell r="J3986" t="str">
            <v>KEUKENGEREEDSCHAPPEN</v>
          </cell>
          <cell r="K3986" t="str">
            <v>PAARDEKOOPER BV (DEPA 1)</v>
          </cell>
          <cell r="L3986">
            <v>2</v>
          </cell>
          <cell r="M3986">
            <v>5.7</v>
          </cell>
        </row>
        <row r="3987">
          <cell r="A3987">
            <v>576116</v>
          </cell>
          <cell r="B3987" t="e">
            <v>#N/A</v>
          </cell>
          <cell r="C3987">
            <v>1</v>
          </cell>
          <cell r="D3987" t="str">
            <v>ZK</v>
          </cell>
          <cell r="E3987">
            <v>75</v>
          </cell>
          <cell r="F3987" t="str">
            <v>GR</v>
          </cell>
          <cell r="G3987" t="str">
            <v>KRUIDEN PETERSELIE KRUL</v>
          </cell>
          <cell r="H3987" t="str">
            <v>L</v>
          </cell>
          <cell r="I3987">
            <v>192</v>
          </cell>
          <cell r="J3987" t="str">
            <v>GROENTEN EN FRUIT DAGVERS</v>
          </cell>
          <cell r="K3987" t="str">
            <v>SMEDING EN ZN BV</v>
          </cell>
          <cell r="L3987">
            <v>6</v>
          </cell>
          <cell r="M3987">
            <v>5.7</v>
          </cell>
        </row>
        <row r="3988">
          <cell r="A3988">
            <v>696791</v>
          </cell>
          <cell r="B3988" t="e">
            <v>#N/A</v>
          </cell>
          <cell r="C3988">
            <v>1</v>
          </cell>
          <cell r="D3988" t="str">
            <v>DS</v>
          </cell>
          <cell r="E3988">
            <v>100</v>
          </cell>
          <cell r="F3988" t="str">
            <v>ST</v>
          </cell>
          <cell r="G3988" t="str">
            <v>SHOWTASSEN 23-RINGS</v>
          </cell>
          <cell r="H3988" t="str">
            <v>H</v>
          </cell>
          <cell r="I3988">
            <v>252</v>
          </cell>
          <cell r="J3988" t="str">
            <v>KANTOOR</v>
          </cell>
          <cell r="K3988" t="str">
            <v>QUANTORE EUROPE BV</v>
          </cell>
          <cell r="L3988">
            <v>1</v>
          </cell>
          <cell r="M3988">
            <v>5.7</v>
          </cell>
        </row>
        <row r="3989">
          <cell r="A3989">
            <v>838602</v>
          </cell>
          <cell r="B3989" t="e">
            <v>#N/A</v>
          </cell>
          <cell r="C3989">
            <v>1</v>
          </cell>
          <cell r="D3989" t="str">
            <v>ZK</v>
          </cell>
          <cell r="E3989">
            <v>1</v>
          </cell>
          <cell r="F3989" t="str">
            <v>KG</v>
          </cell>
          <cell r="G3989" t="str">
            <v>DROPCLOWNTJES ZOET</v>
          </cell>
          <cell r="H3989" t="str">
            <v>L</v>
          </cell>
          <cell r="I3989">
            <v>23</v>
          </cell>
          <cell r="J3989" t="str">
            <v>WICHTGOED</v>
          </cell>
          <cell r="K3989" t="str">
            <v>CONTINENTAL CANDY INDUSTRIES BV</v>
          </cell>
          <cell r="L3989">
            <v>3</v>
          </cell>
          <cell r="M3989">
            <v>5.7</v>
          </cell>
        </row>
        <row r="3990">
          <cell r="A3990">
            <v>573207</v>
          </cell>
          <cell r="B3990" t="e">
            <v>#N/A</v>
          </cell>
          <cell r="C3990">
            <v>1</v>
          </cell>
          <cell r="D3990" t="str">
            <v>LS</v>
          </cell>
          <cell r="E3990">
            <v>800</v>
          </cell>
          <cell r="F3990" t="str">
            <v>GR</v>
          </cell>
          <cell r="G3990" t="str">
            <v>CASINO WIT ROND ONGESNEDEN</v>
          </cell>
          <cell r="H3990" t="str">
            <v>L</v>
          </cell>
          <cell r="I3990">
            <v>107</v>
          </cell>
          <cell r="J3990" t="str">
            <v>BROOD VERS CONCESSIONAIR</v>
          </cell>
          <cell r="K3990" t="str">
            <v>BAKKERIJ REMMERSWAAL</v>
          </cell>
          <cell r="L3990">
            <v>4</v>
          </cell>
          <cell r="M3990">
            <v>5.68</v>
          </cell>
        </row>
        <row r="3991">
          <cell r="A3991">
            <v>19295</v>
          </cell>
          <cell r="B3991" t="e">
            <v>#N/A</v>
          </cell>
          <cell r="C3991">
            <v>1</v>
          </cell>
          <cell r="D3991" t="str">
            <v>PK</v>
          </cell>
          <cell r="E3991">
            <v>1</v>
          </cell>
          <cell r="F3991" t="str">
            <v>LT</v>
          </cell>
          <cell r="G3991" t="str">
            <v>ALSA SAUS GRANDESS.CHOCOLADE VLOEIBAAR</v>
          </cell>
          <cell r="H3991" t="str">
            <v>L</v>
          </cell>
          <cell r="I3991">
            <v>174</v>
          </cell>
          <cell r="J3991" t="str">
            <v>ROOMPRODUCTEN</v>
          </cell>
          <cell r="K3991" t="str">
            <v>OETKER DR FOOD SERVICE BV</v>
          </cell>
          <cell r="L3991">
            <v>1</v>
          </cell>
          <cell r="M3991">
            <v>5.67</v>
          </cell>
        </row>
        <row r="3992">
          <cell r="A3992">
            <v>87855</v>
          </cell>
          <cell r="B3992" t="e">
            <v>#N/A</v>
          </cell>
          <cell r="C3992">
            <v>1</v>
          </cell>
          <cell r="D3992" t="str">
            <v>PK</v>
          </cell>
          <cell r="E3992">
            <v>200</v>
          </cell>
          <cell r="F3992" t="str">
            <v>ST</v>
          </cell>
          <cell r="G3992" t="str">
            <v>TAKE DIS FSC PAP.COCTAILRIETJEKRAFT 20CM</v>
          </cell>
          <cell r="H3992" t="str">
            <v>H</v>
          </cell>
          <cell r="I3992">
            <v>119</v>
          </cell>
          <cell r="J3992" t="str">
            <v>VERPAKKINGSMAT./DISPOS. GROOTV</v>
          </cell>
          <cell r="K3992" t="str">
            <v>SLIGRO</v>
          </cell>
          <cell r="L3992">
            <v>1</v>
          </cell>
          <cell r="M3992">
            <v>5.66</v>
          </cell>
        </row>
        <row r="3993">
          <cell r="A3993">
            <v>331192</v>
          </cell>
          <cell r="B3993" t="e">
            <v>#N/A</v>
          </cell>
          <cell r="C3993">
            <v>1</v>
          </cell>
          <cell r="D3993" t="str">
            <v>BL</v>
          </cell>
          <cell r="E3993">
            <v>50</v>
          </cell>
          <cell r="F3993" t="str">
            <v>GR</v>
          </cell>
          <cell r="G3993" t="str">
            <v>SLIGRO SPICE MARKET CHILLIES GEMALEN</v>
          </cell>
          <cell r="H3993" t="str">
            <v>L</v>
          </cell>
          <cell r="I3993">
            <v>68</v>
          </cell>
          <cell r="J3993" t="str">
            <v>KRUIDEN EN SPECERIJEN</v>
          </cell>
          <cell r="K3993" t="str">
            <v>SLIGRO</v>
          </cell>
          <cell r="L3993">
            <v>2</v>
          </cell>
          <cell r="M3993">
            <v>5.66</v>
          </cell>
        </row>
        <row r="3994">
          <cell r="A3994">
            <v>521828</v>
          </cell>
          <cell r="B3994" t="e">
            <v>#N/A</v>
          </cell>
          <cell r="C3994">
            <v>1</v>
          </cell>
          <cell r="D3994" t="str">
            <v>PK</v>
          </cell>
          <cell r="E3994">
            <v>50</v>
          </cell>
          <cell r="F3994" t="str">
            <v>ST</v>
          </cell>
          <cell r="G3994" t="str">
            <v>TORK SERVET NEXXSTYLE 39CM ZWART</v>
          </cell>
          <cell r="H3994" t="str">
            <v>H</v>
          </cell>
          <cell r="I3994">
            <v>120</v>
          </cell>
          <cell r="J3994" t="str">
            <v>PAPIEREN-TAFELBENODIGDHEDEN</v>
          </cell>
          <cell r="K3994" t="str">
            <v>ESSITY NETHERLANDS B.V.</v>
          </cell>
          <cell r="L3994">
            <v>2</v>
          </cell>
          <cell r="M3994">
            <v>5.66</v>
          </cell>
        </row>
        <row r="3995">
          <cell r="A3995">
            <v>885625</v>
          </cell>
          <cell r="B3995" t="e">
            <v>#N/A</v>
          </cell>
          <cell r="C3995">
            <v>1</v>
          </cell>
          <cell r="D3995" t="str">
            <v>PT</v>
          </cell>
          <cell r="E3995">
            <v>15</v>
          </cell>
          <cell r="F3995" t="str">
            <v>GR</v>
          </cell>
          <cell r="G3995" t="str">
            <v>VERSTEGEN LAURIERBLAD HANDPALM SELECT</v>
          </cell>
          <cell r="H3995" t="str">
            <v>L</v>
          </cell>
          <cell r="I3995">
            <v>68</v>
          </cell>
          <cell r="J3995" t="str">
            <v>KRUIDEN EN SPECERIJEN</v>
          </cell>
          <cell r="K3995" t="str">
            <v>VERSTEGEN SPICES&amp;SAUCES BV(FS)</v>
          </cell>
          <cell r="L3995">
            <v>1</v>
          </cell>
          <cell r="M3995">
            <v>5.66</v>
          </cell>
        </row>
        <row r="3996">
          <cell r="A3996">
            <v>464940</v>
          </cell>
          <cell r="B3996" t="e">
            <v>#N/A</v>
          </cell>
          <cell r="C3996">
            <v>1</v>
          </cell>
          <cell r="D3996" t="str">
            <v>TB</v>
          </cell>
          <cell r="E3996">
            <v>800</v>
          </cell>
          <cell r="F3996" t="str">
            <v>ML</v>
          </cell>
          <cell r="G3996" t="str">
            <v>HELA SALAD&amp;SANDWICH HELDERE KRUIDENDRESS</v>
          </cell>
          <cell r="H3996" t="str">
            <v>L</v>
          </cell>
          <cell r="I3996">
            <v>84</v>
          </cell>
          <cell r="J3996" t="str">
            <v>AZIJN EN DRESSINGS</v>
          </cell>
          <cell r="K3996" t="str">
            <v>HELA THISSEN BV</v>
          </cell>
          <cell r="L3996">
            <v>2</v>
          </cell>
          <cell r="M3996">
            <v>5.64</v>
          </cell>
        </row>
        <row r="3997">
          <cell r="A3997">
            <v>696369</v>
          </cell>
          <cell r="B3997" t="e">
            <v>#N/A</v>
          </cell>
          <cell r="C3997">
            <v>1</v>
          </cell>
          <cell r="D3997" t="str">
            <v>PK</v>
          </cell>
          <cell r="E3997">
            <v>140</v>
          </cell>
          <cell r="F3997" t="str">
            <v>GR</v>
          </cell>
          <cell r="G3997" t="str">
            <v>VERS VAN HET HUYS BL1* GEROOKT KIPFILET</v>
          </cell>
          <cell r="H3997" t="str">
            <v>L</v>
          </cell>
          <cell r="I3997">
            <v>123</v>
          </cell>
          <cell r="J3997" t="str">
            <v>VLEESWAREN VERS VOORVERPAKT</v>
          </cell>
          <cell r="K3997" t="str">
            <v>SLIGRO</v>
          </cell>
          <cell r="L3997">
            <v>2</v>
          </cell>
          <cell r="M3997">
            <v>5.62</v>
          </cell>
        </row>
        <row r="3998">
          <cell r="A3998">
            <v>541522</v>
          </cell>
          <cell r="B3998" t="e">
            <v>#N/A</v>
          </cell>
          <cell r="C3998">
            <v>1</v>
          </cell>
          <cell r="D3998" t="str">
            <v>ZK</v>
          </cell>
          <cell r="E3998">
            <v>1</v>
          </cell>
          <cell r="F3998" t="str">
            <v>KG</v>
          </cell>
          <cell r="G3998" t="str">
            <v>FARINA DI GRANO TENERO TIPO 00 PASTA</v>
          </cell>
          <cell r="H3998" t="str">
            <v>L</v>
          </cell>
          <cell r="I3998">
            <v>94</v>
          </cell>
          <cell r="J3998" t="str">
            <v>BAKPRODUKTEN</v>
          </cell>
          <cell r="K3998" t="str">
            <v>MOLINO GRASSI</v>
          </cell>
          <cell r="L3998">
            <v>3</v>
          </cell>
          <cell r="M3998">
            <v>5.61</v>
          </cell>
        </row>
        <row r="3999">
          <cell r="A3999">
            <v>43096</v>
          </cell>
          <cell r="B3999" t="e">
            <v>#N/A</v>
          </cell>
          <cell r="C3999">
            <v>1</v>
          </cell>
          <cell r="D3999" t="str">
            <v>TB</v>
          </cell>
          <cell r="E3999">
            <v>800</v>
          </cell>
          <cell r="F3999" t="str">
            <v>ML</v>
          </cell>
          <cell r="G3999" t="str">
            <v>REMIA FRITESSAUS 5.0</v>
          </cell>
          <cell r="H3999" t="str">
            <v>L</v>
          </cell>
          <cell r="I3999">
            <v>91</v>
          </cell>
          <cell r="J3999" t="str">
            <v>SNACK- EN TAFELSAUZEN</v>
          </cell>
          <cell r="K3999" t="str">
            <v>REMIA CV (176737)</v>
          </cell>
          <cell r="L3999">
            <v>2</v>
          </cell>
          <cell r="M3999">
            <v>5.6</v>
          </cell>
        </row>
        <row r="4000">
          <cell r="A4000">
            <v>71195</v>
          </cell>
          <cell r="B4000" t="e">
            <v>#N/A</v>
          </cell>
          <cell r="C4000">
            <v>1</v>
          </cell>
          <cell r="D4000" t="str">
            <v>BS</v>
          </cell>
          <cell r="E4000">
            <v>600</v>
          </cell>
          <cell r="F4000" t="str">
            <v>GR</v>
          </cell>
          <cell r="G4000" t="str">
            <v>APOLLO CITROENZUUR</v>
          </cell>
          <cell r="H4000" t="str">
            <v>L</v>
          </cell>
          <cell r="I4000">
            <v>68</v>
          </cell>
          <cell r="J4000" t="str">
            <v>KRUIDEN EN SPECERIJEN</v>
          </cell>
          <cell r="K4000" t="str">
            <v>SOLINA NETHERLANDS BV</v>
          </cell>
          <cell r="L4000">
            <v>1</v>
          </cell>
          <cell r="M4000">
            <v>5.6</v>
          </cell>
        </row>
        <row r="4001">
          <cell r="A4001">
            <v>196709</v>
          </cell>
          <cell r="B4001" t="e">
            <v>#N/A</v>
          </cell>
          <cell r="C4001">
            <v>1</v>
          </cell>
          <cell r="D4001" t="str">
            <v>PK</v>
          </cell>
          <cell r="E4001">
            <v>250</v>
          </cell>
          <cell r="F4001" t="str">
            <v>ST</v>
          </cell>
          <cell r="G4001" t="str">
            <v>TAKE DIS SERVET 2-LGS 33X33CM BORDEAUX</v>
          </cell>
          <cell r="H4001" t="str">
            <v>H</v>
          </cell>
          <cell r="I4001">
            <v>120</v>
          </cell>
          <cell r="J4001" t="str">
            <v>PAPIEREN-TAFELBENODIGDHEDEN</v>
          </cell>
          <cell r="K4001" t="str">
            <v>SLIGRO</v>
          </cell>
          <cell r="L4001">
            <v>2</v>
          </cell>
          <cell r="M4001">
            <v>5.6</v>
          </cell>
        </row>
        <row r="4002">
          <cell r="A4002">
            <v>332025</v>
          </cell>
          <cell r="B4002" t="e">
            <v>#N/A</v>
          </cell>
          <cell r="C4002">
            <v>1</v>
          </cell>
          <cell r="D4002" t="str">
            <v>BL</v>
          </cell>
          <cell r="E4002">
            <v>60</v>
          </cell>
          <cell r="F4002" t="str">
            <v>GR</v>
          </cell>
          <cell r="G4002" t="str">
            <v>SLIGRO SPICE MARKET GARAM MASALA</v>
          </cell>
          <cell r="H4002" t="str">
            <v>L</v>
          </cell>
          <cell r="I4002">
            <v>68</v>
          </cell>
          <cell r="J4002" t="str">
            <v>KRUIDEN EN SPECERIJEN</v>
          </cell>
          <cell r="K4002" t="str">
            <v>SLIGRO</v>
          </cell>
          <cell r="L4002">
            <v>2</v>
          </cell>
          <cell r="M4002">
            <v>5.6</v>
          </cell>
        </row>
        <row r="4003">
          <cell r="A4003">
            <v>82733</v>
          </cell>
          <cell r="B4003" t="e">
            <v>#N/A</v>
          </cell>
          <cell r="C4003">
            <v>1</v>
          </cell>
          <cell r="D4003" t="str">
            <v>PT</v>
          </cell>
          <cell r="E4003">
            <v>1</v>
          </cell>
          <cell r="F4003" t="str">
            <v>KG</v>
          </cell>
          <cell r="G4003" t="str">
            <v>CALVE PINDAKAAS</v>
          </cell>
          <cell r="H4003" t="str">
            <v>L</v>
          </cell>
          <cell r="I4003">
            <v>89</v>
          </cell>
          <cell r="J4003" t="str">
            <v>BOTERHAMARTIKELEN</v>
          </cell>
          <cell r="K4003" t="str">
            <v>UNILEVER NED BV RETAIL</v>
          </cell>
          <cell r="L4003">
            <v>1</v>
          </cell>
          <cell r="M4003">
            <v>5.59</v>
          </cell>
        </row>
        <row r="4004">
          <cell r="A4004">
            <v>553126</v>
          </cell>
          <cell r="B4004" t="e">
            <v>#N/A</v>
          </cell>
          <cell r="C4004">
            <v>1</v>
          </cell>
          <cell r="D4004" t="str">
            <v>BS</v>
          </cell>
          <cell r="E4004">
            <v>260</v>
          </cell>
          <cell r="F4004" t="str">
            <v>GR</v>
          </cell>
          <cell r="G4004" t="str">
            <v>HELA KERRIE INDIA</v>
          </cell>
          <cell r="H4004" t="str">
            <v>L</v>
          </cell>
          <cell r="I4004">
            <v>68</v>
          </cell>
          <cell r="J4004" t="str">
            <v>KRUIDEN EN SPECERIJEN</v>
          </cell>
          <cell r="K4004" t="str">
            <v>HELA THISSEN BV</v>
          </cell>
          <cell r="L4004">
            <v>1</v>
          </cell>
          <cell r="M4004">
            <v>5.59</v>
          </cell>
        </row>
        <row r="4005">
          <cell r="A4005">
            <v>18867</v>
          </cell>
          <cell r="B4005" t="e">
            <v>#N/A</v>
          </cell>
          <cell r="C4005">
            <v>1</v>
          </cell>
          <cell r="D4005" t="str">
            <v>KT</v>
          </cell>
          <cell r="E4005">
            <v>125</v>
          </cell>
          <cell r="F4005" t="str">
            <v>GR</v>
          </cell>
          <cell r="G4005" t="str">
            <v>FRAMBOZEN</v>
          </cell>
          <cell r="H4005" t="str">
            <v>L</v>
          </cell>
          <cell r="I4005">
            <v>192</v>
          </cell>
          <cell r="J4005" t="str">
            <v>GROENTEN EN FRUIT DAGVERS</v>
          </cell>
          <cell r="K4005" t="str">
            <v>SMEDING EN ZN BV</v>
          </cell>
          <cell r="L4005">
            <v>2</v>
          </cell>
          <cell r="M4005">
            <v>5.58</v>
          </cell>
        </row>
        <row r="4006">
          <cell r="A4006">
            <v>88930</v>
          </cell>
          <cell r="B4006" t="e">
            <v>#N/A</v>
          </cell>
          <cell r="C4006">
            <v>1</v>
          </cell>
          <cell r="D4006" t="str">
            <v>ZK</v>
          </cell>
          <cell r="E4006">
            <v>240</v>
          </cell>
          <cell r="F4006" t="str">
            <v>GR</v>
          </cell>
          <cell r="G4006" t="str">
            <v>PASSIEVRUCHT VERPAKT 5 STUKS</v>
          </cell>
          <cell r="H4006" t="str">
            <v>L</v>
          </cell>
          <cell r="I4006">
            <v>192</v>
          </cell>
          <cell r="J4006" t="str">
            <v>GROENTEN EN FRUIT DAGVERS</v>
          </cell>
          <cell r="K4006" t="str">
            <v>SMEDING EN ZN BV</v>
          </cell>
          <cell r="L4006">
            <v>2</v>
          </cell>
          <cell r="M4006">
            <v>5.58</v>
          </cell>
        </row>
        <row r="4007">
          <cell r="A4007">
            <v>9085</v>
          </cell>
          <cell r="B4007" t="e">
            <v>#N/A</v>
          </cell>
          <cell r="C4007">
            <v>1</v>
          </cell>
          <cell r="D4007" t="str">
            <v>KG</v>
          </cell>
          <cell r="E4007">
            <v>1</v>
          </cell>
          <cell r="F4007" t="str">
            <v>ST</v>
          </cell>
          <cell r="G4007" t="str">
            <v>VARKENS VET ROOKSPEK BL1*</v>
          </cell>
          <cell r="H4007" t="str">
            <v>L</v>
          </cell>
          <cell r="I4007">
            <v>162</v>
          </cell>
          <cell r="J4007" t="str">
            <v>VLEES VERS CONC</v>
          </cell>
          <cell r="K4007" t="str">
            <v>KALDENBERG SLAGERIJEN CONCESSIONAIR</v>
          </cell>
          <cell r="L4007">
            <v>0.7</v>
          </cell>
          <cell r="M4007">
            <v>5.57</v>
          </cell>
        </row>
        <row r="4008">
          <cell r="A4008">
            <v>44694</v>
          </cell>
          <cell r="B4008" t="e">
            <v>#N/A</v>
          </cell>
          <cell r="C4008">
            <v>1</v>
          </cell>
          <cell r="D4008" t="str">
            <v>BL</v>
          </cell>
          <cell r="E4008">
            <v>425</v>
          </cell>
          <cell r="F4008" t="str">
            <v>CL</v>
          </cell>
          <cell r="G4008" t="str">
            <v>GRAND GERARD PIZZA SAUS</v>
          </cell>
          <cell r="H4008" t="str">
            <v>L</v>
          </cell>
          <cell r="I4008">
            <v>96</v>
          </cell>
          <cell r="J4008" t="str">
            <v>PASTA EN PASTASAUZEN</v>
          </cell>
          <cell r="K4008" t="str">
            <v>SLIGRO</v>
          </cell>
          <cell r="L4008">
            <v>1</v>
          </cell>
          <cell r="M4008">
            <v>5.56</v>
          </cell>
        </row>
        <row r="4009">
          <cell r="A4009">
            <v>55336</v>
          </cell>
          <cell r="B4009" t="e">
            <v>#N/A</v>
          </cell>
          <cell r="C4009">
            <v>1</v>
          </cell>
          <cell r="D4009" t="str">
            <v>KP</v>
          </cell>
          <cell r="E4009">
            <v>40</v>
          </cell>
          <cell r="F4009" t="str">
            <v>ST</v>
          </cell>
          <cell r="G4009" t="str">
            <v>TAKE DIS BAGASTRO SUIKERRIET BORD 16CM</v>
          </cell>
          <cell r="H4009" t="str">
            <v>H</v>
          </cell>
          <cell r="I4009">
            <v>119</v>
          </cell>
          <cell r="J4009" t="str">
            <v>VERPAKKINGSMAT./DISPOS. GROOTV</v>
          </cell>
          <cell r="K4009" t="str">
            <v>SLIGRO</v>
          </cell>
          <cell r="L4009">
            <v>1</v>
          </cell>
          <cell r="M4009">
            <v>5.56</v>
          </cell>
        </row>
        <row r="4010">
          <cell r="A4010">
            <v>90566</v>
          </cell>
          <cell r="B4010" t="e">
            <v>#N/A</v>
          </cell>
          <cell r="C4010">
            <v>1</v>
          </cell>
          <cell r="D4010" t="str">
            <v>ZK</v>
          </cell>
          <cell r="E4010">
            <v>2</v>
          </cell>
          <cell r="F4010" t="str">
            <v>KG</v>
          </cell>
          <cell r="G4010" t="str">
            <v>ALEX MEIJER KOFFIECREAMER</v>
          </cell>
          <cell r="H4010" t="str">
            <v>L</v>
          </cell>
          <cell r="I4010">
            <v>131</v>
          </cell>
          <cell r="J4010" t="str">
            <v>KOFFIEMELK &amp; CREAMER</v>
          </cell>
          <cell r="K4010" t="str">
            <v>SLIGRO</v>
          </cell>
          <cell r="L4010">
            <v>1</v>
          </cell>
          <cell r="M4010">
            <v>5.56</v>
          </cell>
        </row>
        <row r="4011">
          <cell r="A4011">
            <v>551404</v>
          </cell>
          <cell r="B4011" t="e">
            <v>#N/A</v>
          </cell>
          <cell r="C4011">
            <v>1</v>
          </cell>
          <cell r="D4011" t="str">
            <v>ZK</v>
          </cell>
          <cell r="E4011">
            <v>150</v>
          </cell>
          <cell r="F4011" t="str">
            <v>GR</v>
          </cell>
          <cell r="G4011" t="str">
            <v>VERSE GEMBER</v>
          </cell>
          <cell r="H4011" t="str">
            <v>L</v>
          </cell>
          <cell r="I4011">
            <v>192</v>
          </cell>
          <cell r="J4011" t="str">
            <v>GROENTEN EN FRUIT DAGVERS</v>
          </cell>
          <cell r="K4011" t="str">
            <v>SMEDING EN ZN BV</v>
          </cell>
          <cell r="L4011">
            <v>4</v>
          </cell>
          <cell r="M4011">
            <v>5.56</v>
          </cell>
        </row>
        <row r="4012">
          <cell r="A4012">
            <v>582049</v>
          </cell>
          <cell r="B4012">
            <v>8716692045046</v>
          </cell>
          <cell r="C4012">
            <v>1</v>
          </cell>
          <cell r="D4012" t="str">
            <v>LS</v>
          </cell>
          <cell r="E4012">
            <v>500</v>
          </cell>
          <cell r="F4012" t="str">
            <v>GR</v>
          </cell>
          <cell r="G4012" t="str">
            <v>ANDIJVIE VERPAKT 400/650G</v>
          </cell>
          <cell r="H4012" t="str">
            <v>L</v>
          </cell>
          <cell r="I4012">
            <v>192</v>
          </cell>
          <cell r="J4012" t="str">
            <v>GROENTEN EN FRUIT DAGVERS</v>
          </cell>
          <cell r="K4012" t="str">
            <v>SMEDING EN ZN BV</v>
          </cell>
          <cell r="L4012">
            <v>4</v>
          </cell>
          <cell r="M4012">
            <v>5.56</v>
          </cell>
        </row>
        <row r="4013">
          <cell r="A4013">
            <v>597560</v>
          </cell>
          <cell r="B4013" t="e">
            <v>#N/A</v>
          </cell>
          <cell r="C4013">
            <v>1</v>
          </cell>
          <cell r="D4013" t="str">
            <v>ST</v>
          </cell>
          <cell r="E4013">
            <v>1</v>
          </cell>
          <cell r="F4013" t="str">
            <v>ST</v>
          </cell>
          <cell r="G4013" t="str">
            <v>SLA ROMEINS</v>
          </cell>
          <cell r="H4013" t="str">
            <v>L</v>
          </cell>
          <cell r="I4013">
            <v>192</v>
          </cell>
          <cell r="J4013" t="str">
            <v>GROENTEN EN FRUIT DAGVERS</v>
          </cell>
          <cell r="K4013" t="str">
            <v>SMEDING EN ZN BV</v>
          </cell>
          <cell r="L4013">
            <v>4</v>
          </cell>
          <cell r="M4013">
            <v>5.56</v>
          </cell>
        </row>
        <row r="4014">
          <cell r="A4014">
            <v>729214</v>
          </cell>
          <cell r="B4014" t="e">
            <v>#N/A</v>
          </cell>
          <cell r="C4014">
            <v>1</v>
          </cell>
          <cell r="D4014" t="str">
            <v>BS</v>
          </cell>
          <cell r="E4014">
            <v>170</v>
          </cell>
          <cell r="F4014" t="str">
            <v>GR</v>
          </cell>
          <cell r="G4014" t="str">
            <v>VERSTEGEN SUPERJAR SHOARMAMIX + ZOUT</v>
          </cell>
          <cell r="H4014" t="str">
            <v>L</v>
          </cell>
          <cell r="I4014">
            <v>68</v>
          </cell>
          <cell r="J4014" t="str">
            <v>KRUIDEN EN SPECERIJEN</v>
          </cell>
          <cell r="K4014" t="str">
            <v>VERSTEGEN SPICES&amp;SAUCES BV(RT)IL</v>
          </cell>
          <cell r="L4014">
            <v>2</v>
          </cell>
          <cell r="M4014">
            <v>5.56</v>
          </cell>
        </row>
        <row r="4015">
          <cell r="A4015">
            <v>27275</v>
          </cell>
          <cell r="B4015" t="e">
            <v>#N/A</v>
          </cell>
          <cell r="C4015">
            <v>12</v>
          </cell>
          <cell r="D4015" t="str">
            <v>PF</v>
          </cell>
          <cell r="E4015">
            <v>50</v>
          </cell>
          <cell r="F4015" t="str">
            <v>CL</v>
          </cell>
          <cell r="G4015" t="str">
            <v>BAR LE DUC MINERAALWATER GRANNY SMITH</v>
          </cell>
          <cell r="H4015" t="str">
            <v>L</v>
          </cell>
          <cell r="I4015">
            <v>135</v>
          </cell>
          <cell r="J4015" t="str">
            <v>WATERS</v>
          </cell>
          <cell r="K4015" t="str">
            <v>UNITED SOFT DRINKS BV</v>
          </cell>
          <cell r="L4015">
            <v>1</v>
          </cell>
          <cell r="M4015">
            <v>5.55</v>
          </cell>
        </row>
        <row r="4016">
          <cell r="A4016">
            <v>102080</v>
          </cell>
          <cell r="B4016" t="e">
            <v>#N/A</v>
          </cell>
          <cell r="C4016">
            <v>1</v>
          </cell>
          <cell r="D4016" t="str">
            <v>ZK</v>
          </cell>
          <cell r="E4016">
            <v>2.5</v>
          </cell>
          <cell r="F4016" t="str">
            <v>KG</v>
          </cell>
          <cell r="G4016" t="str">
            <v>ARDO PAPRIKA ROOD/GROEN/GEEL</v>
          </cell>
          <cell r="H4016" t="str">
            <v>L</v>
          </cell>
          <cell r="I4016">
            <v>187</v>
          </cell>
          <cell r="J4016" t="str">
            <v>GROEN&amp;FRUIT DIEPVR. FOODSERVIC</v>
          </cell>
          <cell r="K4016" t="str">
            <v>ARDO BV FOODSERVICE</v>
          </cell>
          <cell r="L4016">
            <v>1</v>
          </cell>
          <cell r="M4016">
            <v>5.55</v>
          </cell>
        </row>
        <row r="4017">
          <cell r="A4017">
            <v>172103</v>
          </cell>
          <cell r="B4017" t="e">
            <v>#N/A</v>
          </cell>
          <cell r="C4017">
            <v>1</v>
          </cell>
          <cell r="D4017" t="str">
            <v>EM</v>
          </cell>
          <cell r="E4017">
            <v>1</v>
          </cell>
          <cell r="F4017" t="str">
            <v>KG</v>
          </cell>
          <cell r="G4017" t="str">
            <v>MAISON NIELS DE VEYE GLUCOSESTROOP</v>
          </cell>
          <cell r="H4017" t="str">
            <v>L</v>
          </cell>
          <cell r="I4017">
            <v>95</v>
          </cell>
          <cell r="J4017" t="str">
            <v>PATISSERIEPRODUKTEN</v>
          </cell>
          <cell r="K4017" t="str">
            <v>SLIGRO</v>
          </cell>
          <cell r="L4017">
            <v>1</v>
          </cell>
          <cell r="M4017">
            <v>5.55</v>
          </cell>
        </row>
        <row r="4018">
          <cell r="A4018">
            <v>517120</v>
          </cell>
          <cell r="B4018">
            <v>8716668014007</v>
          </cell>
          <cell r="C4018">
            <v>1</v>
          </cell>
          <cell r="D4018" t="str">
            <v>ST</v>
          </cell>
          <cell r="E4018">
            <v>375</v>
          </cell>
          <cell r="F4018" t="str">
            <v>GR</v>
          </cell>
          <cell r="G4018" t="str">
            <v>KOMKOMMER 30/40</v>
          </cell>
          <cell r="H4018" t="str">
            <v>L</v>
          </cell>
          <cell r="I4018">
            <v>192</v>
          </cell>
          <cell r="J4018" t="str">
            <v>GROENTEN EN FRUIT DAGVERS</v>
          </cell>
          <cell r="K4018" t="str">
            <v>SMEDING EN ZN BV</v>
          </cell>
          <cell r="L4018">
            <v>9</v>
          </cell>
          <cell r="M4018">
            <v>5.55</v>
          </cell>
        </row>
        <row r="4019">
          <cell r="A4019">
            <v>572926</v>
          </cell>
          <cell r="B4019" t="e">
            <v>#N/A</v>
          </cell>
          <cell r="C4019">
            <v>1</v>
          </cell>
          <cell r="D4019" t="str">
            <v>ZK</v>
          </cell>
          <cell r="E4019">
            <v>800</v>
          </cell>
          <cell r="F4019" t="str">
            <v>GR</v>
          </cell>
          <cell r="G4019" t="str">
            <v>CASINO BRUIN GESNEDEN</v>
          </cell>
          <cell r="H4019" t="str">
            <v>L</v>
          </cell>
          <cell r="I4019">
            <v>107</v>
          </cell>
          <cell r="J4019" t="str">
            <v>BROOD VERS CONCESSIONAIR</v>
          </cell>
          <cell r="K4019" t="str">
            <v>BAKKERIJ REMMERSWAAL</v>
          </cell>
          <cell r="L4019">
            <v>3</v>
          </cell>
          <cell r="M4019">
            <v>5.55</v>
          </cell>
        </row>
        <row r="4020">
          <cell r="A4020">
            <v>573032</v>
          </cell>
          <cell r="B4020" t="e">
            <v>#N/A</v>
          </cell>
          <cell r="C4020">
            <v>1</v>
          </cell>
          <cell r="D4020" t="str">
            <v>ZK</v>
          </cell>
          <cell r="E4020">
            <v>800</v>
          </cell>
          <cell r="F4020" t="str">
            <v>GR</v>
          </cell>
          <cell r="G4020" t="str">
            <v>CASINO WIT GESNEDEN</v>
          </cell>
          <cell r="H4020" t="str">
            <v>L</v>
          </cell>
          <cell r="I4020">
            <v>107</v>
          </cell>
          <cell r="J4020" t="str">
            <v>BROOD VERS CONCESSIONAIR</v>
          </cell>
          <cell r="K4020" t="str">
            <v>BAKKERIJ REMMERSWAAL</v>
          </cell>
          <cell r="L4020">
            <v>3</v>
          </cell>
          <cell r="M4020">
            <v>5.55</v>
          </cell>
        </row>
        <row r="4021">
          <cell r="A4021">
            <v>573032</v>
          </cell>
          <cell r="B4021" t="e">
            <v>#N/A</v>
          </cell>
          <cell r="C4021">
            <v>1</v>
          </cell>
          <cell r="D4021" t="str">
            <v>ZK</v>
          </cell>
          <cell r="E4021">
            <v>800</v>
          </cell>
          <cell r="F4021" t="str">
            <v>GR</v>
          </cell>
          <cell r="G4021" t="str">
            <v>CASINO WIT GESNEDEN</v>
          </cell>
          <cell r="H4021" t="str">
            <v>L</v>
          </cell>
          <cell r="I4021">
            <v>107</v>
          </cell>
          <cell r="J4021" t="str">
            <v>BROOD VERS CONCESSIONAIR</v>
          </cell>
          <cell r="K4021" t="str">
            <v>BAKKERIJ REMMERSWAAL</v>
          </cell>
          <cell r="L4021">
            <v>3</v>
          </cell>
          <cell r="M4021">
            <v>5.55</v>
          </cell>
        </row>
        <row r="4022">
          <cell r="A4022">
            <v>622734</v>
          </cell>
          <cell r="B4022" t="e">
            <v>#N/A</v>
          </cell>
          <cell r="C4022">
            <v>12</v>
          </cell>
          <cell r="D4022" t="str">
            <v>PF</v>
          </cell>
          <cell r="E4022">
            <v>50</v>
          </cell>
          <cell r="F4022" t="str">
            <v>CL</v>
          </cell>
          <cell r="G4022" t="str">
            <v>BAR LE DUC MINERAALWATER CITROEN</v>
          </cell>
          <cell r="H4022" t="str">
            <v>L</v>
          </cell>
          <cell r="I4022">
            <v>135</v>
          </cell>
          <cell r="J4022" t="str">
            <v>WATERS</v>
          </cell>
          <cell r="K4022" t="str">
            <v>UNITED SOFT DRINKS BV</v>
          </cell>
          <cell r="L4022">
            <v>1</v>
          </cell>
          <cell r="M4022">
            <v>5.55</v>
          </cell>
        </row>
        <row r="4023">
          <cell r="A4023">
            <v>622802</v>
          </cell>
          <cell r="B4023" t="e">
            <v>#N/A</v>
          </cell>
          <cell r="C4023">
            <v>12</v>
          </cell>
          <cell r="D4023" t="str">
            <v>PF</v>
          </cell>
          <cell r="E4023">
            <v>50</v>
          </cell>
          <cell r="F4023" t="str">
            <v>CL</v>
          </cell>
          <cell r="G4023" t="str">
            <v>BAR LE DUC MINERAALWATER FRAMBOZEN</v>
          </cell>
          <cell r="H4023" t="str">
            <v>L</v>
          </cell>
          <cell r="I4023">
            <v>135</v>
          </cell>
          <cell r="J4023" t="str">
            <v>WATERS</v>
          </cell>
          <cell r="K4023" t="str">
            <v>UNITED SOFT DRINKS BV</v>
          </cell>
          <cell r="L4023">
            <v>1</v>
          </cell>
          <cell r="M4023">
            <v>5.55</v>
          </cell>
        </row>
        <row r="4024">
          <cell r="A4024">
            <v>639354</v>
          </cell>
          <cell r="B4024" t="e">
            <v>#N/A</v>
          </cell>
          <cell r="C4024">
            <v>1</v>
          </cell>
          <cell r="D4024" t="str">
            <v>BN</v>
          </cell>
          <cell r="E4024">
            <v>125</v>
          </cell>
          <cell r="F4024" t="str">
            <v>GR</v>
          </cell>
          <cell r="G4024" t="str">
            <v>UIEN BOS NAAKT</v>
          </cell>
          <cell r="H4024" t="str">
            <v>L</v>
          </cell>
          <cell r="I4024">
            <v>192</v>
          </cell>
          <cell r="J4024" t="str">
            <v>GROENTEN EN FRUIT DAGVERS</v>
          </cell>
          <cell r="K4024" t="str">
            <v>SMEDING EN ZN BV</v>
          </cell>
          <cell r="L4024">
            <v>7</v>
          </cell>
          <cell r="M4024">
            <v>5.53</v>
          </cell>
        </row>
        <row r="4025">
          <cell r="A4025">
            <v>220655</v>
          </cell>
          <cell r="B4025" t="e">
            <v>#N/A</v>
          </cell>
          <cell r="C4025">
            <v>1</v>
          </cell>
          <cell r="D4025" t="str">
            <v>BK</v>
          </cell>
          <cell r="E4025">
            <v>200</v>
          </cell>
          <cell r="F4025" t="str">
            <v>ML</v>
          </cell>
          <cell r="G4025" t="str">
            <v>MELKAN CREME FRAICHE 30% VET</v>
          </cell>
          <cell r="H4025" t="str">
            <v>L</v>
          </cell>
          <cell r="I4025">
            <v>174</v>
          </cell>
          <cell r="J4025" t="str">
            <v>ROOMPRODUCTEN</v>
          </cell>
          <cell r="K4025" t="str">
            <v>SLIGRO</v>
          </cell>
          <cell r="L4025">
            <v>6</v>
          </cell>
          <cell r="M4025">
            <v>5.52</v>
          </cell>
        </row>
        <row r="4026">
          <cell r="A4026">
            <v>855544</v>
          </cell>
          <cell r="B4026">
            <v>8710401167449</v>
          </cell>
          <cell r="C4026">
            <v>1</v>
          </cell>
          <cell r="D4026" t="str">
            <v>PK</v>
          </cell>
          <cell r="E4026">
            <v>1</v>
          </cell>
          <cell r="F4026" t="str">
            <v>KG</v>
          </cell>
          <cell r="G4026" t="str">
            <v>DE ROOIE HEN VLOEIBAAR HEEL EI SCHARREL</v>
          </cell>
          <cell r="H4026" t="str">
            <v>L</v>
          </cell>
          <cell r="I4026">
            <v>145</v>
          </cell>
          <cell r="J4026" t="str">
            <v>EIERPRODUCTEN GEKOELD</v>
          </cell>
          <cell r="K4026" t="str">
            <v>SLIGRO</v>
          </cell>
          <cell r="L4026">
            <v>1</v>
          </cell>
          <cell r="M4026">
            <v>5.51</v>
          </cell>
        </row>
        <row r="4027">
          <cell r="A4027">
            <v>855544</v>
          </cell>
          <cell r="B4027">
            <v>8710401167449</v>
          </cell>
          <cell r="C4027">
            <v>1</v>
          </cell>
          <cell r="D4027" t="str">
            <v>PK</v>
          </cell>
          <cell r="E4027">
            <v>1</v>
          </cell>
          <cell r="F4027" t="str">
            <v>KG</v>
          </cell>
          <cell r="G4027" t="str">
            <v>DE ROOIE HEN VLOEIBAAR HEEL EI SCHARREL</v>
          </cell>
          <cell r="H4027" t="str">
            <v>L</v>
          </cell>
          <cell r="I4027">
            <v>145</v>
          </cell>
          <cell r="J4027" t="str">
            <v>EIERPRODUCTEN GEKOELD</v>
          </cell>
          <cell r="K4027" t="str">
            <v>SLIGRO</v>
          </cell>
          <cell r="L4027">
            <v>1</v>
          </cell>
          <cell r="M4027">
            <v>5.51</v>
          </cell>
        </row>
        <row r="4028">
          <cell r="A4028">
            <v>855544</v>
          </cell>
          <cell r="B4028">
            <v>8710401167449</v>
          </cell>
          <cell r="C4028">
            <v>1</v>
          </cell>
          <cell r="D4028" t="str">
            <v>PK</v>
          </cell>
          <cell r="E4028">
            <v>1</v>
          </cell>
          <cell r="F4028" t="str">
            <v>KG</v>
          </cell>
          <cell r="G4028" t="str">
            <v>DE ROOIE HEN VLOEIBAAR HEEL EI SCHARREL</v>
          </cell>
          <cell r="H4028" t="str">
            <v>L</v>
          </cell>
          <cell r="I4028">
            <v>145</v>
          </cell>
          <cell r="J4028" t="str">
            <v>EIERPRODUCTEN GEKOELD</v>
          </cell>
          <cell r="K4028" t="str">
            <v>SLIGRO</v>
          </cell>
          <cell r="L4028">
            <v>1</v>
          </cell>
          <cell r="M4028">
            <v>5.51</v>
          </cell>
        </row>
        <row r="4029">
          <cell r="A4029">
            <v>855544</v>
          </cell>
          <cell r="B4029">
            <v>8710401167449</v>
          </cell>
          <cell r="C4029">
            <v>1</v>
          </cell>
          <cell r="D4029" t="str">
            <v>PK</v>
          </cell>
          <cell r="E4029">
            <v>1</v>
          </cell>
          <cell r="F4029" t="str">
            <v>KG</v>
          </cell>
          <cell r="G4029" t="str">
            <v>DE ROOIE HEN VLOEIBAAR HEEL EI SCHARREL</v>
          </cell>
          <cell r="H4029" t="str">
            <v>L</v>
          </cell>
          <cell r="I4029">
            <v>145</v>
          </cell>
          <cell r="J4029" t="str">
            <v>EIERPRODUCTEN GEKOELD</v>
          </cell>
          <cell r="K4029" t="str">
            <v>SLIGRO</v>
          </cell>
          <cell r="L4029">
            <v>1</v>
          </cell>
          <cell r="M4029">
            <v>5.51</v>
          </cell>
        </row>
        <row r="4030">
          <cell r="A4030">
            <v>855544</v>
          </cell>
          <cell r="B4030">
            <v>8710401167449</v>
          </cell>
          <cell r="C4030">
            <v>1</v>
          </cell>
          <cell r="D4030" t="str">
            <v>PK</v>
          </cell>
          <cell r="E4030">
            <v>1</v>
          </cell>
          <cell r="F4030" t="str">
            <v>KG</v>
          </cell>
          <cell r="G4030" t="str">
            <v>DE ROOIE HEN VLOEIBAAR HEEL EI SCHARREL</v>
          </cell>
          <cell r="H4030" t="str">
            <v>L</v>
          </cell>
          <cell r="I4030">
            <v>145</v>
          </cell>
          <cell r="J4030" t="str">
            <v>EIERPRODUCTEN GEKOELD</v>
          </cell>
          <cell r="K4030" t="str">
            <v>SLIGRO</v>
          </cell>
          <cell r="L4030">
            <v>1</v>
          </cell>
          <cell r="M4030">
            <v>5.51</v>
          </cell>
        </row>
        <row r="4031">
          <cell r="A4031">
            <v>23168</v>
          </cell>
          <cell r="B4031" t="e">
            <v>#N/A</v>
          </cell>
          <cell r="C4031">
            <v>1</v>
          </cell>
          <cell r="D4031" t="str">
            <v>ZK</v>
          </cell>
          <cell r="E4031">
            <v>500</v>
          </cell>
          <cell r="F4031" t="str">
            <v>GR</v>
          </cell>
          <cell r="G4031" t="str">
            <v>SLA BABYLEAF RUCOLA</v>
          </cell>
          <cell r="H4031" t="str">
            <v>L</v>
          </cell>
          <cell r="I4031">
            <v>192</v>
          </cell>
          <cell r="J4031" t="str">
            <v>GROENTEN EN FRUIT DAGVERS</v>
          </cell>
          <cell r="K4031" t="str">
            <v>SMEDING EN ZN BV</v>
          </cell>
          <cell r="L4031">
            <v>1</v>
          </cell>
          <cell r="M4031">
            <v>5.5</v>
          </cell>
        </row>
        <row r="4032">
          <cell r="A4032">
            <v>60589</v>
          </cell>
          <cell r="B4032" t="e">
            <v>#N/A</v>
          </cell>
          <cell r="C4032">
            <v>1</v>
          </cell>
          <cell r="D4032" t="str">
            <v>SL</v>
          </cell>
          <cell r="E4032">
            <v>150</v>
          </cell>
          <cell r="F4032" t="str">
            <v>ST</v>
          </cell>
          <cell r="G4032" t="str">
            <v>HARIBO FRUITGUM ZURE BOMMEN</v>
          </cell>
          <cell r="H4032" t="str">
            <v>L</v>
          </cell>
          <cell r="I4032">
            <v>22</v>
          </cell>
          <cell r="J4032" t="str">
            <v>KINDERSTUKSARTIKELEN</v>
          </cell>
          <cell r="K4032" t="str">
            <v>HARIBO THE NETHERLANDS&amp;BELGIUM</v>
          </cell>
          <cell r="L4032">
            <v>1</v>
          </cell>
          <cell r="M4032">
            <v>5.5</v>
          </cell>
        </row>
        <row r="4033">
          <cell r="A4033">
            <v>82733</v>
          </cell>
          <cell r="B4033" t="e">
            <v>#N/A</v>
          </cell>
          <cell r="C4033">
            <v>1</v>
          </cell>
          <cell r="D4033" t="str">
            <v>PT</v>
          </cell>
          <cell r="E4033">
            <v>1</v>
          </cell>
          <cell r="F4033" t="str">
            <v>KG</v>
          </cell>
          <cell r="G4033" t="str">
            <v>CALVE PINDAKAAS</v>
          </cell>
          <cell r="H4033" t="str">
            <v>L</v>
          </cell>
          <cell r="I4033">
            <v>89</v>
          </cell>
          <cell r="J4033" t="str">
            <v>BOTERHAMARTIKELEN</v>
          </cell>
          <cell r="K4033" t="str">
            <v>UNILEVER NED BV RETAIL</v>
          </cell>
          <cell r="L4033">
            <v>1</v>
          </cell>
          <cell r="M4033">
            <v>5.5</v>
          </cell>
        </row>
        <row r="4034">
          <cell r="A4034">
            <v>87893</v>
          </cell>
          <cell r="B4034" t="e">
            <v>#N/A</v>
          </cell>
          <cell r="C4034">
            <v>1</v>
          </cell>
          <cell r="D4034" t="str">
            <v>DS</v>
          </cell>
          <cell r="E4034">
            <v>100</v>
          </cell>
          <cell r="F4034" t="str">
            <v>ST</v>
          </cell>
          <cell r="G4034" t="str">
            <v>BINGOLD HANDSCHOEN VINYL ALLFOOD MAAT XL</v>
          </cell>
          <cell r="H4034" t="str">
            <v>H</v>
          </cell>
          <cell r="I4034">
            <v>544</v>
          </cell>
          <cell r="J4034" t="str">
            <v>SCHOONMAAKARTIKELEN</v>
          </cell>
          <cell r="K4034" t="str">
            <v>DEISS BV</v>
          </cell>
          <cell r="L4034">
            <v>1</v>
          </cell>
          <cell r="M4034">
            <v>5.5</v>
          </cell>
        </row>
        <row r="4035">
          <cell r="A4035">
            <v>107657</v>
          </cell>
          <cell r="B4035" t="e">
            <v>#N/A</v>
          </cell>
          <cell r="C4035">
            <v>4</v>
          </cell>
          <cell r="D4035" t="str">
            <v>PK</v>
          </cell>
          <cell r="E4035">
            <v>150</v>
          </cell>
          <cell r="F4035" t="str">
            <v>GR</v>
          </cell>
          <cell r="G4035" t="str">
            <v>KNORR RUNDVLEES BOUILLON</v>
          </cell>
          <cell r="H4035" t="str">
            <v>L</v>
          </cell>
          <cell r="I4035">
            <v>56</v>
          </cell>
          <cell r="J4035" t="str">
            <v>SOEP DROOG &amp; SMAAKVERSTERKERS</v>
          </cell>
          <cell r="K4035" t="str">
            <v>UNILEVER NED BV RETAIL</v>
          </cell>
          <cell r="L4035">
            <v>1</v>
          </cell>
          <cell r="M4035">
            <v>5.5</v>
          </cell>
        </row>
        <row r="4036">
          <cell r="A4036">
            <v>112574</v>
          </cell>
          <cell r="B4036" t="e">
            <v>#N/A</v>
          </cell>
          <cell r="C4036">
            <v>1</v>
          </cell>
          <cell r="D4036" t="str">
            <v>TR</v>
          </cell>
          <cell r="E4036">
            <v>30</v>
          </cell>
          <cell r="F4036" t="str">
            <v>ST</v>
          </cell>
          <cell r="G4036" t="str">
            <v>EIKE WIT SCHARREL M/L</v>
          </cell>
          <cell r="H4036" t="str">
            <v>L</v>
          </cell>
          <cell r="I4036">
            <v>167</v>
          </cell>
          <cell r="J4036" t="str">
            <v>EIEREN VERS</v>
          </cell>
          <cell r="K4036" t="str">
            <v>SMITS BV</v>
          </cell>
          <cell r="L4036">
            <v>1</v>
          </cell>
          <cell r="M4036">
            <v>5.5</v>
          </cell>
        </row>
        <row r="4037">
          <cell r="A4037">
            <v>232259</v>
          </cell>
          <cell r="B4037" t="e">
            <v>#N/A</v>
          </cell>
          <cell r="C4037">
            <v>1</v>
          </cell>
          <cell r="D4037" t="str">
            <v>SL</v>
          </cell>
          <cell r="E4037">
            <v>375</v>
          </cell>
          <cell r="F4037" t="str">
            <v>ST</v>
          </cell>
          <cell r="G4037" t="str">
            <v>HARIBO DROP SPROTTEN, SILO</v>
          </cell>
          <cell r="H4037" t="str">
            <v>L</v>
          </cell>
          <cell r="I4037">
            <v>22</v>
          </cell>
          <cell r="J4037" t="str">
            <v>KINDERSTUKSARTIKELEN</v>
          </cell>
          <cell r="K4037" t="str">
            <v>HARIBO THE NETHERLANDS&amp;BELGIUM</v>
          </cell>
          <cell r="L4037">
            <v>1</v>
          </cell>
          <cell r="M4037">
            <v>5.5</v>
          </cell>
        </row>
        <row r="4038">
          <cell r="A4038">
            <v>313131</v>
          </cell>
          <cell r="B4038" t="e">
            <v>#N/A</v>
          </cell>
          <cell r="C4038">
            <v>1</v>
          </cell>
          <cell r="D4038" t="str">
            <v>ZK</v>
          </cell>
          <cell r="E4038">
            <v>1.1000000000000001</v>
          </cell>
          <cell r="F4038" t="str">
            <v>KG</v>
          </cell>
          <cell r="G4038" t="str">
            <v>ALPEN MUESLI NO ADDED SUGAR</v>
          </cell>
          <cell r="H4038" t="str">
            <v>L</v>
          </cell>
          <cell r="I4038">
            <v>88</v>
          </cell>
          <cell r="J4038" t="str">
            <v>CEREALS</v>
          </cell>
          <cell r="K4038" t="str">
            <v>PIETERCIL BARENDS BV</v>
          </cell>
          <cell r="L4038">
            <v>1</v>
          </cell>
          <cell r="M4038">
            <v>5.5</v>
          </cell>
        </row>
        <row r="4039">
          <cell r="A4039">
            <v>353327</v>
          </cell>
          <cell r="B4039" t="e">
            <v>#N/A</v>
          </cell>
          <cell r="C4039">
            <v>1</v>
          </cell>
          <cell r="D4039" t="str">
            <v>PT</v>
          </cell>
          <cell r="E4039">
            <v>720</v>
          </cell>
          <cell r="F4039" t="str">
            <v>ML</v>
          </cell>
          <cell r="G4039" t="str">
            <v>GRAND GERARD GESNEDEN GEDROOGDE TOMATEN</v>
          </cell>
          <cell r="H4039" t="str">
            <v>L</v>
          </cell>
          <cell r="I4039">
            <v>83</v>
          </cell>
          <cell r="J4039" t="str">
            <v>OLIJVEN EN ANTIPASTI</v>
          </cell>
          <cell r="K4039" t="str">
            <v>SLIGRO</v>
          </cell>
          <cell r="L4039">
            <v>1</v>
          </cell>
          <cell r="M4039">
            <v>5.5</v>
          </cell>
        </row>
        <row r="4040">
          <cell r="A4040">
            <v>425239</v>
          </cell>
          <cell r="B4040" t="e">
            <v>#N/A</v>
          </cell>
          <cell r="C4040">
            <v>1</v>
          </cell>
          <cell r="D4040" t="str">
            <v>PK</v>
          </cell>
          <cell r="E4040">
            <v>1</v>
          </cell>
          <cell r="F4040" t="str">
            <v>LT</v>
          </cell>
          <cell r="G4040" t="str">
            <v>MELKUNIE YOGHURT</v>
          </cell>
          <cell r="H4040" t="str">
            <v>L</v>
          </cell>
          <cell r="I4040">
            <v>177</v>
          </cell>
          <cell r="J4040" t="str">
            <v>MELKPRODUKTEN DAGVERS</v>
          </cell>
          <cell r="K4040" t="str">
            <v>ARLA FOODS BV</v>
          </cell>
          <cell r="L4040">
            <v>5</v>
          </cell>
          <cell r="M4040">
            <v>5.5</v>
          </cell>
        </row>
        <row r="4041">
          <cell r="A4041">
            <v>516726</v>
          </cell>
          <cell r="B4041" t="e">
            <v>#N/A</v>
          </cell>
          <cell r="C4041">
            <v>1</v>
          </cell>
          <cell r="D4041" t="str">
            <v>ZK</v>
          </cell>
          <cell r="E4041">
            <v>5</v>
          </cell>
          <cell r="F4041" t="str">
            <v>KG</v>
          </cell>
          <cell r="G4041" t="str">
            <v>UI 60/80</v>
          </cell>
          <cell r="H4041" t="str">
            <v>L</v>
          </cell>
          <cell r="I4041">
            <v>192</v>
          </cell>
          <cell r="J4041" t="str">
            <v>GROENTEN EN FRUIT DAGVERS</v>
          </cell>
          <cell r="K4041" t="str">
            <v>SMEDING EN ZN BV</v>
          </cell>
          <cell r="L4041">
            <v>2</v>
          </cell>
          <cell r="M4041">
            <v>5.5</v>
          </cell>
        </row>
        <row r="4042">
          <cell r="A4042">
            <v>880984</v>
          </cell>
          <cell r="B4042" t="e">
            <v>#N/A</v>
          </cell>
          <cell r="C4042">
            <v>1</v>
          </cell>
          <cell r="D4042" t="str">
            <v>FL</v>
          </cell>
          <cell r="E4042">
            <v>1</v>
          </cell>
          <cell r="F4042" t="str">
            <v>LT</v>
          </cell>
          <cell r="G4042" t="str">
            <v>KIKKOMAN SOJASAUS</v>
          </cell>
          <cell r="H4042" t="str">
            <v>L</v>
          </cell>
          <cell r="I4042">
            <v>67</v>
          </cell>
          <cell r="J4042" t="str">
            <v>OOSTERSE KEUKEN</v>
          </cell>
          <cell r="K4042" t="str">
            <v>YAMA PRODUCTS BV</v>
          </cell>
          <cell r="L4042">
            <v>1</v>
          </cell>
          <cell r="M4042">
            <v>5.5</v>
          </cell>
        </row>
        <row r="4043">
          <cell r="A4043">
            <v>23527</v>
          </cell>
          <cell r="B4043" t="e">
            <v>#N/A</v>
          </cell>
          <cell r="C4043">
            <v>1</v>
          </cell>
          <cell r="D4043" t="str">
            <v>BK</v>
          </cell>
          <cell r="E4043">
            <v>300</v>
          </cell>
          <cell r="F4043" t="str">
            <v>GR</v>
          </cell>
          <cell r="G4043" t="str">
            <v>BES ROOD</v>
          </cell>
          <cell r="H4043" t="str">
            <v>L</v>
          </cell>
          <cell r="I4043">
            <v>192</v>
          </cell>
          <cell r="J4043" t="str">
            <v>GROENTEN EN FRUIT DAGVERS</v>
          </cell>
          <cell r="K4043" t="str">
            <v>SMEDING EN ZN BV</v>
          </cell>
          <cell r="L4043">
            <v>1</v>
          </cell>
          <cell r="M4043">
            <v>5.49</v>
          </cell>
        </row>
        <row r="4044">
          <cell r="A4044">
            <v>76835</v>
          </cell>
          <cell r="B4044" t="e">
            <v>#N/A</v>
          </cell>
          <cell r="C4044">
            <v>1</v>
          </cell>
          <cell r="D4044" t="str">
            <v>KG</v>
          </cell>
          <cell r="E4044">
            <v>1</v>
          </cell>
          <cell r="F4044" t="str">
            <v>ST</v>
          </cell>
          <cell r="G4044" t="str">
            <v>V-SPARE RIBS NATUREL V4</v>
          </cell>
          <cell r="H4044" t="str">
            <v>L</v>
          </cell>
          <cell r="I4044">
            <v>162</v>
          </cell>
          <cell r="J4044" t="str">
            <v>VLEES VERS CONC</v>
          </cell>
          <cell r="K4044" t="str">
            <v>MANDERS SLAGER CONCESSIONAIR</v>
          </cell>
          <cell r="L4044">
            <v>0.69</v>
          </cell>
          <cell r="M4044">
            <v>5.49</v>
          </cell>
        </row>
        <row r="4045">
          <cell r="A4045">
            <v>346647</v>
          </cell>
          <cell r="B4045" t="e">
            <v>#N/A</v>
          </cell>
          <cell r="C4045">
            <v>1</v>
          </cell>
          <cell r="D4045" t="str">
            <v>FL</v>
          </cell>
          <cell r="E4045">
            <v>360</v>
          </cell>
          <cell r="F4045" t="str">
            <v>ML</v>
          </cell>
          <cell r="G4045" t="str">
            <v>NINBEN GECONC.TEMPURASAUS</v>
          </cell>
          <cell r="H4045" t="str">
            <v>L</v>
          </cell>
          <cell r="I4045">
            <v>67</v>
          </cell>
          <cell r="J4045" t="str">
            <v>OOSTERSE KEUKEN</v>
          </cell>
          <cell r="K4045" t="str">
            <v>YAMA PRODUCTS BV</v>
          </cell>
          <cell r="L4045">
            <v>1</v>
          </cell>
          <cell r="M4045">
            <v>5.49</v>
          </cell>
        </row>
        <row r="4046">
          <cell r="A4046">
            <v>388013</v>
          </cell>
          <cell r="B4046" t="e">
            <v>#N/A</v>
          </cell>
          <cell r="C4046">
            <v>1</v>
          </cell>
          <cell r="D4046" t="str">
            <v>CN</v>
          </cell>
          <cell r="E4046">
            <v>5</v>
          </cell>
          <cell r="F4046" t="str">
            <v>LT</v>
          </cell>
          <cell r="G4046" t="str">
            <v>ISABEL HANDZEEP VLOEIBAAR</v>
          </cell>
          <cell r="H4046" t="str">
            <v>H</v>
          </cell>
          <cell r="I4046">
            <v>343</v>
          </cell>
          <cell r="J4046" t="str">
            <v>COSMETICA</v>
          </cell>
          <cell r="K4046" t="str">
            <v>SANDERS KONINKLIJKE BV</v>
          </cell>
          <cell r="L4046">
            <v>1</v>
          </cell>
          <cell r="M4046">
            <v>5.49</v>
          </cell>
        </row>
        <row r="4047">
          <cell r="A4047">
            <v>512772</v>
          </cell>
          <cell r="B4047" t="e">
            <v>#N/A</v>
          </cell>
          <cell r="C4047">
            <v>1</v>
          </cell>
          <cell r="D4047" t="str">
            <v>ZK</v>
          </cell>
          <cell r="E4047">
            <v>5</v>
          </cell>
          <cell r="F4047" t="str">
            <v>KG</v>
          </cell>
          <cell r="G4047" t="str">
            <v>AARDAPPEL FRIET BONK</v>
          </cell>
          <cell r="H4047" t="str">
            <v>L</v>
          </cell>
          <cell r="I4047">
            <v>192</v>
          </cell>
          <cell r="J4047" t="str">
            <v>GROENTEN EN FRUIT DAGVERS</v>
          </cell>
          <cell r="K4047" t="str">
            <v>SMEDING EN ZN BV</v>
          </cell>
          <cell r="L4047">
            <v>1</v>
          </cell>
          <cell r="M4047">
            <v>5.49</v>
          </cell>
        </row>
        <row r="4048">
          <cell r="A4048">
            <v>683447</v>
          </cell>
          <cell r="B4048" t="e">
            <v>#N/A</v>
          </cell>
          <cell r="C4048">
            <v>1</v>
          </cell>
          <cell r="D4048" t="str">
            <v>BL</v>
          </cell>
          <cell r="E4048">
            <v>2.9</v>
          </cell>
          <cell r="F4048" t="str">
            <v>KG</v>
          </cell>
          <cell r="G4048" t="str">
            <v>GOLDEN TURTLE CHEF BAMBOE REEPJES</v>
          </cell>
          <cell r="H4048" t="str">
            <v>L</v>
          </cell>
          <cell r="I4048">
            <v>43</v>
          </cell>
          <cell r="J4048" t="str">
            <v>GROENTECONSERVEN, PEULVRUCHTEN</v>
          </cell>
          <cell r="K4048" t="str">
            <v>HEUSCHEN &amp; SCHROUFF OFT BV</v>
          </cell>
          <cell r="L4048">
            <v>1</v>
          </cell>
          <cell r="M4048">
            <v>5.49</v>
          </cell>
        </row>
        <row r="4049">
          <cell r="A4049">
            <v>118735</v>
          </cell>
          <cell r="B4049" t="e">
            <v>#N/A</v>
          </cell>
          <cell r="C4049">
            <v>1</v>
          </cell>
          <cell r="D4049" t="str">
            <v>PT</v>
          </cell>
          <cell r="E4049">
            <v>50</v>
          </cell>
          <cell r="F4049" t="str">
            <v>CL</v>
          </cell>
          <cell r="G4049" t="str">
            <v>ISIGNY CREME FRAICHE</v>
          </cell>
          <cell r="H4049" t="str">
            <v>L</v>
          </cell>
          <cell r="I4049">
            <v>174</v>
          </cell>
          <cell r="J4049" t="str">
            <v>ROOMPRODUCTEN</v>
          </cell>
          <cell r="K4049" t="str">
            <v>ISIGNY SAINTE MERE</v>
          </cell>
          <cell r="L4049">
            <v>1</v>
          </cell>
          <cell r="M4049">
            <v>5.48</v>
          </cell>
        </row>
        <row r="4050">
          <cell r="A4050">
            <v>345617</v>
          </cell>
          <cell r="B4050" t="e">
            <v>#N/A</v>
          </cell>
          <cell r="C4050">
            <v>1</v>
          </cell>
          <cell r="D4050" t="str">
            <v>TR</v>
          </cell>
          <cell r="E4050">
            <v>150</v>
          </cell>
          <cell r="F4050" t="str">
            <v>GR</v>
          </cell>
          <cell r="G4050" t="str">
            <v>VEGA ROOKWORST+JUS 1 PERSOONS</v>
          </cell>
          <cell r="H4050" t="str">
            <v>L</v>
          </cell>
          <cell r="I4050">
            <v>158</v>
          </cell>
          <cell r="J4050" t="str">
            <v>MAALTIJDEN CULIVERS</v>
          </cell>
          <cell r="K4050" t="str">
            <v>SLIGRO</v>
          </cell>
          <cell r="L4050">
            <v>2</v>
          </cell>
          <cell r="M4050">
            <v>5.48</v>
          </cell>
        </row>
        <row r="4051">
          <cell r="A4051">
            <v>90377</v>
          </cell>
          <cell r="B4051" t="e">
            <v>#N/A</v>
          </cell>
          <cell r="C4051">
            <v>1</v>
          </cell>
          <cell r="D4051" t="str">
            <v>LS</v>
          </cell>
          <cell r="E4051">
            <v>1</v>
          </cell>
          <cell r="F4051" t="str">
            <v>ST</v>
          </cell>
          <cell r="G4051" t="str">
            <v>FELICIA STOFFER BLIK MARIASET LANGE ST</v>
          </cell>
          <cell r="H4051" t="str">
            <v>H</v>
          </cell>
          <cell r="I4051">
            <v>544</v>
          </cell>
          <cell r="J4051" t="str">
            <v>SCHOONMAAKARTIKELEN</v>
          </cell>
          <cell r="K4051" t="str">
            <v>SLIGRO</v>
          </cell>
          <cell r="L4051">
            <v>1</v>
          </cell>
          <cell r="M4051">
            <v>5.45</v>
          </cell>
        </row>
        <row r="4052">
          <cell r="A4052">
            <v>104676</v>
          </cell>
          <cell r="B4052" t="e">
            <v>#N/A</v>
          </cell>
          <cell r="C4052">
            <v>1</v>
          </cell>
          <cell r="D4052" t="str">
            <v>CP</v>
          </cell>
          <cell r="E4052">
            <v>225</v>
          </cell>
          <cell r="F4052" t="str">
            <v>GR</v>
          </cell>
          <cell r="G4052" t="str">
            <v>DAENDELS GEROOKTE AMANDELEN</v>
          </cell>
          <cell r="H4052" t="str">
            <v>L</v>
          </cell>
          <cell r="I4052">
            <v>15</v>
          </cell>
          <cell r="J4052" t="str">
            <v>NOTEN</v>
          </cell>
          <cell r="K4052" t="str">
            <v>SLIGRO</v>
          </cell>
          <cell r="L4052">
            <v>1</v>
          </cell>
          <cell r="M4052">
            <v>5.45</v>
          </cell>
        </row>
        <row r="4053">
          <cell r="A4053">
            <v>474568</v>
          </cell>
          <cell r="B4053" t="e">
            <v>#N/A</v>
          </cell>
          <cell r="C4053">
            <v>6</v>
          </cell>
          <cell r="D4053" t="str">
            <v>PT</v>
          </cell>
          <cell r="E4053">
            <v>250</v>
          </cell>
          <cell r="F4053" t="str">
            <v>GR</v>
          </cell>
          <cell r="G4053" t="str">
            <v>KUHNE MOSTERD</v>
          </cell>
          <cell r="H4053" t="str">
            <v>L</v>
          </cell>
          <cell r="I4053">
            <v>91</v>
          </cell>
          <cell r="J4053" t="str">
            <v>SNACK- EN TAFELSAUZEN</v>
          </cell>
          <cell r="K4053" t="str">
            <v>KUHNE CARL KG GMBH UND CO</v>
          </cell>
          <cell r="L4053">
            <v>1</v>
          </cell>
          <cell r="M4053">
            <v>5.45</v>
          </cell>
        </row>
        <row r="4054">
          <cell r="A4054">
            <v>547141</v>
          </cell>
          <cell r="B4054" t="e">
            <v>#N/A</v>
          </cell>
          <cell r="C4054">
            <v>1</v>
          </cell>
          <cell r="D4054" t="str">
            <v>BK</v>
          </cell>
          <cell r="E4054">
            <v>350</v>
          </cell>
          <cell r="F4054" t="str">
            <v>GR</v>
          </cell>
          <cell r="G4054" t="str">
            <v>DAENDELS CRANBERRIES</v>
          </cell>
          <cell r="H4054" t="str">
            <v>L</v>
          </cell>
          <cell r="I4054">
            <v>17</v>
          </cell>
          <cell r="J4054" t="str">
            <v>ZUIDVRUCHTEN</v>
          </cell>
          <cell r="K4054" t="str">
            <v>SLIGRO</v>
          </cell>
          <cell r="L4054">
            <v>1</v>
          </cell>
          <cell r="M4054">
            <v>5.45</v>
          </cell>
        </row>
        <row r="4055">
          <cell r="A4055">
            <v>852083</v>
          </cell>
          <cell r="B4055" t="e">
            <v>#N/A</v>
          </cell>
          <cell r="C4055">
            <v>1</v>
          </cell>
          <cell r="D4055" t="str">
            <v>ZK</v>
          </cell>
          <cell r="E4055">
            <v>1</v>
          </cell>
          <cell r="F4055" t="str">
            <v>KG</v>
          </cell>
          <cell r="G4055" t="str">
            <v>UI ROOD NET</v>
          </cell>
          <cell r="H4055" t="str">
            <v>L</v>
          </cell>
          <cell r="I4055">
            <v>192</v>
          </cell>
          <cell r="J4055" t="str">
            <v>GROENTEN EN FRUIT DAGVERS</v>
          </cell>
          <cell r="K4055" t="str">
            <v>SMEDING EN ZN BV</v>
          </cell>
          <cell r="L4055">
            <v>5</v>
          </cell>
          <cell r="M4055">
            <v>5.45</v>
          </cell>
        </row>
        <row r="4056">
          <cell r="A4056">
            <v>852083</v>
          </cell>
          <cell r="B4056" t="e">
            <v>#N/A</v>
          </cell>
          <cell r="C4056">
            <v>1</v>
          </cell>
          <cell r="D4056" t="str">
            <v>ZK</v>
          </cell>
          <cell r="E4056">
            <v>1</v>
          </cell>
          <cell r="F4056" t="str">
            <v>KG</v>
          </cell>
          <cell r="G4056" t="str">
            <v>UI ROOD NET</v>
          </cell>
          <cell r="H4056" t="str">
            <v>L</v>
          </cell>
          <cell r="I4056">
            <v>192</v>
          </cell>
          <cell r="J4056" t="str">
            <v>GROENTEN EN FRUIT DAGVERS</v>
          </cell>
          <cell r="K4056" t="str">
            <v>SMEDING EN ZN BV</v>
          </cell>
          <cell r="L4056">
            <v>5</v>
          </cell>
          <cell r="M4056">
            <v>5.45</v>
          </cell>
        </row>
        <row r="4057">
          <cell r="A4057">
            <v>852083</v>
          </cell>
          <cell r="B4057" t="e">
            <v>#N/A</v>
          </cell>
          <cell r="C4057">
            <v>1</v>
          </cell>
          <cell r="D4057" t="str">
            <v>ZK</v>
          </cell>
          <cell r="E4057">
            <v>1</v>
          </cell>
          <cell r="F4057" t="str">
            <v>KG</v>
          </cell>
          <cell r="G4057" t="str">
            <v>UI ROOD NET</v>
          </cell>
          <cell r="H4057" t="str">
            <v>L</v>
          </cell>
          <cell r="I4057">
            <v>192</v>
          </cell>
          <cell r="J4057" t="str">
            <v>GROENTEN EN FRUIT DAGVERS</v>
          </cell>
          <cell r="K4057" t="str">
            <v>SMEDING EN ZN BV</v>
          </cell>
          <cell r="L4057">
            <v>5</v>
          </cell>
          <cell r="M4057">
            <v>5.45</v>
          </cell>
        </row>
        <row r="4058">
          <cell r="A4058">
            <v>414990</v>
          </cell>
          <cell r="B4058" t="e">
            <v>#N/A</v>
          </cell>
          <cell r="C4058">
            <v>1</v>
          </cell>
          <cell r="D4058" t="str">
            <v>BK</v>
          </cell>
          <cell r="E4058">
            <v>1</v>
          </cell>
          <cell r="F4058" t="str">
            <v>LT</v>
          </cell>
          <cell r="G4058" t="str">
            <v>CREME FRAICHE NORMANDE 30%</v>
          </cell>
          <cell r="H4058" t="str">
            <v>L</v>
          </cell>
          <cell r="I4058">
            <v>174</v>
          </cell>
          <cell r="J4058" t="str">
            <v>ROOMPRODUCTEN</v>
          </cell>
          <cell r="K4058" t="str">
            <v>ZIJERVELD &amp; VELDHUYZEN BV</v>
          </cell>
          <cell r="L4058">
            <v>1</v>
          </cell>
          <cell r="M4058">
            <v>5.44</v>
          </cell>
        </row>
        <row r="4059">
          <cell r="A4059">
            <v>34785</v>
          </cell>
          <cell r="B4059" t="e">
            <v>#N/A</v>
          </cell>
          <cell r="C4059">
            <v>1</v>
          </cell>
          <cell r="D4059" t="str">
            <v>DS</v>
          </cell>
          <cell r="E4059">
            <v>288</v>
          </cell>
          <cell r="F4059" t="str">
            <v>ML</v>
          </cell>
          <cell r="G4059" t="str">
            <v>PALLADA OLIJFOLIE EXTRA VIRGIN</v>
          </cell>
          <cell r="H4059" t="str">
            <v>L</v>
          </cell>
          <cell r="I4059">
            <v>132</v>
          </cell>
          <cell r="J4059" t="str">
            <v>OLIEN</v>
          </cell>
          <cell r="K4059" t="str">
            <v>SLIGRO</v>
          </cell>
          <cell r="L4059">
            <v>1</v>
          </cell>
          <cell r="M4059">
            <v>5.43</v>
          </cell>
        </row>
        <row r="4060">
          <cell r="A4060">
            <v>17714</v>
          </cell>
          <cell r="B4060" t="e">
            <v>#N/A</v>
          </cell>
          <cell r="C4060">
            <v>6</v>
          </cell>
          <cell r="D4060" t="str">
            <v>PK</v>
          </cell>
          <cell r="E4060">
            <v>100</v>
          </cell>
          <cell r="F4060" t="str">
            <v>GR</v>
          </cell>
          <cell r="G4060" t="str">
            <v>LU TUC CRACKERS NATUREL</v>
          </cell>
          <cell r="H4060" t="str">
            <v>L</v>
          </cell>
          <cell r="I4060">
            <v>16</v>
          </cell>
          <cell r="J4060" t="str">
            <v>CHIPS EN SNACKS</v>
          </cell>
          <cell r="K4060" t="str">
            <v>MONDELEZ NEDERLAND BV</v>
          </cell>
          <cell r="L4060">
            <v>1</v>
          </cell>
          <cell r="M4060">
            <v>5.4</v>
          </cell>
        </row>
        <row r="4061">
          <cell r="A4061">
            <v>46305</v>
          </cell>
          <cell r="B4061" t="e">
            <v>#N/A</v>
          </cell>
          <cell r="C4061">
            <v>6</v>
          </cell>
          <cell r="D4061" t="str">
            <v>PF</v>
          </cell>
          <cell r="E4061">
            <v>1.5</v>
          </cell>
          <cell r="F4061" t="str">
            <v>LT</v>
          </cell>
          <cell r="G4061" t="str">
            <v>SPA REINE PET</v>
          </cell>
          <cell r="H4061" t="str">
            <v>L</v>
          </cell>
          <cell r="I4061">
            <v>135</v>
          </cell>
          <cell r="J4061" t="str">
            <v>WATERS</v>
          </cell>
          <cell r="K4061" t="str">
            <v>SPADEL NEDERLAND BV</v>
          </cell>
          <cell r="L4061">
            <v>1</v>
          </cell>
          <cell r="M4061">
            <v>5.4</v>
          </cell>
        </row>
        <row r="4062">
          <cell r="A4062">
            <v>95329</v>
          </cell>
          <cell r="B4062" t="e">
            <v>#N/A</v>
          </cell>
          <cell r="C4062">
            <v>1</v>
          </cell>
          <cell r="D4062" t="str">
            <v>BL</v>
          </cell>
          <cell r="E4062">
            <v>256</v>
          </cell>
          <cell r="F4062" t="str">
            <v>GR</v>
          </cell>
          <cell r="G4062" t="str">
            <v>MAGGI BOUILLON BLOKJES TAIN</v>
          </cell>
          <cell r="H4062" t="str">
            <v>L</v>
          </cell>
          <cell r="I4062">
            <v>56</v>
          </cell>
          <cell r="J4062" t="str">
            <v>SOEP DROOG &amp; SMAAKVERSTERKERS</v>
          </cell>
          <cell r="K4062" t="str">
            <v>NESTLE NEDERLAND BV (CONS)</v>
          </cell>
          <cell r="L4062">
            <v>2</v>
          </cell>
          <cell r="M4062">
            <v>5.4</v>
          </cell>
        </row>
        <row r="4063">
          <cell r="A4063">
            <v>148159</v>
          </cell>
          <cell r="B4063" t="e">
            <v>#N/A</v>
          </cell>
          <cell r="C4063">
            <v>1</v>
          </cell>
          <cell r="D4063" t="str">
            <v>PK</v>
          </cell>
          <cell r="E4063">
            <v>610</v>
          </cell>
          <cell r="F4063" t="str">
            <v>GR</v>
          </cell>
          <cell r="G4063" t="str">
            <v>TRES BONNE ITALIAANSE BOL 4 STUKS</v>
          </cell>
          <cell r="H4063" t="str">
            <v>L</v>
          </cell>
          <cell r="I4063">
            <v>202</v>
          </cell>
          <cell r="J4063" t="str">
            <v>BAKE OFF DIEPVRIES</v>
          </cell>
          <cell r="K4063" t="str">
            <v>SLIGRO</v>
          </cell>
          <cell r="L4063">
            <v>3</v>
          </cell>
          <cell r="M4063">
            <v>5.4</v>
          </cell>
        </row>
        <row r="4064">
          <cell r="A4064">
            <v>158620</v>
          </cell>
          <cell r="B4064" t="e">
            <v>#N/A</v>
          </cell>
          <cell r="C4064">
            <v>1</v>
          </cell>
          <cell r="D4064" t="str">
            <v>DS</v>
          </cell>
          <cell r="E4064">
            <v>445</v>
          </cell>
          <cell r="F4064" t="str">
            <v>GR</v>
          </cell>
          <cell r="G4064" t="str">
            <v>WAGNER PIZZA BIG TOKYO</v>
          </cell>
          <cell r="H4064" t="str">
            <v>L</v>
          </cell>
          <cell r="I4064">
            <v>146</v>
          </cell>
          <cell r="J4064" t="str">
            <v>PIZZA DIEPVRIES</v>
          </cell>
          <cell r="K4064" t="str">
            <v>NESTLE WAGNER GMBH</v>
          </cell>
          <cell r="L4064">
            <v>2</v>
          </cell>
          <cell r="M4064">
            <v>5.4</v>
          </cell>
        </row>
        <row r="4065">
          <cell r="A4065">
            <v>231287</v>
          </cell>
          <cell r="B4065" t="e">
            <v>#N/A</v>
          </cell>
          <cell r="C4065">
            <v>1</v>
          </cell>
          <cell r="D4065" t="str">
            <v>DS</v>
          </cell>
          <cell r="E4065">
            <v>750</v>
          </cell>
          <cell r="F4065" t="str">
            <v>GR</v>
          </cell>
          <cell r="G4065" t="str">
            <v>ALEX MEIJER SUIKERSTICKS DE LUXE  250X3G</v>
          </cell>
          <cell r="H4065" t="str">
            <v>L</v>
          </cell>
          <cell r="I4065">
            <v>140</v>
          </cell>
          <cell r="J4065" t="str">
            <v>SUIKER &amp; ZOETSTOFFEN</v>
          </cell>
          <cell r="K4065" t="str">
            <v>SLIGRO</v>
          </cell>
          <cell r="L4065">
            <v>1</v>
          </cell>
          <cell r="M4065">
            <v>5.4</v>
          </cell>
        </row>
        <row r="4066">
          <cell r="A4066">
            <v>274183</v>
          </cell>
          <cell r="B4066" t="e">
            <v>#N/A</v>
          </cell>
          <cell r="C4066">
            <v>2</v>
          </cell>
          <cell r="D4066" t="str">
            <v>FL</v>
          </cell>
          <cell r="E4066">
            <v>750</v>
          </cell>
          <cell r="F4066" t="str">
            <v>ML</v>
          </cell>
          <cell r="G4066" t="str">
            <v>GLASSEX MULTIREINIGER</v>
          </cell>
          <cell r="H4066" t="str">
            <v>H</v>
          </cell>
          <cell r="I4066">
            <v>149</v>
          </cell>
          <cell r="J4066" t="str">
            <v>REINIGINGSMIDDELEN</v>
          </cell>
          <cell r="K4066" t="str">
            <v>RB HYGIENE HOME NETHERLANDS BV</v>
          </cell>
          <cell r="L4066">
            <v>1</v>
          </cell>
          <cell r="M4066">
            <v>5.39</v>
          </cell>
        </row>
        <row r="4067">
          <cell r="A4067">
            <v>316906</v>
          </cell>
          <cell r="B4067" t="e">
            <v>#N/A</v>
          </cell>
          <cell r="C4067">
            <v>1</v>
          </cell>
          <cell r="D4067" t="str">
            <v>PK</v>
          </cell>
          <cell r="E4067">
            <v>250</v>
          </cell>
          <cell r="F4067" t="str">
            <v>ST</v>
          </cell>
          <cell r="G4067" t="str">
            <v>TAKE DIS PLASTIC BAKJE A5 WIT 140X68X33</v>
          </cell>
          <cell r="H4067" t="str">
            <v>H</v>
          </cell>
          <cell r="I4067">
            <v>119</v>
          </cell>
          <cell r="J4067" t="str">
            <v>VERPAKKINGSMAT./DISPOS. GROOTV</v>
          </cell>
          <cell r="K4067" t="str">
            <v>SLIGRO</v>
          </cell>
          <cell r="L4067">
            <v>1</v>
          </cell>
          <cell r="M4067">
            <v>5.39</v>
          </cell>
        </row>
        <row r="4068">
          <cell r="A4068">
            <v>751185</v>
          </cell>
          <cell r="B4068">
            <v>8710624224950</v>
          </cell>
          <cell r="C4068">
            <v>10</v>
          </cell>
          <cell r="D4068" t="str">
            <v>ZK</v>
          </cell>
          <cell r="E4068">
            <v>1</v>
          </cell>
          <cell r="F4068" t="str">
            <v>KG</v>
          </cell>
          <cell r="G4068" t="str">
            <v>LAARMANS TARWEBLOEM</v>
          </cell>
          <cell r="H4068" t="str">
            <v>L</v>
          </cell>
          <cell r="I4068">
            <v>94</v>
          </cell>
          <cell r="J4068" t="str">
            <v>BAKPRODUKTEN</v>
          </cell>
          <cell r="K4068" t="str">
            <v>SLIGRO</v>
          </cell>
          <cell r="L4068">
            <v>1</v>
          </cell>
          <cell r="M4068">
            <v>5.39</v>
          </cell>
        </row>
        <row r="4069">
          <cell r="A4069">
            <v>751185</v>
          </cell>
          <cell r="B4069">
            <v>8710624224950</v>
          </cell>
          <cell r="C4069">
            <v>10</v>
          </cell>
          <cell r="D4069" t="str">
            <v>ZK</v>
          </cell>
          <cell r="E4069">
            <v>1</v>
          </cell>
          <cell r="F4069" t="str">
            <v>KG</v>
          </cell>
          <cell r="G4069" t="str">
            <v>LAARMANS TARWEBLOEM</v>
          </cell>
          <cell r="H4069" t="str">
            <v>L</v>
          </cell>
          <cell r="I4069">
            <v>94</v>
          </cell>
          <cell r="J4069" t="str">
            <v>BAKPRODUKTEN</v>
          </cell>
          <cell r="K4069" t="str">
            <v>SLIGRO</v>
          </cell>
          <cell r="L4069">
            <v>1</v>
          </cell>
          <cell r="M4069">
            <v>5.39</v>
          </cell>
        </row>
        <row r="4070">
          <cell r="A4070">
            <v>751185</v>
          </cell>
          <cell r="B4070">
            <v>8710624224950</v>
          </cell>
          <cell r="C4070">
            <v>10</v>
          </cell>
          <cell r="D4070" t="str">
            <v>ZK</v>
          </cell>
          <cell r="E4070">
            <v>1</v>
          </cell>
          <cell r="F4070" t="str">
            <v>KG</v>
          </cell>
          <cell r="G4070" t="str">
            <v>LAARMANS TARWEBLOEM</v>
          </cell>
          <cell r="H4070" t="str">
            <v>L</v>
          </cell>
          <cell r="I4070">
            <v>94</v>
          </cell>
          <cell r="J4070" t="str">
            <v>BAKPRODUKTEN</v>
          </cell>
          <cell r="K4070" t="str">
            <v>SLIGRO</v>
          </cell>
          <cell r="L4070">
            <v>1</v>
          </cell>
          <cell r="M4070">
            <v>5.39</v>
          </cell>
        </row>
        <row r="4071">
          <cell r="A4071">
            <v>751185</v>
          </cell>
          <cell r="B4071">
            <v>8710624224950</v>
          </cell>
          <cell r="C4071">
            <v>10</v>
          </cell>
          <cell r="D4071" t="str">
            <v>ZK</v>
          </cell>
          <cell r="E4071">
            <v>1</v>
          </cell>
          <cell r="F4071" t="str">
            <v>KG</v>
          </cell>
          <cell r="G4071" t="str">
            <v>LAARMANS TARWEBLOEM</v>
          </cell>
          <cell r="H4071" t="str">
            <v>L</v>
          </cell>
          <cell r="I4071">
            <v>94</v>
          </cell>
          <cell r="J4071" t="str">
            <v>BAKPRODUKTEN</v>
          </cell>
          <cell r="K4071" t="str">
            <v>SLIGRO</v>
          </cell>
          <cell r="L4071">
            <v>1</v>
          </cell>
          <cell r="M4071">
            <v>5.39</v>
          </cell>
        </row>
        <row r="4072">
          <cell r="A4072">
            <v>751185</v>
          </cell>
          <cell r="B4072">
            <v>8710624224950</v>
          </cell>
          <cell r="C4072">
            <v>10</v>
          </cell>
          <cell r="D4072" t="str">
            <v>ZK</v>
          </cell>
          <cell r="E4072">
            <v>1</v>
          </cell>
          <cell r="F4072" t="str">
            <v>KG</v>
          </cell>
          <cell r="G4072" t="str">
            <v>LAARMANS TARWEBLOEM</v>
          </cell>
          <cell r="H4072" t="str">
            <v>L</v>
          </cell>
          <cell r="I4072">
            <v>94</v>
          </cell>
          <cell r="J4072" t="str">
            <v>BAKPRODUKTEN</v>
          </cell>
          <cell r="K4072" t="str">
            <v>SLIGRO</v>
          </cell>
          <cell r="L4072">
            <v>1</v>
          </cell>
          <cell r="M4072">
            <v>5.39</v>
          </cell>
        </row>
        <row r="4073">
          <cell r="A4073">
            <v>751185</v>
          </cell>
          <cell r="B4073">
            <v>8710624224950</v>
          </cell>
          <cell r="C4073">
            <v>10</v>
          </cell>
          <cell r="D4073" t="str">
            <v>ZK</v>
          </cell>
          <cell r="E4073">
            <v>1</v>
          </cell>
          <cell r="F4073" t="str">
            <v>KG</v>
          </cell>
          <cell r="G4073" t="str">
            <v>LAARMANS TARWEBLOEM</v>
          </cell>
          <cell r="H4073" t="str">
            <v>L</v>
          </cell>
          <cell r="I4073">
            <v>94</v>
          </cell>
          <cell r="J4073" t="str">
            <v>BAKPRODUKTEN</v>
          </cell>
          <cell r="K4073" t="str">
            <v>SLIGRO</v>
          </cell>
          <cell r="L4073">
            <v>1</v>
          </cell>
          <cell r="M4073">
            <v>5.39</v>
          </cell>
        </row>
        <row r="4074">
          <cell r="A4074">
            <v>751185</v>
          </cell>
          <cell r="B4074">
            <v>8710624224950</v>
          </cell>
          <cell r="C4074">
            <v>10</v>
          </cell>
          <cell r="D4074" t="str">
            <v>ZK</v>
          </cell>
          <cell r="E4074">
            <v>1</v>
          </cell>
          <cell r="F4074" t="str">
            <v>KG</v>
          </cell>
          <cell r="G4074" t="str">
            <v>LAARMANS TARWEBLOEM</v>
          </cell>
          <cell r="H4074" t="str">
            <v>L</v>
          </cell>
          <cell r="I4074">
            <v>94</v>
          </cell>
          <cell r="J4074" t="str">
            <v>BAKPRODUKTEN</v>
          </cell>
          <cell r="K4074" t="str">
            <v>SLIGRO</v>
          </cell>
          <cell r="L4074">
            <v>1</v>
          </cell>
          <cell r="M4074">
            <v>5.39</v>
          </cell>
        </row>
        <row r="4075">
          <cell r="A4075">
            <v>751185</v>
          </cell>
          <cell r="B4075">
            <v>8710624224950</v>
          </cell>
          <cell r="C4075">
            <v>10</v>
          </cell>
          <cell r="D4075" t="str">
            <v>ZK</v>
          </cell>
          <cell r="E4075">
            <v>1</v>
          </cell>
          <cell r="F4075" t="str">
            <v>KG</v>
          </cell>
          <cell r="G4075" t="str">
            <v>LAARMANS TARWEBLOEM</v>
          </cell>
          <cell r="H4075" t="str">
            <v>L</v>
          </cell>
          <cell r="I4075">
            <v>94</v>
          </cell>
          <cell r="J4075" t="str">
            <v>BAKPRODUKTEN</v>
          </cell>
          <cell r="K4075" t="str">
            <v>SLIGRO</v>
          </cell>
          <cell r="L4075">
            <v>1</v>
          </cell>
          <cell r="M4075">
            <v>5.39</v>
          </cell>
        </row>
        <row r="4076">
          <cell r="A4076">
            <v>18867</v>
          </cell>
          <cell r="B4076" t="e">
            <v>#N/A</v>
          </cell>
          <cell r="C4076">
            <v>1</v>
          </cell>
          <cell r="D4076" t="str">
            <v>KT</v>
          </cell>
          <cell r="E4076">
            <v>125</v>
          </cell>
          <cell r="F4076" t="str">
            <v>GR</v>
          </cell>
          <cell r="G4076" t="str">
            <v>FRAMBOZEN</v>
          </cell>
          <cell r="H4076" t="str">
            <v>L</v>
          </cell>
          <cell r="I4076">
            <v>192</v>
          </cell>
          <cell r="J4076" t="str">
            <v>GROENTEN EN FRUIT DAGVERS</v>
          </cell>
          <cell r="K4076" t="str">
            <v>SMEDING EN ZN BV</v>
          </cell>
          <cell r="L4076">
            <v>2</v>
          </cell>
          <cell r="M4076">
            <v>5.38</v>
          </cell>
        </row>
        <row r="4077">
          <cell r="A4077">
            <v>80102</v>
          </cell>
          <cell r="B4077">
            <v>8715459222263</v>
          </cell>
          <cell r="C4077">
            <v>1</v>
          </cell>
          <cell r="D4077" t="str">
            <v>ZK</v>
          </cell>
          <cell r="E4077">
            <v>1</v>
          </cell>
          <cell r="F4077" t="str">
            <v>KG</v>
          </cell>
          <cell r="G4077" t="str">
            <v>PREI</v>
          </cell>
          <cell r="H4077" t="str">
            <v>L</v>
          </cell>
          <cell r="I4077">
            <v>192</v>
          </cell>
          <cell r="J4077" t="str">
            <v>GROENTEN EN FRUIT DAGVERS</v>
          </cell>
          <cell r="K4077" t="str">
            <v>SMEDING EN ZN BV</v>
          </cell>
          <cell r="L4077">
            <v>3</v>
          </cell>
          <cell r="M4077">
            <v>5.37</v>
          </cell>
        </row>
        <row r="4078">
          <cell r="A4078">
            <v>80102</v>
          </cell>
          <cell r="B4078">
            <v>8715459222263</v>
          </cell>
          <cell r="C4078">
            <v>1</v>
          </cell>
          <cell r="D4078" t="str">
            <v>ZK</v>
          </cell>
          <cell r="E4078">
            <v>1</v>
          </cell>
          <cell r="F4078" t="str">
            <v>KG</v>
          </cell>
          <cell r="G4078" t="str">
            <v>PREI</v>
          </cell>
          <cell r="H4078" t="str">
            <v>L</v>
          </cell>
          <cell r="I4078">
            <v>192</v>
          </cell>
          <cell r="J4078" t="str">
            <v>GROENTEN EN FRUIT DAGVERS</v>
          </cell>
          <cell r="K4078" t="str">
            <v>SMEDING EN ZN BV</v>
          </cell>
          <cell r="L4078">
            <v>3</v>
          </cell>
          <cell r="M4078">
            <v>5.37</v>
          </cell>
        </row>
        <row r="4079">
          <cell r="A4079">
            <v>100410</v>
          </cell>
          <cell r="B4079" t="e">
            <v>#N/A</v>
          </cell>
          <cell r="C4079">
            <v>1</v>
          </cell>
          <cell r="D4079" t="str">
            <v>BK</v>
          </cell>
          <cell r="E4079">
            <v>100</v>
          </cell>
          <cell r="F4079" t="str">
            <v>GR</v>
          </cell>
          <cell r="G4079" t="str">
            <v>RODE PEPERS</v>
          </cell>
          <cell r="H4079" t="str">
            <v>L</v>
          </cell>
          <cell r="I4079">
            <v>192</v>
          </cell>
          <cell r="J4079" t="str">
            <v>GROENTEN EN FRUIT DAGVERS</v>
          </cell>
          <cell r="K4079" t="str">
            <v>SMEDING EN ZN BV</v>
          </cell>
          <cell r="L4079">
            <v>3</v>
          </cell>
          <cell r="M4079">
            <v>5.37</v>
          </cell>
        </row>
        <row r="4080">
          <cell r="A4080">
            <v>195279</v>
          </cell>
          <cell r="B4080" t="e">
            <v>#N/A</v>
          </cell>
          <cell r="C4080">
            <v>1</v>
          </cell>
          <cell r="D4080" t="str">
            <v>ZK</v>
          </cell>
          <cell r="E4080">
            <v>2</v>
          </cell>
          <cell r="F4080" t="str">
            <v>KG</v>
          </cell>
          <cell r="G4080" t="str">
            <v>UI MIDDEL 60/80</v>
          </cell>
          <cell r="H4080" t="str">
            <v>L</v>
          </cell>
          <cell r="I4080">
            <v>192</v>
          </cell>
          <cell r="J4080" t="str">
            <v>GROENTEN EN FRUIT DAGVERS</v>
          </cell>
          <cell r="K4080" t="str">
            <v>SMEDING EN ZN BV</v>
          </cell>
          <cell r="L4080">
            <v>3</v>
          </cell>
          <cell r="M4080">
            <v>5.37</v>
          </cell>
        </row>
        <row r="4081">
          <cell r="A4081">
            <v>413839</v>
          </cell>
          <cell r="B4081" t="e">
            <v>#N/A</v>
          </cell>
          <cell r="C4081">
            <v>1</v>
          </cell>
          <cell r="D4081" t="str">
            <v>RL</v>
          </cell>
          <cell r="E4081">
            <v>500</v>
          </cell>
          <cell r="F4081" t="str">
            <v>GR</v>
          </cell>
          <cell r="G4081" t="str">
            <v>WOORTS FILET AMERICAN</v>
          </cell>
          <cell r="H4081" t="str">
            <v>L</v>
          </cell>
          <cell r="I4081">
            <v>155</v>
          </cell>
          <cell r="J4081" t="str">
            <v>VLEESWAREN VERPAKT</v>
          </cell>
          <cell r="K4081" t="str">
            <v>WOORTS SLAGERIJ B.V.</v>
          </cell>
          <cell r="L4081">
            <v>1</v>
          </cell>
          <cell r="M4081">
            <v>5.37</v>
          </cell>
        </row>
        <row r="4082">
          <cell r="A4082">
            <v>576289</v>
          </cell>
          <cell r="B4082" t="e">
            <v>#N/A</v>
          </cell>
          <cell r="C4082">
            <v>1</v>
          </cell>
          <cell r="D4082" t="str">
            <v>ZK</v>
          </cell>
          <cell r="E4082">
            <v>1</v>
          </cell>
          <cell r="F4082" t="str">
            <v>KG</v>
          </cell>
          <cell r="G4082" t="str">
            <v>SNIJ UIEN BLOK 5MM SMIT</v>
          </cell>
          <cell r="H4082" t="str">
            <v>L</v>
          </cell>
          <cell r="I4082">
            <v>192</v>
          </cell>
          <cell r="J4082" t="str">
            <v>GROENTEN EN FRUIT DAGVERS</v>
          </cell>
          <cell r="K4082" t="str">
            <v>SMEDING EN ZN BV</v>
          </cell>
          <cell r="L4082">
            <v>3</v>
          </cell>
          <cell r="M4082">
            <v>5.37</v>
          </cell>
        </row>
        <row r="4083">
          <cell r="A4083">
            <v>149171</v>
          </cell>
          <cell r="B4083" t="e">
            <v>#N/A</v>
          </cell>
          <cell r="C4083">
            <v>1</v>
          </cell>
          <cell r="D4083" t="str">
            <v>PT</v>
          </cell>
          <cell r="E4083">
            <v>1.7</v>
          </cell>
          <cell r="F4083" t="str">
            <v>LT</v>
          </cell>
          <cell r="G4083" t="str">
            <v>KUHNE GURKENTOPF</v>
          </cell>
          <cell r="H4083" t="str">
            <v>L</v>
          </cell>
          <cell r="I4083">
            <v>85</v>
          </cell>
          <cell r="J4083" t="str">
            <v>TAFELZUREN</v>
          </cell>
          <cell r="K4083" t="str">
            <v>KUHNE CARL KG GMBH UND CO</v>
          </cell>
          <cell r="L4083">
            <v>2</v>
          </cell>
          <cell r="M4083">
            <v>5.36</v>
          </cell>
        </row>
        <row r="4084">
          <cell r="A4084">
            <v>276745</v>
          </cell>
          <cell r="B4084">
            <v>8712038000892</v>
          </cell>
          <cell r="C4084">
            <v>1</v>
          </cell>
          <cell r="D4084" t="str">
            <v>FL</v>
          </cell>
          <cell r="E4084">
            <v>750</v>
          </cell>
          <cell r="F4084" t="str">
            <v>ML</v>
          </cell>
          <cell r="G4084" t="str">
            <v>BLUE WONDER DESINFECTIE REINIGER SPRAY</v>
          </cell>
          <cell r="H4084" t="str">
            <v>H</v>
          </cell>
          <cell r="I4084">
            <v>149</v>
          </cell>
          <cell r="J4084" t="str">
            <v>REINIGINGSMIDDELEN</v>
          </cell>
          <cell r="K4084" t="str">
            <v>BLUE WONDER</v>
          </cell>
          <cell r="L4084">
            <v>2</v>
          </cell>
          <cell r="M4084">
            <v>5.36</v>
          </cell>
        </row>
        <row r="4085">
          <cell r="A4085">
            <v>119524</v>
          </cell>
          <cell r="B4085" t="e">
            <v>#N/A</v>
          </cell>
          <cell r="C4085">
            <v>1</v>
          </cell>
          <cell r="D4085" t="str">
            <v>PT</v>
          </cell>
          <cell r="E4085">
            <v>750</v>
          </cell>
          <cell r="F4085" t="str">
            <v>GR</v>
          </cell>
          <cell r="G4085" t="str">
            <v>CONIMEX SAMBAL OELEK</v>
          </cell>
          <cell r="H4085" t="str">
            <v>L</v>
          </cell>
          <cell r="I4085">
            <v>67</v>
          </cell>
          <cell r="J4085" t="str">
            <v>OOSTERSE KEUKEN</v>
          </cell>
          <cell r="K4085" t="str">
            <v>UNILEVER NED BV FOOD SOLUTIONS</v>
          </cell>
          <cell r="L4085">
            <v>1</v>
          </cell>
          <cell r="M4085">
            <v>5.35</v>
          </cell>
        </row>
        <row r="4086">
          <cell r="A4086">
            <v>145012</v>
          </cell>
          <cell r="B4086" t="e">
            <v>#N/A</v>
          </cell>
          <cell r="C4086">
            <v>1</v>
          </cell>
          <cell r="D4086" t="str">
            <v>PK</v>
          </cell>
          <cell r="E4086">
            <v>500</v>
          </cell>
          <cell r="F4086" t="str">
            <v>GR</v>
          </cell>
          <cell r="G4086" t="str">
            <v>GALBANI MASCARPONE</v>
          </cell>
          <cell r="H4086" t="str">
            <v>L</v>
          </cell>
          <cell r="I4086">
            <v>168</v>
          </cell>
          <cell r="J4086" t="str">
            <v>KAAS BUITENLAND VERPAKT</v>
          </cell>
          <cell r="K4086" t="str">
            <v>SUPERUNIE IMPORT</v>
          </cell>
          <cell r="L4086">
            <v>1</v>
          </cell>
          <cell r="M4086">
            <v>5.35</v>
          </cell>
        </row>
        <row r="4087">
          <cell r="A4087">
            <v>75424</v>
          </cell>
          <cell r="B4087" t="e">
            <v>#N/A</v>
          </cell>
          <cell r="C4087">
            <v>1</v>
          </cell>
          <cell r="D4087" t="str">
            <v>ZK</v>
          </cell>
          <cell r="E4087">
            <v>1</v>
          </cell>
          <cell r="F4087" t="str">
            <v>KG</v>
          </cell>
          <cell r="G4087" t="str">
            <v>PEEN WINTER</v>
          </cell>
          <cell r="H4087" t="str">
            <v>L</v>
          </cell>
          <cell r="I4087">
            <v>192</v>
          </cell>
          <cell r="J4087" t="str">
            <v>GROENTEN EN FRUIT DAGVERS</v>
          </cell>
          <cell r="K4087" t="str">
            <v>SMEDING EN ZN BV</v>
          </cell>
          <cell r="L4087">
            <v>6</v>
          </cell>
          <cell r="M4087">
            <v>5.34</v>
          </cell>
        </row>
        <row r="4088">
          <cell r="A4088">
            <v>75424</v>
          </cell>
          <cell r="B4088" t="e">
            <v>#N/A</v>
          </cell>
          <cell r="C4088">
            <v>1</v>
          </cell>
          <cell r="D4088" t="str">
            <v>ZK</v>
          </cell>
          <cell r="E4088">
            <v>1</v>
          </cell>
          <cell r="F4088" t="str">
            <v>KG</v>
          </cell>
          <cell r="G4088" t="str">
            <v>PEEN WINTER</v>
          </cell>
          <cell r="H4088" t="str">
            <v>L</v>
          </cell>
          <cell r="I4088">
            <v>192</v>
          </cell>
          <cell r="J4088" t="str">
            <v>GROENTEN EN FRUIT DAGVERS</v>
          </cell>
          <cell r="K4088" t="str">
            <v>SMEDING EN ZN BV</v>
          </cell>
          <cell r="L4088">
            <v>6</v>
          </cell>
          <cell r="M4088">
            <v>5.34</v>
          </cell>
        </row>
        <row r="4089">
          <cell r="A4089">
            <v>193748</v>
          </cell>
          <cell r="B4089" t="e">
            <v>#N/A</v>
          </cell>
          <cell r="C4089">
            <v>1</v>
          </cell>
          <cell r="D4089" t="str">
            <v>ZK</v>
          </cell>
          <cell r="E4089">
            <v>1</v>
          </cell>
          <cell r="F4089" t="str">
            <v>KG</v>
          </cell>
          <cell r="G4089" t="str">
            <v>FLOWER BRAND GADO GADO INSTANT PINDASAUS</v>
          </cell>
          <cell r="H4089" t="str">
            <v>L</v>
          </cell>
          <cell r="I4089">
            <v>67</v>
          </cell>
          <cell r="J4089" t="str">
            <v>OOSTERSE KEUKEN</v>
          </cell>
          <cell r="K4089" t="str">
            <v>VANKA KAWAT BV</v>
          </cell>
          <cell r="L4089">
            <v>1</v>
          </cell>
          <cell r="M4089">
            <v>5.34</v>
          </cell>
        </row>
        <row r="4090">
          <cell r="A4090">
            <v>669702</v>
          </cell>
          <cell r="B4090" t="e">
            <v>#N/A</v>
          </cell>
          <cell r="C4090">
            <v>1</v>
          </cell>
          <cell r="D4090" t="str">
            <v>ZK</v>
          </cell>
          <cell r="E4090">
            <v>1</v>
          </cell>
          <cell r="F4090" t="str">
            <v>KG</v>
          </cell>
          <cell r="G4090" t="str">
            <v>SHAGAI RIJST BASMATI</v>
          </cell>
          <cell r="H4090" t="str">
            <v>L</v>
          </cell>
          <cell r="I4090">
            <v>97</v>
          </cell>
          <cell r="J4090" t="str">
            <v>RIJST EN GRANEN</v>
          </cell>
          <cell r="K4090" t="str">
            <v>SLIGRO</v>
          </cell>
          <cell r="L4090">
            <v>2</v>
          </cell>
          <cell r="M4090">
            <v>5.34</v>
          </cell>
        </row>
        <row r="4091">
          <cell r="A4091">
            <v>949539</v>
          </cell>
          <cell r="B4091" t="e">
            <v>#N/A</v>
          </cell>
          <cell r="C4091">
            <v>1</v>
          </cell>
          <cell r="D4091" t="str">
            <v>ST</v>
          </cell>
          <cell r="E4091">
            <v>300</v>
          </cell>
          <cell r="F4091" t="str">
            <v>GR</v>
          </cell>
          <cell r="G4091" t="str">
            <v>COURGETTE GROEN</v>
          </cell>
          <cell r="H4091" t="str">
            <v>L</v>
          </cell>
          <cell r="I4091">
            <v>192</v>
          </cell>
          <cell r="J4091" t="str">
            <v>GROENTEN EN FRUIT DAGVERS</v>
          </cell>
          <cell r="K4091" t="str">
            <v>SMEDING EN ZN BV</v>
          </cell>
          <cell r="L4091">
            <v>6</v>
          </cell>
          <cell r="M4091">
            <v>5.34</v>
          </cell>
        </row>
        <row r="4092">
          <cell r="A4092">
            <v>112989</v>
          </cell>
          <cell r="B4092" t="e">
            <v>#N/A</v>
          </cell>
          <cell r="C4092">
            <v>2</v>
          </cell>
          <cell r="D4092" t="str">
            <v>MP</v>
          </cell>
          <cell r="E4092">
            <v>4.5</v>
          </cell>
          <cell r="F4092" t="str">
            <v>LT</v>
          </cell>
          <cell r="G4092" t="str">
            <v>DALPHIN WATER KOOLZUURVRIJ 9X50CL</v>
          </cell>
          <cell r="H4092" t="str">
            <v>L</v>
          </cell>
          <cell r="I4092">
            <v>135</v>
          </cell>
          <cell r="J4092" t="str">
            <v>WATERS</v>
          </cell>
          <cell r="K4092" t="str">
            <v>DALPHIN INTERNATIONAL GROUP BV</v>
          </cell>
          <cell r="L4092">
            <v>2</v>
          </cell>
          <cell r="M4092">
            <v>5.3</v>
          </cell>
        </row>
        <row r="4093">
          <cell r="A4093">
            <v>277306</v>
          </cell>
          <cell r="B4093" t="e">
            <v>#N/A</v>
          </cell>
          <cell r="C4093">
            <v>6</v>
          </cell>
          <cell r="D4093" t="str">
            <v>BL</v>
          </cell>
          <cell r="E4093">
            <v>400</v>
          </cell>
          <cell r="F4093" t="str">
            <v>GR</v>
          </cell>
          <cell r="G4093" t="str">
            <v>MUTTI TOMATEN POLPA</v>
          </cell>
          <cell r="H4093" t="str">
            <v>L</v>
          </cell>
          <cell r="I4093">
            <v>98</v>
          </cell>
          <cell r="J4093" t="str">
            <v>TOMATENCONSERVEN</v>
          </cell>
          <cell r="K4093" t="str">
            <v>BRANDM BV</v>
          </cell>
          <cell r="L4093">
            <v>1</v>
          </cell>
          <cell r="M4093">
            <v>5.3</v>
          </cell>
        </row>
        <row r="4094">
          <cell r="A4094">
            <v>697218</v>
          </cell>
          <cell r="B4094" t="e">
            <v>#N/A</v>
          </cell>
          <cell r="C4094">
            <v>1</v>
          </cell>
          <cell r="D4094" t="str">
            <v>KP</v>
          </cell>
          <cell r="E4094">
            <v>100</v>
          </cell>
          <cell r="F4094" t="str">
            <v>ST</v>
          </cell>
          <cell r="G4094" t="str">
            <v>TAKE DIS SOEPKOMMEN PLASTIC WIT 250CC</v>
          </cell>
          <cell r="H4094" t="str">
            <v>H</v>
          </cell>
          <cell r="I4094">
            <v>119</v>
          </cell>
          <cell r="J4094" t="str">
            <v>VERPAKKINGSMAT./DISPOS. GROOTV</v>
          </cell>
          <cell r="K4094" t="str">
            <v>SLIGRO</v>
          </cell>
          <cell r="L4094">
            <v>1</v>
          </cell>
          <cell r="M4094">
            <v>5.3</v>
          </cell>
        </row>
        <row r="4095">
          <cell r="A4095">
            <v>697218</v>
          </cell>
          <cell r="B4095" t="e">
            <v>#N/A</v>
          </cell>
          <cell r="C4095">
            <v>1</v>
          </cell>
          <cell r="D4095" t="str">
            <v>KP</v>
          </cell>
          <cell r="E4095">
            <v>100</v>
          </cell>
          <cell r="F4095" t="str">
            <v>ST</v>
          </cell>
          <cell r="G4095" t="str">
            <v>TAKE DIS SOEPKOMMEN PLASTIC WIT 250CC</v>
          </cell>
          <cell r="H4095" t="str">
            <v>H</v>
          </cell>
          <cell r="I4095">
            <v>119</v>
          </cell>
          <cell r="J4095" t="str">
            <v>VERPAKKINGSMAT./DISPOS. GROOTV</v>
          </cell>
          <cell r="K4095" t="str">
            <v>SLIGRO</v>
          </cell>
          <cell r="L4095">
            <v>1</v>
          </cell>
          <cell r="M4095">
            <v>5.3</v>
          </cell>
        </row>
        <row r="4096">
          <cell r="A4096">
            <v>697218</v>
          </cell>
          <cell r="B4096" t="e">
            <v>#N/A</v>
          </cell>
          <cell r="C4096">
            <v>1</v>
          </cell>
          <cell r="D4096" t="str">
            <v>KP</v>
          </cell>
          <cell r="E4096">
            <v>100</v>
          </cell>
          <cell r="F4096" t="str">
            <v>ST</v>
          </cell>
          <cell r="G4096" t="str">
            <v>TAKE DIS SOEPKOMMEN PLASTIC WIT 250CC</v>
          </cell>
          <cell r="H4096" t="str">
            <v>H</v>
          </cell>
          <cell r="I4096">
            <v>119</v>
          </cell>
          <cell r="J4096" t="str">
            <v>VERPAKKINGSMAT./DISPOS. GROOTV</v>
          </cell>
          <cell r="K4096" t="str">
            <v>SLIGRO</v>
          </cell>
          <cell r="L4096">
            <v>1</v>
          </cell>
          <cell r="M4096">
            <v>5.3</v>
          </cell>
        </row>
        <row r="4097">
          <cell r="A4097">
            <v>697218</v>
          </cell>
          <cell r="B4097" t="e">
            <v>#N/A</v>
          </cell>
          <cell r="C4097">
            <v>1</v>
          </cell>
          <cell r="D4097" t="str">
            <v>KP</v>
          </cell>
          <cell r="E4097">
            <v>100</v>
          </cell>
          <cell r="F4097" t="str">
            <v>ST</v>
          </cell>
          <cell r="G4097" t="str">
            <v>TAKE DIS SOEPKOMMEN PLASTIC WIT 250CC</v>
          </cell>
          <cell r="H4097" t="str">
            <v>H</v>
          </cell>
          <cell r="I4097">
            <v>119</v>
          </cell>
          <cell r="J4097" t="str">
            <v>VERPAKKINGSMAT./DISPOS. GROOTV</v>
          </cell>
          <cell r="K4097" t="str">
            <v>SLIGRO</v>
          </cell>
          <cell r="L4097">
            <v>1</v>
          </cell>
          <cell r="M4097">
            <v>5.29</v>
          </cell>
        </row>
        <row r="4098">
          <cell r="A4098">
            <v>9928</v>
          </cell>
          <cell r="B4098" t="e">
            <v>#N/A</v>
          </cell>
          <cell r="C4098">
            <v>1</v>
          </cell>
          <cell r="D4098" t="str">
            <v>KG</v>
          </cell>
          <cell r="E4098">
            <v>1</v>
          </cell>
          <cell r="F4098" t="str">
            <v>ST</v>
          </cell>
          <cell r="G4098" t="str">
            <v>ROTTERDAMSE OUDE 48+</v>
          </cell>
          <cell r="H4098" t="str">
            <v>L</v>
          </cell>
          <cell r="I4098">
            <v>220</v>
          </cell>
          <cell r="J4098" t="str">
            <v>KAAS HOLLAND UITSNIJ</v>
          </cell>
          <cell r="K4098" t="str">
            <v>ZIJERVELD &amp; VELDHUYZEN BV</v>
          </cell>
          <cell r="L4098">
            <v>0.51</v>
          </cell>
          <cell r="M4098">
            <v>5.28</v>
          </cell>
        </row>
        <row r="4099">
          <cell r="A4099">
            <v>276944</v>
          </cell>
          <cell r="B4099" t="e">
            <v>#N/A</v>
          </cell>
          <cell r="C4099">
            <v>1</v>
          </cell>
          <cell r="D4099" t="str">
            <v>BK</v>
          </cell>
          <cell r="E4099">
            <v>200</v>
          </cell>
          <cell r="F4099" t="str">
            <v>GR</v>
          </cell>
          <cell r="G4099" t="str">
            <v>PHILADELPHIA NATUREL</v>
          </cell>
          <cell r="H4099" t="str">
            <v>L</v>
          </cell>
          <cell r="I4099">
            <v>221</v>
          </cell>
          <cell r="J4099" t="str">
            <v>KAAS HOLLAND VERS VOORVERPAKT</v>
          </cell>
          <cell r="K4099" t="str">
            <v>SUPERUNIE IMPORT</v>
          </cell>
          <cell r="L4099">
            <v>2</v>
          </cell>
          <cell r="M4099">
            <v>5.26</v>
          </cell>
        </row>
        <row r="4100">
          <cell r="A4100">
            <v>525563</v>
          </cell>
          <cell r="B4100" t="e">
            <v>#N/A</v>
          </cell>
          <cell r="C4100">
            <v>1</v>
          </cell>
          <cell r="D4100" t="str">
            <v>PF</v>
          </cell>
          <cell r="E4100">
            <v>75</v>
          </cell>
          <cell r="F4100" t="str">
            <v>CL</v>
          </cell>
          <cell r="G4100" t="str">
            <v>ROYAL MAIL CITROENSAP</v>
          </cell>
          <cell r="H4100" t="str">
            <v>L</v>
          </cell>
          <cell r="I4100">
            <v>95</v>
          </cell>
          <cell r="J4100" t="str">
            <v>PATISSERIEPRODUKTEN</v>
          </cell>
          <cell r="K4100" t="str">
            <v>WESSANEN BENELUX BV</v>
          </cell>
          <cell r="L4100">
            <v>2</v>
          </cell>
          <cell r="M4100">
            <v>5.26</v>
          </cell>
        </row>
        <row r="4101">
          <cell r="A4101">
            <v>525563</v>
          </cell>
          <cell r="B4101" t="e">
            <v>#N/A</v>
          </cell>
          <cell r="C4101">
            <v>1</v>
          </cell>
          <cell r="D4101" t="str">
            <v>PF</v>
          </cell>
          <cell r="E4101">
            <v>75</v>
          </cell>
          <cell r="F4101" t="str">
            <v>CL</v>
          </cell>
          <cell r="G4101" t="str">
            <v>ROYAL MAIL CITROENSAP</v>
          </cell>
          <cell r="H4101" t="str">
            <v>L</v>
          </cell>
          <cell r="I4101">
            <v>95</v>
          </cell>
          <cell r="J4101" t="str">
            <v>PATISSERIEPRODUKTEN</v>
          </cell>
          <cell r="K4101" t="str">
            <v>WESSANEN BENELUX BV</v>
          </cell>
          <cell r="L4101">
            <v>2</v>
          </cell>
          <cell r="M4101">
            <v>5.26</v>
          </cell>
        </row>
        <row r="4102">
          <cell r="A4102">
            <v>525563</v>
          </cell>
          <cell r="B4102" t="e">
            <v>#N/A</v>
          </cell>
          <cell r="C4102">
            <v>1</v>
          </cell>
          <cell r="D4102" t="str">
            <v>PF</v>
          </cell>
          <cell r="E4102">
            <v>75</v>
          </cell>
          <cell r="F4102" t="str">
            <v>CL</v>
          </cell>
          <cell r="G4102" t="str">
            <v>ROYAL MAIL CITROENSAP</v>
          </cell>
          <cell r="H4102" t="str">
            <v>L</v>
          </cell>
          <cell r="I4102">
            <v>95</v>
          </cell>
          <cell r="J4102" t="str">
            <v>PATISSERIEPRODUKTEN</v>
          </cell>
          <cell r="K4102" t="str">
            <v>WESSANEN BENELUX BV</v>
          </cell>
          <cell r="L4102">
            <v>2</v>
          </cell>
          <cell r="M4102">
            <v>5.26</v>
          </cell>
        </row>
        <row r="4103">
          <cell r="A4103">
            <v>25919</v>
          </cell>
          <cell r="B4103">
            <v>8711000367926</v>
          </cell>
          <cell r="C4103">
            <v>1</v>
          </cell>
          <cell r="D4103" t="str">
            <v>PK</v>
          </cell>
          <cell r="E4103">
            <v>200</v>
          </cell>
          <cell r="F4103" t="str">
            <v>GR</v>
          </cell>
          <cell r="G4103" t="str">
            <v>PICKWICK STERRENMUNT TFOC</v>
          </cell>
          <cell r="H4103" t="str">
            <v>L</v>
          </cell>
          <cell r="I4103">
            <v>40</v>
          </cell>
          <cell r="J4103" t="str">
            <v>THEE</v>
          </cell>
          <cell r="K4103" t="str">
            <v>JACOBS DOUWE EGBERTS PRO NL BV BV</v>
          </cell>
          <cell r="L4103">
            <v>1</v>
          </cell>
          <cell r="M4103">
            <v>5.25</v>
          </cell>
        </row>
        <row r="4104">
          <cell r="A4104">
            <v>125818</v>
          </cell>
          <cell r="B4104" t="e">
            <v>#N/A</v>
          </cell>
          <cell r="C4104">
            <v>1</v>
          </cell>
          <cell r="D4104" t="str">
            <v>BK</v>
          </cell>
          <cell r="E4104">
            <v>360</v>
          </cell>
          <cell r="F4104" t="str">
            <v>GR</v>
          </cell>
          <cell r="G4104" t="str">
            <v>GOUDEN BANIER BL1* ONTBIJTSPEK ROND 38PL</v>
          </cell>
          <cell r="H4104" t="str">
            <v>L</v>
          </cell>
          <cell r="I4104">
            <v>155</v>
          </cell>
          <cell r="J4104" t="str">
            <v>VLEESWAREN VERPAKT</v>
          </cell>
          <cell r="K4104" t="str">
            <v>SLIGRO</v>
          </cell>
          <cell r="L4104">
            <v>1</v>
          </cell>
          <cell r="M4104">
            <v>5.25</v>
          </cell>
        </row>
        <row r="4105">
          <cell r="A4105">
            <v>270257</v>
          </cell>
          <cell r="B4105" t="e">
            <v>#N/A</v>
          </cell>
          <cell r="C4105">
            <v>1</v>
          </cell>
          <cell r="D4105" t="str">
            <v>CN</v>
          </cell>
          <cell r="E4105">
            <v>5</v>
          </cell>
          <cell r="F4105" t="str">
            <v>LT</v>
          </cell>
          <cell r="G4105" t="str">
            <v>FELICIA AFWASMIDDEL</v>
          </cell>
          <cell r="H4105" t="str">
            <v>H</v>
          </cell>
          <cell r="I4105">
            <v>148</v>
          </cell>
          <cell r="J4105" t="str">
            <v>AFWAS- &amp; VAATMIDDELEN</v>
          </cell>
          <cell r="K4105" t="str">
            <v>SLIGRO</v>
          </cell>
          <cell r="L4105">
            <v>1</v>
          </cell>
          <cell r="M4105">
            <v>5.25</v>
          </cell>
        </row>
        <row r="4106">
          <cell r="A4106">
            <v>270257</v>
          </cell>
          <cell r="B4106" t="e">
            <v>#N/A</v>
          </cell>
          <cell r="C4106">
            <v>1</v>
          </cell>
          <cell r="D4106" t="str">
            <v>CN</v>
          </cell>
          <cell r="E4106">
            <v>5</v>
          </cell>
          <cell r="F4106" t="str">
            <v>LT</v>
          </cell>
          <cell r="G4106" t="str">
            <v>FELICIA AFWASMIDDEL</v>
          </cell>
          <cell r="H4106" t="str">
            <v>H</v>
          </cell>
          <cell r="I4106">
            <v>148</v>
          </cell>
          <cell r="J4106" t="str">
            <v>AFWAS- &amp; VAATMIDDELEN</v>
          </cell>
          <cell r="K4106" t="str">
            <v>SLIGRO</v>
          </cell>
          <cell r="L4106">
            <v>1</v>
          </cell>
          <cell r="M4106">
            <v>5.25</v>
          </cell>
        </row>
        <row r="4107">
          <cell r="A4107">
            <v>402948</v>
          </cell>
          <cell r="B4107" t="e">
            <v>#N/A</v>
          </cell>
          <cell r="C4107">
            <v>1</v>
          </cell>
          <cell r="D4107" t="str">
            <v>BS</v>
          </cell>
          <cell r="E4107">
            <v>800</v>
          </cell>
          <cell r="F4107" t="str">
            <v>GR</v>
          </cell>
          <cell r="G4107" t="str">
            <v>APOLLO PATATKRUIDEN</v>
          </cell>
          <cell r="H4107" t="str">
            <v>L</v>
          </cell>
          <cell r="I4107">
            <v>68</v>
          </cell>
          <cell r="J4107" t="str">
            <v>KRUIDEN EN SPECERIJEN</v>
          </cell>
          <cell r="K4107" t="str">
            <v>SOLINA NETHERLANDS BV</v>
          </cell>
          <cell r="L4107">
            <v>1</v>
          </cell>
          <cell r="M4107">
            <v>5.25</v>
          </cell>
        </row>
        <row r="4108">
          <cell r="A4108">
            <v>517120</v>
          </cell>
          <cell r="B4108">
            <v>8716668014007</v>
          </cell>
          <cell r="C4108">
            <v>1</v>
          </cell>
          <cell r="D4108" t="str">
            <v>ST</v>
          </cell>
          <cell r="E4108">
            <v>375</v>
          </cell>
          <cell r="F4108" t="str">
            <v>GR</v>
          </cell>
          <cell r="G4108" t="str">
            <v>KOMKOMMER 30/40</v>
          </cell>
          <cell r="H4108" t="str">
            <v>L</v>
          </cell>
          <cell r="I4108">
            <v>192</v>
          </cell>
          <cell r="J4108" t="str">
            <v>GROENTEN EN FRUIT DAGVERS</v>
          </cell>
          <cell r="K4108" t="str">
            <v>SMEDING EN ZN BV</v>
          </cell>
          <cell r="L4108">
            <v>9</v>
          </cell>
          <cell r="M4108">
            <v>5.25</v>
          </cell>
        </row>
        <row r="4109">
          <cell r="A4109">
            <v>582049</v>
          </cell>
          <cell r="B4109">
            <v>8716692045046</v>
          </cell>
          <cell r="C4109">
            <v>1</v>
          </cell>
          <cell r="D4109" t="str">
            <v>LS</v>
          </cell>
          <cell r="E4109">
            <v>500</v>
          </cell>
          <cell r="F4109" t="str">
            <v>GR</v>
          </cell>
          <cell r="G4109" t="str">
            <v>ANDIJVIE VERPAKT 400/650G</v>
          </cell>
          <cell r="H4109" t="str">
            <v>L</v>
          </cell>
          <cell r="I4109">
            <v>192</v>
          </cell>
          <cell r="J4109" t="str">
            <v>GROENTEN EN FRUIT DAGVERS</v>
          </cell>
          <cell r="K4109" t="str">
            <v>SMEDING EN ZN BV</v>
          </cell>
          <cell r="L4109">
            <v>3</v>
          </cell>
          <cell r="M4109">
            <v>5.25</v>
          </cell>
        </row>
        <row r="4110">
          <cell r="A4110">
            <v>742348</v>
          </cell>
          <cell r="B4110" t="e">
            <v>#N/A</v>
          </cell>
          <cell r="C4110">
            <v>1</v>
          </cell>
          <cell r="D4110" t="str">
            <v>ST</v>
          </cell>
          <cell r="E4110">
            <v>1</v>
          </cell>
          <cell r="F4110" t="str">
            <v>ST</v>
          </cell>
          <cell r="G4110" t="str">
            <v>ANANAS SWEET MAAT 6 RFA</v>
          </cell>
          <cell r="H4110" t="str">
            <v>L</v>
          </cell>
          <cell r="I4110">
            <v>192</v>
          </cell>
          <cell r="J4110" t="str">
            <v>GROENTEN EN FRUIT DAGVERS</v>
          </cell>
          <cell r="K4110" t="str">
            <v>SMEDING EN ZN BV</v>
          </cell>
          <cell r="L4110">
            <v>3</v>
          </cell>
          <cell r="M4110">
            <v>5.25</v>
          </cell>
        </row>
        <row r="4111">
          <cell r="A4111">
            <v>807800</v>
          </cell>
          <cell r="B4111" t="e">
            <v>#N/A</v>
          </cell>
          <cell r="C4111">
            <v>1</v>
          </cell>
          <cell r="D4111" t="str">
            <v>FL</v>
          </cell>
          <cell r="E4111">
            <v>1</v>
          </cell>
          <cell r="F4111" t="str">
            <v>LT</v>
          </cell>
          <cell r="G4111" t="str">
            <v>SAITAKU RIJSTAZIJN</v>
          </cell>
          <cell r="H4111" t="str">
            <v>L</v>
          </cell>
          <cell r="I4111">
            <v>67</v>
          </cell>
          <cell r="J4111" t="str">
            <v>OOSTERSE KEUKEN</v>
          </cell>
          <cell r="K4111" t="str">
            <v>GRANFOOD BV</v>
          </cell>
          <cell r="L4111">
            <v>1</v>
          </cell>
          <cell r="M4111">
            <v>5.24</v>
          </cell>
        </row>
        <row r="4112">
          <cell r="A4112">
            <v>807800</v>
          </cell>
          <cell r="B4112" t="e">
            <v>#N/A</v>
          </cell>
          <cell r="C4112">
            <v>1</v>
          </cell>
          <cell r="D4112" t="str">
            <v>FL</v>
          </cell>
          <cell r="E4112">
            <v>1</v>
          </cell>
          <cell r="F4112" t="str">
            <v>LT</v>
          </cell>
          <cell r="G4112" t="str">
            <v>SAITAKU RIJSTAZIJN</v>
          </cell>
          <cell r="H4112" t="str">
            <v>L</v>
          </cell>
          <cell r="I4112">
            <v>67</v>
          </cell>
          <cell r="J4112" t="str">
            <v>OOSTERSE KEUKEN</v>
          </cell>
          <cell r="K4112" t="str">
            <v>GRANFOOD BV</v>
          </cell>
          <cell r="L4112">
            <v>1</v>
          </cell>
          <cell r="M4112">
            <v>5.24</v>
          </cell>
        </row>
        <row r="4113">
          <cell r="A4113">
            <v>107666</v>
          </cell>
          <cell r="B4113" t="e">
            <v>#N/A</v>
          </cell>
          <cell r="C4113">
            <v>1</v>
          </cell>
          <cell r="D4113" t="str">
            <v>ZK</v>
          </cell>
          <cell r="E4113">
            <v>1</v>
          </cell>
          <cell r="F4113" t="str">
            <v>KG</v>
          </cell>
          <cell r="G4113" t="str">
            <v>DAENDELS SUIKERPINDA'S</v>
          </cell>
          <cell r="H4113" t="str">
            <v>L</v>
          </cell>
          <cell r="I4113">
            <v>15</v>
          </cell>
          <cell r="J4113" t="str">
            <v>NOTEN</v>
          </cell>
          <cell r="K4113" t="str">
            <v>SLIGRO</v>
          </cell>
          <cell r="L4113">
            <v>1</v>
          </cell>
          <cell r="M4113">
            <v>5.21</v>
          </cell>
        </row>
        <row r="4114">
          <cell r="A4114">
            <v>7060</v>
          </cell>
          <cell r="B4114" t="e">
            <v>#N/A</v>
          </cell>
          <cell r="C4114">
            <v>1</v>
          </cell>
          <cell r="D4114" t="str">
            <v>KG</v>
          </cell>
          <cell r="E4114">
            <v>1</v>
          </cell>
          <cell r="F4114" t="str">
            <v>ST</v>
          </cell>
          <cell r="G4114" t="str">
            <v>BOER'N TROTS KAAS KLAVER</v>
          </cell>
          <cell r="H4114" t="str">
            <v>L</v>
          </cell>
          <cell r="I4114">
            <v>220</v>
          </cell>
          <cell r="J4114" t="str">
            <v>KAAS HOLLAND UITSNIJ</v>
          </cell>
          <cell r="K4114" t="str">
            <v>VANDERSTERRE GROEP PACKAGING</v>
          </cell>
          <cell r="L4114">
            <v>0.4</v>
          </cell>
          <cell r="M4114">
            <v>5.2</v>
          </cell>
        </row>
        <row r="4115">
          <cell r="A4115">
            <v>100218</v>
          </cell>
          <cell r="B4115" t="e">
            <v>#N/A</v>
          </cell>
          <cell r="C4115">
            <v>1</v>
          </cell>
          <cell r="D4115" t="str">
            <v>TR</v>
          </cell>
          <cell r="E4115">
            <v>250</v>
          </cell>
          <cell r="F4115" t="str">
            <v>GR</v>
          </cell>
          <cell r="G4115" t="str">
            <v>BAGUETTE RUSTIQUE MEERGRANEN</v>
          </cell>
          <cell r="H4115" t="str">
            <v>L</v>
          </cell>
          <cell r="I4115">
            <v>200</v>
          </cell>
          <cell r="J4115" t="str">
            <v>BROOD GASPACK</v>
          </cell>
          <cell r="K4115" t="str">
            <v>DUTCH BAKERY GR. TILBURG (ZAV)</v>
          </cell>
          <cell r="L4115">
            <v>4</v>
          </cell>
          <cell r="M4115">
            <v>5.2</v>
          </cell>
        </row>
        <row r="4116">
          <cell r="A4116">
            <v>106385</v>
          </cell>
          <cell r="B4116" t="e">
            <v>#N/A</v>
          </cell>
          <cell r="C4116">
            <v>1</v>
          </cell>
          <cell r="D4116" t="str">
            <v>ZK</v>
          </cell>
          <cell r="E4116">
            <v>900</v>
          </cell>
          <cell r="F4116" t="str">
            <v>GR</v>
          </cell>
          <cell r="G4116" t="str">
            <v>DAENDELS HORECA MIX</v>
          </cell>
          <cell r="H4116" t="str">
            <v>L</v>
          </cell>
          <cell r="I4116">
            <v>15</v>
          </cell>
          <cell r="J4116" t="str">
            <v>NOTEN</v>
          </cell>
          <cell r="K4116" t="str">
            <v>SLIGRO</v>
          </cell>
          <cell r="L4116">
            <v>1</v>
          </cell>
          <cell r="M4116">
            <v>5.2</v>
          </cell>
        </row>
        <row r="4117">
          <cell r="A4117">
            <v>494725</v>
          </cell>
          <cell r="B4117" t="e">
            <v>#N/A</v>
          </cell>
          <cell r="C4117">
            <v>1</v>
          </cell>
          <cell r="D4117" t="str">
            <v>FL</v>
          </cell>
          <cell r="E4117">
            <v>960</v>
          </cell>
          <cell r="F4117" t="str">
            <v>ML</v>
          </cell>
          <cell r="G4117" t="str">
            <v>APOLLO WOKSAUS OOSTERS SESAM</v>
          </cell>
          <cell r="H4117" t="str">
            <v>L</v>
          </cell>
          <cell r="I4117">
            <v>67</v>
          </cell>
          <cell r="J4117" t="str">
            <v>OOSTERSE KEUKEN</v>
          </cell>
          <cell r="K4117" t="str">
            <v>SOLINA NETHERLANDS BV</v>
          </cell>
          <cell r="L4117">
            <v>1</v>
          </cell>
          <cell r="M4117">
            <v>5.19</v>
          </cell>
        </row>
        <row r="4118">
          <cell r="A4118">
            <v>88744</v>
          </cell>
          <cell r="B4118" t="e">
            <v>#N/A</v>
          </cell>
          <cell r="C4118">
            <v>1</v>
          </cell>
          <cell r="D4118" t="str">
            <v>PK</v>
          </cell>
          <cell r="E4118">
            <v>400</v>
          </cell>
          <cell r="F4118" t="str">
            <v>GR</v>
          </cell>
          <cell r="G4118" t="str">
            <v>AVOCADO'S VERPAKT 2 STUKS RTE</v>
          </cell>
          <cell r="H4118" t="str">
            <v>L</v>
          </cell>
          <cell r="I4118">
            <v>192</v>
          </cell>
          <cell r="J4118" t="str">
            <v>GROENTEN EN FRUIT DAGVERS</v>
          </cell>
          <cell r="K4118" t="str">
            <v>SMEDING EN ZN BV</v>
          </cell>
          <cell r="L4118">
            <v>2</v>
          </cell>
          <cell r="M4118">
            <v>5.18</v>
          </cell>
        </row>
        <row r="4119">
          <cell r="A4119">
            <v>88744</v>
          </cell>
          <cell r="B4119" t="e">
            <v>#N/A</v>
          </cell>
          <cell r="C4119">
            <v>1</v>
          </cell>
          <cell r="D4119" t="str">
            <v>PK</v>
          </cell>
          <cell r="E4119">
            <v>400</v>
          </cell>
          <cell r="F4119" t="str">
            <v>GR</v>
          </cell>
          <cell r="G4119" t="str">
            <v>AVOCADO'S VERPAKT 2 STUKS RTE</v>
          </cell>
          <cell r="H4119" t="str">
            <v>L</v>
          </cell>
          <cell r="I4119">
            <v>192</v>
          </cell>
          <cell r="J4119" t="str">
            <v>GROENTEN EN FRUIT DAGVERS</v>
          </cell>
          <cell r="K4119" t="str">
            <v>SMEDING EN ZN BV</v>
          </cell>
          <cell r="L4119">
            <v>2</v>
          </cell>
          <cell r="M4119">
            <v>5.18</v>
          </cell>
        </row>
        <row r="4120">
          <cell r="A4120">
            <v>867193</v>
          </cell>
          <cell r="B4120" t="e">
            <v>#N/A</v>
          </cell>
          <cell r="C4120">
            <v>1</v>
          </cell>
          <cell r="D4120" t="str">
            <v>TB</v>
          </cell>
          <cell r="E4120">
            <v>750</v>
          </cell>
          <cell r="F4120" t="str">
            <v>ML</v>
          </cell>
          <cell r="G4120" t="str">
            <v>KERN TOMATENKETCHUP, STATUBE</v>
          </cell>
          <cell r="H4120" t="str">
            <v>L</v>
          </cell>
          <cell r="I4120">
            <v>91</v>
          </cell>
          <cell r="J4120" t="str">
            <v>SNACK- EN TAFELSAUZEN</v>
          </cell>
          <cell r="K4120" t="str">
            <v>SLIGRO</v>
          </cell>
          <cell r="L4120">
            <v>3</v>
          </cell>
          <cell r="M4120">
            <v>5.18</v>
          </cell>
        </row>
        <row r="4121">
          <cell r="A4121">
            <v>186592</v>
          </cell>
          <cell r="B4121" t="e">
            <v>#N/A</v>
          </cell>
          <cell r="C4121">
            <v>1</v>
          </cell>
          <cell r="D4121" t="str">
            <v>TB</v>
          </cell>
          <cell r="E4121">
            <v>43</v>
          </cell>
          <cell r="F4121" t="str">
            <v>GR</v>
          </cell>
          <cell r="G4121" t="str">
            <v>SAITAKU WASABI PASTE</v>
          </cell>
          <cell r="H4121" t="str">
            <v>L</v>
          </cell>
          <cell r="I4121">
            <v>67</v>
          </cell>
          <cell r="J4121" t="str">
            <v>OOSTERSE KEUKEN</v>
          </cell>
          <cell r="K4121" t="str">
            <v>GRANFOOD BV</v>
          </cell>
          <cell r="L4121">
            <v>2</v>
          </cell>
          <cell r="M4121">
            <v>5.16</v>
          </cell>
        </row>
        <row r="4122">
          <cell r="A4122">
            <v>584740</v>
          </cell>
          <cell r="B4122" t="e">
            <v>#N/A</v>
          </cell>
          <cell r="C4122">
            <v>1</v>
          </cell>
          <cell r="D4122" t="str">
            <v>DS</v>
          </cell>
          <cell r="E4122">
            <v>350</v>
          </cell>
          <cell r="F4122" t="str">
            <v>GR</v>
          </cell>
          <cell r="G4122" t="str">
            <v>WAGNER PIZZA SENSAZIONE MOZZARELLA</v>
          </cell>
          <cell r="H4122" t="str">
            <v>L</v>
          </cell>
          <cell r="I4122">
            <v>146</v>
          </cell>
          <cell r="J4122" t="str">
            <v>PIZZA DIEPVRIES</v>
          </cell>
          <cell r="K4122" t="str">
            <v>NESTLE WAGNER GMBH</v>
          </cell>
          <cell r="L4122">
            <v>2</v>
          </cell>
          <cell r="M4122">
            <v>5.16</v>
          </cell>
        </row>
        <row r="4123">
          <cell r="A4123">
            <v>791685</v>
          </cell>
          <cell r="B4123" t="e">
            <v>#N/A</v>
          </cell>
          <cell r="C4123">
            <v>1</v>
          </cell>
          <cell r="D4123" t="str">
            <v>ZK</v>
          </cell>
          <cell r="E4123">
            <v>1</v>
          </cell>
          <cell r="F4123" t="str">
            <v>KG</v>
          </cell>
          <cell r="G4123" t="str">
            <v>UIEN 80/100</v>
          </cell>
          <cell r="H4123" t="str">
            <v>L</v>
          </cell>
          <cell r="I4123">
            <v>192</v>
          </cell>
          <cell r="J4123" t="str">
            <v>GROENTEN EN FRUIT DAGVERS</v>
          </cell>
          <cell r="K4123" t="str">
            <v>SMEDING EN ZN BV</v>
          </cell>
          <cell r="L4123">
            <v>4</v>
          </cell>
          <cell r="M4123">
            <v>5.16</v>
          </cell>
        </row>
        <row r="4124">
          <cell r="A4124">
            <v>791685</v>
          </cell>
          <cell r="B4124" t="e">
            <v>#N/A</v>
          </cell>
          <cell r="C4124">
            <v>1</v>
          </cell>
          <cell r="D4124" t="str">
            <v>ZK</v>
          </cell>
          <cell r="E4124">
            <v>1</v>
          </cell>
          <cell r="F4124" t="str">
            <v>KG</v>
          </cell>
          <cell r="G4124" t="str">
            <v>UIEN 80/100</v>
          </cell>
          <cell r="H4124" t="str">
            <v>L</v>
          </cell>
          <cell r="I4124">
            <v>192</v>
          </cell>
          <cell r="J4124" t="str">
            <v>GROENTEN EN FRUIT DAGVERS</v>
          </cell>
          <cell r="K4124" t="str">
            <v>SMEDING EN ZN BV</v>
          </cell>
          <cell r="L4124">
            <v>4</v>
          </cell>
          <cell r="M4124">
            <v>5.16</v>
          </cell>
        </row>
        <row r="4125">
          <cell r="A4125">
            <v>50063</v>
          </cell>
          <cell r="B4125" t="e">
            <v>#N/A</v>
          </cell>
          <cell r="C4125">
            <v>6</v>
          </cell>
          <cell r="D4125" t="str">
            <v>PF</v>
          </cell>
          <cell r="E4125">
            <v>1.5</v>
          </cell>
          <cell r="F4125" t="str">
            <v>LT</v>
          </cell>
          <cell r="G4125" t="str">
            <v>CHAUDFONTAINE SPARKLING</v>
          </cell>
          <cell r="H4125" t="str">
            <v>L</v>
          </cell>
          <cell r="I4125">
            <v>135</v>
          </cell>
          <cell r="J4125" t="str">
            <v>WATERS</v>
          </cell>
          <cell r="K4125" t="str">
            <v>COCA-COLA EUROPEAN PARTNERS BV</v>
          </cell>
          <cell r="L4125">
            <v>1</v>
          </cell>
          <cell r="M4125">
            <v>5.15</v>
          </cell>
        </row>
        <row r="4126">
          <cell r="A4126">
            <v>397274</v>
          </cell>
          <cell r="B4126">
            <v>8007150000128</v>
          </cell>
          <cell r="C4126">
            <v>1</v>
          </cell>
          <cell r="D4126" t="str">
            <v>FL</v>
          </cell>
          <cell r="E4126">
            <v>1</v>
          </cell>
          <cell r="F4126" t="str">
            <v>LT</v>
          </cell>
          <cell r="G4126" t="str">
            <v>OLITALIA OLIJFOLIE</v>
          </cell>
          <cell r="H4126" t="str">
            <v>L</v>
          </cell>
          <cell r="I4126">
            <v>132</v>
          </cell>
          <cell r="J4126" t="str">
            <v>OLIEN</v>
          </cell>
          <cell r="K4126" t="str">
            <v>SLIGRO</v>
          </cell>
          <cell r="L4126">
            <v>1</v>
          </cell>
          <cell r="M4126">
            <v>5.15</v>
          </cell>
        </row>
        <row r="4127">
          <cell r="A4127">
            <v>617899</v>
          </cell>
          <cell r="B4127" t="e">
            <v>#N/A</v>
          </cell>
          <cell r="C4127">
            <v>1</v>
          </cell>
          <cell r="D4127" t="str">
            <v>BL</v>
          </cell>
          <cell r="E4127">
            <v>3.04</v>
          </cell>
          <cell r="F4127" t="str">
            <v>KG</v>
          </cell>
          <cell r="G4127" t="str">
            <v>GRAND GERARD ANANAS OP SIROOP TIDBITS</v>
          </cell>
          <cell r="H4127" t="str">
            <v>L</v>
          </cell>
          <cell r="I4127">
            <v>44</v>
          </cell>
          <cell r="J4127" t="str">
            <v>VRUCHTENCONSERVEN</v>
          </cell>
          <cell r="K4127" t="str">
            <v>SLIGRO</v>
          </cell>
          <cell r="L4127">
            <v>1</v>
          </cell>
          <cell r="M4127">
            <v>5.13</v>
          </cell>
        </row>
        <row r="4128">
          <cell r="A4128">
            <v>617899</v>
          </cell>
          <cell r="B4128" t="e">
            <v>#N/A</v>
          </cell>
          <cell r="C4128">
            <v>1</v>
          </cell>
          <cell r="D4128" t="str">
            <v>BL</v>
          </cell>
          <cell r="E4128">
            <v>3.04</v>
          </cell>
          <cell r="F4128" t="str">
            <v>KG</v>
          </cell>
          <cell r="G4128" t="str">
            <v>GRAND GERARD ANANAS OP SIROOP TIDBITS</v>
          </cell>
          <cell r="H4128" t="str">
            <v>L</v>
          </cell>
          <cell r="I4128">
            <v>44</v>
          </cell>
          <cell r="J4128" t="str">
            <v>VRUCHTENCONSERVEN</v>
          </cell>
          <cell r="K4128" t="str">
            <v>SLIGRO</v>
          </cell>
          <cell r="L4128">
            <v>1</v>
          </cell>
          <cell r="M4128">
            <v>5.13</v>
          </cell>
        </row>
        <row r="4129">
          <cell r="A4129">
            <v>346139</v>
          </cell>
          <cell r="B4129" t="e">
            <v>#N/A</v>
          </cell>
          <cell r="C4129">
            <v>1</v>
          </cell>
          <cell r="D4129" t="str">
            <v>TR</v>
          </cell>
          <cell r="E4129">
            <v>400</v>
          </cell>
          <cell r="F4129" t="str">
            <v>GR</v>
          </cell>
          <cell r="G4129" t="str">
            <v>NASI VEGETARISCH 1 PERSOONS</v>
          </cell>
          <cell r="H4129" t="str">
            <v>L</v>
          </cell>
          <cell r="I4129">
            <v>158</v>
          </cell>
          <cell r="J4129" t="str">
            <v>MAALTIJDEN CULIVERS</v>
          </cell>
          <cell r="K4129" t="str">
            <v>SLIGRO</v>
          </cell>
          <cell r="L4129">
            <v>1</v>
          </cell>
          <cell r="M4129">
            <v>5.12</v>
          </cell>
        </row>
        <row r="4130">
          <cell r="A4130">
            <v>24585</v>
          </cell>
          <cell r="B4130" t="e">
            <v>#N/A</v>
          </cell>
          <cell r="C4130">
            <v>1</v>
          </cell>
          <cell r="D4130" t="str">
            <v>FL</v>
          </cell>
          <cell r="E4130">
            <v>70</v>
          </cell>
          <cell r="F4130" t="str">
            <v>CL</v>
          </cell>
          <cell r="G4130" t="str">
            <v>HOOGHOUDT SIROOP GRENADINE</v>
          </cell>
          <cell r="H4130" t="str">
            <v>L</v>
          </cell>
          <cell r="I4130">
            <v>128</v>
          </cell>
          <cell r="J4130" t="str">
            <v>SIROPEN</v>
          </cell>
          <cell r="K4130" t="str">
            <v>HOOGHOUDT BV</v>
          </cell>
          <cell r="L4130">
            <v>2</v>
          </cell>
          <cell r="M4130">
            <v>5.0999999999999996</v>
          </cell>
        </row>
        <row r="4131">
          <cell r="A4131">
            <v>36027</v>
          </cell>
          <cell r="B4131" t="e">
            <v>#N/A</v>
          </cell>
          <cell r="C4131">
            <v>1</v>
          </cell>
          <cell r="D4131" t="str">
            <v>PK</v>
          </cell>
          <cell r="E4131">
            <v>500</v>
          </cell>
          <cell r="F4131" t="str">
            <v>GR</v>
          </cell>
          <cell r="G4131" t="str">
            <v>GILSE RUWE RIETSUIKER FAIR TRADE</v>
          </cell>
          <cell r="H4131" t="str">
            <v>L</v>
          </cell>
          <cell r="I4131">
            <v>140</v>
          </cell>
          <cell r="J4131" t="str">
            <v>SUIKER &amp; ZOETSTOFFEN</v>
          </cell>
          <cell r="K4131" t="str">
            <v>COSUN BEET COMPANY</v>
          </cell>
          <cell r="L4131">
            <v>3</v>
          </cell>
          <cell r="M4131">
            <v>5.0999999999999996</v>
          </cell>
        </row>
        <row r="4132">
          <cell r="A4132">
            <v>76200</v>
          </cell>
          <cell r="B4132" t="e">
            <v>#N/A</v>
          </cell>
          <cell r="C4132">
            <v>1</v>
          </cell>
          <cell r="D4132" t="str">
            <v>PK</v>
          </cell>
          <cell r="E4132">
            <v>1</v>
          </cell>
          <cell r="F4132" t="str">
            <v>LT</v>
          </cell>
          <cell r="G4132" t="str">
            <v>COOLBEST PREMIUM ORANGE, PAK</v>
          </cell>
          <cell r="H4132" t="str">
            <v>L</v>
          </cell>
          <cell r="I4132">
            <v>223</v>
          </cell>
          <cell r="J4132" t="str">
            <v>VERSE SAPPEN</v>
          </cell>
          <cell r="K4132" t="str">
            <v>RIEDEL B.V. FSSC</v>
          </cell>
          <cell r="L4132">
            <v>3</v>
          </cell>
          <cell r="M4132">
            <v>5.0999999999999996</v>
          </cell>
        </row>
        <row r="4133">
          <cell r="A4133">
            <v>159338</v>
          </cell>
          <cell r="B4133" t="e">
            <v>#N/A</v>
          </cell>
          <cell r="C4133">
            <v>1</v>
          </cell>
          <cell r="D4133" t="str">
            <v>PK</v>
          </cell>
          <cell r="E4133">
            <v>1</v>
          </cell>
          <cell r="F4133" t="str">
            <v>LT</v>
          </cell>
          <cell r="G4133" t="str">
            <v>CAMPINA MAGERE YOGHURT</v>
          </cell>
          <cell r="H4133" t="str">
            <v>L</v>
          </cell>
          <cell r="I4133">
            <v>177</v>
          </cell>
          <cell r="J4133" t="str">
            <v>MELKPRODUKTEN DAGVERS</v>
          </cell>
          <cell r="K4133" t="str">
            <v>FRIESLANDCAMP NL BV VRS MSD SU</v>
          </cell>
          <cell r="L4133">
            <v>6</v>
          </cell>
          <cell r="M4133">
            <v>5.0999999999999996</v>
          </cell>
        </row>
        <row r="4134">
          <cell r="A4134">
            <v>192378</v>
          </cell>
          <cell r="B4134" t="e">
            <v>#N/A</v>
          </cell>
          <cell r="C4134">
            <v>1</v>
          </cell>
          <cell r="D4134" t="str">
            <v>ZK</v>
          </cell>
          <cell r="E4134">
            <v>1</v>
          </cell>
          <cell r="F4134" t="str">
            <v>KG</v>
          </cell>
          <cell r="G4134" t="str">
            <v>PINGUIN BROCCOLIROOSJES 20-40</v>
          </cell>
          <cell r="H4134" t="str">
            <v>L</v>
          </cell>
          <cell r="I4134">
            <v>187</v>
          </cell>
          <cell r="J4134" t="str">
            <v>GROEN&amp;FRUIT DIEPVR. FOODSERVIC</v>
          </cell>
          <cell r="K4134" t="str">
            <v>SLIGRO</v>
          </cell>
          <cell r="L4134">
            <v>2</v>
          </cell>
          <cell r="M4134">
            <v>5.0999999999999996</v>
          </cell>
        </row>
        <row r="4135">
          <cell r="A4135">
            <v>212005</v>
          </cell>
          <cell r="B4135" t="e">
            <v>#N/A</v>
          </cell>
          <cell r="C4135">
            <v>1</v>
          </cell>
          <cell r="D4135" t="str">
            <v>LS</v>
          </cell>
          <cell r="E4135">
            <v>1</v>
          </cell>
          <cell r="F4135" t="str">
            <v>ST</v>
          </cell>
          <cell r="G4135" t="str">
            <v>PRO CHEF KOOKRING RVS 7CM</v>
          </cell>
          <cell r="H4135" t="str">
            <v>H</v>
          </cell>
          <cell r="I4135">
            <v>283</v>
          </cell>
          <cell r="J4135" t="str">
            <v>KEUKENGEREEDSCHAPPEN</v>
          </cell>
          <cell r="K4135" t="str">
            <v>SLIGRO</v>
          </cell>
          <cell r="L4135">
            <v>2</v>
          </cell>
          <cell r="M4135">
            <v>5.0999999999999996</v>
          </cell>
        </row>
        <row r="4136">
          <cell r="A4136">
            <v>277783</v>
          </cell>
          <cell r="B4136" t="e">
            <v>#N/A</v>
          </cell>
          <cell r="C4136">
            <v>1</v>
          </cell>
          <cell r="D4136" t="str">
            <v>PT</v>
          </cell>
          <cell r="E4136">
            <v>950</v>
          </cell>
          <cell r="F4136" t="str">
            <v>GR</v>
          </cell>
          <cell r="G4136" t="str">
            <v>SANISSIMO PRINSESSENDIP</v>
          </cell>
          <cell r="H4136" t="str">
            <v>L</v>
          </cell>
          <cell r="I4136">
            <v>77</v>
          </cell>
          <cell r="J4136" t="str">
            <v>IJSBENODIGDHEDEN</v>
          </cell>
          <cell r="K4136" t="str">
            <v>SLIGRO</v>
          </cell>
          <cell r="L4136">
            <v>1</v>
          </cell>
          <cell r="M4136">
            <v>5.0999999999999996</v>
          </cell>
        </row>
        <row r="4137">
          <cell r="A4137">
            <v>782319</v>
          </cell>
          <cell r="B4137" t="e">
            <v>#N/A</v>
          </cell>
          <cell r="C4137">
            <v>1</v>
          </cell>
          <cell r="D4137" t="str">
            <v>ZK</v>
          </cell>
          <cell r="E4137">
            <v>2</v>
          </cell>
          <cell r="F4137" t="str">
            <v>KG</v>
          </cell>
          <cell r="G4137" t="str">
            <v>SILVO PANDANRIJST</v>
          </cell>
          <cell r="H4137" t="str">
            <v>L</v>
          </cell>
          <cell r="I4137">
            <v>97</v>
          </cell>
          <cell r="J4137" t="str">
            <v>RIJST EN GRANEN</v>
          </cell>
          <cell r="K4137" t="str">
            <v>MCCORMICK NEDERLAND BV</v>
          </cell>
          <cell r="L4137">
            <v>1</v>
          </cell>
          <cell r="M4137">
            <v>5.0999999999999996</v>
          </cell>
        </row>
        <row r="4138">
          <cell r="A4138">
            <v>58527</v>
          </cell>
          <cell r="B4138" t="e">
            <v>#N/A</v>
          </cell>
          <cell r="C4138">
            <v>1</v>
          </cell>
          <cell r="D4138" t="str">
            <v>DS</v>
          </cell>
          <cell r="E4138">
            <v>200</v>
          </cell>
          <cell r="F4138" t="str">
            <v>ST</v>
          </cell>
          <cell r="G4138" t="str">
            <v>TAKE DIS HOUTEN WASKNIJPER 35MM</v>
          </cell>
          <cell r="H4138" t="str">
            <v>H</v>
          </cell>
          <cell r="I4138">
            <v>119</v>
          </cell>
          <cell r="J4138" t="str">
            <v>VERPAKKINGSMAT./DISPOS. GROOTV</v>
          </cell>
          <cell r="K4138" t="str">
            <v>SLIGRO</v>
          </cell>
          <cell r="L4138">
            <v>1</v>
          </cell>
          <cell r="M4138">
            <v>5.08</v>
          </cell>
        </row>
        <row r="4139">
          <cell r="A4139">
            <v>284523</v>
          </cell>
          <cell r="B4139" t="e">
            <v>#N/A</v>
          </cell>
          <cell r="C4139">
            <v>1</v>
          </cell>
          <cell r="D4139" t="str">
            <v>ZK</v>
          </cell>
          <cell r="E4139">
            <v>5</v>
          </cell>
          <cell r="F4139" t="str">
            <v>KG</v>
          </cell>
          <cell r="G4139" t="str">
            <v>TRICEL ZILVERSODA KRISTAL</v>
          </cell>
          <cell r="H4139" t="str">
            <v>H</v>
          </cell>
          <cell r="I4139">
            <v>148</v>
          </cell>
          <cell r="J4139" t="str">
            <v>AFWAS- &amp; VAATMIDDELEN</v>
          </cell>
          <cell r="K4139" t="str">
            <v>SENZORA BV</v>
          </cell>
          <cell r="L4139">
            <v>1</v>
          </cell>
          <cell r="M4139">
            <v>5.08</v>
          </cell>
        </row>
        <row r="4140">
          <cell r="A4140">
            <v>284523</v>
          </cell>
          <cell r="B4140" t="e">
            <v>#N/A</v>
          </cell>
          <cell r="C4140">
            <v>1</v>
          </cell>
          <cell r="D4140" t="str">
            <v>ZK</v>
          </cell>
          <cell r="E4140">
            <v>5</v>
          </cell>
          <cell r="F4140" t="str">
            <v>KG</v>
          </cell>
          <cell r="G4140" t="str">
            <v>TRICEL ZILVERSODA KRISTAL</v>
          </cell>
          <cell r="H4140" t="str">
            <v>H</v>
          </cell>
          <cell r="I4140">
            <v>148</v>
          </cell>
          <cell r="J4140" t="str">
            <v>AFWAS- &amp; VAATMIDDELEN</v>
          </cell>
          <cell r="K4140" t="str">
            <v>SENZORA BV</v>
          </cell>
          <cell r="L4140">
            <v>1</v>
          </cell>
          <cell r="M4140">
            <v>5.08</v>
          </cell>
        </row>
        <row r="4141">
          <cell r="A4141">
            <v>101686</v>
          </cell>
          <cell r="B4141">
            <v>8713893183386</v>
          </cell>
          <cell r="C4141">
            <v>1</v>
          </cell>
          <cell r="D4141" t="str">
            <v>ZK</v>
          </cell>
          <cell r="E4141">
            <v>1.5</v>
          </cell>
          <cell r="F4141" t="str">
            <v>KG</v>
          </cell>
          <cell r="G4141" t="str">
            <v>APPEL JONAGOLD 70/80 TAS</v>
          </cell>
          <cell r="H4141" t="str">
            <v>L</v>
          </cell>
          <cell r="I4141">
            <v>192</v>
          </cell>
          <cell r="J4141" t="str">
            <v>GROENTEN EN FRUIT DAGVERS</v>
          </cell>
          <cell r="K4141" t="str">
            <v>SMEDING EN ZN BV</v>
          </cell>
          <cell r="L4141">
            <v>3</v>
          </cell>
          <cell r="M4141">
            <v>5.07</v>
          </cell>
        </row>
        <row r="4142">
          <cell r="A4142">
            <v>446484</v>
          </cell>
          <cell r="B4142" t="e">
            <v>#N/A</v>
          </cell>
          <cell r="C4142">
            <v>1</v>
          </cell>
          <cell r="D4142" t="str">
            <v>ZK</v>
          </cell>
          <cell r="E4142">
            <v>75</v>
          </cell>
          <cell r="F4142" t="str">
            <v>GR</v>
          </cell>
          <cell r="G4142" t="str">
            <v>KRUIDEN BIESLOOK</v>
          </cell>
          <cell r="H4142" t="str">
            <v>L</v>
          </cell>
          <cell r="I4142">
            <v>192</v>
          </cell>
          <cell r="J4142" t="str">
            <v>GROENTEN EN FRUIT DAGVERS</v>
          </cell>
          <cell r="K4142" t="str">
            <v>SMEDING EN ZN BV</v>
          </cell>
          <cell r="L4142">
            <v>3</v>
          </cell>
          <cell r="M4142">
            <v>5.07</v>
          </cell>
        </row>
        <row r="4143">
          <cell r="A4143">
            <v>446484</v>
          </cell>
          <cell r="B4143" t="e">
            <v>#N/A</v>
          </cell>
          <cell r="C4143">
            <v>1</v>
          </cell>
          <cell r="D4143" t="str">
            <v>ZK</v>
          </cell>
          <cell r="E4143">
            <v>75</v>
          </cell>
          <cell r="F4143" t="str">
            <v>GR</v>
          </cell>
          <cell r="G4143" t="str">
            <v>KRUIDEN BIESLOOK</v>
          </cell>
          <cell r="H4143" t="str">
            <v>L</v>
          </cell>
          <cell r="I4143">
            <v>192</v>
          </cell>
          <cell r="J4143" t="str">
            <v>GROENTEN EN FRUIT DAGVERS</v>
          </cell>
          <cell r="K4143" t="str">
            <v>SMEDING EN ZN BV</v>
          </cell>
          <cell r="L4143">
            <v>3</v>
          </cell>
          <cell r="M4143">
            <v>5.07</v>
          </cell>
        </row>
        <row r="4144">
          <cell r="A4144">
            <v>514627</v>
          </cell>
          <cell r="B4144" t="e">
            <v>#N/A</v>
          </cell>
          <cell r="C4144">
            <v>1</v>
          </cell>
          <cell r="D4144" t="str">
            <v>ZK</v>
          </cell>
          <cell r="E4144">
            <v>75</v>
          </cell>
          <cell r="F4144" t="str">
            <v>GR</v>
          </cell>
          <cell r="G4144" t="str">
            <v>KRUIDEN THIJM</v>
          </cell>
          <cell r="H4144" t="str">
            <v>L</v>
          </cell>
          <cell r="I4144">
            <v>192</v>
          </cell>
          <cell r="J4144" t="str">
            <v>GROENTEN EN FRUIT DAGVERS</v>
          </cell>
          <cell r="K4144" t="str">
            <v>SMEDING EN ZN BV</v>
          </cell>
          <cell r="L4144">
            <v>3</v>
          </cell>
          <cell r="M4144">
            <v>5.07</v>
          </cell>
        </row>
        <row r="4145">
          <cell r="A4145">
            <v>517269</v>
          </cell>
          <cell r="B4145" t="e">
            <v>#N/A</v>
          </cell>
          <cell r="C4145">
            <v>1</v>
          </cell>
          <cell r="D4145" t="str">
            <v>ZK</v>
          </cell>
          <cell r="E4145">
            <v>75</v>
          </cell>
          <cell r="F4145" t="str">
            <v>GR</v>
          </cell>
          <cell r="G4145" t="str">
            <v>KRUIDEN BASILICUM</v>
          </cell>
          <cell r="H4145" t="str">
            <v>L</v>
          </cell>
          <cell r="I4145">
            <v>192</v>
          </cell>
          <cell r="J4145" t="str">
            <v>GROENTEN EN FRUIT DAGVERS</v>
          </cell>
          <cell r="K4145" t="str">
            <v>SMEDING EN ZN BV</v>
          </cell>
          <cell r="L4145">
            <v>3</v>
          </cell>
          <cell r="M4145">
            <v>5.07</v>
          </cell>
        </row>
        <row r="4146">
          <cell r="A4146">
            <v>517269</v>
          </cell>
          <cell r="B4146" t="e">
            <v>#N/A</v>
          </cell>
          <cell r="C4146">
            <v>1</v>
          </cell>
          <cell r="D4146" t="str">
            <v>ZK</v>
          </cell>
          <cell r="E4146">
            <v>75</v>
          </cell>
          <cell r="F4146" t="str">
            <v>GR</v>
          </cell>
          <cell r="G4146" t="str">
            <v>KRUIDEN BASILICUM</v>
          </cell>
          <cell r="H4146" t="str">
            <v>L</v>
          </cell>
          <cell r="I4146">
            <v>192</v>
          </cell>
          <cell r="J4146" t="str">
            <v>GROENTEN EN FRUIT DAGVERS</v>
          </cell>
          <cell r="K4146" t="str">
            <v>SMEDING EN ZN BV</v>
          </cell>
          <cell r="L4146">
            <v>3</v>
          </cell>
          <cell r="M4146">
            <v>5.07</v>
          </cell>
        </row>
        <row r="4147">
          <cell r="A4147">
            <v>517324</v>
          </cell>
          <cell r="B4147" t="e">
            <v>#N/A</v>
          </cell>
          <cell r="C4147">
            <v>1</v>
          </cell>
          <cell r="D4147" t="str">
            <v>ZK</v>
          </cell>
          <cell r="E4147">
            <v>70</v>
          </cell>
          <cell r="F4147" t="str">
            <v>GR</v>
          </cell>
          <cell r="G4147" t="str">
            <v>KRUIDEN KOREANDER</v>
          </cell>
          <cell r="H4147" t="str">
            <v>L</v>
          </cell>
          <cell r="I4147">
            <v>192</v>
          </cell>
          <cell r="J4147" t="str">
            <v>GROENTEN EN FRUIT DAGVERS</v>
          </cell>
          <cell r="K4147" t="str">
            <v>SMEDING EN ZN BV</v>
          </cell>
          <cell r="L4147">
            <v>3</v>
          </cell>
          <cell r="M4147">
            <v>5.07</v>
          </cell>
        </row>
        <row r="4148">
          <cell r="A4148">
            <v>517340</v>
          </cell>
          <cell r="B4148" t="e">
            <v>#N/A</v>
          </cell>
          <cell r="C4148">
            <v>1</v>
          </cell>
          <cell r="D4148" t="str">
            <v>ZK</v>
          </cell>
          <cell r="E4148">
            <v>75</v>
          </cell>
          <cell r="F4148" t="str">
            <v>GR</v>
          </cell>
          <cell r="G4148" t="str">
            <v>KRUIDEN OREGANO</v>
          </cell>
          <cell r="H4148" t="str">
            <v>L</v>
          </cell>
          <cell r="I4148">
            <v>192</v>
          </cell>
          <cell r="J4148" t="str">
            <v>GROENTEN EN FRUIT DAGVERS</v>
          </cell>
          <cell r="K4148" t="str">
            <v>SMEDING EN ZN BV</v>
          </cell>
          <cell r="L4148">
            <v>3</v>
          </cell>
          <cell r="M4148">
            <v>5.07</v>
          </cell>
        </row>
        <row r="4149">
          <cell r="A4149">
            <v>551179</v>
          </cell>
          <cell r="B4149" t="e">
            <v>#N/A</v>
          </cell>
          <cell r="C4149">
            <v>1</v>
          </cell>
          <cell r="D4149" t="str">
            <v>ZK</v>
          </cell>
          <cell r="E4149">
            <v>2</v>
          </cell>
          <cell r="F4149" t="str">
            <v>ST</v>
          </cell>
          <cell r="G4149" t="str">
            <v>PAKSOY SHANGHAI</v>
          </cell>
          <cell r="H4149" t="str">
            <v>L</v>
          </cell>
          <cell r="I4149">
            <v>192</v>
          </cell>
          <cell r="J4149" t="str">
            <v>GROENTEN EN FRUIT DAGVERS</v>
          </cell>
          <cell r="K4149" t="str">
            <v>SMEDING EN ZN BV</v>
          </cell>
          <cell r="L4149">
            <v>3</v>
          </cell>
          <cell r="M4149">
            <v>5.07</v>
          </cell>
        </row>
        <row r="4150">
          <cell r="A4150">
            <v>553388</v>
          </cell>
          <cell r="B4150" t="e">
            <v>#N/A</v>
          </cell>
          <cell r="C4150">
            <v>1</v>
          </cell>
          <cell r="D4150" t="str">
            <v>BS</v>
          </cell>
          <cell r="E4150">
            <v>245</v>
          </cell>
          <cell r="F4150" t="str">
            <v>GR</v>
          </cell>
          <cell r="G4150" t="str">
            <v>HELA GEMBER (DJAHE)              GEMALEN</v>
          </cell>
          <cell r="H4150" t="str">
            <v>L</v>
          </cell>
          <cell r="I4150">
            <v>68</v>
          </cell>
          <cell r="J4150" t="str">
            <v>KRUIDEN EN SPECERIJEN</v>
          </cell>
          <cell r="K4150" t="str">
            <v>HELA THISSEN BV</v>
          </cell>
          <cell r="L4150">
            <v>1</v>
          </cell>
          <cell r="M4150">
            <v>5.07</v>
          </cell>
        </row>
        <row r="4151">
          <cell r="A4151">
            <v>867169</v>
          </cell>
          <cell r="B4151" t="e">
            <v>#N/A</v>
          </cell>
          <cell r="C4151">
            <v>1</v>
          </cell>
          <cell r="D4151" t="str">
            <v>TB</v>
          </cell>
          <cell r="E4151">
            <v>750</v>
          </cell>
          <cell r="F4151" t="str">
            <v>ML</v>
          </cell>
          <cell r="G4151" t="str">
            <v>KERN MAYONAISE</v>
          </cell>
          <cell r="H4151" t="str">
            <v>L</v>
          </cell>
          <cell r="I4151">
            <v>91</v>
          </cell>
          <cell r="J4151" t="str">
            <v>SNACK- EN TAFELSAUZEN</v>
          </cell>
          <cell r="K4151" t="str">
            <v>SLIGRO</v>
          </cell>
          <cell r="L4151">
            <v>3</v>
          </cell>
          <cell r="M4151">
            <v>5.07</v>
          </cell>
        </row>
        <row r="4152">
          <cell r="A4152">
            <v>83340</v>
          </cell>
          <cell r="B4152" t="e">
            <v>#N/A</v>
          </cell>
          <cell r="C4152">
            <v>1</v>
          </cell>
          <cell r="D4152" t="str">
            <v>PK</v>
          </cell>
          <cell r="E4152">
            <v>300</v>
          </cell>
          <cell r="F4152" t="str">
            <v>GR</v>
          </cell>
          <cell r="G4152" t="str">
            <v>SEMPIO NOODLES SOBA</v>
          </cell>
          <cell r="H4152" t="str">
            <v>L</v>
          </cell>
          <cell r="I4152">
            <v>67</v>
          </cell>
          <cell r="J4152" t="str">
            <v>OOSTERSE KEUKEN</v>
          </cell>
          <cell r="K4152" t="str">
            <v>THAI MAS B.V.</v>
          </cell>
          <cell r="L4152">
            <v>2</v>
          </cell>
          <cell r="M4152">
            <v>5.0599999999999996</v>
          </cell>
        </row>
        <row r="4153">
          <cell r="A4153">
            <v>277717</v>
          </cell>
          <cell r="B4153" t="e">
            <v>#N/A</v>
          </cell>
          <cell r="C4153">
            <v>1</v>
          </cell>
          <cell r="D4153" t="str">
            <v>PT</v>
          </cell>
          <cell r="E4153">
            <v>950</v>
          </cell>
          <cell r="F4153" t="str">
            <v>GR</v>
          </cell>
          <cell r="G4153" t="str">
            <v>SANISSIMO HAAIENDIP</v>
          </cell>
          <cell r="H4153" t="str">
            <v>L</v>
          </cell>
          <cell r="I4153">
            <v>77</v>
          </cell>
          <cell r="J4153" t="str">
            <v>IJSBENODIGDHEDEN</v>
          </cell>
          <cell r="K4153" t="str">
            <v>SLIGRO</v>
          </cell>
          <cell r="L4153">
            <v>1</v>
          </cell>
          <cell r="M4153">
            <v>5.05</v>
          </cell>
        </row>
        <row r="4154">
          <cell r="A4154">
            <v>371150</v>
          </cell>
          <cell r="B4154" t="e">
            <v>#N/A</v>
          </cell>
          <cell r="C4154">
            <v>1</v>
          </cell>
          <cell r="D4154" t="str">
            <v>DS</v>
          </cell>
          <cell r="E4154">
            <v>200</v>
          </cell>
          <cell r="F4154" t="str">
            <v>ST</v>
          </cell>
          <cell r="G4154" t="str">
            <v>TAKE DIS PRIKKER+BAL</v>
          </cell>
          <cell r="H4154" t="str">
            <v>H</v>
          </cell>
          <cell r="I4154">
            <v>119</v>
          </cell>
          <cell r="J4154" t="str">
            <v>VERPAKKINGSMAT./DISPOS. GROOTV</v>
          </cell>
          <cell r="K4154" t="str">
            <v>SLIGRO</v>
          </cell>
          <cell r="L4154">
            <v>1</v>
          </cell>
          <cell r="M4154">
            <v>5.05</v>
          </cell>
        </row>
        <row r="4155">
          <cell r="A4155">
            <v>857627</v>
          </cell>
          <cell r="B4155" t="e">
            <v>#N/A</v>
          </cell>
          <cell r="C4155">
            <v>1</v>
          </cell>
          <cell r="D4155" t="str">
            <v>PK</v>
          </cell>
          <cell r="E4155">
            <v>1</v>
          </cell>
          <cell r="F4155" t="str">
            <v>LT</v>
          </cell>
          <cell r="G4155" t="str">
            <v>BLUE BAND PROF.FRAICHE (CREME FRAICHE)</v>
          </cell>
          <cell r="H4155" t="str">
            <v>L</v>
          </cell>
          <cell r="I4155">
            <v>174</v>
          </cell>
          <cell r="J4155" t="str">
            <v>ROOMPRODUCTEN</v>
          </cell>
          <cell r="K4155" t="str">
            <v>UPFIELD NEDERLAND B.V.</v>
          </cell>
          <cell r="L4155">
            <v>1</v>
          </cell>
          <cell r="M4155">
            <v>5.05</v>
          </cell>
        </row>
        <row r="4156">
          <cell r="A4156">
            <v>925844</v>
          </cell>
          <cell r="B4156" t="e">
            <v>#N/A</v>
          </cell>
          <cell r="C4156">
            <v>1</v>
          </cell>
          <cell r="D4156" t="str">
            <v>DS</v>
          </cell>
          <cell r="E4156">
            <v>120</v>
          </cell>
          <cell r="F4156" t="str">
            <v>ST</v>
          </cell>
          <cell r="G4156" t="str">
            <v>SANISSIMO REUZE BEKER</v>
          </cell>
          <cell r="H4156" t="str">
            <v>L</v>
          </cell>
          <cell r="I4156">
            <v>77</v>
          </cell>
          <cell r="J4156" t="str">
            <v>IJSBENODIGDHEDEN</v>
          </cell>
          <cell r="K4156" t="str">
            <v>SLIGRO</v>
          </cell>
          <cell r="L4156">
            <v>1</v>
          </cell>
          <cell r="M4156">
            <v>5.05</v>
          </cell>
        </row>
        <row r="4157">
          <cell r="A4157">
            <v>76200</v>
          </cell>
          <cell r="B4157" t="e">
            <v>#N/A</v>
          </cell>
          <cell r="C4157">
            <v>1</v>
          </cell>
          <cell r="D4157" t="str">
            <v>PK</v>
          </cell>
          <cell r="E4157">
            <v>1</v>
          </cell>
          <cell r="F4157" t="str">
            <v>LT</v>
          </cell>
          <cell r="G4157" t="str">
            <v>COOLBEST PREMIUM ORANGE, PAK</v>
          </cell>
          <cell r="H4157" t="str">
            <v>L</v>
          </cell>
          <cell r="I4157">
            <v>223</v>
          </cell>
          <cell r="J4157" t="str">
            <v>VERSE SAPPEN</v>
          </cell>
          <cell r="K4157" t="str">
            <v>RIEDEL B.V. FSSC</v>
          </cell>
          <cell r="L4157">
            <v>3</v>
          </cell>
          <cell r="M4157">
            <v>5.04</v>
          </cell>
        </row>
        <row r="4158">
          <cell r="A4158">
            <v>123490</v>
          </cell>
          <cell r="B4158" t="e">
            <v>#N/A</v>
          </cell>
          <cell r="C4158">
            <v>6</v>
          </cell>
          <cell r="D4158" t="str">
            <v>FL</v>
          </cell>
          <cell r="E4158">
            <v>50</v>
          </cell>
          <cell r="F4158" t="str">
            <v>CL</v>
          </cell>
          <cell r="G4158" t="str">
            <v>HERO CASSIS PET</v>
          </cell>
          <cell r="H4158" t="str">
            <v>L</v>
          </cell>
          <cell r="I4158">
            <v>121</v>
          </cell>
          <cell r="J4158" t="str">
            <v>FRISDRANKEN KLEINVERPAKKING</v>
          </cell>
          <cell r="K4158" t="str">
            <v>HERO NEDERLAND BV</v>
          </cell>
          <cell r="L4158">
            <v>1</v>
          </cell>
          <cell r="M4158">
            <v>5.04</v>
          </cell>
        </row>
        <row r="4159">
          <cell r="A4159">
            <v>51531</v>
          </cell>
          <cell r="B4159" t="e">
            <v>#N/A</v>
          </cell>
          <cell r="C4159">
            <v>1</v>
          </cell>
          <cell r="D4159" t="str">
            <v>MP</v>
          </cell>
          <cell r="E4159">
            <v>1.02</v>
          </cell>
          <cell r="F4159" t="str">
            <v>KG</v>
          </cell>
          <cell r="G4159" t="str">
            <v>SHEBA MINI FILETS IN SAUS SEL. CHEF</v>
          </cell>
          <cell r="H4159" t="str">
            <v>H</v>
          </cell>
          <cell r="I4159">
            <v>45</v>
          </cell>
          <cell r="J4159" t="str">
            <v>DIER</v>
          </cell>
          <cell r="K4159" t="str">
            <v>MARS NEDERLAND BV DIERENVOEDING</v>
          </cell>
          <cell r="L4159">
            <v>1</v>
          </cell>
          <cell r="M4159">
            <v>5.03</v>
          </cell>
        </row>
        <row r="4160">
          <cell r="A4160">
            <v>51531</v>
          </cell>
          <cell r="B4160" t="e">
            <v>#N/A</v>
          </cell>
          <cell r="C4160">
            <v>1</v>
          </cell>
          <cell r="D4160" t="str">
            <v>MP</v>
          </cell>
          <cell r="E4160">
            <v>1.02</v>
          </cell>
          <cell r="F4160" t="str">
            <v>KG</v>
          </cell>
          <cell r="G4160" t="str">
            <v>SHEBA MINI FILETS IN SAUS SEL. CHEF</v>
          </cell>
          <cell r="H4160" t="str">
            <v>H</v>
          </cell>
          <cell r="I4160">
            <v>45</v>
          </cell>
          <cell r="J4160" t="str">
            <v>DIER</v>
          </cell>
          <cell r="K4160" t="str">
            <v>MARS NEDERLAND BV DIERENVOEDING</v>
          </cell>
          <cell r="L4160">
            <v>1</v>
          </cell>
          <cell r="M4160">
            <v>5.03</v>
          </cell>
        </row>
        <row r="4161">
          <cell r="A4161">
            <v>386817</v>
          </cell>
          <cell r="B4161" t="e">
            <v>#N/A</v>
          </cell>
          <cell r="C4161">
            <v>1</v>
          </cell>
          <cell r="D4161" t="str">
            <v>PT</v>
          </cell>
          <cell r="E4161">
            <v>520</v>
          </cell>
          <cell r="F4161" t="str">
            <v>ML</v>
          </cell>
          <cell r="G4161" t="str">
            <v>KEWPIE JAPANSE MAYONAISE</v>
          </cell>
          <cell r="H4161" t="str">
            <v>L</v>
          </cell>
          <cell r="I4161">
            <v>67</v>
          </cell>
          <cell r="J4161" t="str">
            <v>OOSTERSE KEUKEN</v>
          </cell>
          <cell r="K4161" t="str">
            <v>YAMA PRODUCTS BV</v>
          </cell>
          <cell r="L4161">
            <v>1</v>
          </cell>
          <cell r="M4161">
            <v>5.03</v>
          </cell>
        </row>
        <row r="4162">
          <cell r="A4162">
            <v>422401</v>
          </cell>
          <cell r="B4162" t="e">
            <v>#N/A</v>
          </cell>
          <cell r="C4162">
            <v>1</v>
          </cell>
          <cell r="D4162" t="str">
            <v>PT</v>
          </cell>
          <cell r="E4162">
            <v>350</v>
          </cell>
          <cell r="F4162" t="str">
            <v>GR</v>
          </cell>
          <cell r="G4162" t="str">
            <v>SCANDIA MIERIKSWORTEL PUUR</v>
          </cell>
          <cell r="H4162" t="str">
            <v>L</v>
          </cell>
          <cell r="I4162">
            <v>68</v>
          </cell>
          <cell r="J4162" t="str">
            <v>KRUIDEN EN SPECERIJEN</v>
          </cell>
          <cell r="K4162" t="str">
            <v>BRAUER SPECIAL FOOD IMPORT</v>
          </cell>
          <cell r="L4162">
            <v>1</v>
          </cell>
          <cell r="M4162">
            <v>5.03</v>
          </cell>
        </row>
        <row r="4163">
          <cell r="A4163">
            <v>49526</v>
          </cell>
          <cell r="B4163">
            <v>4002468178396</v>
          </cell>
          <cell r="C4163">
            <v>1</v>
          </cell>
          <cell r="D4163" t="str">
            <v>PK</v>
          </cell>
          <cell r="E4163">
            <v>200</v>
          </cell>
          <cell r="F4163" t="str">
            <v>GR</v>
          </cell>
          <cell r="G4163" t="str">
            <v>COUNTRY COW PLAKKEN CHEDDAR</v>
          </cell>
          <cell r="H4163" t="str">
            <v>L</v>
          </cell>
          <cell r="I4163">
            <v>168</v>
          </cell>
          <cell r="J4163" t="str">
            <v>KAAS BUITENLAND VERPAKT</v>
          </cell>
          <cell r="K4163" t="str">
            <v>SUPERUNIE IMPORT</v>
          </cell>
          <cell r="L4163">
            <v>5</v>
          </cell>
          <cell r="M4163">
            <v>5</v>
          </cell>
        </row>
        <row r="4164">
          <cell r="A4164">
            <v>49876</v>
          </cell>
          <cell r="B4164" t="e">
            <v>#N/A</v>
          </cell>
          <cell r="C4164">
            <v>1</v>
          </cell>
          <cell r="D4164" t="str">
            <v>BK</v>
          </cell>
          <cell r="E4164">
            <v>500</v>
          </cell>
          <cell r="F4164" t="str">
            <v>GR</v>
          </cell>
          <cell r="G4164" t="str">
            <v>SNIJ RAUWKOST BISTRO</v>
          </cell>
          <cell r="H4164" t="str">
            <v>L</v>
          </cell>
          <cell r="I4164">
            <v>192</v>
          </cell>
          <cell r="J4164" t="str">
            <v>GROENTEN EN FRUIT DAGVERS</v>
          </cell>
          <cell r="K4164" t="str">
            <v>SMEDING EN ZN BV</v>
          </cell>
          <cell r="L4164">
            <v>2</v>
          </cell>
          <cell r="M4164">
            <v>5</v>
          </cell>
        </row>
        <row r="4165">
          <cell r="A4165">
            <v>80102</v>
          </cell>
          <cell r="B4165">
            <v>8715459222263</v>
          </cell>
          <cell r="C4165">
            <v>1</v>
          </cell>
          <cell r="D4165" t="str">
            <v>ZK</v>
          </cell>
          <cell r="E4165">
            <v>1</v>
          </cell>
          <cell r="F4165" t="str">
            <v>KG</v>
          </cell>
          <cell r="G4165" t="str">
            <v>PREI</v>
          </cell>
          <cell r="H4165" t="str">
            <v>L</v>
          </cell>
          <cell r="I4165">
            <v>192</v>
          </cell>
          <cell r="J4165" t="str">
            <v>GROENTEN EN FRUIT DAGVERS</v>
          </cell>
          <cell r="K4165" t="str">
            <v>SMEDING EN ZN BV</v>
          </cell>
          <cell r="L4165">
            <v>4</v>
          </cell>
          <cell r="M4165">
            <v>5</v>
          </cell>
        </row>
        <row r="4166">
          <cell r="A4166">
            <v>90005</v>
          </cell>
          <cell r="B4166" t="e">
            <v>#N/A</v>
          </cell>
          <cell r="C4166">
            <v>1</v>
          </cell>
          <cell r="D4166" t="str">
            <v>LS</v>
          </cell>
          <cell r="E4166">
            <v>1</v>
          </cell>
          <cell r="F4166" t="str">
            <v>ST</v>
          </cell>
          <cell r="G4166" t="str">
            <v>FELICIA TOILETGARNITUUR KST ZWAAR</v>
          </cell>
          <cell r="H4166" t="str">
            <v>H</v>
          </cell>
          <cell r="I4166">
            <v>544</v>
          </cell>
          <cell r="J4166" t="str">
            <v>SCHOONMAAKARTIKELEN</v>
          </cell>
          <cell r="K4166" t="str">
            <v>SLIGRO</v>
          </cell>
          <cell r="L4166">
            <v>1</v>
          </cell>
          <cell r="M4166">
            <v>5</v>
          </cell>
        </row>
        <row r="4167">
          <cell r="A4167">
            <v>104715</v>
          </cell>
          <cell r="B4167" t="e">
            <v>#N/A</v>
          </cell>
          <cell r="C4167">
            <v>1</v>
          </cell>
          <cell r="D4167" t="str">
            <v>ST</v>
          </cell>
          <cell r="E4167">
            <v>150</v>
          </cell>
          <cell r="F4167" t="str">
            <v>GR</v>
          </cell>
          <cell r="G4167" t="str">
            <v>CASTELLO BLUE</v>
          </cell>
          <cell r="H4167" t="str">
            <v>L</v>
          </cell>
          <cell r="I4167">
            <v>168</v>
          </cell>
          <cell r="J4167" t="str">
            <v>KAAS BUITENLAND VERPAKT</v>
          </cell>
          <cell r="K4167" t="str">
            <v>SUPERUNIE IMPORT</v>
          </cell>
          <cell r="L4167">
            <v>2</v>
          </cell>
          <cell r="M4167">
            <v>5</v>
          </cell>
        </row>
        <row r="4168">
          <cell r="A4168">
            <v>119918</v>
          </cell>
          <cell r="B4168" t="e">
            <v>#N/A</v>
          </cell>
          <cell r="C4168">
            <v>1</v>
          </cell>
          <cell r="D4168" t="str">
            <v>DS</v>
          </cell>
          <cell r="E4168">
            <v>6</v>
          </cell>
          <cell r="F4168" t="str">
            <v>ST</v>
          </cell>
          <cell r="G4168" t="str">
            <v>LD TUMBLER VARIO STRUTTURA 280ML</v>
          </cell>
          <cell r="H4168" t="str">
            <v>H</v>
          </cell>
          <cell r="I4168">
            <v>271</v>
          </cell>
          <cell r="J4168" t="str">
            <v>GLASWERK</v>
          </cell>
          <cell r="K4168" t="str">
            <v>GLASKOCH B.KOCH JR. GMBH + CO. KG</v>
          </cell>
          <cell r="L4168">
            <v>1</v>
          </cell>
          <cell r="M4168">
            <v>5</v>
          </cell>
        </row>
        <row r="4169">
          <cell r="A4169">
            <v>280943</v>
          </cell>
          <cell r="B4169" t="e">
            <v>#N/A</v>
          </cell>
          <cell r="C4169">
            <v>1</v>
          </cell>
          <cell r="D4169" t="str">
            <v>FL</v>
          </cell>
          <cell r="E4169">
            <v>3</v>
          </cell>
          <cell r="F4169" t="str">
            <v>LT</v>
          </cell>
          <cell r="G4169" t="str">
            <v>LEVO ZONNEBLOEMOLIE</v>
          </cell>
          <cell r="H4169" t="str">
            <v>L</v>
          </cell>
          <cell r="I4169">
            <v>132</v>
          </cell>
          <cell r="J4169" t="str">
            <v>OLIEN</v>
          </cell>
          <cell r="K4169" t="str">
            <v>LEVO PRODUKTENMIJ BV</v>
          </cell>
          <cell r="L4169">
            <v>1</v>
          </cell>
          <cell r="M4169">
            <v>5</v>
          </cell>
        </row>
        <row r="4170">
          <cell r="A4170">
            <v>280943</v>
          </cell>
          <cell r="B4170" t="e">
            <v>#N/A</v>
          </cell>
          <cell r="C4170">
            <v>1</v>
          </cell>
          <cell r="D4170" t="str">
            <v>FL</v>
          </cell>
          <cell r="E4170">
            <v>3</v>
          </cell>
          <cell r="F4170" t="str">
            <v>LT</v>
          </cell>
          <cell r="G4170" t="str">
            <v>LEVO ZONNEBLOEMOLIE</v>
          </cell>
          <cell r="H4170" t="str">
            <v>L</v>
          </cell>
          <cell r="I4170">
            <v>132</v>
          </cell>
          <cell r="J4170" t="str">
            <v>OLIEN</v>
          </cell>
          <cell r="K4170" t="str">
            <v>LEVO PRODUKTENMIJ BV</v>
          </cell>
          <cell r="L4170">
            <v>1</v>
          </cell>
          <cell r="M4170">
            <v>5</v>
          </cell>
        </row>
        <row r="4171">
          <cell r="A4171">
            <v>280943</v>
          </cell>
          <cell r="B4171" t="e">
            <v>#N/A</v>
          </cell>
          <cell r="C4171">
            <v>1</v>
          </cell>
          <cell r="D4171" t="str">
            <v>FL</v>
          </cell>
          <cell r="E4171">
            <v>3</v>
          </cell>
          <cell r="F4171" t="str">
            <v>LT</v>
          </cell>
          <cell r="G4171" t="str">
            <v>LEVO ZONNEBLOEMOLIE</v>
          </cell>
          <cell r="H4171" t="str">
            <v>L</v>
          </cell>
          <cell r="I4171">
            <v>132</v>
          </cell>
          <cell r="J4171" t="str">
            <v>OLIEN</v>
          </cell>
          <cell r="K4171" t="str">
            <v>LEVO PRODUKTENMIJ BV</v>
          </cell>
          <cell r="L4171">
            <v>1</v>
          </cell>
          <cell r="M4171">
            <v>5</v>
          </cell>
        </row>
        <row r="4172">
          <cell r="A4172">
            <v>463198</v>
          </cell>
          <cell r="B4172">
            <v>8715477372193</v>
          </cell>
          <cell r="C4172">
            <v>1</v>
          </cell>
          <cell r="D4172" t="str">
            <v>KT</v>
          </cell>
          <cell r="E4172">
            <v>1</v>
          </cell>
          <cell r="F4172" t="str">
            <v>KG</v>
          </cell>
          <cell r="G4172" t="str">
            <v>TOMAAT ROND</v>
          </cell>
          <cell r="H4172" t="str">
            <v>L</v>
          </cell>
          <cell r="I4172">
            <v>192</v>
          </cell>
          <cell r="J4172" t="str">
            <v>GROENTEN EN FRUIT DAGVERS</v>
          </cell>
          <cell r="K4172" t="str">
            <v>SMEDING EN ZN BV</v>
          </cell>
          <cell r="L4172">
            <v>2</v>
          </cell>
          <cell r="M4172">
            <v>5</v>
          </cell>
        </row>
        <row r="4173">
          <cell r="A4173">
            <v>463198</v>
          </cell>
          <cell r="B4173">
            <v>8715477372193</v>
          </cell>
          <cell r="C4173">
            <v>1</v>
          </cell>
          <cell r="D4173" t="str">
            <v>KT</v>
          </cell>
          <cell r="E4173">
            <v>1</v>
          </cell>
          <cell r="F4173" t="str">
            <v>KG</v>
          </cell>
          <cell r="G4173" t="str">
            <v>TOMAAT ROND</v>
          </cell>
          <cell r="H4173" t="str">
            <v>L</v>
          </cell>
          <cell r="I4173">
            <v>192</v>
          </cell>
          <cell r="J4173" t="str">
            <v>GROENTEN EN FRUIT DAGVERS</v>
          </cell>
          <cell r="K4173" t="str">
            <v>SMEDING EN ZN BV</v>
          </cell>
          <cell r="L4173">
            <v>2</v>
          </cell>
          <cell r="M4173">
            <v>5</v>
          </cell>
        </row>
        <row r="4174">
          <cell r="A4174">
            <v>463198</v>
          </cell>
          <cell r="B4174">
            <v>8715477372193</v>
          </cell>
          <cell r="C4174">
            <v>1</v>
          </cell>
          <cell r="D4174" t="str">
            <v>KT</v>
          </cell>
          <cell r="E4174">
            <v>1</v>
          </cell>
          <cell r="F4174" t="str">
            <v>KG</v>
          </cell>
          <cell r="G4174" t="str">
            <v>TOMAAT ROND</v>
          </cell>
          <cell r="H4174" t="str">
            <v>L</v>
          </cell>
          <cell r="I4174">
            <v>192</v>
          </cell>
          <cell r="J4174" t="str">
            <v>GROENTEN EN FRUIT DAGVERS</v>
          </cell>
          <cell r="K4174" t="str">
            <v>SMEDING EN ZN BV</v>
          </cell>
          <cell r="L4174">
            <v>2</v>
          </cell>
          <cell r="M4174">
            <v>5</v>
          </cell>
        </row>
        <row r="4175">
          <cell r="A4175">
            <v>582049</v>
          </cell>
          <cell r="B4175">
            <v>8716692045046</v>
          </cell>
          <cell r="C4175">
            <v>1</v>
          </cell>
          <cell r="D4175" t="str">
            <v>LS</v>
          </cell>
          <cell r="E4175">
            <v>500</v>
          </cell>
          <cell r="F4175" t="str">
            <v>GR</v>
          </cell>
          <cell r="G4175" t="str">
            <v>ANDIJVIE VERPAKT 400/650G</v>
          </cell>
          <cell r="H4175" t="str">
            <v>L</v>
          </cell>
          <cell r="I4175">
            <v>192</v>
          </cell>
          <cell r="J4175" t="str">
            <v>GROENTEN EN FRUIT DAGVERS</v>
          </cell>
          <cell r="K4175" t="str">
            <v>SMEDING EN ZN BV</v>
          </cell>
          <cell r="L4175">
            <v>4</v>
          </cell>
          <cell r="M4175">
            <v>5</v>
          </cell>
        </row>
        <row r="4176">
          <cell r="A4176">
            <v>584648</v>
          </cell>
          <cell r="B4176" t="e">
            <v>#N/A</v>
          </cell>
          <cell r="C4176">
            <v>1</v>
          </cell>
          <cell r="D4176" t="str">
            <v>DS</v>
          </cell>
          <cell r="E4176">
            <v>320</v>
          </cell>
          <cell r="F4176" t="str">
            <v>GR</v>
          </cell>
          <cell r="G4176" t="str">
            <v>WAGNER PIZZA SENSAZIONE SALAME</v>
          </cell>
          <cell r="H4176" t="str">
            <v>L</v>
          </cell>
          <cell r="I4176">
            <v>146</v>
          </cell>
          <cell r="J4176" t="str">
            <v>PIZZA DIEPVRIES</v>
          </cell>
          <cell r="K4176" t="str">
            <v>NESTLE WAGNER GMBH</v>
          </cell>
          <cell r="L4176">
            <v>2</v>
          </cell>
          <cell r="M4176">
            <v>5</v>
          </cell>
        </row>
        <row r="4177">
          <cell r="A4177">
            <v>696712</v>
          </cell>
          <cell r="B4177" t="e">
            <v>#N/A</v>
          </cell>
          <cell r="C4177">
            <v>1</v>
          </cell>
          <cell r="D4177" t="str">
            <v>BL</v>
          </cell>
          <cell r="E4177">
            <v>12</v>
          </cell>
          <cell r="F4177" t="str">
            <v>ST</v>
          </cell>
          <cell r="G4177" t="str">
            <v>KAROX MINI THEELEPEL</v>
          </cell>
          <cell r="H4177" t="str">
            <v>H</v>
          </cell>
          <cell r="I4177">
            <v>280</v>
          </cell>
          <cell r="J4177" t="str">
            <v>BESTEKKEN</v>
          </cell>
          <cell r="K4177" t="str">
            <v>SLIGRO</v>
          </cell>
          <cell r="L4177">
            <v>1</v>
          </cell>
          <cell r="M4177">
            <v>5</v>
          </cell>
        </row>
        <row r="4178">
          <cell r="A4178">
            <v>784141</v>
          </cell>
          <cell r="B4178" t="e">
            <v>#N/A</v>
          </cell>
          <cell r="C4178">
            <v>1</v>
          </cell>
          <cell r="D4178" t="str">
            <v>BK</v>
          </cell>
          <cell r="E4178">
            <v>600</v>
          </cell>
          <cell r="F4178" t="str">
            <v>GR</v>
          </cell>
          <cell r="G4178" t="str">
            <v>PEEN BOS GEMENGD</v>
          </cell>
          <cell r="H4178" t="str">
            <v>L</v>
          </cell>
          <cell r="I4178">
            <v>192</v>
          </cell>
          <cell r="J4178" t="str">
            <v>GROENTEN EN FRUIT DAGVERS</v>
          </cell>
          <cell r="K4178" t="str">
            <v>SMEDING EN ZN BV</v>
          </cell>
          <cell r="L4178">
            <v>2</v>
          </cell>
          <cell r="M4178">
            <v>5</v>
          </cell>
        </row>
        <row r="4179">
          <cell r="A4179">
            <v>50488</v>
          </cell>
          <cell r="B4179" t="e">
            <v>#N/A</v>
          </cell>
          <cell r="C4179">
            <v>1</v>
          </cell>
          <cell r="D4179" t="str">
            <v>FL</v>
          </cell>
          <cell r="E4179">
            <v>1</v>
          </cell>
          <cell r="F4179" t="str">
            <v>LT</v>
          </cell>
          <cell r="G4179" t="str">
            <v>DEBIC BEUR CULINAIR BAKKEN &amp; BRADEN</v>
          </cell>
          <cell r="H4179" t="str">
            <v>L</v>
          </cell>
          <cell r="I4179">
            <v>176</v>
          </cell>
          <cell r="J4179" t="str">
            <v>BOTER</v>
          </cell>
          <cell r="K4179" t="str">
            <v>FRIESLANDCAMP NL BV ZEEWLD PRF</v>
          </cell>
          <cell r="L4179">
            <v>1</v>
          </cell>
          <cell r="M4179">
            <v>4.99</v>
          </cell>
        </row>
        <row r="4180">
          <cell r="A4180">
            <v>79193</v>
          </cell>
          <cell r="B4180" t="e">
            <v>#N/A</v>
          </cell>
          <cell r="C4180">
            <v>1</v>
          </cell>
          <cell r="D4180" t="str">
            <v>DS</v>
          </cell>
          <cell r="E4180">
            <v>1</v>
          </cell>
          <cell r="F4180" t="str">
            <v>ST</v>
          </cell>
          <cell r="G4180" t="str">
            <v>VLAAIVORM LOSSE BODEM 35X11CM</v>
          </cell>
          <cell r="H4180" t="str">
            <v>H</v>
          </cell>
          <cell r="I4180">
            <v>283</v>
          </cell>
          <cell r="J4180" t="str">
            <v>KEUKENGEREEDSCHAPPEN</v>
          </cell>
          <cell r="K4180" t="str">
            <v>PATISSE NEDERLAND BV</v>
          </cell>
          <cell r="L4180">
            <v>1</v>
          </cell>
          <cell r="M4180">
            <v>4.99</v>
          </cell>
        </row>
        <row r="4181">
          <cell r="A4181">
            <v>94002</v>
          </cell>
          <cell r="B4181" t="e">
            <v>#N/A</v>
          </cell>
          <cell r="C4181">
            <v>3</v>
          </cell>
          <cell r="D4181" t="str">
            <v>FL</v>
          </cell>
          <cell r="E4181">
            <v>1</v>
          </cell>
          <cell r="F4181" t="str">
            <v>LT</v>
          </cell>
          <cell r="G4181" t="str">
            <v>ANDY ALLESREINIGER VERTROUWD</v>
          </cell>
          <cell r="H4181" t="str">
            <v>H</v>
          </cell>
          <cell r="I4181">
            <v>149</v>
          </cell>
          <cell r="J4181" t="str">
            <v>REINIGINGSMIDDELEN</v>
          </cell>
          <cell r="K4181" t="str">
            <v>UNILEVER NED BV HOMECARE</v>
          </cell>
          <cell r="L4181">
            <v>1</v>
          </cell>
          <cell r="M4181">
            <v>4.99</v>
          </cell>
        </row>
        <row r="4182">
          <cell r="A4182">
            <v>98772</v>
          </cell>
          <cell r="B4182" t="e">
            <v>#N/A</v>
          </cell>
          <cell r="C4182">
            <v>6</v>
          </cell>
          <cell r="D4182" t="str">
            <v>PK</v>
          </cell>
          <cell r="E4182">
            <v>100</v>
          </cell>
          <cell r="F4182" t="str">
            <v>ST</v>
          </cell>
          <cell r="G4182" t="str">
            <v>PROPIA TISSUE IN BOX 2-LGS</v>
          </cell>
          <cell r="H4182" t="str">
            <v>H</v>
          </cell>
          <cell r="I4182">
            <v>343</v>
          </cell>
          <cell r="J4182" t="str">
            <v>COSMETICA</v>
          </cell>
          <cell r="K4182" t="str">
            <v>SLIGRO</v>
          </cell>
          <cell r="L4182">
            <v>1</v>
          </cell>
          <cell r="M4182">
            <v>4.99</v>
          </cell>
        </row>
        <row r="4183">
          <cell r="A4183">
            <v>99280</v>
          </cell>
          <cell r="B4183">
            <v>8710401620807</v>
          </cell>
          <cell r="C4183">
            <v>1</v>
          </cell>
          <cell r="D4183" t="str">
            <v>TR</v>
          </cell>
          <cell r="E4183">
            <v>1.74</v>
          </cell>
          <cell r="F4183" t="str">
            <v>KG</v>
          </cell>
          <cell r="G4183" t="str">
            <v>DE ROOIE HEN SCHARRELEIEREN BRUIN M 30ST</v>
          </cell>
          <cell r="H4183" t="str">
            <v>L</v>
          </cell>
          <cell r="I4183">
            <v>167</v>
          </cell>
          <cell r="J4183" t="str">
            <v>EIEREN VERS</v>
          </cell>
          <cell r="K4183" t="str">
            <v>SLIGRO</v>
          </cell>
          <cell r="L4183">
            <v>1</v>
          </cell>
          <cell r="M4183">
            <v>4.99</v>
          </cell>
        </row>
        <row r="4184">
          <cell r="A4184">
            <v>99280</v>
          </cell>
          <cell r="B4184">
            <v>8710401620807</v>
          </cell>
          <cell r="C4184">
            <v>1</v>
          </cell>
          <cell r="D4184" t="str">
            <v>TR</v>
          </cell>
          <cell r="E4184">
            <v>1.74</v>
          </cell>
          <cell r="F4184" t="str">
            <v>KG</v>
          </cell>
          <cell r="G4184" t="str">
            <v>DE ROOIE HEN SCHARRELEIEREN BRUIN M 30ST</v>
          </cell>
          <cell r="H4184" t="str">
            <v>L</v>
          </cell>
          <cell r="I4184">
            <v>167</v>
          </cell>
          <cell r="J4184" t="str">
            <v>EIEREN VERS</v>
          </cell>
          <cell r="K4184" t="str">
            <v>SLIGRO</v>
          </cell>
          <cell r="L4184">
            <v>1</v>
          </cell>
          <cell r="M4184">
            <v>4.99</v>
          </cell>
        </row>
        <row r="4185">
          <cell r="A4185">
            <v>203831</v>
          </cell>
          <cell r="B4185" t="e">
            <v>#N/A</v>
          </cell>
          <cell r="C4185">
            <v>1</v>
          </cell>
          <cell r="D4185" t="str">
            <v>FL</v>
          </cell>
          <cell r="E4185">
            <v>75</v>
          </cell>
          <cell r="F4185" t="str">
            <v>CL</v>
          </cell>
          <cell r="G4185" t="str">
            <v>CORTE GIARA PINOT GRIGIO</v>
          </cell>
          <cell r="H4185" t="str">
            <v>H</v>
          </cell>
          <cell r="I4185">
            <v>208</v>
          </cell>
          <cell r="J4185" t="str">
            <v>WIJNEN</v>
          </cell>
          <cell r="K4185" t="str">
            <v>SLIGRO</v>
          </cell>
          <cell r="L4185">
            <v>1</v>
          </cell>
          <cell r="M4185">
            <v>4.99</v>
          </cell>
        </row>
        <row r="4186">
          <cell r="A4186">
            <v>4192</v>
          </cell>
          <cell r="B4186" t="e">
            <v>#N/A</v>
          </cell>
          <cell r="C4186">
            <v>1</v>
          </cell>
          <cell r="D4186" t="str">
            <v>KG</v>
          </cell>
          <cell r="E4186">
            <v>1</v>
          </cell>
          <cell r="F4186" t="str">
            <v>ST</v>
          </cell>
          <cell r="G4186" t="str">
            <v>O'SULLIVAN LAMS GEHAKT</v>
          </cell>
          <cell r="H4186" t="str">
            <v>L</v>
          </cell>
          <cell r="I4186">
            <v>162</v>
          </cell>
          <cell r="J4186" t="str">
            <v>VLEES VERS CONC</v>
          </cell>
          <cell r="K4186" t="str">
            <v>SLIGRO</v>
          </cell>
          <cell r="L4186">
            <v>0.5</v>
          </cell>
          <cell r="M4186">
            <v>4.9800000000000004</v>
          </cell>
        </row>
        <row r="4187">
          <cell r="A4187">
            <v>101686</v>
          </cell>
          <cell r="B4187">
            <v>8713893183386</v>
          </cell>
          <cell r="C4187">
            <v>1</v>
          </cell>
          <cell r="D4187" t="str">
            <v>ZK</v>
          </cell>
          <cell r="E4187">
            <v>1.5</v>
          </cell>
          <cell r="F4187" t="str">
            <v>KG</v>
          </cell>
          <cell r="G4187" t="str">
            <v>APPEL JONAGOLD 70/80 TAS</v>
          </cell>
          <cell r="H4187" t="str">
            <v>L</v>
          </cell>
          <cell r="I4187">
            <v>192</v>
          </cell>
          <cell r="J4187" t="str">
            <v>GROENTEN EN FRUIT DAGVERS</v>
          </cell>
          <cell r="K4187" t="str">
            <v>SMEDING EN ZN BV</v>
          </cell>
          <cell r="L4187">
            <v>2</v>
          </cell>
          <cell r="M4187">
            <v>4.9800000000000004</v>
          </cell>
        </row>
        <row r="4188">
          <cell r="A4188">
            <v>112134</v>
          </cell>
          <cell r="B4188" t="e">
            <v>#N/A</v>
          </cell>
          <cell r="C4188">
            <v>1</v>
          </cell>
          <cell r="D4188" t="str">
            <v>PK</v>
          </cell>
          <cell r="E4188">
            <v>280</v>
          </cell>
          <cell r="F4188" t="str">
            <v>GR</v>
          </cell>
          <cell r="G4188" t="str">
            <v>G'WOON WORSTENBROODJES BL1*</v>
          </cell>
          <cell r="H4188" t="str">
            <v>L</v>
          </cell>
          <cell r="I4188">
            <v>200</v>
          </cell>
          <cell r="J4188" t="str">
            <v>BROOD GASPACK</v>
          </cell>
          <cell r="K4188" t="str">
            <v>SLIGRO</v>
          </cell>
          <cell r="L4188">
            <v>3</v>
          </cell>
          <cell r="M4188">
            <v>4.9800000000000004</v>
          </cell>
        </row>
        <row r="4189">
          <cell r="A4189">
            <v>180287</v>
          </cell>
          <cell r="B4189" t="e">
            <v>#N/A</v>
          </cell>
          <cell r="C4189">
            <v>1</v>
          </cell>
          <cell r="D4189" t="str">
            <v>ZK</v>
          </cell>
          <cell r="E4189">
            <v>150</v>
          </cell>
          <cell r="F4189" t="str">
            <v>GR</v>
          </cell>
          <cell r="G4189" t="str">
            <v>PAPRIKA MINI ROOD</v>
          </cell>
          <cell r="H4189" t="str">
            <v>L</v>
          </cell>
          <cell r="I4189">
            <v>192</v>
          </cell>
          <cell r="J4189" t="str">
            <v>GROENTEN EN FRUIT DAGVERS</v>
          </cell>
          <cell r="K4189" t="str">
            <v>SMEDING EN ZN BV</v>
          </cell>
          <cell r="L4189">
            <v>2</v>
          </cell>
          <cell r="M4189">
            <v>4.9800000000000004</v>
          </cell>
        </row>
        <row r="4190">
          <cell r="A4190">
            <v>180300</v>
          </cell>
          <cell r="B4190" t="e">
            <v>#N/A</v>
          </cell>
          <cell r="C4190">
            <v>1</v>
          </cell>
          <cell r="D4190" t="str">
            <v>ZK</v>
          </cell>
          <cell r="E4190">
            <v>150</v>
          </cell>
          <cell r="F4190" t="str">
            <v>GR</v>
          </cell>
          <cell r="G4190" t="str">
            <v>PAPRIKA MINI GEEL</v>
          </cell>
          <cell r="H4190" t="str">
            <v>L</v>
          </cell>
          <cell r="I4190">
            <v>192</v>
          </cell>
          <cell r="J4190" t="str">
            <v>GROENTEN EN FRUIT DAGVERS</v>
          </cell>
          <cell r="K4190" t="str">
            <v>SMEDING EN ZN BV</v>
          </cell>
          <cell r="L4190">
            <v>2</v>
          </cell>
          <cell r="M4190">
            <v>4.9800000000000004</v>
          </cell>
        </row>
        <row r="4191">
          <cell r="A4191">
            <v>302774</v>
          </cell>
          <cell r="B4191" t="e">
            <v>#N/A</v>
          </cell>
          <cell r="C4191">
            <v>1</v>
          </cell>
          <cell r="D4191" t="str">
            <v>PT</v>
          </cell>
          <cell r="E4191">
            <v>935</v>
          </cell>
          <cell r="F4191" t="str">
            <v>ML</v>
          </cell>
          <cell r="G4191" t="str">
            <v>GRAND GERARD OLIJVEN GROEN ZONDER PIT</v>
          </cell>
          <cell r="H4191" t="str">
            <v>L</v>
          </cell>
          <cell r="I4191">
            <v>83</v>
          </cell>
          <cell r="J4191" t="str">
            <v>OLIJVEN EN ANTIPASTI</v>
          </cell>
          <cell r="K4191" t="str">
            <v>SLIGRO</v>
          </cell>
          <cell r="L4191">
            <v>2</v>
          </cell>
          <cell r="M4191">
            <v>4.9800000000000004</v>
          </cell>
        </row>
        <row r="4192">
          <cell r="A4192">
            <v>83361</v>
          </cell>
          <cell r="B4192" t="e">
            <v>#N/A</v>
          </cell>
          <cell r="C4192">
            <v>1</v>
          </cell>
          <cell r="D4192" t="str">
            <v>FL</v>
          </cell>
          <cell r="E4192">
            <v>150</v>
          </cell>
          <cell r="F4192" t="str">
            <v>ML</v>
          </cell>
          <cell r="G4192" t="str">
            <v>SEMPIO SOY SAUCE DISP</v>
          </cell>
          <cell r="H4192" t="str">
            <v>L</v>
          </cell>
          <cell r="I4192">
            <v>67</v>
          </cell>
          <cell r="J4192" t="str">
            <v>OOSTERSE KEUKEN</v>
          </cell>
          <cell r="K4192" t="str">
            <v>THAI MAS B.V.</v>
          </cell>
          <cell r="L4192">
            <v>2</v>
          </cell>
          <cell r="M4192">
            <v>4.96</v>
          </cell>
        </row>
        <row r="4193">
          <cell r="A4193">
            <v>558867</v>
          </cell>
          <cell r="B4193" t="e">
            <v>#N/A</v>
          </cell>
          <cell r="C4193">
            <v>1</v>
          </cell>
          <cell r="D4193" t="str">
            <v>PK</v>
          </cell>
          <cell r="E4193">
            <v>1</v>
          </cell>
          <cell r="F4193" t="str">
            <v>LT</v>
          </cell>
          <cell r="G4193" t="str">
            <v>ARLA BIO HALFVOLLE MELK</v>
          </cell>
          <cell r="H4193" t="str">
            <v>L</v>
          </cell>
          <cell r="I4193">
            <v>177</v>
          </cell>
          <cell r="J4193" t="str">
            <v>MELKPRODUKTEN DAGVERS</v>
          </cell>
          <cell r="K4193" t="str">
            <v>ARLA FOODS BV</v>
          </cell>
          <cell r="L4193">
            <v>4</v>
          </cell>
          <cell r="M4193">
            <v>4.96</v>
          </cell>
        </row>
        <row r="4194">
          <cell r="A4194">
            <v>37148</v>
          </cell>
          <cell r="B4194" t="e">
            <v>#N/A</v>
          </cell>
          <cell r="C4194">
            <v>1</v>
          </cell>
          <cell r="D4194" t="str">
            <v>DS</v>
          </cell>
          <cell r="E4194">
            <v>580</v>
          </cell>
          <cell r="F4194" t="str">
            <v>GR</v>
          </cell>
          <cell r="G4194" t="str">
            <v>DE ROOIE HEN SCHARRELEIEREN BRUIN M 10ST</v>
          </cell>
          <cell r="H4194" t="str">
            <v>L</v>
          </cell>
          <cell r="I4194">
            <v>167</v>
          </cell>
          <cell r="J4194" t="str">
            <v>EIEREN VERS</v>
          </cell>
          <cell r="K4194" t="str">
            <v>SLIGRO</v>
          </cell>
          <cell r="L4194">
            <v>3</v>
          </cell>
          <cell r="M4194">
            <v>4.95</v>
          </cell>
        </row>
        <row r="4195">
          <cell r="A4195">
            <v>51226</v>
          </cell>
          <cell r="B4195" t="e">
            <v>#N/A</v>
          </cell>
          <cell r="C4195">
            <v>1</v>
          </cell>
          <cell r="D4195" t="str">
            <v>PK</v>
          </cell>
          <cell r="E4195">
            <v>1</v>
          </cell>
          <cell r="F4195" t="str">
            <v>KG</v>
          </cell>
          <cell r="G4195" t="str">
            <v>BRANDWIJK MAISMEEL POLENTA</v>
          </cell>
          <cell r="H4195" t="str">
            <v>L</v>
          </cell>
          <cell r="I4195">
            <v>97</v>
          </cell>
          <cell r="J4195" t="str">
            <v>RIJST EN GRANEN</v>
          </cell>
          <cell r="K4195" t="str">
            <v>BRANDWIJK PEULVRUCHTEN</v>
          </cell>
          <cell r="L4195">
            <v>3</v>
          </cell>
          <cell r="M4195">
            <v>4.95</v>
          </cell>
        </row>
        <row r="4196">
          <cell r="A4196">
            <v>61975</v>
          </cell>
          <cell r="B4196" t="e">
            <v>#N/A</v>
          </cell>
          <cell r="C4196">
            <v>1</v>
          </cell>
          <cell r="D4196" t="str">
            <v>ZK</v>
          </cell>
          <cell r="E4196">
            <v>100</v>
          </cell>
          <cell r="F4196" t="str">
            <v>ST</v>
          </cell>
          <cell r="G4196" t="str">
            <v>GLOBOS SNELSLUITERS PLASTIC</v>
          </cell>
          <cell r="H4196" t="str">
            <v>H</v>
          </cell>
          <cell r="I4196">
            <v>481</v>
          </cell>
          <cell r="J4196" t="str">
            <v>DECORATIE- EN FEESTARTIKELEN</v>
          </cell>
          <cell r="K4196" t="str">
            <v>ANGLO DUTCH IMPORT COMPANY BV</v>
          </cell>
          <cell r="L4196">
            <v>1</v>
          </cell>
          <cell r="M4196">
            <v>4.95</v>
          </cell>
        </row>
        <row r="4197">
          <cell r="A4197">
            <v>66412</v>
          </cell>
          <cell r="B4197" t="e">
            <v>#N/A</v>
          </cell>
          <cell r="C4197">
            <v>1</v>
          </cell>
          <cell r="D4197" t="str">
            <v>BL</v>
          </cell>
          <cell r="E4197">
            <v>3</v>
          </cell>
          <cell r="F4197" t="str">
            <v>LT</v>
          </cell>
          <cell r="G4197" t="str">
            <v>BONDUELLE RODE KIDNEY BONEN</v>
          </cell>
          <cell r="H4197" t="str">
            <v>L</v>
          </cell>
          <cell r="I4197">
            <v>43</v>
          </cell>
          <cell r="J4197" t="str">
            <v>GROENTECONSERVEN, PEULVRUCHTEN</v>
          </cell>
          <cell r="K4197" t="str">
            <v>BONDUELLE NEDERLAND BV (CONS)</v>
          </cell>
          <cell r="L4197">
            <v>1</v>
          </cell>
          <cell r="M4197">
            <v>4.95</v>
          </cell>
        </row>
        <row r="4198">
          <cell r="A4198">
            <v>90474</v>
          </cell>
          <cell r="B4198" t="e">
            <v>#N/A</v>
          </cell>
          <cell r="C4198">
            <v>6</v>
          </cell>
          <cell r="D4198" t="str">
            <v>ST</v>
          </cell>
          <cell r="E4198">
            <v>200</v>
          </cell>
          <cell r="F4198" t="str">
            <v>GR</v>
          </cell>
          <cell r="G4198" t="str">
            <v>BONFIRE BRANDPASTA</v>
          </cell>
          <cell r="H4198" t="str">
            <v>H</v>
          </cell>
          <cell r="I4198">
            <v>276</v>
          </cell>
          <cell r="J4198" t="str">
            <v>BRANDPASTA'S</v>
          </cell>
          <cell r="K4198" t="str">
            <v>SLIGRO</v>
          </cell>
          <cell r="L4198">
            <v>1</v>
          </cell>
          <cell r="M4198">
            <v>4.95</v>
          </cell>
        </row>
        <row r="4199">
          <cell r="A4199">
            <v>109524</v>
          </cell>
          <cell r="B4199" t="e">
            <v>#N/A</v>
          </cell>
          <cell r="C4199">
            <v>1</v>
          </cell>
          <cell r="D4199" t="str">
            <v>BK</v>
          </cell>
          <cell r="E4199">
            <v>275</v>
          </cell>
          <cell r="F4199" t="str">
            <v>GR</v>
          </cell>
          <cell r="G4199" t="str">
            <v>PADD SHI-TAKE</v>
          </cell>
          <cell r="H4199" t="str">
            <v>L</v>
          </cell>
          <cell r="I4199">
            <v>192</v>
          </cell>
          <cell r="J4199" t="str">
            <v>GROENTEN EN FRUIT DAGVERS</v>
          </cell>
          <cell r="K4199" t="str">
            <v>SMEDING EN ZN BV</v>
          </cell>
          <cell r="L4199">
            <v>1</v>
          </cell>
          <cell r="M4199">
            <v>4.95</v>
          </cell>
        </row>
        <row r="4200">
          <cell r="A4200">
            <v>109524</v>
          </cell>
          <cell r="B4200" t="e">
            <v>#N/A</v>
          </cell>
          <cell r="C4200">
            <v>1</v>
          </cell>
          <cell r="D4200" t="str">
            <v>BK</v>
          </cell>
          <cell r="E4200">
            <v>275</v>
          </cell>
          <cell r="F4200" t="str">
            <v>GR</v>
          </cell>
          <cell r="G4200" t="str">
            <v>PADD SHI-TAKE</v>
          </cell>
          <cell r="H4200" t="str">
            <v>L</v>
          </cell>
          <cell r="I4200">
            <v>192</v>
          </cell>
          <cell r="J4200" t="str">
            <v>GROENTEN EN FRUIT DAGVERS</v>
          </cell>
          <cell r="K4200" t="str">
            <v>SMEDING EN ZN BV</v>
          </cell>
          <cell r="L4200">
            <v>1</v>
          </cell>
          <cell r="M4200">
            <v>4.95</v>
          </cell>
        </row>
        <row r="4201">
          <cell r="A4201">
            <v>455247</v>
          </cell>
          <cell r="B4201" t="e">
            <v>#N/A</v>
          </cell>
          <cell r="C4201">
            <v>1</v>
          </cell>
          <cell r="D4201" t="str">
            <v>ZK</v>
          </cell>
          <cell r="E4201">
            <v>500</v>
          </cell>
          <cell r="F4201" t="str">
            <v>ST</v>
          </cell>
          <cell r="G4201" t="str">
            <v>TAKE DIS PLASTIC SNACKVORK</v>
          </cell>
          <cell r="H4201" t="str">
            <v>H</v>
          </cell>
          <cell r="I4201">
            <v>119</v>
          </cell>
          <cell r="J4201" t="str">
            <v>VERPAKKINGSMAT./DISPOS. GROOTV</v>
          </cell>
          <cell r="K4201" t="str">
            <v>SLIGRO</v>
          </cell>
          <cell r="L4201">
            <v>1</v>
          </cell>
          <cell r="M4201">
            <v>4.95</v>
          </cell>
        </row>
        <row r="4202">
          <cell r="A4202">
            <v>516140</v>
          </cell>
          <cell r="B4202">
            <v>8425644001015</v>
          </cell>
          <cell r="C4202">
            <v>1</v>
          </cell>
          <cell r="D4202" t="str">
            <v>ST</v>
          </cell>
          <cell r="E4202">
            <v>1</v>
          </cell>
          <cell r="F4202" t="str">
            <v>ST</v>
          </cell>
          <cell r="G4202" t="str">
            <v>SLA IJSBERG 450G</v>
          </cell>
          <cell r="H4202" t="str">
            <v>L</v>
          </cell>
          <cell r="I4202">
            <v>192</v>
          </cell>
          <cell r="J4202" t="str">
            <v>GROENTEN EN FRUIT DAGVERS</v>
          </cell>
          <cell r="K4202" t="str">
            <v>SMEDING EN ZN BV</v>
          </cell>
          <cell r="L4202">
            <v>5</v>
          </cell>
          <cell r="M4202">
            <v>4.95</v>
          </cell>
        </row>
        <row r="4203">
          <cell r="A4203">
            <v>525788</v>
          </cell>
          <cell r="B4203" t="e">
            <v>#N/A</v>
          </cell>
          <cell r="C4203">
            <v>1</v>
          </cell>
          <cell r="D4203" t="str">
            <v>ZK</v>
          </cell>
          <cell r="E4203">
            <v>2.5</v>
          </cell>
          <cell r="F4203" t="str">
            <v>KG</v>
          </cell>
          <cell r="G4203" t="str">
            <v>AARDAPPELEN KRIEL</v>
          </cell>
          <cell r="H4203" t="str">
            <v>L</v>
          </cell>
          <cell r="I4203">
            <v>192</v>
          </cell>
          <cell r="J4203" t="str">
            <v>GROENTEN EN FRUIT DAGVERS</v>
          </cell>
          <cell r="K4203" t="str">
            <v>SMEDING EN ZN BV</v>
          </cell>
          <cell r="L4203">
            <v>1</v>
          </cell>
          <cell r="M4203">
            <v>4.95</v>
          </cell>
        </row>
        <row r="4204">
          <cell r="A4204">
            <v>658138</v>
          </cell>
          <cell r="B4204" t="e">
            <v>#N/A</v>
          </cell>
          <cell r="C4204">
            <v>1</v>
          </cell>
          <cell r="D4204" t="str">
            <v>ZK</v>
          </cell>
          <cell r="E4204">
            <v>5</v>
          </cell>
          <cell r="F4204" t="str">
            <v>KG</v>
          </cell>
          <cell r="G4204" t="str">
            <v>UIEN ROOD</v>
          </cell>
          <cell r="H4204" t="str">
            <v>L</v>
          </cell>
          <cell r="I4204">
            <v>192</v>
          </cell>
          <cell r="J4204" t="str">
            <v>GROENTEN EN FRUIT DAGVERS</v>
          </cell>
          <cell r="K4204" t="str">
            <v>SMEDING EN ZN BV</v>
          </cell>
          <cell r="L4204">
            <v>1</v>
          </cell>
          <cell r="M4204">
            <v>4.95</v>
          </cell>
        </row>
        <row r="4205">
          <cell r="A4205">
            <v>658138</v>
          </cell>
          <cell r="B4205" t="e">
            <v>#N/A</v>
          </cell>
          <cell r="C4205">
            <v>1</v>
          </cell>
          <cell r="D4205" t="str">
            <v>ZK</v>
          </cell>
          <cell r="E4205">
            <v>5</v>
          </cell>
          <cell r="F4205" t="str">
            <v>KG</v>
          </cell>
          <cell r="G4205" t="str">
            <v>UIEN ROOD</v>
          </cell>
          <cell r="H4205" t="str">
            <v>L</v>
          </cell>
          <cell r="I4205">
            <v>192</v>
          </cell>
          <cell r="J4205" t="str">
            <v>GROENTEN EN FRUIT DAGVERS</v>
          </cell>
          <cell r="K4205" t="str">
            <v>SMEDING EN ZN BV</v>
          </cell>
          <cell r="L4205">
            <v>1</v>
          </cell>
          <cell r="M4205">
            <v>4.95</v>
          </cell>
        </row>
        <row r="4206">
          <cell r="A4206">
            <v>658138</v>
          </cell>
          <cell r="B4206" t="e">
            <v>#N/A</v>
          </cell>
          <cell r="C4206">
            <v>1</v>
          </cell>
          <cell r="D4206" t="str">
            <v>ZK</v>
          </cell>
          <cell r="E4206">
            <v>5</v>
          </cell>
          <cell r="F4206" t="str">
            <v>KG</v>
          </cell>
          <cell r="G4206" t="str">
            <v>UIEN ROOD</v>
          </cell>
          <cell r="H4206" t="str">
            <v>L</v>
          </cell>
          <cell r="I4206">
            <v>192</v>
          </cell>
          <cell r="J4206" t="str">
            <v>GROENTEN EN FRUIT DAGVERS</v>
          </cell>
          <cell r="K4206" t="str">
            <v>SMEDING EN ZN BV</v>
          </cell>
          <cell r="L4206">
            <v>1</v>
          </cell>
          <cell r="M4206">
            <v>4.95</v>
          </cell>
        </row>
        <row r="4207">
          <cell r="A4207">
            <v>440242</v>
          </cell>
          <cell r="B4207" t="e">
            <v>#N/A</v>
          </cell>
          <cell r="C4207">
            <v>1</v>
          </cell>
          <cell r="D4207" t="str">
            <v>FL</v>
          </cell>
          <cell r="E4207">
            <v>1</v>
          </cell>
          <cell r="F4207" t="str">
            <v>LT</v>
          </cell>
          <cell r="G4207" t="str">
            <v>OLITALIA ZONNEBLOEMOLIE</v>
          </cell>
          <cell r="H4207" t="str">
            <v>L</v>
          </cell>
          <cell r="I4207">
            <v>132</v>
          </cell>
          <cell r="J4207" t="str">
            <v>OLIEN</v>
          </cell>
          <cell r="K4207" t="str">
            <v>SLIGRO</v>
          </cell>
          <cell r="L4207">
            <v>2</v>
          </cell>
          <cell r="M4207">
            <v>4.9400000000000004</v>
          </cell>
        </row>
        <row r="4208">
          <cell r="A4208">
            <v>63273</v>
          </cell>
          <cell r="B4208" t="e">
            <v>#N/A</v>
          </cell>
          <cell r="C4208">
            <v>1</v>
          </cell>
          <cell r="D4208" t="str">
            <v>PK</v>
          </cell>
          <cell r="E4208">
            <v>125</v>
          </cell>
          <cell r="F4208" t="str">
            <v>GR</v>
          </cell>
          <cell r="G4208" t="str">
            <v>HALAL KIPFILET NATUREL</v>
          </cell>
          <cell r="H4208" t="str">
            <v>L</v>
          </cell>
          <cell r="I4208">
            <v>155</v>
          </cell>
          <cell r="J4208" t="str">
            <v>VLEESWAREN VERPAKT</v>
          </cell>
          <cell r="K4208" t="str">
            <v>ANUR HALAL FOOD BV</v>
          </cell>
          <cell r="L4208">
            <v>3</v>
          </cell>
          <cell r="M4208">
            <v>4.92</v>
          </cell>
        </row>
        <row r="4209">
          <cell r="A4209">
            <v>278535</v>
          </cell>
          <cell r="B4209" t="e">
            <v>#N/A</v>
          </cell>
          <cell r="C4209">
            <v>1</v>
          </cell>
          <cell r="D4209" t="str">
            <v>BK</v>
          </cell>
          <cell r="E4209">
            <v>150</v>
          </cell>
          <cell r="F4209" t="str">
            <v>GR</v>
          </cell>
          <cell r="G4209" t="str">
            <v>MOZZARELLA BUFFEL REALE 30X5G DOP</v>
          </cell>
          <cell r="H4209" t="str">
            <v>L</v>
          </cell>
          <cell r="I4209">
            <v>168</v>
          </cell>
          <cell r="J4209" t="str">
            <v>KAAS BUITENLAND VERPAKT</v>
          </cell>
          <cell r="K4209" t="str">
            <v>ZIJERVELD &amp; VELDHUYZEN BV</v>
          </cell>
          <cell r="L4209">
            <v>2</v>
          </cell>
          <cell r="M4209">
            <v>4.92</v>
          </cell>
        </row>
        <row r="4210">
          <cell r="A4210">
            <v>371095</v>
          </cell>
          <cell r="B4210" t="e">
            <v>#N/A</v>
          </cell>
          <cell r="C4210">
            <v>1</v>
          </cell>
          <cell r="D4210" t="str">
            <v>PK</v>
          </cell>
          <cell r="E4210">
            <v>100</v>
          </cell>
          <cell r="F4210" t="str">
            <v>ST</v>
          </cell>
          <cell r="G4210" t="str">
            <v>TAKE DIS HAMBURGERBAK STAND.WIT</v>
          </cell>
          <cell r="H4210" t="str">
            <v>H</v>
          </cell>
          <cell r="I4210">
            <v>119</v>
          </cell>
          <cell r="J4210" t="str">
            <v>VERPAKKINGSMAT./DISPOS. GROOTV</v>
          </cell>
          <cell r="K4210" t="str">
            <v>SLIGRO</v>
          </cell>
          <cell r="L4210">
            <v>1</v>
          </cell>
          <cell r="M4210">
            <v>4.92</v>
          </cell>
        </row>
        <row r="4211">
          <cell r="A4211">
            <v>371095</v>
          </cell>
          <cell r="B4211" t="e">
            <v>#N/A</v>
          </cell>
          <cell r="C4211">
            <v>1</v>
          </cell>
          <cell r="D4211" t="str">
            <v>PK</v>
          </cell>
          <cell r="E4211">
            <v>100</v>
          </cell>
          <cell r="F4211" t="str">
            <v>ST</v>
          </cell>
          <cell r="G4211" t="str">
            <v>TAKE DIS HAMBURGERBAK STAND.WIT</v>
          </cell>
          <cell r="H4211" t="str">
            <v>H</v>
          </cell>
          <cell r="I4211">
            <v>119</v>
          </cell>
          <cell r="J4211" t="str">
            <v>VERPAKKINGSMAT./DISPOS. GROOTV</v>
          </cell>
          <cell r="K4211" t="str">
            <v>SLIGRO</v>
          </cell>
          <cell r="L4211">
            <v>1</v>
          </cell>
          <cell r="M4211">
            <v>4.92</v>
          </cell>
        </row>
        <row r="4212">
          <cell r="A4212">
            <v>371095</v>
          </cell>
          <cell r="B4212" t="e">
            <v>#N/A</v>
          </cell>
          <cell r="C4212">
            <v>1</v>
          </cell>
          <cell r="D4212" t="str">
            <v>PK</v>
          </cell>
          <cell r="E4212">
            <v>100</v>
          </cell>
          <cell r="F4212" t="str">
            <v>ST</v>
          </cell>
          <cell r="G4212" t="str">
            <v>TAKE DIS HAMBURGERBAK STAND.WIT</v>
          </cell>
          <cell r="H4212" t="str">
            <v>H</v>
          </cell>
          <cell r="I4212">
            <v>119</v>
          </cell>
          <cell r="J4212" t="str">
            <v>VERPAKKINGSMAT./DISPOS. GROOTV</v>
          </cell>
          <cell r="K4212" t="str">
            <v>SLIGRO</v>
          </cell>
          <cell r="L4212">
            <v>1</v>
          </cell>
          <cell r="M4212">
            <v>4.92</v>
          </cell>
        </row>
        <row r="4213">
          <cell r="A4213">
            <v>675884</v>
          </cell>
          <cell r="B4213" t="e">
            <v>#N/A</v>
          </cell>
          <cell r="C4213">
            <v>6</v>
          </cell>
          <cell r="D4213" t="str">
            <v>PK</v>
          </cell>
          <cell r="E4213">
            <v>175</v>
          </cell>
          <cell r="F4213" t="str">
            <v>GR</v>
          </cell>
          <cell r="G4213" t="str">
            <v>GOUDEN AAR KLETSKOPPEN</v>
          </cell>
          <cell r="H4213" t="str">
            <v>L</v>
          </cell>
          <cell r="I4213">
            <v>10</v>
          </cell>
          <cell r="J4213" t="str">
            <v>KOEK &amp; BANKET RETAIL</v>
          </cell>
          <cell r="K4213" t="str">
            <v>SLIGRO</v>
          </cell>
          <cell r="L4213">
            <v>1</v>
          </cell>
          <cell r="M4213">
            <v>4.92</v>
          </cell>
        </row>
        <row r="4214">
          <cell r="A4214">
            <v>844810</v>
          </cell>
          <cell r="B4214" t="e">
            <v>#N/A</v>
          </cell>
          <cell r="C4214">
            <v>1</v>
          </cell>
          <cell r="D4214" t="str">
            <v>ZK</v>
          </cell>
          <cell r="E4214">
            <v>15</v>
          </cell>
          <cell r="F4214" t="str">
            <v>KG</v>
          </cell>
          <cell r="G4214" t="str">
            <v>KITTY FRIEND ULTRA, KATTENBAKVULLING</v>
          </cell>
          <cell r="H4214" t="str">
            <v>H</v>
          </cell>
          <cell r="I4214">
            <v>45</v>
          </cell>
          <cell r="J4214" t="str">
            <v>DIER</v>
          </cell>
          <cell r="K4214" t="str">
            <v>TOLSA NEDERLAND BV            V</v>
          </cell>
          <cell r="L4214">
            <v>1</v>
          </cell>
          <cell r="M4214">
            <v>4.92</v>
          </cell>
        </row>
        <row r="4215">
          <cell r="A4215">
            <v>69745</v>
          </cell>
          <cell r="B4215" t="e">
            <v>#N/A</v>
          </cell>
          <cell r="C4215">
            <v>1</v>
          </cell>
          <cell r="D4215" t="str">
            <v>ZK</v>
          </cell>
          <cell r="E4215">
            <v>1</v>
          </cell>
          <cell r="F4215" t="str">
            <v>KG</v>
          </cell>
          <cell r="G4215" t="str">
            <v>FRUITLIFE BOSVRUCHTENMIX IQF</v>
          </cell>
          <cell r="H4215" t="str">
            <v>L</v>
          </cell>
          <cell r="I4215">
            <v>187</v>
          </cell>
          <cell r="J4215" t="str">
            <v>GROEN&amp;FRUIT DIEPVR. FOODSERVIC</v>
          </cell>
          <cell r="K4215" t="str">
            <v>ES FOODS INTERNATIONAL BV</v>
          </cell>
          <cell r="L4215">
            <v>1</v>
          </cell>
          <cell r="M4215">
            <v>4.9000000000000004</v>
          </cell>
        </row>
        <row r="4216">
          <cell r="A4216">
            <v>100753</v>
          </cell>
          <cell r="B4216" t="e">
            <v>#N/A</v>
          </cell>
          <cell r="C4216">
            <v>1</v>
          </cell>
          <cell r="D4216" t="str">
            <v>ZK</v>
          </cell>
          <cell r="E4216">
            <v>500</v>
          </cell>
          <cell r="F4216" t="str">
            <v>GR</v>
          </cell>
          <cell r="G4216" t="str">
            <v>SNIJ ANDIJVIE FIJN</v>
          </cell>
          <cell r="H4216" t="str">
            <v>L</v>
          </cell>
          <cell r="I4216">
            <v>192</v>
          </cell>
          <cell r="J4216" t="str">
            <v>GROENTEN EN FRUIT DAGVERS</v>
          </cell>
          <cell r="K4216" t="str">
            <v>SMEDING EN ZN BV</v>
          </cell>
          <cell r="L4216">
            <v>2</v>
          </cell>
          <cell r="M4216">
            <v>4.9000000000000004</v>
          </cell>
        </row>
        <row r="4217">
          <cell r="A4217">
            <v>162763</v>
          </cell>
          <cell r="B4217" t="e">
            <v>#N/A</v>
          </cell>
          <cell r="C4217">
            <v>1</v>
          </cell>
          <cell r="D4217" t="str">
            <v>TB</v>
          </cell>
          <cell r="E4217">
            <v>800</v>
          </cell>
          <cell r="F4217" t="str">
            <v>ML</v>
          </cell>
          <cell r="G4217" t="str">
            <v>HELA CURRY KETCHUP</v>
          </cell>
          <cell r="H4217" t="str">
            <v>L</v>
          </cell>
          <cell r="I4217">
            <v>91</v>
          </cell>
          <cell r="J4217" t="str">
            <v>SNACK- EN TAFELSAUZEN</v>
          </cell>
          <cell r="K4217" t="str">
            <v>HELA THISSEN BV</v>
          </cell>
          <cell r="L4217">
            <v>2</v>
          </cell>
          <cell r="M4217">
            <v>4.9000000000000004</v>
          </cell>
        </row>
        <row r="4218">
          <cell r="A4218">
            <v>208611</v>
          </cell>
          <cell r="B4218" t="e">
            <v>#N/A</v>
          </cell>
          <cell r="C4218">
            <v>1</v>
          </cell>
          <cell r="D4218" t="str">
            <v>SL</v>
          </cell>
          <cell r="E4218">
            <v>150</v>
          </cell>
          <cell r="F4218" t="str">
            <v>ST</v>
          </cell>
          <cell r="G4218" t="str">
            <v>SMIKKELBEER FRUITGEZICHTJES</v>
          </cell>
          <cell r="H4218" t="str">
            <v>L</v>
          </cell>
          <cell r="I4218">
            <v>22</v>
          </cell>
          <cell r="J4218" t="str">
            <v>KINDERSTUKSARTIKELEN</v>
          </cell>
          <cell r="K4218" t="str">
            <v>SLIGRO</v>
          </cell>
          <cell r="L4218">
            <v>1</v>
          </cell>
          <cell r="M4218">
            <v>4.9000000000000004</v>
          </cell>
        </row>
        <row r="4219">
          <cell r="A4219">
            <v>578511</v>
          </cell>
          <cell r="B4219" t="e">
            <v>#N/A</v>
          </cell>
          <cell r="C4219">
            <v>1</v>
          </cell>
          <cell r="D4219" t="str">
            <v>ZK</v>
          </cell>
          <cell r="E4219">
            <v>900</v>
          </cell>
          <cell r="F4219" t="str">
            <v>GR</v>
          </cell>
          <cell r="G4219" t="str">
            <v>SUIKERBROOD</v>
          </cell>
          <cell r="H4219" t="str">
            <v>L</v>
          </cell>
          <cell r="I4219">
            <v>107</v>
          </cell>
          <cell r="J4219" t="str">
            <v>BROOD VERS CONCESSIONAIR</v>
          </cell>
          <cell r="K4219" t="str">
            <v>BAKKERIJ REMMERSWAAL</v>
          </cell>
          <cell r="L4219">
            <v>2</v>
          </cell>
          <cell r="M4219">
            <v>4.9000000000000004</v>
          </cell>
        </row>
        <row r="4220">
          <cell r="A4220">
            <v>680567</v>
          </cell>
          <cell r="B4220" t="e">
            <v>#N/A</v>
          </cell>
          <cell r="C4220">
            <v>1</v>
          </cell>
          <cell r="D4220" t="str">
            <v>BK</v>
          </cell>
          <cell r="E4220">
            <v>500</v>
          </cell>
          <cell r="F4220" t="str">
            <v>GR</v>
          </cell>
          <cell r="G4220" t="str">
            <v>ALMHOF ROER YOGHURT NATUREL</v>
          </cell>
          <cell r="H4220" t="str">
            <v>L</v>
          </cell>
          <cell r="I4220">
            <v>177</v>
          </cell>
          <cell r="J4220" t="str">
            <v>MELKPRODUKTEN DAGVERS</v>
          </cell>
          <cell r="K4220" t="str">
            <v>MULLER NEDERLAND</v>
          </cell>
          <cell r="L4220">
            <v>5</v>
          </cell>
          <cell r="M4220">
            <v>4.9000000000000004</v>
          </cell>
        </row>
        <row r="4221">
          <cell r="A4221">
            <v>966395</v>
          </cell>
          <cell r="B4221" t="e">
            <v>#N/A</v>
          </cell>
          <cell r="C4221">
            <v>1</v>
          </cell>
          <cell r="D4221" t="str">
            <v>ZK</v>
          </cell>
          <cell r="E4221">
            <v>250</v>
          </cell>
          <cell r="F4221" t="str">
            <v>GR</v>
          </cell>
          <cell r="G4221" t="str">
            <v>LION MINI</v>
          </cell>
          <cell r="H4221" t="str">
            <v>L</v>
          </cell>
          <cell r="I4221">
            <v>19</v>
          </cell>
          <cell r="J4221" t="str">
            <v>BARS EN TABLETTEN</v>
          </cell>
          <cell r="K4221" t="str">
            <v>NESTLE NEDERLAND BV (CONS)</v>
          </cell>
          <cell r="L4221">
            <v>2</v>
          </cell>
          <cell r="M4221">
            <v>4.9000000000000004</v>
          </cell>
        </row>
        <row r="4222">
          <cell r="A4222">
            <v>112059</v>
          </cell>
          <cell r="B4222" t="e">
            <v>#N/A</v>
          </cell>
          <cell r="C4222">
            <v>1</v>
          </cell>
          <cell r="D4222" t="str">
            <v>TR</v>
          </cell>
          <cell r="E4222">
            <v>300</v>
          </cell>
          <cell r="F4222" t="str">
            <v>GR</v>
          </cell>
          <cell r="G4222" t="str">
            <v>GOUDEN BANIER KIPFILET GGRILD BLK1*</v>
          </cell>
          <cell r="H4222" t="str">
            <v>L</v>
          </cell>
          <cell r="I4222">
            <v>155</v>
          </cell>
          <cell r="J4222" t="str">
            <v>VLEESWAREN VERPAKT</v>
          </cell>
          <cell r="K4222" t="str">
            <v>SLIGRO</v>
          </cell>
          <cell r="L4222">
            <v>1</v>
          </cell>
          <cell r="M4222">
            <v>4.8899999999999997</v>
          </cell>
        </row>
        <row r="4223">
          <cell r="A4223">
            <v>620143</v>
          </cell>
          <cell r="B4223">
            <v>5413848530748</v>
          </cell>
          <cell r="C4223">
            <v>1</v>
          </cell>
          <cell r="D4223" t="str">
            <v>BK</v>
          </cell>
          <cell r="E4223">
            <v>500</v>
          </cell>
          <cell r="F4223" t="str">
            <v>GR</v>
          </cell>
          <cell r="G4223" t="str">
            <v>GOUDEN BANIER SALAMI ±44PL</v>
          </cell>
          <cell r="H4223" t="str">
            <v>L</v>
          </cell>
          <cell r="I4223">
            <v>155</v>
          </cell>
          <cell r="J4223" t="str">
            <v>VLEESWAREN VERPAKT</v>
          </cell>
          <cell r="K4223" t="str">
            <v>SLIGRO</v>
          </cell>
          <cell r="L4223">
            <v>1</v>
          </cell>
          <cell r="M4223">
            <v>4.8899999999999997</v>
          </cell>
        </row>
        <row r="4224">
          <cell r="A4224">
            <v>44581</v>
          </cell>
          <cell r="B4224" t="e">
            <v>#N/A</v>
          </cell>
          <cell r="C4224">
            <v>1</v>
          </cell>
          <cell r="D4224" t="str">
            <v>ST</v>
          </cell>
          <cell r="E4224">
            <v>1</v>
          </cell>
          <cell r="F4224" t="str">
            <v>KG</v>
          </cell>
          <cell r="G4224" t="str">
            <v>VOCKING BL1* LEVERWORST</v>
          </cell>
          <cell r="H4224" t="str">
            <v>L</v>
          </cell>
          <cell r="I4224">
            <v>155</v>
          </cell>
          <cell r="J4224" t="str">
            <v>VLEESWAREN VERPAKT</v>
          </cell>
          <cell r="K4224" t="str">
            <v>VOCKING BV</v>
          </cell>
          <cell r="L4224">
            <v>1</v>
          </cell>
          <cell r="M4224">
            <v>4.88</v>
          </cell>
        </row>
        <row r="4225">
          <cell r="A4225">
            <v>566226</v>
          </cell>
          <cell r="B4225" t="e">
            <v>#N/A</v>
          </cell>
          <cell r="C4225">
            <v>4</v>
          </cell>
          <cell r="D4225" t="str">
            <v>PK</v>
          </cell>
          <cell r="E4225">
            <v>200</v>
          </cell>
          <cell r="F4225" t="str">
            <v>GR</v>
          </cell>
          <cell r="G4225" t="str">
            <v>VERKADE NOBO SPRITS MELK</v>
          </cell>
          <cell r="H4225" t="str">
            <v>L</v>
          </cell>
          <cell r="I4225">
            <v>10</v>
          </cell>
          <cell r="J4225" t="str">
            <v>KOEK &amp; BANKET RETAIL</v>
          </cell>
          <cell r="K4225" t="str">
            <v>VERKADE PLADIS</v>
          </cell>
          <cell r="L4225">
            <v>1</v>
          </cell>
          <cell r="M4225">
            <v>4.88</v>
          </cell>
        </row>
        <row r="4226">
          <cell r="A4226">
            <v>766070</v>
          </cell>
          <cell r="B4226" t="e">
            <v>#N/A</v>
          </cell>
          <cell r="C4226">
            <v>1</v>
          </cell>
          <cell r="D4226" t="str">
            <v>ZK</v>
          </cell>
          <cell r="E4226">
            <v>250</v>
          </cell>
          <cell r="F4226" t="str">
            <v>ST</v>
          </cell>
          <cell r="G4226" t="str">
            <v>TAKE DIS PLASTIC LEPEL WIT</v>
          </cell>
          <cell r="H4226" t="str">
            <v>H</v>
          </cell>
          <cell r="I4226">
            <v>119</v>
          </cell>
          <cell r="J4226" t="str">
            <v>VERPAKKINGSMAT./DISPOS. GROOTV</v>
          </cell>
          <cell r="K4226" t="str">
            <v>SLIGRO</v>
          </cell>
          <cell r="L4226">
            <v>1</v>
          </cell>
          <cell r="M4226">
            <v>4.88</v>
          </cell>
        </row>
        <row r="4227">
          <cell r="A4227">
            <v>766070</v>
          </cell>
          <cell r="B4227" t="e">
            <v>#N/A</v>
          </cell>
          <cell r="C4227">
            <v>1</v>
          </cell>
          <cell r="D4227" t="str">
            <v>ZK</v>
          </cell>
          <cell r="E4227">
            <v>250</v>
          </cell>
          <cell r="F4227" t="str">
            <v>ST</v>
          </cell>
          <cell r="G4227" t="str">
            <v>TAKE DIS PLASTIC LEPEL WIT</v>
          </cell>
          <cell r="H4227" t="str">
            <v>H</v>
          </cell>
          <cell r="I4227">
            <v>119</v>
          </cell>
          <cell r="J4227" t="str">
            <v>VERPAKKINGSMAT./DISPOS. GROOTV</v>
          </cell>
          <cell r="K4227" t="str">
            <v>SLIGRO</v>
          </cell>
          <cell r="L4227">
            <v>1</v>
          </cell>
          <cell r="M4227">
            <v>4.88</v>
          </cell>
        </row>
        <row r="4228">
          <cell r="A4228">
            <v>766070</v>
          </cell>
          <cell r="B4228" t="e">
            <v>#N/A</v>
          </cell>
          <cell r="C4228">
            <v>1</v>
          </cell>
          <cell r="D4228" t="str">
            <v>ZK</v>
          </cell>
          <cell r="E4228">
            <v>250</v>
          </cell>
          <cell r="F4228" t="str">
            <v>ST</v>
          </cell>
          <cell r="G4228" t="str">
            <v>TAKE DIS PLASTIC LEPEL WIT</v>
          </cell>
          <cell r="H4228" t="str">
            <v>H</v>
          </cell>
          <cell r="I4228">
            <v>119</v>
          </cell>
          <cell r="J4228" t="str">
            <v>VERPAKKINGSMAT./DISPOS. GROOTV</v>
          </cell>
          <cell r="K4228" t="str">
            <v>SLIGRO</v>
          </cell>
          <cell r="L4228">
            <v>1</v>
          </cell>
          <cell r="M4228">
            <v>4.88</v>
          </cell>
        </row>
        <row r="4229">
          <cell r="A4229">
            <v>766290</v>
          </cell>
          <cell r="B4229" t="e">
            <v>#N/A</v>
          </cell>
          <cell r="C4229">
            <v>1</v>
          </cell>
          <cell r="D4229" t="str">
            <v>ZK</v>
          </cell>
          <cell r="E4229">
            <v>250</v>
          </cell>
          <cell r="F4229" t="str">
            <v>ST</v>
          </cell>
          <cell r="G4229" t="str">
            <v>TAKE DIS PLASTIC VORK WIT</v>
          </cell>
          <cell r="H4229" t="str">
            <v>H</v>
          </cell>
          <cell r="I4229">
            <v>119</v>
          </cell>
          <cell r="J4229" t="str">
            <v>VERPAKKINGSMAT./DISPOS. GROOTV</v>
          </cell>
          <cell r="K4229" t="str">
            <v>SLIGRO</v>
          </cell>
          <cell r="L4229">
            <v>1</v>
          </cell>
          <cell r="M4229">
            <v>4.88</v>
          </cell>
        </row>
        <row r="4230">
          <cell r="A4230">
            <v>766290</v>
          </cell>
          <cell r="B4230" t="e">
            <v>#N/A</v>
          </cell>
          <cell r="C4230">
            <v>1</v>
          </cell>
          <cell r="D4230" t="str">
            <v>ZK</v>
          </cell>
          <cell r="E4230">
            <v>250</v>
          </cell>
          <cell r="F4230" t="str">
            <v>ST</v>
          </cell>
          <cell r="G4230" t="str">
            <v>TAKE DIS PLASTIC VORK WIT</v>
          </cell>
          <cell r="H4230" t="str">
            <v>H</v>
          </cell>
          <cell r="I4230">
            <v>119</v>
          </cell>
          <cell r="J4230" t="str">
            <v>VERPAKKINGSMAT./DISPOS. GROOTV</v>
          </cell>
          <cell r="K4230" t="str">
            <v>SLIGRO</v>
          </cell>
          <cell r="L4230">
            <v>1</v>
          </cell>
          <cell r="M4230">
            <v>4.88</v>
          </cell>
        </row>
        <row r="4231">
          <cell r="A4231">
            <v>801168</v>
          </cell>
          <cell r="B4231" t="e">
            <v>#N/A</v>
          </cell>
          <cell r="C4231">
            <v>1</v>
          </cell>
          <cell r="D4231" t="str">
            <v>PK</v>
          </cell>
          <cell r="E4231">
            <v>1</v>
          </cell>
          <cell r="F4231" t="str">
            <v>KG</v>
          </cell>
          <cell r="G4231" t="str">
            <v>OBENTO BREADCRUMBS</v>
          </cell>
          <cell r="H4231" t="str">
            <v>L</v>
          </cell>
          <cell r="I4231">
            <v>67</v>
          </cell>
          <cell r="J4231" t="str">
            <v>OOSTERSE KEUKEN</v>
          </cell>
          <cell r="K4231" t="str">
            <v>ORIENTAL MERCHANT (EUROPE)</v>
          </cell>
          <cell r="L4231">
            <v>1</v>
          </cell>
          <cell r="M4231">
            <v>4.88</v>
          </cell>
        </row>
        <row r="4232">
          <cell r="A4232">
            <v>801168</v>
          </cell>
          <cell r="B4232" t="e">
            <v>#N/A</v>
          </cell>
          <cell r="C4232">
            <v>1</v>
          </cell>
          <cell r="D4232" t="str">
            <v>PK</v>
          </cell>
          <cell r="E4232">
            <v>1</v>
          </cell>
          <cell r="F4232" t="str">
            <v>KG</v>
          </cell>
          <cell r="G4232" t="str">
            <v>OBENTO BREADCRUMBS</v>
          </cell>
          <cell r="H4232" t="str">
            <v>L</v>
          </cell>
          <cell r="I4232">
            <v>67</v>
          </cell>
          <cell r="J4232" t="str">
            <v>OOSTERSE KEUKEN</v>
          </cell>
          <cell r="K4232" t="str">
            <v>ORIENTAL MERCHANT (EUROPE)</v>
          </cell>
          <cell r="L4232">
            <v>1</v>
          </cell>
          <cell r="M4232">
            <v>4.88</v>
          </cell>
        </row>
        <row r="4233">
          <cell r="A4233">
            <v>919288</v>
          </cell>
          <cell r="B4233" t="e">
            <v>#N/A</v>
          </cell>
          <cell r="C4233">
            <v>8</v>
          </cell>
          <cell r="D4233" t="str">
            <v>PK</v>
          </cell>
          <cell r="E4233">
            <v>80</v>
          </cell>
          <cell r="F4233" t="str">
            <v>GR</v>
          </cell>
          <cell r="G4233" t="str">
            <v>DR.OETKER VANILLESUIKER, 10X8G</v>
          </cell>
          <cell r="H4233" t="str">
            <v>L</v>
          </cell>
          <cell r="I4233">
            <v>95</v>
          </cell>
          <cell r="J4233" t="str">
            <v>PATISSERIEPRODUKTEN</v>
          </cell>
          <cell r="K4233" t="str">
            <v>OETKER DR NEDERLAND BV</v>
          </cell>
          <cell r="L4233">
            <v>1</v>
          </cell>
          <cell r="M4233">
            <v>4.88</v>
          </cell>
        </row>
        <row r="4234">
          <cell r="A4234">
            <v>919288</v>
          </cell>
          <cell r="B4234" t="e">
            <v>#N/A</v>
          </cell>
          <cell r="C4234">
            <v>8</v>
          </cell>
          <cell r="D4234" t="str">
            <v>PK</v>
          </cell>
          <cell r="E4234">
            <v>80</v>
          </cell>
          <cell r="F4234" t="str">
            <v>GR</v>
          </cell>
          <cell r="G4234" t="str">
            <v>DR.OETKER VANILLESUIKER, 10X8G</v>
          </cell>
          <cell r="H4234" t="str">
            <v>L</v>
          </cell>
          <cell r="I4234">
            <v>95</v>
          </cell>
          <cell r="J4234" t="str">
            <v>PATISSERIEPRODUKTEN</v>
          </cell>
          <cell r="K4234" t="str">
            <v>OETKER DR NEDERLAND BV</v>
          </cell>
          <cell r="L4234">
            <v>1</v>
          </cell>
          <cell r="M4234">
            <v>4.88</v>
          </cell>
        </row>
        <row r="4235">
          <cell r="A4235">
            <v>919288</v>
          </cell>
          <cell r="B4235" t="e">
            <v>#N/A</v>
          </cell>
          <cell r="C4235">
            <v>8</v>
          </cell>
          <cell r="D4235" t="str">
            <v>PK</v>
          </cell>
          <cell r="E4235">
            <v>80</v>
          </cell>
          <cell r="F4235" t="str">
            <v>GR</v>
          </cell>
          <cell r="G4235" t="str">
            <v>DR.OETKER VANILLESUIKER, 10X8G</v>
          </cell>
          <cell r="H4235" t="str">
            <v>L</v>
          </cell>
          <cell r="I4235">
            <v>95</v>
          </cell>
          <cell r="J4235" t="str">
            <v>PATISSERIEPRODUKTEN</v>
          </cell>
          <cell r="K4235" t="str">
            <v>OETKER DR NEDERLAND BV</v>
          </cell>
          <cell r="L4235">
            <v>1</v>
          </cell>
          <cell r="M4235">
            <v>4.88</v>
          </cell>
        </row>
        <row r="4236">
          <cell r="A4236">
            <v>919288</v>
          </cell>
          <cell r="B4236" t="e">
            <v>#N/A</v>
          </cell>
          <cell r="C4236">
            <v>8</v>
          </cell>
          <cell r="D4236" t="str">
            <v>PK</v>
          </cell>
          <cell r="E4236">
            <v>80</v>
          </cell>
          <cell r="F4236" t="str">
            <v>GR</v>
          </cell>
          <cell r="G4236" t="str">
            <v>DR.OETKER VANILLESUIKER, 10X8G</v>
          </cell>
          <cell r="H4236" t="str">
            <v>L</v>
          </cell>
          <cell r="I4236">
            <v>95</v>
          </cell>
          <cell r="J4236" t="str">
            <v>PATISSERIEPRODUKTEN</v>
          </cell>
          <cell r="K4236" t="str">
            <v>OETKER DR NEDERLAND BV</v>
          </cell>
          <cell r="L4236">
            <v>1</v>
          </cell>
          <cell r="M4236">
            <v>4.88</v>
          </cell>
        </row>
        <row r="4237">
          <cell r="A4237">
            <v>919288</v>
          </cell>
          <cell r="B4237" t="e">
            <v>#N/A</v>
          </cell>
          <cell r="C4237">
            <v>8</v>
          </cell>
          <cell r="D4237" t="str">
            <v>PK</v>
          </cell>
          <cell r="E4237">
            <v>80</v>
          </cell>
          <cell r="F4237" t="str">
            <v>GR</v>
          </cell>
          <cell r="G4237" t="str">
            <v>DR.OETKER VANILLESUIKER, 10X8G</v>
          </cell>
          <cell r="H4237" t="str">
            <v>L</v>
          </cell>
          <cell r="I4237">
            <v>95</v>
          </cell>
          <cell r="J4237" t="str">
            <v>PATISSERIEPRODUKTEN</v>
          </cell>
          <cell r="K4237" t="str">
            <v>OETKER DR NEDERLAND BV</v>
          </cell>
          <cell r="L4237">
            <v>1</v>
          </cell>
          <cell r="M4237">
            <v>4.88</v>
          </cell>
        </row>
        <row r="4238">
          <cell r="A4238">
            <v>228140</v>
          </cell>
          <cell r="B4238" t="e">
            <v>#N/A</v>
          </cell>
          <cell r="C4238">
            <v>1</v>
          </cell>
          <cell r="D4238" t="str">
            <v>DS</v>
          </cell>
          <cell r="E4238">
            <v>500</v>
          </cell>
          <cell r="F4238" t="str">
            <v>GR</v>
          </cell>
          <cell r="G4238" t="str">
            <v>SABAROT WITTE BONEN COCO</v>
          </cell>
          <cell r="H4238" t="str">
            <v>L</v>
          </cell>
          <cell r="I4238">
            <v>43</v>
          </cell>
          <cell r="J4238" t="str">
            <v>GROENTECONSERVEN, PEULVRUCHTEN</v>
          </cell>
          <cell r="K4238" t="str">
            <v>SLIGRO</v>
          </cell>
          <cell r="L4238">
            <v>3</v>
          </cell>
          <cell r="M4238">
            <v>4.8600000000000003</v>
          </cell>
        </row>
        <row r="4239">
          <cell r="A4239">
            <v>69931</v>
          </cell>
          <cell r="B4239" t="e">
            <v>#N/A</v>
          </cell>
          <cell r="C4239">
            <v>1</v>
          </cell>
          <cell r="D4239" t="str">
            <v>ZK</v>
          </cell>
          <cell r="E4239">
            <v>1</v>
          </cell>
          <cell r="F4239" t="str">
            <v>KG</v>
          </cell>
          <cell r="G4239" t="str">
            <v>FRUITLIFE BRAMEN IQF</v>
          </cell>
          <cell r="H4239" t="str">
            <v>L</v>
          </cell>
          <cell r="I4239">
            <v>187</v>
          </cell>
          <cell r="J4239" t="str">
            <v>GROEN&amp;FRUIT DIEPVR. FOODSERVIC</v>
          </cell>
          <cell r="K4239" t="str">
            <v>ES FOODS INTERNATIONAL BV</v>
          </cell>
          <cell r="L4239">
            <v>1</v>
          </cell>
          <cell r="M4239">
            <v>4.8499999999999996</v>
          </cell>
        </row>
        <row r="4240">
          <cell r="A4240">
            <v>55397</v>
          </cell>
          <cell r="B4240" t="e">
            <v>#N/A</v>
          </cell>
          <cell r="C4240">
            <v>1</v>
          </cell>
          <cell r="D4240" t="str">
            <v>KP</v>
          </cell>
          <cell r="E4240">
            <v>100</v>
          </cell>
          <cell r="F4240" t="str">
            <v>ST</v>
          </cell>
          <cell r="G4240" t="str">
            <v>TAKE DIS CUPS ROND 101MM TRANSP.250CC</v>
          </cell>
          <cell r="H4240" t="str">
            <v>H</v>
          </cell>
          <cell r="I4240">
            <v>119</v>
          </cell>
          <cell r="J4240" t="str">
            <v>VERPAKKINGSMAT./DISPOS. GROOTV</v>
          </cell>
          <cell r="K4240" t="str">
            <v>SLIGRO</v>
          </cell>
          <cell r="L4240">
            <v>2</v>
          </cell>
          <cell r="M4240">
            <v>4.84</v>
          </cell>
        </row>
        <row r="4241">
          <cell r="A4241">
            <v>375167</v>
          </cell>
          <cell r="B4241" t="e">
            <v>#N/A</v>
          </cell>
          <cell r="C4241">
            <v>1</v>
          </cell>
          <cell r="D4241" t="str">
            <v>DS</v>
          </cell>
          <cell r="E4241">
            <v>500</v>
          </cell>
          <cell r="F4241" t="str">
            <v>ST</v>
          </cell>
          <cell r="G4241" t="str">
            <v>TAKE DIS HOUTEN VLAGPRIKKER 9CM 500ST</v>
          </cell>
          <cell r="H4241" t="str">
            <v>H</v>
          </cell>
          <cell r="I4241">
            <v>119</v>
          </cell>
          <cell r="J4241" t="str">
            <v>VERPAKKINGSMAT./DISPOS. GROOTV</v>
          </cell>
          <cell r="K4241" t="str">
            <v>SLIGRO</v>
          </cell>
          <cell r="L4241">
            <v>1</v>
          </cell>
          <cell r="M4241">
            <v>4.82</v>
          </cell>
        </row>
        <row r="4242">
          <cell r="A4242">
            <v>210388</v>
          </cell>
          <cell r="B4242" t="e">
            <v>#N/A</v>
          </cell>
          <cell r="C4242">
            <v>1</v>
          </cell>
          <cell r="D4242" t="str">
            <v>ZK</v>
          </cell>
          <cell r="E4242">
            <v>800</v>
          </cell>
          <cell r="F4242" t="str">
            <v>GR</v>
          </cell>
          <cell r="G4242" t="str">
            <v>MAANZAAD BRUIN GESNEDEN</v>
          </cell>
          <cell r="H4242" t="str">
            <v>L</v>
          </cell>
          <cell r="I4242">
            <v>107</v>
          </cell>
          <cell r="J4242" t="str">
            <v>BROOD VERS CONCESSIONAIR</v>
          </cell>
          <cell r="K4242" t="str">
            <v>BAKKERIJ REMMERSWAAL</v>
          </cell>
          <cell r="L4242">
            <v>3</v>
          </cell>
          <cell r="M4242">
            <v>4.8</v>
          </cell>
        </row>
        <row r="4243">
          <cell r="A4243">
            <v>339899</v>
          </cell>
          <cell r="B4243" t="e">
            <v>#N/A</v>
          </cell>
          <cell r="C4243">
            <v>1</v>
          </cell>
          <cell r="D4243" t="str">
            <v>ZK</v>
          </cell>
          <cell r="E4243">
            <v>70</v>
          </cell>
          <cell r="F4243" t="str">
            <v>GR</v>
          </cell>
          <cell r="G4243" t="str">
            <v>KRUIDEN PETERSELIE PLATTE</v>
          </cell>
          <cell r="H4243" t="str">
            <v>L</v>
          </cell>
          <cell r="I4243">
            <v>192</v>
          </cell>
          <cell r="J4243" t="str">
            <v>GROENTEN EN FRUIT DAGVERS</v>
          </cell>
          <cell r="K4243" t="str">
            <v>SMEDING EN ZN BV</v>
          </cell>
          <cell r="L4243">
            <v>3</v>
          </cell>
          <cell r="M4243">
            <v>4.8</v>
          </cell>
        </row>
        <row r="4244">
          <cell r="A4244">
            <v>602226</v>
          </cell>
          <cell r="B4244" t="e">
            <v>#N/A</v>
          </cell>
          <cell r="C4244">
            <v>50</v>
          </cell>
          <cell r="D4244" t="str">
            <v>ST</v>
          </cell>
          <cell r="E4244">
            <v>20</v>
          </cell>
          <cell r="F4244" t="str">
            <v>GR</v>
          </cell>
          <cell r="G4244" t="str">
            <v>MEKKAFOOD GEHAKTBALLETJES KIPPENGEHAKT</v>
          </cell>
          <cell r="H4244" t="str">
            <v>L</v>
          </cell>
          <cell r="I4244">
            <v>180</v>
          </cell>
          <cell r="J4244" t="str">
            <v>HORECA DIEPVRIES</v>
          </cell>
          <cell r="K4244" t="str">
            <v>PURE INGREDIENTS B.V.FOOD SERV</v>
          </cell>
          <cell r="L4244">
            <v>1</v>
          </cell>
          <cell r="M4244">
            <v>4.8</v>
          </cell>
        </row>
        <row r="4245">
          <cell r="A4245">
            <v>776753</v>
          </cell>
          <cell r="B4245" t="e">
            <v>#N/A</v>
          </cell>
          <cell r="C4245">
            <v>1</v>
          </cell>
          <cell r="D4245" t="str">
            <v>FL</v>
          </cell>
          <cell r="E4245">
            <v>430</v>
          </cell>
          <cell r="F4245" t="str">
            <v>ML</v>
          </cell>
          <cell r="G4245" t="str">
            <v>HELLMANN'S KETCHUP SQUEEZE</v>
          </cell>
          <cell r="H4245" t="str">
            <v>L</v>
          </cell>
          <cell r="I4245">
            <v>91</v>
          </cell>
          <cell r="J4245" t="str">
            <v>SNACK- EN TAFELSAUZEN</v>
          </cell>
          <cell r="K4245" t="str">
            <v>UNILEVER NED BV FOOD SOLUTIONS</v>
          </cell>
          <cell r="L4245">
            <v>2</v>
          </cell>
          <cell r="M4245">
            <v>4.8</v>
          </cell>
        </row>
        <row r="4246">
          <cell r="A4246">
            <v>279337</v>
          </cell>
          <cell r="B4246" t="e">
            <v>#N/A</v>
          </cell>
          <cell r="C4246">
            <v>1</v>
          </cell>
          <cell r="D4246" t="str">
            <v>BL</v>
          </cell>
          <cell r="E4246">
            <v>2.5</v>
          </cell>
          <cell r="F4246" t="str">
            <v>KG</v>
          </cell>
          <cell r="G4246" t="str">
            <v>MUTTI TOMATEN GEPELD</v>
          </cell>
          <cell r="H4246" t="str">
            <v>L</v>
          </cell>
          <cell r="I4246">
            <v>98</v>
          </cell>
          <cell r="J4246" t="str">
            <v>TOMATENCONSERVEN</v>
          </cell>
          <cell r="K4246" t="str">
            <v>BRANDM BV</v>
          </cell>
          <cell r="L4246">
            <v>2</v>
          </cell>
          <cell r="M4246">
            <v>4.78</v>
          </cell>
        </row>
        <row r="4247">
          <cell r="A4247">
            <v>790037</v>
          </cell>
          <cell r="B4247" t="e">
            <v>#N/A</v>
          </cell>
          <cell r="C4247">
            <v>8</v>
          </cell>
          <cell r="D4247" t="str">
            <v>PK</v>
          </cell>
          <cell r="E4247">
            <v>200</v>
          </cell>
          <cell r="F4247" t="str">
            <v>GR</v>
          </cell>
          <cell r="G4247" t="str">
            <v>HONIG AARDAPPELZETMEEL</v>
          </cell>
          <cell r="H4247" t="str">
            <v>L</v>
          </cell>
          <cell r="I4247">
            <v>94</v>
          </cell>
          <cell r="J4247" t="str">
            <v>BAKPRODUKTEN</v>
          </cell>
          <cell r="K4247" t="str">
            <v>HEINZ H J BV RETAIL</v>
          </cell>
          <cell r="L4247">
            <v>1</v>
          </cell>
          <cell r="M4247">
            <v>4.78</v>
          </cell>
        </row>
        <row r="4248">
          <cell r="A4248">
            <v>48711</v>
          </cell>
          <cell r="B4248" t="e">
            <v>#N/A</v>
          </cell>
          <cell r="C4248">
            <v>1</v>
          </cell>
          <cell r="D4248" t="str">
            <v>RL</v>
          </cell>
          <cell r="E4248">
            <v>1.5</v>
          </cell>
          <cell r="F4248" t="str">
            <v>LT</v>
          </cell>
          <cell r="G4248" t="str">
            <v>SANISSIMO BAVAROIS AARDBEI</v>
          </cell>
          <cell r="H4248" t="str">
            <v>L</v>
          </cell>
          <cell r="I4248">
            <v>182</v>
          </cell>
          <cell r="J4248" t="str">
            <v>IJS EN PUDDING</v>
          </cell>
          <cell r="K4248" t="str">
            <v>SLIGRO</v>
          </cell>
          <cell r="L4248">
            <v>1</v>
          </cell>
          <cell r="M4248">
            <v>4.75</v>
          </cell>
        </row>
        <row r="4249">
          <cell r="A4249">
            <v>48717</v>
          </cell>
          <cell r="B4249" t="e">
            <v>#N/A</v>
          </cell>
          <cell r="C4249">
            <v>1</v>
          </cell>
          <cell r="D4249" t="str">
            <v>RL</v>
          </cell>
          <cell r="E4249">
            <v>1.5</v>
          </cell>
          <cell r="F4249" t="str">
            <v>LT</v>
          </cell>
          <cell r="G4249" t="str">
            <v>SANISSIMO BAVAROIS WITTE CHOCOLADE</v>
          </cell>
          <cell r="H4249" t="str">
            <v>L</v>
          </cell>
          <cell r="I4249">
            <v>182</v>
          </cell>
          <cell r="J4249" t="str">
            <v>IJS EN PUDDING</v>
          </cell>
          <cell r="K4249" t="str">
            <v>SLIGRO</v>
          </cell>
          <cell r="L4249">
            <v>1</v>
          </cell>
          <cell r="M4249">
            <v>4.75</v>
          </cell>
        </row>
        <row r="4250">
          <cell r="A4250">
            <v>48717</v>
          </cell>
          <cell r="B4250" t="e">
            <v>#N/A</v>
          </cell>
          <cell r="C4250">
            <v>1</v>
          </cell>
          <cell r="D4250" t="str">
            <v>RL</v>
          </cell>
          <cell r="E4250">
            <v>1.5</v>
          </cell>
          <cell r="F4250" t="str">
            <v>LT</v>
          </cell>
          <cell r="G4250" t="str">
            <v>SANISSIMO BAVAROIS WITTE CHOCOLADE</v>
          </cell>
          <cell r="H4250" t="str">
            <v>L</v>
          </cell>
          <cell r="I4250">
            <v>182</v>
          </cell>
          <cell r="J4250" t="str">
            <v>IJS EN PUDDING</v>
          </cell>
          <cell r="K4250" t="str">
            <v>SLIGRO</v>
          </cell>
          <cell r="L4250">
            <v>1</v>
          </cell>
          <cell r="M4250">
            <v>4.75</v>
          </cell>
        </row>
        <row r="4251">
          <cell r="A4251">
            <v>48717</v>
          </cell>
          <cell r="B4251" t="e">
            <v>#N/A</v>
          </cell>
          <cell r="C4251">
            <v>1</v>
          </cell>
          <cell r="D4251" t="str">
            <v>RL</v>
          </cell>
          <cell r="E4251">
            <v>1.5</v>
          </cell>
          <cell r="F4251" t="str">
            <v>LT</v>
          </cell>
          <cell r="G4251" t="str">
            <v>SANISSIMO BAVAROIS WITTE CHOCOLADE</v>
          </cell>
          <cell r="H4251" t="str">
            <v>L</v>
          </cell>
          <cell r="I4251">
            <v>182</v>
          </cell>
          <cell r="J4251" t="str">
            <v>IJS EN PUDDING</v>
          </cell>
          <cell r="K4251" t="str">
            <v>SLIGRO</v>
          </cell>
          <cell r="L4251">
            <v>1</v>
          </cell>
          <cell r="M4251">
            <v>4.75</v>
          </cell>
        </row>
        <row r="4252">
          <cell r="A4252">
            <v>48730</v>
          </cell>
          <cell r="B4252" t="e">
            <v>#N/A</v>
          </cell>
          <cell r="C4252">
            <v>1</v>
          </cell>
          <cell r="D4252" t="str">
            <v>RL</v>
          </cell>
          <cell r="E4252">
            <v>1.5</v>
          </cell>
          <cell r="F4252" t="str">
            <v>LT</v>
          </cell>
          <cell r="G4252" t="str">
            <v>SANISSIMO BAVAROIS SINAASAPPEL</v>
          </cell>
          <cell r="H4252" t="str">
            <v>L</v>
          </cell>
          <cell r="I4252">
            <v>182</v>
          </cell>
          <cell r="J4252" t="str">
            <v>IJS EN PUDDING</v>
          </cell>
          <cell r="K4252" t="str">
            <v>SLIGRO</v>
          </cell>
          <cell r="L4252">
            <v>1</v>
          </cell>
          <cell r="M4252">
            <v>4.75</v>
          </cell>
        </row>
        <row r="4253">
          <cell r="A4253">
            <v>48730</v>
          </cell>
          <cell r="B4253" t="e">
            <v>#N/A</v>
          </cell>
          <cell r="C4253">
            <v>1</v>
          </cell>
          <cell r="D4253" t="str">
            <v>RL</v>
          </cell>
          <cell r="E4253">
            <v>1.5</v>
          </cell>
          <cell r="F4253" t="str">
            <v>LT</v>
          </cell>
          <cell r="G4253" t="str">
            <v>SANISSIMO BAVAROIS SINAASAPPEL</v>
          </cell>
          <cell r="H4253" t="str">
            <v>L</v>
          </cell>
          <cell r="I4253">
            <v>182</v>
          </cell>
          <cell r="J4253" t="str">
            <v>IJS EN PUDDING</v>
          </cell>
          <cell r="K4253" t="str">
            <v>SLIGRO</v>
          </cell>
          <cell r="L4253">
            <v>1</v>
          </cell>
          <cell r="M4253">
            <v>4.75</v>
          </cell>
        </row>
        <row r="4254">
          <cell r="A4254">
            <v>101759</v>
          </cell>
          <cell r="B4254" t="e">
            <v>#N/A</v>
          </cell>
          <cell r="C4254">
            <v>1</v>
          </cell>
          <cell r="D4254" t="str">
            <v>PT</v>
          </cell>
          <cell r="E4254">
            <v>2.65</v>
          </cell>
          <cell r="F4254" t="str">
            <v>LT</v>
          </cell>
          <cell r="G4254" t="str">
            <v>BIEN SUR AUGURKEN D ZOETZUUR</v>
          </cell>
          <cell r="H4254" t="str">
            <v>L</v>
          </cell>
          <cell r="I4254">
            <v>85</v>
          </cell>
          <cell r="J4254" t="str">
            <v>TAFELZUREN</v>
          </cell>
          <cell r="K4254" t="str">
            <v>SLIGRO</v>
          </cell>
          <cell r="L4254">
            <v>1</v>
          </cell>
          <cell r="M4254">
            <v>4.75</v>
          </cell>
        </row>
        <row r="4255">
          <cell r="A4255">
            <v>373754</v>
          </cell>
          <cell r="B4255" t="e">
            <v>#N/A</v>
          </cell>
          <cell r="C4255">
            <v>144</v>
          </cell>
          <cell r="D4255" t="str">
            <v>ST</v>
          </cell>
          <cell r="E4255">
            <v>0</v>
          </cell>
          <cell r="F4255" t="str">
            <v>.</v>
          </cell>
          <cell r="G4255" t="str">
            <v>TAKE DIS PRIKKER + FONTEIN 1-TRAP</v>
          </cell>
          <cell r="H4255" t="str">
            <v>H</v>
          </cell>
          <cell r="I4255">
            <v>119</v>
          </cell>
          <cell r="J4255" t="str">
            <v>VERPAKKINGSMAT./DISPOS. GROOTV</v>
          </cell>
          <cell r="K4255" t="str">
            <v>SLIGRO</v>
          </cell>
          <cell r="L4255">
            <v>1</v>
          </cell>
          <cell r="M4255">
            <v>4.75</v>
          </cell>
        </row>
        <row r="4256">
          <cell r="A4256">
            <v>499136</v>
          </cell>
          <cell r="B4256" t="e">
            <v>#N/A</v>
          </cell>
          <cell r="C4256">
            <v>1</v>
          </cell>
          <cell r="D4256" t="str">
            <v>KP</v>
          </cell>
          <cell r="E4256">
            <v>2</v>
          </cell>
          <cell r="F4256" t="str">
            <v>KG</v>
          </cell>
          <cell r="G4256" t="str">
            <v>KERN ZACHTE MARGARINE</v>
          </cell>
          <cell r="H4256" t="str">
            <v>L</v>
          </cell>
          <cell r="I4256">
            <v>127</v>
          </cell>
          <cell r="J4256" t="str">
            <v>MARGARINE</v>
          </cell>
          <cell r="K4256" t="str">
            <v>SLIGRO</v>
          </cell>
          <cell r="L4256">
            <v>1</v>
          </cell>
          <cell r="M4256">
            <v>4.75</v>
          </cell>
        </row>
        <row r="4257">
          <cell r="A4257">
            <v>576116</v>
          </cell>
          <cell r="B4257" t="e">
            <v>#N/A</v>
          </cell>
          <cell r="C4257">
            <v>1</v>
          </cell>
          <cell r="D4257" t="str">
            <v>ZK</v>
          </cell>
          <cell r="E4257">
            <v>75</v>
          </cell>
          <cell r="F4257" t="str">
            <v>GR</v>
          </cell>
          <cell r="G4257" t="str">
            <v>KRUIDEN PETERSELIE KRUL</v>
          </cell>
          <cell r="H4257" t="str">
            <v>L</v>
          </cell>
          <cell r="I4257">
            <v>192</v>
          </cell>
          <cell r="J4257" t="str">
            <v>GROENTEN EN FRUIT DAGVERS</v>
          </cell>
          <cell r="K4257" t="str">
            <v>SMEDING EN ZN BV</v>
          </cell>
          <cell r="L4257">
            <v>5</v>
          </cell>
          <cell r="M4257">
            <v>4.75</v>
          </cell>
        </row>
        <row r="4258">
          <cell r="A4258">
            <v>898602</v>
          </cell>
          <cell r="B4258">
            <v>8716401810569</v>
          </cell>
          <cell r="C4258">
            <v>1</v>
          </cell>
          <cell r="D4258" t="str">
            <v>ZK</v>
          </cell>
          <cell r="E4258">
            <v>5</v>
          </cell>
          <cell r="F4258" t="str">
            <v>KG</v>
          </cell>
          <cell r="G4258" t="str">
            <v>AARDAPPELEN VASTKOKEND</v>
          </cell>
          <cell r="H4258" t="str">
            <v>L</v>
          </cell>
          <cell r="I4258">
            <v>192</v>
          </cell>
          <cell r="J4258" t="str">
            <v>GROENTEN EN FRUIT DAGVERS</v>
          </cell>
          <cell r="K4258" t="str">
            <v>SMEDING EN ZN BV</v>
          </cell>
          <cell r="L4258">
            <v>1</v>
          </cell>
          <cell r="M4258">
            <v>4.75</v>
          </cell>
        </row>
        <row r="4259">
          <cell r="A4259">
            <v>898602</v>
          </cell>
          <cell r="B4259">
            <v>8716401810569</v>
          </cell>
          <cell r="C4259">
            <v>1</v>
          </cell>
          <cell r="D4259" t="str">
            <v>ZK</v>
          </cell>
          <cell r="E4259">
            <v>5</v>
          </cell>
          <cell r="F4259" t="str">
            <v>KG</v>
          </cell>
          <cell r="G4259" t="str">
            <v>AARDAPPELEN VASTKOKEND</v>
          </cell>
          <cell r="H4259" t="str">
            <v>L</v>
          </cell>
          <cell r="I4259">
            <v>192</v>
          </cell>
          <cell r="J4259" t="str">
            <v>GROENTEN EN FRUIT DAGVERS</v>
          </cell>
          <cell r="K4259" t="str">
            <v>SMEDING EN ZN BV</v>
          </cell>
          <cell r="L4259">
            <v>1</v>
          </cell>
          <cell r="M4259">
            <v>4.75</v>
          </cell>
        </row>
        <row r="4260">
          <cell r="A4260">
            <v>73517</v>
          </cell>
          <cell r="B4260" t="e">
            <v>#N/A</v>
          </cell>
          <cell r="C4260">
            <v>1</v>
          </cell>
          <cell r="D4260" t="str">
            <v>KP</v>
          </cell>
          <cell r="E4260">
            <v>250</v>
          </cell>
          <cell r="F4260" t="str">
            <v>ST</v>
          </cell>
          <cell r="G4260" t="str">
            <v>TAKE DIS BORREL/SHOTGLAS Z.VOET TRP.40CC</v>
          </cell>
          <cell r="H4260" t="str">
            <v>H</v>
          </cell>
          <cell r="I4260">
            <v>119</v>
          </cell>
          <cell r="J4260" t="str">
            <v>VERPAKKINGSMAT./DISPOS. GROOTV</v>
          </cell>
          <cell r="K4260" t="str">
            <v>SLIGRO</v>
          </cell>
          <cell r="L4260">
            <v>1</v>
          </cell>
          <cell r="M4260">
            <v>4.74</v>
          </cell>
        </row>
        <row r="4261">
          <cell r="A4261">
            <v>639354</v>
          </cell>
          <cell r="B4261" t="e">
            <v>#N/A</v>
          </cell>
          <cell r="C4261">
            <v>1</v>
          </cell>
          <cell r="D4261" t="str">
            <v>BN</v>
          </cell>
          <cell r="E4261">
            <v>125</v>
          </cell>
          <cell r="F4261" t="str">
            <v>GR</v>
          </cell>
          <cell r="G4261" t="str">
            <v>UIEN BOS NAAKT</v>
          </cell>
          <cell r="H4261" t="str">
            <v>L</v>
          </cell>
          <cell r="I4261">
            <v>192</v>
          </cell>
          <cell r="J4261" t="str">
            <v>GROENTEN EN FRUIT DAGVERS</v>
          </cell>
          <cell r="K4261" t="str">
            <v>SMEDING EN ZN BV</v>
          </cell>
          <cell r="L4261">
            <v>6</v>
          </cell>
          <cell r="M4261">
            <v>4.74</v>
          </cell>
        </row>
        <row r="4262">
          <cell r="A4262">
            <v>639354</v>
          </cell>
          <cell r="B4262" t="e">
            <v>#N/A</v>
          </cell>
          <cell r="C4262">
            <v>1</v>
          </cell>
          <cell r="D4262" t="str">
            <v>BN</v>
          </cell>
          <cell r="E4262">
            <v>125</v>
          </cell>
          <cell r="F4262" t="str">
            <v>GR</v>
          </cell>
          <cell r="G4262" t="str">
            <v>UIEN BOS NAAKT</v>
          </cell>
          <cell r="H4262" t="str">
            <v>L</v>
          </cell>
          <cell r="I4262">
            <v>192</v>
          </cell>
          <cell r="J4262" t="str">
            <v>GROENTEN EN FRUIT DAGVERS</v>
          </cell>
          <cell r="K4262" t="str">
            <v>SMEDING EN ZN BV</v>
          </cell>
          <cell r="L4262">
            <v>6</v>
          </cell>
          <cell r="M4262">
            <v>4.74</v>
          </cell>
        </row>
        <row r="4263">
          <cell r="A4263">
            <v>878597</v>
          </cell>
          <cell r="B4263" t="e">
            <v>#N/A</v>
          </cell>
          <cell r="C4263">
            <v>1</v>
          </cell>
          <cell r="D4263" t="str">
            <v>ST</v>
          </cell>
          <cell r="E4263">
            <v>1</v>
          </cell>
          <cell r="F4263" t="str">
            <v>ST</v>
          </cell>
          <cell r="G4263" t="str">
            <v>FELICIA STOFBLIKSET KUNSTSTOF</v>
          </cell>
          <cell r="H4263" t="str">
            <v>H</v>
          </cell>
          <cell r="I4263">
            <v>544</v>
          </cell>
          <cell r="J4263" t="str">
            <v>SCHOONMAAKARTIKELEN</v>
          </cell>
          <cell r="K4263" t="str">
            <v>SLIGRO</v>
          </cell>
          <cell r="L4263">
            <v>2</v>
          </cell>
          <cell r="M4263">
            <v>4.74</v>
          </cell>
        </row>
        <row r="4264">
          <cell r="A4264">
            <v>362897</v>
          </cell>
          <cell r="B4264" t="e">
            <v>#N/A</v>
          </cell>
          <cell r="C4264">
            <v>4</v>
          </cell>
          <cell r="D4264" t="str">
            <v>PK</v>
          </cell>
          <cell r="E4264">
            <v>250</v>
          </cell>
          <cell r="F4264" t="str">
            <v>GR</v>
          </cell>
          <cell r="G4264" t="str">
            <v>LASSIE ZILVERVLIESRIJST BUILTJES-2X125G-</v>
          </cell>
          <cell r="H4264" t="str">
            <v>L</v>
          </cell>
          <cell r="I4264">
            <v>97</v>
          </cell>
          <cell r="J4264" t="str">
            <v>RIJST EN GRANEN</v>
          </cell>
          <cell r="K4264" t="str">
            <v>LASSIE NEDERLAND BV</v>
          </cell>
          <cell r="L4264">
            <v>1</v>
          </cell>
          <cell r="M4264">
            <v>4.7300000000000004</v>
          </cell>
        </row>
        <row r="4265">
          <cell r="A4265">
            <v>890578</v>
          </cell>
          <cell r="B4265" t="e">
            <v>#N/A</v>
          </cell>
          <cell r="C4265">
            <v>1</v>
          </cell>
          <cell r="D4265" t="str">
            <v>FL</v>
          </cell>
          <cell r="E4265">
            <v>750</v>
          </cell>
          <cell r="F4265" t="str">
            <v>ML</v>
          </cell>
          <cell r="G4265" t="str">
            <v>ROIS DE FRANCE WIJNAZIJN WIT</v>
          </cell>
          <cell r="H4265" t="str">
            <v>L</v>
          </cell>
          <cell r="I4265">
            <v>84</v>
          </cell>
          <cell r="J4265" t="str">
            <v>AZIJN EN DRESSINGS</v>
          </cell>
          <cell r="K4265" t="str">
            <v>SLIGRO</v>
          </cell>
          <cell r="L4265">
            <v>2</v>
          </cell>
          <cell r="M4265">
            <v>4.72</v>
          </cell>
        </row>
        <row r="4266">
          <cell r="A4266">
            <v>99280</v>
          </cell>
          <cell r="B4266">
            <v>8710401620807</v>
          </cell>
          <cell r="C4266">
            <v>1</v>
          </cell>
          <cell r="D4266" t="str">
            <v>TR</v>
          </cell>
          <cell r="E4266">
            <v>1.74</v>
          </cell>
          <cell r="F4266" t="str">
            <v>KG</v>
          </cell>
          <cell r="G4266" t="str">
            <v>DE ROOIE HEN SCHARRELEIEREN BRUIN M 30ST</v>
          </cell>
          <cell r="H4266" t="str">
            <v>L</v>
          </cell>
          <cell r="I4266">
            <v>167</v>
          </cell>
          <cell r="J4266" t="str">
            <v>EIEREN VERS</v>
          </cell>
          <cell r="K4266" t="str">
            <v>SLIGRO</v>
          </cell>
          <cell r="L4266">
            <v>1</v>
          </cell>
          <cell r="M4266">
            <v>4.6900000000000004</v>
          </cell>
        </row>
        <row r="4267">
          <cell r="A4267">
            <v>99280</v>
          </cell>
          <cell r="B4267">
            <v>8710401620807</v>
          </cell>
          <cell r="C4267">
            <v>1</v>
          </cell>
          <cell r="D4267" t="str">
            <v>TR</v>
          </cell>
          <cell r="E4267">
            <v>1.74</v>
          </cell>
          <cell r="F4267" t="str">
            <v>KG</v>
          </cell>
          <cell r="G4267" t="str">
            <v>DE ROOIE HEN SCHARRELEIEREN BRUIN M 30ST</v>
          </cell>
          <cell r="H4267" t="str">
            <v>L</v>
          </cell>
          <cell r="I4267">
            <v>167</v>
          </cell>
          <cell r="J4267" t="str">
            <v>EIEREN VERS</v>
          </cell>
          <cell r="K4267" t="str">
            <v>SLIGRO</v>
          </cell>
          <cell r="L4267">
            <v>1</v>
          </cell>
          <cell r="M4267">
            <v>4.6900000000000004</v>
          </cell>
        </row>
        <row r="4268">
          <cell r="A4268">
            <v>99280</v>
          </cell>
          <cell r="B4268">
            <v>8710401620807</v>
          </cell>
          <cell r="C4268">
            <v>1</v>
          </cell>
          <cell r="D4268" t="str">
            <v>TR</v>
          </cell>
          <cell r="E4268">
            <v>1.74</v>
          </cell>
          <cell r="F4268" t="str">
            <v>KG</v>
          </cell>
          <cell r="G4268" t="str">
            <v>DE ROOIE HEN SCHARRELEIEREN BRUIN M 30ST</v>
          </cell>
          <cell r="H4268" t="str">
            <v>L</v>
          </cell>
          <cell r="I4268">
            <v>167</v>
          </cell>
          <cell r="J4268" t="str">
            <v>EIEREN VERS</v>
          </cell>
          <cell r="K4268" t="str">
            <v>SLIGRO</v>
          </cell>
          <cell r="L4268">
            <v>1</v>
          </cell>
          <cell r="M4268">
            <v>4.6900000000000004</v>
          </cell>
        </row>
        <row r="4269">
          <cell r="A4269">
            <v>414990</v>
          </cell>
          <cell r="B4269" t="e">
            <v>#N/A</v>
          </cell>
          <cell r="C4269">
            <v>1</v>
          </cell>
          <cell r="D4269" t="str">
            <v>BK</v>
          </cell>
          <cell r="E4269">
            <v>1</v>
          </cell>
          <cell r="F4269" t="str">
            <v>LT</v>
          </cell>
          <cell r="G4269" t="str">
            <v>CREME FRAICHE NORMANDE 30%</v>
          </cell>
          <cell r="H4269" t="str">
            <v>L</v>
          </cell>
          <cell r="I4269">
            <v>174</v>
          </cell>
          <cell r="J4269" t="str">
            <v>ROOMPRODUCTEN</v>
          </cell>
          <cell r="K4269" t="str">
            <v>ZIJERVELD &amp; VELDHUYZEN BV</v>
          </cell>
          <cell r="L4269">
            <v>1</v>
          </cell>
          <cell r="M4269">
            <v>4.6900000000000004</v>
          </cell>
        </row>
        <row r="4270">
          <cell r="A4270">
            <v>414990</v>
          </cell>
          <cell r="B4270" t="e">
            <v>#N/A</v>
          </cell>
          <cell r="C4270">
            <v>1</v>
          </cell>
          <cell r="D4270" t="str">
            <v>BK</v>
          </cell>
          <cell r="E4270">
            <v>1</v>
          </cell>
          <cell r="F4270" t="str">
            <v>LT</v>
          </cell>
          <cell r="G4270" t="str">
            <v>CREME FRAICHE NORMANDE 30%</v>
          </cell>
          <cell r="H4270" t="str">
            <v>L</v>
          </cell>
          <cell r="I4270">
            <v>174</v>
          </cell>
          <cell r="J4270" t="str">
            <v>ROOMPRODUCTEN</v>
          </cell>
          <cell r="K4270" t="str">
            <v>ZIJERVELD &amp; VELDHUYZEN BV</v>
          </cell>
          <cell r="L4270">
            <v>1</v>
          </cell>
          <cell r="M4270">
            <v>4.6900000000000004</v>
          </cell>
        </row>
        <row r="4271">
          <cell r="A4271">
            <v>408839</v>
          </cell>
          <cell r="B4271" t="e">
            <v>#N/A</v>
          </cell>
          <cell r="C4271">
            <v>1</v>
          </cell>
          <cell r="D4271" t="str">
            <v>PT</v>
          </cell>
          <cell r="E4271">
            <v>130</v>
          </cell>
          <cell r="F4271" t="str">
            <v>GR</v>
          </cell>
          <cell r="G4271" t="str">
            <v>TDP TAPENADE VAN ZOMERTRUFFEL</v>
          </cell>
          <cell r="H4271" t="str">
            <v>L</v>
          </cell>
          <cell r="I4271">
            <v>83</v>
          </cell>
          <cell r="J4271" t="str">
            <v>OLIJVEN EN ANTIPASTI</v>
          </cell>
          <cell r="K4271" t="str">
            <v>SLIGRO</v>
          </cell>
          <cell r="L4271">
            <v>1</v>
          </cell>
          <cell r="M4271">
            <v>4.68</v>
          </cell>
        </row>
        <row r="4272">
          <cell r="A4272">
            <v>502829</v>
          </cell>
          <cell r="B4272" t="e">
            <v>#N/A</v>
          </cell>
          <cell r="C4272">
            <v>1</v>
          </cell>
          <cell r="D4272" t="str">
            <v>PK</v>
          </cell>
          <cell r="E4272">
            <v>75</v>
          </cell>
          <cell r="F4272" t="str">
            <v>ST</v>
          </cell>
          <cell r="G4272" t="str">
            <v>UNOX CUP-A-SOUP BEKER FOAM 140ML</v>
          </cell>
          <cell r="H4272" t="str">
            <v>H</v>
          </cell>
          <cell r="I4272">
            <v>56</v>
          </cell>
          <cell r="J4272" t="str">
            <v>SOEP DROOG &amp; SMAAKVERSTERKERS</v>
          </cell>
          <cell r="K4272" t="str">
            <v>UNILEVER NED FOODS FACT BV SUR IMP.</v>
          </cell>
          <cell r="L4272">
            <v>1</v>
          </cell>
          <cell r="M4272">
            <v>4.68</v>
          </cell>
        </row>
        <row r="4273">
          <cell r="A4273">
            <v>776745</v>
          </cell>
          <cell r="B4273" t="e">
            <v>#N/A</v>
          </cell>
          <cell r="C4273">
            <v>1</v>
          </cell>
          <cell r="D4273" t="str">
            <v>FL</v>
          </cell>
          <cell r="E4273">
            <v>430</v>
          </cell>
          <cell r="F4273" t="str">
            <v>ML</v>
          </cell>
          <cell r="G4273" t="str">
            <v>HELLMANN'S MAYONAISE REAL SQUEEZE</v>
          </cell>
          <cell r="H4273" t="str">
            <v>L</v>
          </cell>
          <cell r="I4273">
            <v>91</v>
          </cell>
          <cell r="J4273" t="str">
            <v>SNACK- EN TAFELSAUZEN</v>
          </cell>
          <cell r="K4273" t="str">
            <v>UNILEVER NED BV FOOD SOLUTIONS</v>
          </cell>
          <cell r="L4273">
            <v>2</v>
          </cell>
          <cell r="M4273">
            <v>4.68</v>
          </cell>
        </row>
        <row r="4274">
          <cell r="A4274">
            <v>74408</v>
          </cell>
          <cell r="B4274" t="e">
            <v>#N/A</v>
          </cell>
          <cell r="C4274">
            <v>1</v>
          </cell>
          <cell r="D4274" t="str">
            <v>BK</v>
          </cell>
          <cell r="E4274">
            <v>160</v>
          </cell>
          <cell r="F4274" t="str">
            <v>GR</v>
          </cell>
          <cell r="G4274" t="str">
            <v>SLIGRO COPPAROLLETJE MET VIJGENROOMKAAS</v>
          </cell>
          <cell r="H4274" t="str">
            <v>L</v>
          </cell>
          <cell r="I4274">
            <v>184</v>
          </cell>
          <cell r="J4274" t="str">
            <v>KOELVERSE TAPAS</v>
          </cell>
          <cell r="K4274" t="str">
            <v>SLIGRO</v>
          </cell>
          <cell r="L4274">
            <v>1</v>
          </cell>
          <cell r="M4274">
            <v>4.6500000000000004</v>
          </cell>
        </row>
        <row r="4275">
          <cell r="A4275">
            <v>302910</v>
          </cell>
          <cell r="B4275" t="e">
            <v>#N/A</v>
          </cell>
          <cell r="C4275">
            <v>1</v>
          </cell>
          <cell r="D4275" t="str">
            <v>PT</v>
          </cell>
          <cell r="E4275">
            <v>935</v>
          </cell>
          <cell r="F4275" t="str">
            <v>ML</v>
          </cell>
          <cell r="G4275" t="str">
            <v>GRAND GERARD OLIJVEN ZWART ZONDER PIT</v>
          </cell>
          <cell r="H4275" t="str">
            <v>L</v>
          </cell>
          <cell r="I4275">
            <v>83</v>
          </cell>
          <cell r="J4275" t="str">
            <v>OLIJVEN EN ANTIPASTI</v>
          </cell>
          <cell r="K4275" t="str">
            <v>SLIGRO</v>
          </cell>
          <cell r="L4275">
            <v>2</v>
          </cell>
          <cell r="M4275">
            <v>4.6399999999999997</v>
          </cell>
        </row>
        <row r="4276">
          <cell r="A4276">
            <v>517269</v>
          </cell>
          <cell r="B4276" t="e">
            <v>#N/A</v>
          </cell>
          <cell r="C4276">
            <v>1</v>
          </cell>
          <cell r="D4276" t="str">
            <v>ZK</v>
          </cell>
          <cell r="E4276">
            <v>75</v>
          </cell>
          <cell r="F4276" t="str">
            <v>GR</v>
          </cell>
          <cell r="G4276" t="str">
            <v>KRUIDEN BASILICUM</v>
          </cell>
          <cell r="H4276" t="str">
            <v>L</v>
          </cell>
          <cell r="I4276">
            <v>192</v>
          </cell>
          <cell r="J4276" t="str">
            <v>GROENTEN EN FRUIT DAGVERS</v>
          </cell>
          <cell r="K4276" t="str">
            <v>SMEDING EN ZN BV</v>
          </cell>
          <cell r="L4276">
            <v>3</v>
          </cell>
          <cell r="M4276">
            <v>4.63</v>
          </cell>
        </row>
        <row r="4277">
          <cell r="A4277">
            <v>623905</v>
          </cell>
          <cell r="B4277" t="e">
            <v>#N/A</v>
          </cell>
          <cell r="C4277">
            <v>3</v>
          </cell>
          <cell r="D4277" t="str">
            <v>BL</v>
          </cell>
          <cell r="E4277">
            <v>820</v>
          </cell>
          <cell r="F4277" t="str">
            <v>GR</v>
          </cell>
          <cell r="G4277" t="str">
            <v>GRAND GERARD TROPISCHE FRUITCOCKT/SIROOP</v>
          </cell>
          <cell r="H4277" t="str">
            <v>L</v>
          </cell>
          <cell r="I4277">
            <v>44</v>
          </cell>
          <cell r="J4277" t="str">
            <v>VRUCHTENCONSERVEN</v>
          </cell>
          <cell r="K4277" t="str">
            <v>SLIGRO</v>
          </cell>
          <cell r="L4277">
            <v>1</v>
          </cell>
          <cell r="M4277">
            <v>4.63</v>
          </cell>
        </row>
        <row r="4278">
          <cell r="A4278">
            <v>991316</v>
          </cell>
          <cell r="B4278" t="e">
            <v>#N/A</v>
          </cell>
          <cell r="C4278">
            <v>1</v>
          </cell>
          <cell r="D4278" t="str">
            <v>ST</v>
          </cell>
          <cell r="E4278">
            <v>300</v>
          </cell>
          <cell r="F4278" t="str">
            <v>GR</v>
          </cell>
          <cell r="G4278" t="str">
            <v>LINDT GOLDEN TABLET MILK</v>
          </cell>
          <cell r="H4278" t="str">
            <v>L</v>
          </cell>
          <cell r="I4278">
            <v>19</v>
          </cell>
          <cell r="J4278" t="str">
            <v>BARS EN TABLETTEN</v>
          </cell>
          <cell r="K4278" t="str">
            <v>LINDT&amp;SPRÜNGLI(NETHERLANDS)BV</v>
          </cell>
          <cell r="L4278">
            <v>1</v>
          </cell>
          <cell r="M4278">
            <v>4.63</v>
          </cell>
        </row>
        <row r="4279">
          <cell r="A4279">
            <v>1464</v>
          </cell>
          <cell r="B4279" t="e">
            <v>#N/A</v>
          </cell>
          <cell r="C4279">
            <v>1</v>
          </cell>
          <cell r="D4279" t="str">
            <v>KG</v>
          </cell>
          <cell r="E4279">
            <v>1</v>
          </cell>
          <cell r="F4279" t="str">
            <v>ST</v>
          </cell>
          <cell r="G4279" t="str">
            <v>KIP FILET GEROOKT  CA.385GR.</v>
          </cell>
          <cell r="H4279" t="str">
            <v>L</v>
          </cell>
          <cell r="I4279">
            <v>196</v>
          </cell>
          <cell r="J4279" t="str">
            <v>POELIER GEKOELD CONC</v>
          </cell>
          <cell r="K4279" t="str">
            <v>RUIG M. EN ZONEN B.V.</v>
          </cell>
          <cell r="L4279">
            <v>0.4</v>
          </cell>
          <cell r="M4279">
            <v>4.5999999999999996</v>
          </cell>
        </row>
        <row r="4280">
          <cell r="A4280">
            <v>163557</v>
          </cell>
          <cell r="B4280" t="e">
            <v>#N/A</v>
          </cell>
          <cell r="C4280">
            <v>1</v>
          </cell>
          <cell r="D4280" t="str">
            <v>PT</v>
          </cell>
          <cell r="E4280">
            <v>50</v>
          </cell>
          <cell r="F4280" t="str">
            <v>GR</v>
          </cell>
          <cell r="G4280" t="str">
            <v>BUGS TRIBOLO'S (MEELWORMEN) 50 GR</v>
          </cell>
          <cell r="H4280" t="str">
            <v>L</v>
          </cell>
          <cell r="I4280">
            <v>196</v>
          </cell>
          <cell r="J4280" t="str">
            <v>POELIER GEKOELD CONC</v>
          </cell>
          <cell r="K4280" t="str">
            <v>RUIG M. EN ZONEN B.V.</v>
          </cell>
          <cell r="L4280">
            <v>1</v>
          </cell>
          <cell r="M4280">
            <v>4.5999999999999996</v>
          </cell>
        </row>
        <row r="4281">
          <cell r="A4281">
            <v>558906</v>
          </cell>
          <cell r="B4281" t="e">
            <v>#N/A</v>
          </cell>
          <cell r="C4281">
            <v>1</v>
          </cell>
          <cell r="D4281" t="str">
            <v>PK</v>
          </cell>
          <cell r="E4281">
            <v>1</v>
          </cell>
          <cell r="F4281" t="str">
            <v>LT</v>
          </cell>
          <cell r="G4281" t="str">
            <v>ARLA BIO KARNEMELK</v>
          </cell>
          <cell r="H4281" t="str">
            <v>L</v>
          </cell>
          <cell r="I4281">
            <v>177</v>
          </cell>
          <cell r="J4281" t="str">
            <v>MELKPRODUKTEN DAGVERS</v>
          </cell>
          <cell r="K4281" t="str">
            <v>ARLA FOODS BV</v>
          </cell>
          <cell r="L4281">
            <v>4</v>
          </cell>
          <cell r="M4281">
            <v>4.5999999999999996</v>
          </cell>
        </row>
        <row r="4282">
          <cell r="A4282">
            <v>863631</v>
          </cell>
          <cell r="B4282" t="e">
            <v>#N/A</v>
          </cell>
          <cell r="C4282">
            <v>1</v>
          </cell>
          <cell r="D4282" t="str">
            <v>PK</v>
          </cell>
          <cell r="E4282">
            <v>25</v>
          </cell>
          <cell r="F4282" t="str">
            <v>MT</v>
          </cell>
          <cell r="G4282" t="str">
            <v>BAKPAPIER ANTIKLEEF MINI ROL 10CM</v>
          </cell>
          <cell r="H4282" t="str">
            <v>H</v>
          </cell>
          <cell r="I4282">
            <v>283</v>
          </cell>
          <cell r="J4282" t="str">
            <v>KEUKENGEREEDSCHAPPEN</v>
          </cell>
          <cell r="K4282" t="str">
            <v>PATISSE NEDERLAND BV</v>
          </cell>
          <cell r="L4282">
            <v>2</v>
          </cell>
          <cell r="M4282">
            <v>4.5999999999999996</v>
          </cell>
        </row>
        <row r="4283">
          <cell r="A4283">
            <v>878597</v>
          </cell>
          <cell r="B4283" t="e">
            <v>#N/A</v>
          </cell>
          <cell r="C4283">
            <v>1</v>
          </cell>
          <cell r="D4283" t="str">
            <v>ST</v>
          </cell>
          <cell r="E4283">
            <v>1</v>
          </cell>
          <cell r="F4283" t="str">
            <v>ST</v>
          </cell>
          <cell r="G4283" t="str">
            <v>FELICIA STOFBLIKSET KUNSTSTOF</v>
          </cell>
          <cell r="H4283" t="str">
            <v>H</v>
          </cell>
          <cell r="I4283">
            <v>544</v>
          </cell>
          <cell r="J4283" t="str">
            <v>SCHOONMAAKARTIKELEN</v>
          </cell>
          <cell r="K4283" t="str">
            <v>SLIGRO</v>
          </cell>
          <cell r="L4283">
            <v>2</v>
          </cell>
          <cell r="M4283">
            <v>4.5999999999999996</v>
          </cell>
        </row>
        <row r="4284">
          <cell r="A4284">
            <v>99285</v>
          </cell>
          <cell r="B4284" t="e">
            <v>#N/A</v>
          </cell>
          <cell r="C4284">
            <v>1</v>
          </cell>
          <cell r="D4284" t="str">
            <v>TR</v>
          </cell>
          <cell r="E4284">
            <v>30</v>
          </cell>
          <cell r="F4284" t="str">
            <v>ST</v>
          </cell>
          <cell r="G4284" t="str">
            <v>DE ROOIE HEN SCHARRELEI WIT M 30ST</v>
          </cell>
          <cell r="H4284" t="str">
            <v>L</v>
          </cell>
          <cell r="I4284">
            <v>167</v>
          </cell>
          <cell r="J4284" t="str">
            <v>EIEREN VERS</v>
          </cell>
          <cell r="K4284" t="str">
            <v>SLIGRO</v>
          </cell>
          <cell r="L4284">
            <v>1</v>
          </cell>
          <cell r="M4284">
            <v>4.59</v>
          </cell>
        </row>
        <row r="4285">
          <cell r="A4285">
            <v>62816</v>
          </cell>
          <cell r="B4285" t="e">
            <v>#N/A</v>
          </cell>
          <cell r="C4285">
            <v>1</v>
          </cell>
          <cell r="D4285" t="str">
            <v>LS</v>
          </cell>
          <cell r="E4285">
            <v>1.5</v>
          </cell>
          <cell r="F4285" t="str">
            <v>KG</v>
          </cell>
          <cell r="G4285" t="str">
            <v>KNOLSELDERIJ GROOT</v>
          </cell>
          <cell r="H4285" t="str">
            <v>L</v>
          </cell>
          <cell r="I4285">
            <v>192</v>
          </cell>
          <cell r="J4285" t="str">
            <v>GROENTEN EN FRUIT DAGVERS</v>
          </cell>
          <cell r="K4285" t="str">
            <v>SMEDING EN ZN BV</v>
          </cell>
          <cell r="L4285">
            <v>2</v>
          </cell>
          <cell r="M4285">
            <v>4.58</v>
          </cell>
        </row>
        <row r="4286">
          <cell r="A4286">
            <v>62816</v>
          </cell>
          <cell r="B4286" t="e">
            <v>#N/A</v>
          </cell>
          <cell r="C4286">
            <v>1</v>
          </cell>
          <cell r="D4286" t="str">
            <v>LS</v>
          </cell>
          <cell r="E4286">
            <v>1.5</v>
          </cell>
          <cell r="F4286" t="str">
            <v>KG</v>
          </cell>
          <cell r="G4286" t="str">
            <v>KNOLSELDERIJ GROOT</v>
          </cell>
          <cell r="H4286" t="str">
            <v>L</v>
          </cell>
          <cell r="I4286">
            <v>192</v>
          </cell>
          <cell r="J4286" t="str">
            <v>GROENTEN EN FRUIT DAGVERS</v>
          </cell>
          <cell r="K4286" t="str">
            <v>SMEDING EN ZN BV</v>
          </cell>
          <cell r="L4286">
            <v>2</v>
          </cell>
          <cell r="M4286">
            <v>4.58</v>
          </cell>
        </row>
        <row r="4287">
          <cell r="A4287">
            <v>62816</v>
          </cell>
          <cell r="B4287" t="e">
            <v>#N/A</v>
          </cell>
          <cell r="C4287">
            <v>1</v>
          </cell>
          <cell r="D4287" t="str">
            <v>LS</v>
          </cell>
          <cell r="E4287">
            <v>1.5</v>
          </cell>
          <cell r="F4287" t="str">
            <v>KG</v>
          </cell>
          <cell r="G4287" t="str">
            <v>KNOLSELDERIJ GROOT</v>
          </cell>
          <cell r="H4287" t="str">
            <v>L</v>
          </cell>
          <cell r="I4287">
            <v>192</v>
          </cell>
          <cell r="J4287" t="str">
            <v>GROENTEN EN FRUIT DAGVERS</v>
          </cell>
          <cell r="K4287" t="str">
            <v>SMEDING EN ZN BV</v>
          </cell>
          <cell r="L4287">
            <v>2</v>
          </cell>
          <cell r="M4287">
            <v>4.58</v>
          </cell>
        </row>
        <row r="4288">
          <cell r="A4288">
            <v>92187</v>
          </cell>
          <cell r="B4288" t="e">
            <v>#N/A</v>
          </cell>
          <cell r="C4288">
            <v>1</v>
          </cell>
          <cell r="D4288" t="str">
            <v>PK</v>
          </cell>
          <cell r="E4288">
            <v>20</v>
          </cell>
          <cell r="F4288" t="str">
            <v>ST</v>
          </cell>
          <cell r="G4288" t="str">
            <v>BLUE WONDER WC DESINFECTIE REINIGER DOEK</v>
          </cell>
          <cell r="H4288" t="str">
            <v>H</v>
          </cell>
          <cell r="I4288">
            <v>149</v>
          </cell>
          <cell r="J4288" t="str">
            <v>REINIGINGSMIDDELEN</v>
          </cell>
          <cell r="K4288" t="str">
            <v>BLUE WONDER</v>
          </cell>
          <cell r="L4288">
            <v>2</v>
          </cell>
          <cell r="M4288">
            <v>4.58</v>
          </cell>
        </row>
        <row r="4289">
          <cell r="A4289">
            <v>101636</v>
          </cell>
          <cell r="B4289" t="e">
            <v>#N/A</v>
          </cell>
          <cell r="C4289">
            <v>1</v>
          </cell>
          <cell r="D4289" t="str">
            <v>ZK</v>
          </cell>
          <cell r="E4289">
            <v>1.5</v>
          </cell>
          <cell r="F4289" t="str">
            <v>KG</v>
          </cell>
          <cell r="G4289" t="str">
            <v>APPEL ELSTAR 65/75 TAS</v>
          </cell>
          <cell r="H4289" t="str">
            <v>L</v>
          </cell>
          <cell r="I4289">
            <v>192</v>
          </cell>
          <cell r="J4289" t="str">
            <v>GROENTEN EN FRUIT DAGVERS</v>
          </cell>
          <cell r="K4289" t="str">
            <v>SMEDING EN ZN BV</v>
          </cell>
          <cell r="L4289">
            <v>2</v>
          </cell>
          <cell r="M4289">
            <v>4.58</v>
          </cell>
        </row>
        <row r="4290">
          <cell r="A4290">
            <v>114888</v>
          </cell>
          <cell r="B4290" t="e">
            <v>#N/A</v>
          </cell>
          <cell r="C4290">
            <v>1</v>
          </cell>
          <cell r="D4290" t="str">
            <v>ST</v>
          </cell>
          <cell r="E4290">
            <v>1</v>
          </cell>
          <cell r="F4290" t="str">
            <v>ST</v>
          </cell>
          <cell r="G4290" t="str">
            <v>AVOCADO RTE GROOT</v>
          </cell>
          <cell r="H4290" t="str">
            <v>L</v>
          </cell>
          <cell r="I4290">
            <v>192</v>
          </cell>
          <cell r="J4290" t="str">
            <v>GROENTEN EN FRUIT DAGVERS</v>
          </cell>
          <cell r="K4290" t="str">
            <v>SMEDING EN ZN BV</v>
          </cell>
          <cell r="L4290">
            <v>2</v>
          </cell>
          <cell r="M4290">
            <v>4.58</v>
          </cell>
        </row>
        <row r="4291">
          <cell r="A4291">
            <v>461159</v>
          </cell>
          <cell r="B4291" t="e">
            <v>#N/A</v>
          </cell>
          <cell r="C4291">
            <v>1</v>
          </cell>
          <cell r="D4291" t="str">
            <v>FL</v>
          </cell>
          <cell r="E4291">
            <v>1</v>
          </cell>
          <cell r="F4291" t="str">
            <v>LT</v>
          </cell>
          <cell r="G4291" t="str">
            <v>GO TAN CHILISAUS</v>
          </cell>
          <cell r="H4291" t="str">
            <v>L</v>
          </cell>
          <cell r="I4291">
            <v>67</v>
          </cell>
          <cell r="J4291" t="str">
            <v>OOSTERSE KEUKEN</v>
          </cell>
          <cell r="K4291" t="str">
            <v>GO TAN BV</v>
          </cell>
          <cell r="L4291">
            <v>1</v>
          </cell>
          <cell r="M4291">
            <v>4.57</v>
          </cell>
        </row>
        <row r="4292">
          <cell r="A4292">
            <v>461159</v>
          </cell>
          <cell r="B4292" t="e">
            <v>#N/A</v>
          </cell>
          <cell r="C4292">
            <v>1</v>
          </cell>
          <cell r="D4292" t="str">
            <v>FL</v>
          </cell>
          <cell r="E4292">
            <v>1</v>
          </cell>
          <cell r="F4292" t="str">
            <v>LT</v>
          </cell>
          <cell r="G4292" t="str">
            <v>GO TAN CHILISAUS</v>
          </cell>
          <cell r="H4292" t="str">
            <v>L</v>
          </cell>
          <cell r="I4292">
            <v>67</v>
          </cell>
          <cell r="J4292" t="str">
            <v>OOSTERSE KEUKEN</v>
          </cell>
          <cell r="K4292" t="str">
            <v>GO TAN BV</v>
          </cell>
          <cell r="L4292">
            <v>1</v>
          </cell>
          <cell r="M4292">
            <v>4.57</v>
          </cell>
        </row>
        <row r="4293">
          <cell r="A4293">
            <v>101759</v>
          </cell>
          <cell r="B4293" t="e">
            <v>#N/A</v>
          </cell>
          <cell r="C4293">
            <v>1</v>
          </cell>
          <cell r="D4293" t="str">
            <v>PT</v>
          </cell>
          <cell r="E4293">
            <v>2.65</v>
          </cell>
          <cell r="F4293" t="str">
            <v>LT</v>
          </cell>
          <cell r="G4293" t="str">
            <v>BIEN SUR AUGURKEN D ZOETZUUR</v>
          </cell>
          <cell r="H4293" t="str">
            <v>L</v>
          </cell>
          <cell r="I4293">
            <v>85</v>
          </cell>
          <cell r="J4293" t="str">
            <v>TAFELZUREN</v>
          </cell>
          <cell r="K4293" t="str">
            <v>SLIGRO</v>
          </cell>
          <cell r="L4293">
            <v>1</v>
          </cell>
          <cell r="M4293">
            <v>4.5599999999999996</v>
          </cell>
        </row>
        <row r="4294">
          <cell r="A4294">
            <v>675326</v>
          </cell>
          <cell r="B4294" t="e">
            <v>#N/A</v>
          </cell>
          <cell r="C4294">
            <v>1</v>
          </cell>
          <cell r="D4294" t="str">
            <v>DS</v>
          </cell>
          <cell r="E4294">
            <v>1</v>
          </cell>
          <cell r="F4294" t="str">
            <v>K</v>
          </cell>
          <cell r="G4294" t="str">
            <v>DEPA CAIS.WIT ROND 58MM</v>
          </cell>
          <cell r="H4294" t="str">
            <v>H</v>
          </cell>
          <cell r="I4294">
            <v>119</v>
          </cell>
          <cell r="J4294" t="str">
            <v>VERPAKKINGSMAT./DISPOS. GROOTV</v>
          </cell>
          <cell r="K4294" t="str">
            <v>PAARDEKOOPER BV (DEPA 1)</v>
          </cell>
          <cell r="L4294">
            <v>1</v>
          </cell>
          <cell r="M4294">
            <v>4.5599999999999996</v>
          </cell>
        </row>
        <row r="4295">
          <cell r="A4295">
            <v>675326</v>
          </cell>
          <cell r="B4295" t="e">
            <v>#N/A</v>
          </cell>
          <cell r="C4295">
            <v>1</v>
          </cell>
          <cell r="D4295" t="str">
            <v>DS</v>
          </cell>
          <cell r="E4295">
            <v>1</v>
          </cell>
          <cell r="F4295" t="str">
            <v>K</v>
          </cell>
          <cell r="G4295" t="str">
            <v>DEPA CAIS.WIT ROND 58MM</v>
          </cell>
          <cell r="H4295" t="str">
            <v>H</v>
          </cell>
          <cell r="I4295">
            <v>119</v>
          </cell>
          <cell r="J4295" t="str">
            <v>VERPAKKINGSMAT./DISPOS. GROOTV</v>
          </cell>
          <cell r="K4295" t="str">
            <v>PAARDEKOOPER BV (DEPA 1)</v>
          </cell>
          <cell r="L4295">
            <v>1</v>
          </cell>
          <cell r="M4295">
            <v>4.5599999999999996</v>
          </cell>
        </row>
        <row r="4296">
          <cell r="A4296">
            <v>210388</v>
          </cell>
          <cell r="B4296" t="e">
            <v>#N/A</v>
          </cell>
          <cell r="C4296">
            <v>1</v>
          </cell>
          <cell r="D4296" t="str">
            <v>ZK</v>
          </cell>
          <cell r="E4296">
            <v>800</v>
          </cell>
          <cell r="F4296" t="str">
            <v>GR</v>
          </cell>
          <cell r="G4296" t="str">
            <v>MAANZAAD BRUIN GESNEDEN</v>
          </cell>
          <cell r="H4296" t="str">
            <v>L</v>
          </cell>
          <cell r="I4296">
            <v>107</v>
          </cell>
          <cell r="J4296" t="str">
            <v>BROOD VERS CONCESSIONAIR</v>
          </cell>
          <cell r="K4296" t="str">
            <v>BAKKERIJ REMMERSWAAL</v>
          </cell>
          <cell r="L4296">
            <v>3</v>
          </cell>
          <cell r="M4296">
            <v>4.53</v>
          </cell>
        </row>
        <row r="4297">
          <cell r="A4297">
            <v>421808</v>
          </cell>
          <cell r="B4297" t="e">
            <v>#N/A</v>
          </cell>
          <cell r="C4297">
            <v>1</v>
          </cell>
          <cell r="D4297" t="str">
            <v>PK</v>
          </cell>
          <cell r="E4297">
            <v>285</v>
          </cell>
          <cell r="F4297" t="str">
            <v>GR</v>
          </cell>
          <cell r="G4297" t="str">
            <v>HVB SALAMI 30 PLAKS</v>
          </cell>
          <cell r="H4297" t="str">
            <v>L</v>
          </cell>
          <cell r="I4297">
            <v>160</v>
          </cell>
          <cell r="J4297" t="str">
            <v>VLEESWAREN/KAAS (ELEKTRONISCH)</v>
          </cell>
          <cell r="K4297" t="str">
            <v>AARNINK VLEESWAREN HVB (FS)</v>
          </cell>
          <cell r="L4297">
            <v>1</v>
          </cell>
          <cell r="M4297">
            <v>4.53</v>
          </cell>
        </row>
        <row r="4298">
          <cell r="A4298">
            <v>782335</v>
          </cell>
          <cell r="B4298" t="e">
            <v>#N/A</v>
          </cell>
          <cell r="C4298">
            <v>1</v>
          </cell>
          <cell r="D4298" t="str">
            <v>ZK</v>
          </cell>
          <cell r="E4298">
            <v>2</v>
          </cell>
          <cell r="F4298" t="str">
            <v>KG</v>
          </cell>
          <cell r="G4298" t="str">
            <v>SILVO ZILVERVLIESRIJST</v>
          </cell>
          <cell r="H4298" t="str">
            <v>L</v>
          </cell>
          <cell r="I4298">
            <v>97</v>
          </cell>
          <cell r="J4298" t="str">
            <v>RIJST EN GRANEN</v>
          </cell>
          <cell r="K4298" t="str">
            <v>MCCORMICK NEDERLAND BV</v>
          </cell>
          <cell r="L4298">
            <v>1</v>
          </cell>
          <cell r="M4298">
            <v>4.51</v>
          </cell>
        </row>
        <row r="4299">
          <cell r="A4299">
            <v>966303</v>
          </cell>
          <cell r="B4299" t="e">
            <v>#N/A</v>
          </cell>
          <cell r="C4299">
            <v>1</v>
          </cell>
          <cell r="D4299" t="str">
            <v>PK</v>
          </cell>
          <cell r="E4299">
            <v>100</v>
          </cell>
          <cell r="F4299" t="str">
            <v>ST</v>
          </cell>
          <cell r="G4299" t="str">
            <v>DEPA DEKSEL VOOR MILKSHAKEBEKER ENJOY</v>
          </cell>
          <cell r="H4299" t="str">
            <v>H</v>
          </cell>
          <cell r="I4299">
            <v>119</v>
          </cell>
          <cell r="J4299" t="str">
            <v>VERPAKKINGSMAT./DISPOS. GROOTV</v>
          </cell>
          <cell r="K4299" t="str">
            <v>PAARDEKOOPER BV (DEPA 1)</v>
          </cell>
          <cell r="L4299">
            <v>1</v>
          </cell>
          <cell r="M4299">
            <v>4.51</v>
          </cell>
        </row>
        <row r="4300">
          <cell r="A4300">
            <v>1253</v>
          </cell>
          <cell r="B4300" t="e">
            <v>#N/A</v>
          </cell>
          <cell r="C4300">
            <v>1</v>
          </cell>
          <cell r="D4300" t="str">
            <v>KG</v>
          </cell>
          <cell r="E4300">
            <v>1</v>
          </cell>
          <cell r="F4300" t="str">
            <v>ST</v>
          </cell>
          <cell r="G4300" t="str">
            <v>GEGAARDE VARKENS BARBECUE WORST</v>
          </cell>
          <cell r="H4300" t="str">
            <v>L</v>
          </cell>
          <cell r="I4300">
            <v>163</v>
          </cell>
          <cell r="J4300" t="str">
            <v>VLEES BEREID CONV 2300 CONC</v>
          </cell>
          <cell r="K4300" t="str">
            <v>KALDENBERG SLAGERIJEN CONCESSIONAIR</v>
          </cell>
          <cell r="L4300">
            <v>0.62</v>
          </cell>
          <cell r="M4300">
            <v>4.5</v>
          </cell>
        </row>
        <row r="4301">
          <cell r="A4301">
            <v>50565</v>
          </cell>
          <cell r="B4301" t="e">
            <v>#N/A</v>
          </cell>
          <cell r="C4301">
            <v>1</v>
          </cell>
          <cell r="D4301" t="str">
            <v>BK</v>
          </cell>
          <cell r="E4301">
            <v>800</v>
          </cell>
          <cell r="F4301" t="str">
            <v>GR</v>
          </cell>
          <cell r="G4301" t="str">
            <v>GRAND GERARD GRIEKSE SALADE</v>
          </cell>
          <cell r="H4301" t="str">
            <v>L</v>
          </cell>
          <cell r="I4301">
            <v>83</v>
          </cell>
          <cell r="J4301" t="str">
            <v>OLIJVEN EN ANTIPASTI</v>
          </cell>
          <cell r="K4301" t="str">
            <v>SLIGRO</v>
          </cell>
          <cell r="L4301">
            <v>1</v>
          </cell>
          <cell r="M4301">
            <v>4.5</v>
          </cell>
        </row>
        <row r="4302">
          <cell r="A4302">
            <v>89593</v>
          </cell>
          <cell r="B4302" t="e">
            <v>#N/A</v>
          </cell>
          <cell r="C4302">
            <v>1</v>
          </cell>
          <cell r="D4302" t="str">
            <v>FL</v>
          </cell>
          <cell r="E4302">
            <v>800</v>
          </cell>
          <cell r="F4302" t="str">
            <v>ML</v>
          </cell>
          <cell r="G4302" t="str">
            <v>REMIA SALATA HONING MOSTERD</v>
          </cell>
          <cell r="H4302" t="str">
            <v>L</v>
          </cell>
          <cell r="I4302">
            <v>84</v>
          </cell>
          <cell r="J4302" t="str">
            <v>AZIJN EN DRESSINGS</v>
          </cell>
          <cell r="K4302" t="str">
            <v>REMIA CV (176737)</v>
          </cell>
          <cell r="L4302">
            <v>2</v>
          </cell>
          <cell r="M4302">
            <v>4.5</v>
          </cell>
        </row>
        <row r="4303">
          <cell r="A4303">
            <v>92492</v>
          </cell>
          <cell r="B4303" t="e">
            <v>#N/A</v>
          </cell>
          <cell r="C4303">
            <v>1</v>
          </cell>
          <cell r="D4303" t="str">
            <v>PK</v>
          </cell>
          <cell r="E4303">
            <v>500</v>
          </cell>
          <cell r="F4303" t="str">
            <v>GR</v>
          </cell>
          <cell r="G4303" t="str">
            <v>GOUDEN BANIER SPEKREEPJES GEROOKT</v>
          </cell>
          <cell r="H4303" t="str">
            <v>L</v>
          </cell>
          <cell r="I4303">
            <v>155</v>
          </cell>
          <cell r="J4303" t="str">
            <v>VLEESWAREN VERPAKT</v>
          </cell>
          <cell r="K4303" t="str">
            <v>SLIGRO</v>
          </cell>
          <cell r="L4303">
            <v>1</v>
          </cell>
          <cell r="M4303">
            <v>4.5</v>
          </cell>
        </row>
        <row r="4304">
          <cell r="A4304">
            <v>95582</v>
          </cell>
          <cell r="B4304" t="e">
            <v>#N/A</v>
          </cell>
          <cell r="C4304">
            <v>1</v>
          </cell>
          <cell r="D4304" t="str">
            <v>BS</v>
          </cell>
          <cell r="E4304">
            <v>110</v>
          </cell>
          <cell r="F4304" t="str">
            <v>GR</v>
          </cell>
          <cell r="G4304" t="str">
            <v>APOLLO ITALIAANSE KRUIDEN FIJN</v>
          </cell>
          <cell r="H4304" t="str">
            <v>L</v>
          </cell>
          <cell r="I4304">
            <v>68</v>
          </cell>
          <cell r="J4304" t="str">
            <v>KRUIDEN EN SPECERIJEN</v>
          </cell>
          <cell r="K4304" t="str">
            <v>SOLINA NETHERLANDS BV</v>
          </cell>
          <cell r="L4304">
            <v>1</v>
          </cell>
          <cell r="M4304">
            <v>4.5</v>
          </cell>
        </row>
        <row r="4305">
          <cell r="A4305">
            <v>100753</v>
          </cell>
          <cell r="B4305" t="e">
            <v>#N/A</v>
          </cell>
          <cell r="C4305">
            <v>1</v>
          </cell>
          <cell r="D4305" t="str">
            <v>ZK</v>
          </cell>
          <cell r="E4305">
            <v>500</v>
          </cell>
          <cell r="F4305" t="str">
            <v>GR</v>
          </cell>
          <cell r="G4305" t="str">
            <v>SNIJ ANDIJVIE FIJN</v>
          </cell>
          <cell r="H4305" t="str">
            <v>L</v>
          </cell>
          <cell r="I4305">
            <v>192</v>
          </cell>
          <cell r="J4305" t="str">
            <v>GROENTEN EN FRUIT DAGVERS</v>
          </cell>
          <cell r="K4305" t="str">
            <v>SMEDING EN ZN BV</v>
          </cell>
          <cell r="L4305">
            <v>2</v>
          </cell>
          <cell r="M4305">
            <v>4.5</v>
          </cell>
        </row>
        <row r="4306">
          <cell r="A4306">
            <v>101189</v>
          </cell>
          <cell r="B4306" t="e">
            <v>#N/A</v>
          </cell>
          <cell r="C4306">
            <v>1</v>
          </cell>
          <cell r="D4306" t="str">
            <v>ZK</v>
          </cell>
          <cell r="E4306">
            <v>240</v>
          </cell>
          <cell r="F4306" t="str">
            <v>GR</v>
          </cell>
          <cell r="G4306" t="str">
            <v>WORSTENBROODHAPJES 12STUKS</v>
          </cell>
          <cell r="H4306" t="str">
            <v>L</v>
          </cell>
          <cell r="I4306">
            <v>200</v>
          </cell>
          <cell r="J4306" t="str">
            <v>BROOD GASPACK</v>
          </cell>
          <cell r="K4306" t="str">
            <v>DUTCH BAKERY LOC.WAALWIJK(HBS)</v>
          </cell>
          <cell r="L4306">
            <v>3</v>
          </cell>
          <cell r="M4306">
            <v>4.5</v>
          </cell>
        </row>
        <row r="4307">
          <cell r="A4307">
            <v>192111</v>
          </cell>
          <cell r="B4307" t="e">
            <v>#N/A</v>
          </cell>
          <cell r="C4307">
            <v>1</v>
          </cell>
          <cell r="D4307" t="str">
            <v>ZK</v>
          </cell>
          <cell r="E4307">
            <v>1</v>
          </cell>
          <cell r="F4307" t="str">
            <v>KG</v>
          </cell>
          <cell r="G4307" t="str">
            <v>PINGUIN ERWTEN EXTRA FIJN</v>
          </cell>
          <cell r="H4307" t="str">
            <v>L</v>
          </cell>
          <cell r="I4307">
            <v>187</v>
          </cell>
          <cell r="J4307" t="str">
            <v>GROEN&amp;FRUIT DIEPVR. FOODSERVIC</v>
          </cell>
          <cell r="K4307" t="str">
            <v>SLIGRO</v>
          </cell>
          <cell r="L4307">
            <v>2</v>
          </cell>
          <cell r="M4307">
            <v>4.5</v>
          </cell>
        </row>
        <row r="4308">
          <cell r="A4308">
            <v>843903</v>
          </cell>
          <cell r="B4308" t="e">
            <v>#N/A</v>
          </cell>
          <cell r="C4308">
            <v>6</v>
          </cell>
          <cell r="D4308" t="str">
            <v>PF</v>
          </cell>
          <cell r="E4308">
            <v>1</v>
          </cell>
          <cell r="F4308" t="str">
            <v>LT</v>
          </cell>
          <cell r="G4308" t="str">
            <v>SPA INTENSE PET</v>
          </cell>
          <cell r="H4308" t="str">
            <v>L</v>
          </cell>
          <cell r="I4308">
            <v>135</v>
          </cell>
          <cell r="J4308" t="str">
            <v>WATERS</v>
          </cell>
          <cell r="K4308" t="str">
            <v>SPADEL NEDERLAND BV</v>
          </cell>
          <cell r="L4308">
            <v>1</v>
          </cell>
          <cell r="M4308">
            <v>4.5</v>
          </cell>
        </row>
        <row r="4309">
          <cell r="A4309">
            <v>1464</v>
          </cell>
          <cell r="B4309" t="e">
            <v>#N/A</v>
          </cell>
          <cell r="C4309">
            <v>1</v>
          </cell>
          <cell r="D4309" t="str">
            <v>KG</v>
          </cell>
          <cell r="E4309">
            <v>1</v>
          </cell>
          <cell r="F4309" t="str">
            <v>ST</v>
          </cell>
          <cell r="G4309" t="str">
            <v>KIP FILET GEROOKT  CA.385GR.</v>
          </cell>
          <cell r="H4309" t="str">
            <v>L</v>
          </cell>
          <cell r="I4309">
            <v>196</v>
          </cell>
          <cell r="J4309" t="str">
            <v>POELIER GEKOELD CONC</v>
          </cell>
          <cell r="K4309" t="str">
            <v>RUIG M. EN ZONEN B.V.</v>
          </cell>
          <cell r="L4309">
            <v>0.39</v>
          </cell>
          <cell r="M4309">
            <v>4.49</v>
          </cell>
        </row>
        <row r="4310">
          <cell r="A4310">
            <v>105064</v>
          </cell>
          <cell r="B4310" t="e">
            <v>#N/A</v>
          </cell>
          <cell r="C4310">
            <v>1</v>
          </cell>
          <cell r="D4310" t="str">
            <v>DS</v>
          </cell>
          <cell r="E4310">
            <v>500</v>
          </cell>
          <cell r="F4310" t="str">
            <v>ST</v>
          </cell>
          <cell r="G4310" t="str">
            <v>T.D.PRIK.+VLAG HOUT9CM 500ST</v>
          </cell>
          <cell r="H4310" t="str">
            <v>H</v>
          </cell>
          <cell r="I4310">
            <v>119</v>
          </cell>
          <cell r="J4310" t="str">
            <v>VERPAKKINGSMAT./DISPOS. GROOTV</v>
          </cell>
          <cell r="K4310" t="str">
            <v>SLIGRO</v>
          </cell>
          <cell r="L4310">
            <v>1</v>
          </cell>
          <cell r="M4310">
            <v>4.49</v>
          </cell>
        </row>
        <row r="4311">
          <cell r="A4311">
            <v>540694</v>
          </cell>
          <cell r="B4311" t="e">
            <v>#N/A</v>
          </cell>
          <cell r="C4311">
            <v>1</v>
          </cell>
          <cell r="D4311" t="str">
            <v>PK</v>
          </cell>
          <cell r="E4311">
            <v>50</v>
          </cell>
          <cell r="F4311" t="str">
            <v>ST</v>
          </cell>
          <cell r="G4311" t="str">
            <v>TAKE DIS PP BAK 1-VAK 650CC TRANSPARANT</v>
          </cell>
          <cell r="H4311" t="str">
            <v>H</v>
          </cell>
          <cell r="I4311">
            <v>119</v>
          </cell>
          <cell r="J4311" t="str">
            <v>VERPAKKINGSMAT./DISPOS. GROOTV</v>
          </cell>
          <cell r="K4311" t="str">
            <v>SLIGRO</v>
          </cell>
          <cell r="L4311">
            <v>1</v>
          </cell>
          <cell r="M4311">
            <v>4.49</v>
          </cell>
        </row>
        <row r="4312">
          <cell r="A4312">
            <v>627475</v>
          </cell>
          <cell r="B4312" t="e">
            <v>#N/A</v>
          </cell>
          <cell r="C4312">
            <v>1</v>
          </cell>
          <cell r="D4312" t="str">
            <v>PK</v>
          </cell>
          <cell r="E4312">
            <v>800</v>
          </cell>
          <cell r="F4312" t="str">
            <v>GR</v>
          </cell>
          <cell r="G4312" t="str">
            <v>GOUDEN BANIER ROOKWORST PROFFES.10X80G</v>
          </cell>
          <cell r="H4312" t="str">
            <v>L</v>
          </cell>
          <cell r="I4312">
            <v>58</v>
          </cell>
          <cell r="J4312" t="str">
            <v>VLEESCONSERVEN</v>
          </cell>
          <cell r="K4312" t="str">
            <v>SLIGRO</v>
          </cell>
          <cell r="L4312">
            <v>1</v>
          </cell>
          <cell r="M4312">
            <v>4.49</v>
          </cell>
        </row>
        <row r="4313">
          <cell r="A4313">
            <v>83370</v>
          </cell>
          <cell r="B4313">
            <v>8715817011706</v>
          </cell>
          <cell r="C4313">
            <v>1</v>
          </cell>
          <cell r="D4313" t="str">
            <v>BK</v>
          </cell>
          <cell r="E4313">
            <v>500</v>
          </cell>
          <cell r="F4313" t="str">
            <v>GR</v>
          </cell>
          <cell r="G4313" t="str">
            <v>TOMAAT C</v>
          </cell>
          <cell r="H4313" t="str">
            <v>L</v>
          </cell>
          <cell r="I4313">
            <v>192</v>
          </cell>
          <cell r="J4313" t="str">
            <v>GROENTEN EN FRUIT DAGVERS</v>
          </cell>
          <cell r="K4313" t="str">
            <v>SMEDING EN ZN BV</v>
          </cell>
          <cell r="L4313">
            <v>3</v>
          </cell>
          <cell r="M4313">
            <v>4.47</v>
          </cell>
        </row>
        <row r="4314">
          <cell r="A4314">
            <v>99245</v>
          </cell>
          <cell r="B4314">
            <v>8718366761603</v>
          </cell>
          <cell r="C4314">
            <v>1</v>
          </cell>
          <cell r="D4314" t="str">
            <v>PK</v>
          </cell>
          <cell r="E4314">
            <v>500</v>
          </cell>
          <cell r="F4314" t="str">
            <v>GR</v>
          </cell>
          <cell r="G4314" t="str">
            <v>WITLOF GROF 11-15CM</v>
          </cell>
          <cell r="H4314" t="str">
            <v>L</v>
          </cell>
          <cell r="I4314">
            <v>192</v>
          </cell>
          <cell r="J4314" t="str">
            <v>GROENTEN EN FRUIT DAGVERS</v>
          </cell>
          <cell r="K4314" t="str">
            <v>SMEDING EN ZN BV</v>
          </cell>
          <cell r="L4314">
            <v>3</v>
          </cell>
          <cell r="M4314">
            <v>4.47</v>
          </cell>
        </row>
        <row r="4315">
          <cell r="A4315">
            <v>195279</v>
          </cell>
          <cell r="B4315" t="e">
            <v>#N/A</v>
          </cell>
          <cell r="C4315">
            <v>1</v>
          </cell>
          <cell r="D4315" t="str">
            <v>ZK</v>
          </cell>
          <cell r="E4315">
            <v>2</v>
          </cell>
          <cell r="F4315" t="str">
            <v>KG</v>
          </cell>
          <cell r="G4315" t="str">
            <v>UI MIDDEL 60/80</v>
          </cell>
          <cell r="H4315" t="str">
            <v>L</v>
          </cell>
          <cell r="I4315">
            <v>192</v>
          </cell>
          <cell r="J4315" t="str">
            <v>GROENTEN EN FRUIT DAGVERS</v>
          </cell>
          <cell r="K4315" t="str">
            <v>SMEDING EN ZN BV</v>
          </cell>
          <cell r="L4315">
            <v>3</v>
          </cell>
          <cell r="M4315">
            <v>4.47</v>
          </cell>
        </row>
        <row r="4316">
          <cell r="A4316">
            <v>203315</v>
          </cell>
          <cell r="B4316" t="e">
            <v>#N/A</v>
          </cell>
          <cell r="C4316">
            <v>1</v>
          </cell>
          <cell r="D4316" t="str">
            <v>BK</v>
          </cell>
          <cell r="E4316">
            <v>67</v>
          </cell>
          <cell r="F4316" t="str">
            <v>GR</v>
          </cell>
          <cell r="G4316" t="str">
            <v>CRESS VENE</v>
          </cell>
          <cell r="H4316" t="str">
            <v>L</v>
          </cell>
          <cell r="I4316">
            <v>192</v>
          </cell>
          <cell r="J4316" t="str">
            <v>GROENTEN EN FRUIT DAGVERS</v>
          </cell>
          <cell r="K4316" t="str">
            <v>SMEDING EN ZN BV</v>
          </cell>
          <cell r="L4316">
            <v>3</v>
          </cell>
          <cell r="M4316">
            <v>4.47</v>
          </cell>
        </row>
        <row r="4317">
          <cell r="A4317">
            <v>361870</v>
          </cell>
          <cell r="B4317" t="e">
            <v>#N/A</v>
          </cell>
          <cell r="C4317">
            <v>1</v>
          </cell>
          <cell r="D4317" t="str">
            <v>BS</v>
          </cell>
          <cell r="E4317">
            <v>1.05</v>
          </cell>
          <cell r="F4317" t="str">
            <v>KG</v>
          </cell>
          <cell r="G4317" t="str">
            <v>PEEN BOS</v>
          </cell>
          <cell r="H4317" t="str">
            <v>L</v>
          </cell>
          <cell r="I4317">
            <v>192</v>
          </cell>
          <cell r="J4317" t="str">
            <v>GROENTEN EN FRUIT DAGVERS</v>
          </cell>
          <cell r="K4317" t="str">
            <v>SMEDING EN ZN BV</v>
          </cell>
          <cell r="L4317">
            <v>3</v>
          </cell>
          <cell r="M4317">
            <v>4.47</v>
          </cell>
        </row>
        <row r="4318">
          <cell r="A4318">
            <v>361870</v>
          </cell>
          <cell r="B4318" t="e">
            <v>#N/A</v>
          </cell>
          <cell r="C4318">
            <v>1</v>
          </cell>
          <cell r="D4318" t="str">
            <v>BS</v>
          </cell>
          <cell r="E4318">
            <v>1.05</v>
          </cell>
          <cell r="F4318" t="str">
            <v>KG</v>
          </cell>
          <cell r="G4318" t="str">
            <v>PEEN BOS</v>
          </cell>
          <cell r="H4318" t="str">
            <v>L</v>
          </cell>
          <cell r="I4318">
            <v>192</v>
          </cell>
          <cell r="J4318" t="str">
            <v>GROENTEN EN FRUIT DAGVERS</v>
          </cell>
          <cell r="K4318" t="str">
            <v>SMEDING EN ZN BV</v>
          </cell>
          <cell r="L4318">
            <v>3</v>
          </cell>
          <cell r="M4318">
            <v>4.47</v>
          </cell>
        </row>
        <row r="4319">
          <cell r="A4319">
            <v>75424</v>
          </cell>
          <cell r="B4319" t="e">
            <v>#N/A</v>
          </cell>
          <cell r="C4319">
            <v>1</v>
          </cell>
          <cell r="D4319" t="str">
            <v>ZK</v>
          </cell>
          <cell r="E4319">
            <v>1</v>
          </cell>
          <cell r="F4319" t="str">
            <v>KG</v>
          </cell>
          <cell r="G4319" t="str">
            <v>PEEN WINTER</v>
          </cell>
          <cell r="H4319" t="str">
            <v>L</v>
          </cell>
          <cell r="I4319">
            <v>192</v>
          </cell>
          <cell r="J4319" t="str">
            <v>GROENTEN EN FRUIT DAGVERS</v>
          </cell>
          <cell r="K4319" t="str">
            <v>SMEDING EN ZN BV</v>
          </cell>
          <cell r="L4319">
            <v>5</v>
          </cell>
          <cell r="M4319">
            <v>4.45</v>
          </cell>
        </row>
        <row r="4320">
          <cell r="A4320">
            <v>75424</v>
          </cell>
          <cell r="B4320" t="e">
            <v>#N/A</v>
          </cell>
          <cell r="C4320">
            <v>1</v>
          </cell>
          <cell r="D4320" t="str">
            <v>ZK</v>
          </cell>
          <cell r="E4320">
            <v>1</v>
          </cell>
          <cell r="F4320" t="str">
            <v>KG</v>
          </cell>
          <cell r="G4320" t="str">
            <v>PEEN WINTER</v>
          </cell>
          <cell r="H4320" t="str">
            <v>L</v>
          </cell>
          <cell r="I4320">
            <v>192</v>
          </cell>
          <cell r="J4320" t="str">
            <v>GROENTEN EN FRUIT DAGVERS</v>
          </cell>
          <cell r="K4320" t="str">
            <v>SMEDING EN ZN BV</v>
          </cell>
          <cell r="L4320">
            <v>5</v>
          </cell>
          <cell r="M4320">
            <v>4.45</v>
          </cell>
        </row>
        <row r="4321">
          <cell r="A4321">
            <v>516522</v>
          </cell>
          <cell r="B4321" t="e">
            <v>#N/A</v>
          </cell>
          <cell r="C4321">
            <v>1</v>
          </cell>
          <cell r="D4321" t="str">
            <v>KT</v>
          </cell>
          <cell r="E4321">
            <v>250</v>
          </cell>
          <cell r="F4321" t="str">
            <v>GR</v>
          </cell>
          <cell r="G4321" t="str">
            <v>TOMAAT CHERRY ROOD</v>
          </cell>
          <cell r="H4321" t="str">
            <v>L</v>
          </cell>
          <cell r="I4321">
            <v>192</v>
          </cell>
          <cell r="J4321" t="str">
            <v>GROENTEN EN FRUIT DAGVERS</v>
          </cell>
          <cell r="K4321" t="str">
            <v>SMEDING EN ZN BV</v>
          </cell>
          <cell r="L4321">
            <v>5</v>
          </cell>
          <cell r="M4321">
            <v>4.45</v>
          </cell>
        </row>
        <row r="4322">
          <cell r="A4322">
            <v>592311</v>
          </cell>
          <cell r="B4322">
            <v>3265776108009</v>
          </cell>
          <cell r="C4322">
            <v>1</v>
          </cell>
          <cell r="D4322" t="str">
            <v>BK</v>
          </cell>
          <cell r="E4322">
            <v>500</v>
          </cell>
          <cell r="F4322" t="str">
            <v>GR</v>
          </cell>
          <cell r="G4322" t="str">
            <v>CREME FRAICHE MONTEBOURG</v>
          </cell>
          <cell r="H4322" t="str">
            <v>L</v>
          </cell>
          <cell r="I4322">
            <v>174</v>
          </cell>
          <cell r="J4322" t="str">
            <v>ROOMPRODUCTEN</v>
          </cell>
          <cell r="K4322" t="str">
            <v>ZIJERVELD &amp; VELDHUYZEN BV</v>
          </cell>
          <cell r="L4322">
            <v>1</v>
          </cell>
          <cell r="M4322">
            <v>4.45</v>
          </cell>
        </row>
        <row r="4323">
          <cell r="A4323">
            <v>843903</v>
          </cell>
          <cell r="B4323" t="e">
            <v>#N/A</v>
          </cell>
          <cell r="C4323">
            <v>6</v>
          </cell>
          <cell r="D4323" t="str">
            <v>PF</v>
          </cell>
          <cell r="E4323">
            <v>1</v>
          </cell>
          <cell r="F4323" t="str">
            <v>LT</v>
          </cell>
          <cell r="G4323" t="str">
            <v>SPA INTENSE PET</v>
          </cell>
          <cell r="H4323" t="str">
            <v>L</v>
          </cell>
          <cell r="I4323">
            <v>135</v>
          </cell>
          <cell r="J4323" t="str">
            <v>WATERS</v>
          </cell>
          <cell r="K4323" t="str">
            <v>SPADEL NEDERLAND BV</v>
          </cell>
          <cell r="L4323">
            <v>1</v>
          </cell>
          <cell r="M4323">
            <v>4.45</v>
          </cell>
        </row>
        <row r="4324">
          <cell r="A4324">
            <v>89593</v>
          </cell>
          <cell r="B4324" t="e">
            <v>#N/A</v>
          </cell>
          <cell r="C4324">
            <v>1</v>
          </cell>
          <cell r="D4324" t="str">
            <v>FL</v>
          </cell>
          <cell r="E4324">
            <v>800</v>
          </cell>
          <cell r="F4324" t="str">
            <v>ML</v>
          </cell>
          <cell r="G4324" t="str">
            <v>REMIA SALATA HONING MOSTERD</v>
          </cell>
          <cell r="H4324" t="str">
            <v>L</v>
          </cell>
          <cell r="I4324">
            <v>84</v>
          </cell>
          <cell r="J4324" t="str">
            <v>AZIJN EN DRESSINGS</v>
          </cell>
          <cell r="K4324" t="str">
            <v>REMIA CV (176737)</v>
          </cell>
          <cell r="L4324">
            <v>2</v>
          </cell>
          <cell r="M4324">
            <v>4.42</v>
          </cell>
        </row>
        <row r="4325">
          <cell r="A4325">
            <v>676335</v>
          </cell>
          <cell r="B4325" t="e">
            <v>#N/A</v>
          </cell>
          <cell r="C4325">
            <v>1</v>
          </cell>
          <cell r="D4325" t="str">
            <v>ZK</v>
          </cell>
          <cell r="E4325">
            <v>1</v>
          </cell>
          <cell r="F4325" t="str">
            <v>KG</v>
          </cell>
          <cell r="G4325" t="str">
            <v>KOTOBUKI SUSHI RICE</v>
          </cell>
          <cell r="H4325" t="str">
            <v>L</v>
          </cell>
          <cell r="I4325">
            <v>97</v>
          </cell>
          <cell r="J4325" t="str">
            <v>RIJST EN GRANEN</v>
          </cell>
          <cell r="K4325" t="str">
            <v>ORIENTAL MERCHANT (EUROPE)</v>
          </cell>
          <cell r="L4325">
            <v>2</v>
          </cell>
          <cell r="M4325">
            <v>4.42</v>
          </cell>
        </row>
        <row r="4326">
          <cell r="A4326">
            <v>676335</v>
          </cell>
          <cell r="B4326" t="e">
            <v>#N/A</v>
          </cell>
          <cell r="C4326">
            <v>1</v>
          </cell>
          <cell r="D4326" t="str">
            <v>ZK</v>
          </cell>
          <cell r="E4326">
            <v>1</v>
          </cell>
          <cell r="F4326" t="str">
            <v>KG</v>
          </cell>
          <cell r="G4326" t="str">
            <v>KOTOBUKI SUSHI RICE</v>
          </cell>
          <cell r="H4326" t="str">
            <v>L</v>
          </cell>
          <cell r="I4326">
            <v>97</v>
          </cell>
          <cell r="J4326" t="str">
            <v>RIJST EN GRANEN</v>
          </cell>
          <cell r="K4326" t="str">
            <v>ORIENTAL MERCHANT (EUROPE)</v>
          </cell>
          <cell r="L4326">
            <v>2</v>
          </cell>
          <cell r="M4326">
            <v>4.42</v>
          </cell>
        </row>
        <row r="4327">
          <cell r="A4327">
            <v>74415</v>
          </cell>
          <cell r="B4327" t="e">
            <v>#N/A</v>
          </cell>
          <cell r="C4327">
            <v>1</v>
          </cell>
          <cell r="D4327" t="str">
            <v>ZK</v>
          </cell>
          <cell r="E4327">
            <v>800</v>
          </cell>
          <cell r="F4327" t="str">
            <v>GR</v>
          </cell>
          <cell r="G4327" t="str">
            <v>MOLENBRUIN GESNEDEN</v>
          </cell>
          <cell r="H4327" t="str">
            <v>L</v>
          </cell>
          <cell r="I4327">
            <v>107</v>
          </cell>
          <cell r="J4327" t="str">
            <v>BROOD VERS CONCESSIONAIR</v>
          </cell>
          <cell r="K4327" t="str">
            <v>BAKKERIJ REMMERSWAAL</v>
          </cell>
          <cell r="L4327">
            <v>3</v>
          </cell>
          <cell r="M4327">
            <v>4.41</v>
          </cell>
        </row>
        <row r="4328">
          <cell r="A4328">
            <v>23231</v>
          </cell>
          <cell r="B4328" t="e">
            <v>#N/A</v>
          </cell>
          <cell r="C4328">
            <v>1</v>
          </cell>
          <cell r="D4328" t="str">
            <v>ST</v>
          </cell>
          <cell r="E4328">
            <v>320</v>
          </cell>
          <cell r="F4328" t="str">
            <v>GR</v>
          </cell>
          <cell r="G4328" t="str">
            <v>EENDEN VET</v>
          </cell>
          <cell r="H4328" t="str">
            <v>L</v>
          </cell>
          <cell r="I4328">
            <v>196</v>
          </cell>
          <cell r="J4328" t="str">
            <v>POELIER GEKOELD CONC</v>
          </cell>
          <cell r="K4328" t="str">
            <v>RUIG M. EN ZONEN B.V.</v>
          </cell>
          <cell r="L4328">
            <v>1</v>
          </cell>
          <cell r="M4328">
            <v>4.4000000000000004</v>
          </cell>
        </row>
        <row r="4329">
          <cell r="A4329">
            <v>358657</v>
          </cell>
          <cell r="B4329" t="e">
            <v>#N/A</v>
          </cell>
          <cell r="C4329">
            <v>1</v>
          </cell>
          <cell r="D4329" t="str">
            <v>BK</v>
          </cell>
          <cell r="E4329">
            <v>235</v>
          </cell>
          <cell r="F4329" t="str">
            <v>GR</v>
          </cell>
          <cell r="G4329" t="str">
            <v>CRANBERRIES</v>
          </cell>
          <cell r="H4329" t="str">
            <v>L</v>
          </cell>
          <cell r="I4329">
            <v>17</v>
          </cell>
          <cell r="J4329" t="str">
            <v>ZUIDVRUCHTEN</v>
          </cell>
          <cell r="K4329" t="str">
            <v>DELINUTS BV</v>
          </cell>
          <cell r="L4329">
            <v>2</v>
          </cell>
          <cell r="M4329">
            <v>4.4000000000000004</v>
          </cell>
        </row>
        <row r="4330">
          <cell r="A4330">
            <v>358657</v>
          </cell>
          <cell r="B4330" t="e">
            <v>#N/A</v>
          </cell>
          <cell r="C4330">
            <v>1</v>
          </cell>
          <cell r="D4330" t="str">
            <v>BK</v>
          </cell>
          <cell r="E4330">
            <v>235</v>
          </cell>
          <cell r="F4330" t="str">
            <v>GR</v>
          </cell>
          <cell r="G4330" t="str">
            <v>CRANBERRIES</v>
          </cell>
          <cell r="H4330" t="str">
            <v>L</v>
          </cell>
          <cell r="I4330">
            <v>17</v>
          </cell>
          <cell r="J4330" t="str">
            <v>ZUIDVRUCHTEN</v>
          </cell>
          <cell r="K4330" t="str">
            <v>DELINUTS BV</v>
          </cell>
          <cell r="L4330">
            <v>2</v>
          </cell>
          <cell r="M4330">
            <v>4.4000000000000004</v>
          </cell>
        </row>
        <row r="4331">
          <cell r="A4331">
            <v>367897</v>
          </cell>
          <cell r="B4331" t="e">
            <v>#N/A</v>
          </cell>
          <cell r="C4331">
            <v>1</v>
          </cell>
          <cell r="D4331" t="str">
            <v>ST</v>
          </cell>
          <cell r="E4331">
            <v>170</v>
          </cell>
          <cell r="F4331" t="str">
            <v>GR</v>
          </cell>
          <cell r="G4331" t="str">
            <v>JUAN LUNA FUET</v>
          </cell>
          <cell r="H4331" t="str">
            <v>L</v>
          </cell>
          <cell r="I4331">
            <v>122</v>
          </cell>
          <cell r="J4331" t="str">
            <v>DROGE WORST</v>
          </cell>
          <cell r="K4331" t="str">
            <v>JUAN LUNA</v>
          </cell>
          <cell r="L4331">
            <v>2</v>
          </cell>
          <cell r="M4331">
            <v>4.4000000000000004</v>
          </cell>
        </row>
        <row r="4332">
          <cell r="A4332">
            <v>425239</v>
          </cell>
          <cell r="B4332" t="e">
            <v>#N/A</v>
          </cell>
          <cell r="C4332">
            <v>1</v>
          </cell>
          <cell r="D4332" t="str">
            <v>PK</v>
          </cell>
          <cell r="E4332">
            <v>1</v>
          </cell>
          <cell r="F4332" t="str">
            <v>LT</v>
          </cell>
          <cell r="G4332" t="str">
            <v>MELKUNIE YOGHURT</v>
          </cell>
          <cell r="H4332" t="str">
            <v>L</v>
          </cell>
          <cell r="I4332">
            <v>177</v>
          </cell>
          <cell r="J4332" t="str">
            <v>MELKPRODUKTEN DAGVERS</v>
          </cell>
          <cell r="K4332" t="str">
            <v>ARLA FOODS BV</v>
          </cell>
          <cell r="L4332">
            <v>4</v>
          </cell>
          <cell r="M4332">
            <v>4.4000000000000004</v>
          </cell>
        </row>
        <row r="4333">
          <cell r="A4333">
            <v>532887</v>
          </cell>
          <cell r="B4333" t="e">
            <v>#N/A</v>
          </cell>
          <cell r="C4333">
            <v>1</v>
          </cell>
          <cell r="D4333" t="str">
            <v>PK</v>
          </cell>
          <cell r="E4333">
            <v>1</v>
          </cell>
          <cell r="F4333" t="str">
            <v>LT</v>
          </cell>
          <cell r="G4333" t="str">
            <v>MELKUNIE HALFVOLLE MELK</v>
          </cell>
          <cell r="H4333" t="str">
            <v>L</v>
          </cell>
          <cell r="I4333">
            <v>177</v>
          </cell>
          <cell r="J4333" t="str">
            <v>MELKPRODUKTEN DAGVERS</v>
          </cell>
          <cell r="K4333" t="str">
            <v>ARLA FOODS BV</v>
          </cell>
          <cell r="L4333">
            <v>4</v>
          </cell>
          <cell r="M4333">
            <v>4.4000000000000004</v>
          </cell>
        </row>
        <row r="4334">
          <cell r="A4334">
            <v>782335</v>
          </cell>
          <cell r="B4334" t="e">
            <v>#N/A</v>
          </cell>
          <cell r="C4334">
            <v>1</v>
          </cell>
          <cell r="D4334" t="str">
            <v>ZK</v>
          </cell>
          <cell r="E4334">
            <v>2</v>
          </cell>
          <cell r="F4334" t="str">
            <v>KG</v>
          </cell>
          <cell r="G4334" t="str">
            <v>SILVO ZILVERVLIESRIJST</v>
          </cell>
          <cell r="H4334" t="str">
            <v>L</v>
          </cell>
          <cell r="I4334">
            <v>97</v>
          </cell>
          <cell r="J4334" t="str">
            <v>RIJST EN GRANEN</v>
          </cell>
          <cell r="K4334" t="str">
            <v>MCCORMICK NEDERLAND BV</v>
          </cell>
          <cell r="L4334">
            <v>1</v>
          </cell>
          <cell r="M4334">
            <v>4.4000000000000004</v>
          </cell>
        </row>
        <row r="4335">
          <cell r="A4335">
            <v>478790</v>
          </cell>
          <cell r="B4335" t="e">
            <v>#N/A</v>
          </cell>
          <cell r="C4335">
            <v>5</v>
          </cell>
          <cell r="D4335" t="str">
            <v>ST</v>
          </cell>
          <cell r="E4335">
            <v>440</v>
          </cell>
          <cell r="F4335" t="str">
            <v>GR</v>
          </cell>
          <cell r="G4335" t="str">
            <v>TRES BONNE STOKBROOD WIT</v>
          </cell>
          <cell r="H4335" t="str">
            <v>L</v>
          </cell>
          <cell r="I4335">
            <v>202</v>
          </cell>
          <cell r="J4335" t="str">
            <v>BAKE OFF DIEPVRIES</v>
          </cell>
          <cell r="K4335" t="str">
            <v>SLIGRO</v>
          </cell>
          <cell r="L4335">
            <v>1</v>
          </cell>
          <cell r="M4335">
            <v>4.3899999999999997</v>
          </cell>
        </row>
        <row r="4336">
          <cell r="A4336">
            <v>101686</v>
          </cell>
          <cell r="B4336">
            <v>8713893183386</v>
          </cell>
          <cell r="C4336">
            <v>1</v>
          </cell>
          <cell r="D4336" t="str">
            <v>ZK</v>
          </cell>
          <cell r="E4336">
            <v>1.5</v>
          </cell>
          <cell r="F4336" t="str">
            <v>KG</v>
          </cell>
          <cell r="G4336" t="str">
            <v>APPEL JONAGOLD 70/80 TAS</v>
          </cell>
          <cell r="H4336" t="str">
            <v>L</v>
          </cell>
          <cell r="I4336">
            <v>192</v>
          </cell>
          <cell r="J4336" t="str">
            <v>GROENTEN EN FRUIT DAGVERS</v>
          </cell>
          <cell r="K4336" t="str">
            <v>SMEDING EN ZN BV</v>
          </cell>
          <cell r="L4336">
            <v>2</v>
          </cell>
          <cell r="M4336">
            <v>4.38</v>
          </cell>
        </row>
        <row r="4337">
          <cell r="A4337">
            <v>101686</v>
          </cell>
          <cell r="B4337">
            <v>8713893183386</v>
          </cell>
          <cell r="C4337">
            <v>1</v>
          </cell>
          <cell r="D4337" t="str">
            <v>ZK</v>
          </cell>
          <cell r="E4337">
            <v>1.5</v>
          </cell>
          <cell r="F4337" t="str">
            <v>KG</v>
          </cell>
          <cell r="G4337" t="str">
            <v>APPEL JONAGOLD 70/80 TAS</v>
          </cell>
          <cell r="H4337" t="str">
            <v>L</v>
          </cell>
          <cell r="I4337">
            <v>192</v>
          </cell>
          <cell r="J4337" t="str">
            <v>GROENTEN EN FRUIT DAGVERS</v>
          </cell>
          <cell r="K4337" t="str">
            <v>SMEDING EN ZN BV</v>
          </cell>
          <cell r="L4337">
            <v>2</v>
          </cell>
          <cell r="M4337">
            <v>4.38</v>
          </cell>
        </row>
        <row r="4338">
          <cell r="A4338">
            <v>101686</v>
          </cell>
          <cell r="B4338">
            <v>8713893183386</v>
          </cell>
          <cell r="C4338">
            <v>1</v>
          </cell>
          <cell r="D4338" t="str">
            <v>ZK</v>
          </cell>
          <cell r="E4338">
            <v>1.5</v>
          </cell>
          <cell r="F4338" t="str">
            <v>KG</v>
          </cell>
          <cell r="G4338" t="str">
            <v>APPEL JONAGOLD 70/80 TAS</v>
          </cell>
          <cell r="H4338" t="str">
            <v>L</v>
          </cell>
          <cell r="I4338">
            <v>192</v>
          </cell>
          <cell r="J4338" t="str">
            <v>GROENTEN EN FRUIT DAGVERS</v>
          </cell>
          <cell r="K4338" t="str">
            <v>SMEDING EN ZN BV</v>
          </cell>
          <cell r="L4338">
            <v>2</v>
          </cell>
          <cell r="M4338">
            <v>4.38</v>
          </cell>
        </row>
        <row r="4339">
          <cell r="A4339">
            <v>101686</v>
          </cell>
          <cell r="B4339">
            <v>8713893183386</v>
          </cell>
          <cell r="C4339">
            <v>1</v>
          </cell>
          <cell r="D4339" t="str">
            <v>ZK</v>
          </cell>
          <cell r="E4339">
            <v>1.5</v>
          </cell>
          <cell r="F4339" t="str">
            <v>KG</v>
          </cell>
          <cell r="G4339" t="str">
            <v>APPEL JONAGOLD 70/80 TAS</v>
          </cell>
          <cell r="H4339" t="str">
            <v>L</v>
          </cell>
          <cell r="I4339">
            <v>192</v>
          </cell>
          <cell r="J4339" t="str">
            <v>GROENTEN EN FRUIT DAGVERS</v>
          </cell>
          <cell r="K4339" t="str">
            <v>SMEDING EN ZN BV</v>
          </cell>
          <cell r="L4339">
            <v>2</v>
          </cell>
          <cell r="M4339">
            <v>4.38</v>
          </cell>
        </row>
        <row r="4340">
          <cell r="A4340">
            <v>101686</v>
          </cell>
          <cell r="B4340">
            <v>8713893183386</v>
          </cell>
          <cell r="C4340">
            <v>1</v>
          </cell>
          <cell r="D4340" t="str">
            <v>ZK</v>
          </cell>
          <cell r="E4340">
            <v>1.5</v>
          </cell>
          <cell r="F4340" t="str">
            <v>KG</v>
          </cell>
          <cell r="G4340" t="str">
            <v>APPEL JONAGOLD 70/80 TAS</v>
          </cell>
          <cell r="H4340" t="str">
            <v>L</v>
          </cell>
          <cell r="I4340">
            <v>192</v>
          </cell>
          <cell r="J4340" t="str">
            <v>GROENTEN EN FRUIT DAGVERS</v>
          </cell>
          <cell r="K4340" t="str">
            <v>SMEDING EN ZN BV</v>
          </cell>
          <cell r="L4340">
            <v>2</v>
          </cell>
          <cell r="M4340">
            <v>4.38</v>
          </cell>
        </row>
        <row r="4341">
          <cell r="A4341">
            <v>101686</v>
          </cell>
          <cell r="B4341">
            <v>8713893183386</v>
          </cell>
          <cell r="C4341">
            <v>1</v>
          </cell>
          <cell r="D4341" t="str">
            <v>ZK</v>
          </cell>
          <cell r="E4341">
            <v>1.5</v>
          </cell>
          <cell r="F4341" t="str">
            <v>KG</v>
          </cell>
          <cell r="G4341" t="str">
            <v>APPEL JONAGOLD 70/80 TAS</v>
          </cell>
          <cell r="H4341" t="str">
            <v>L</v>
          </cell>
          <cell r="I4341">
            <v>192</v>
          </cell>
          <cell r="J4341" t="str">
            <v>GROENTEN EN FRUIT DAGVERS</v>
          </cell>
          <cell r="K4341" t="str">
            <v>SMEDING EN ZN BV</v>
          </cell>
          <cell r="L4341">
            <v>2</v>
          </cell>
          <cell r="M4341">
            <v>4.38</v>
          </cell>
        </row>
        <row r="4342">
          <cell r="A4342">
            <v>420608</v>
          </cell>
          <cell r="B4342" t="e">
            <v>#N/A</v>
          </cell>
          <cell r="C4342">
            <v>1</v>
          </cell>
          <cell r="D4342" t="str">
            <v>PK</v>
          </cell>
          <cell r="E4342">
            <v>1</v>
          </cell>
          <cell r="F4342" t="str">
            <v>KG</v>
          </cell>
          <cell r="G4342" t="str">
            <v>SOUBRY BLOEM VOOR PATISSERIE</v>
          </cell>
          <cell r="H4342" t="str">
            <v>L</v>
          </cell>
          <cell r="I4342">
            <v>94</v>
          </cell>
          <cell r="J4342" t="str">
            <v>BAKPRODUKTEN</v>
          </cell>
          <cell r="K4342" t="str">
            <v>SOUBRY NEDERLAND BV</v>
          </cell>
          <cell r="L4342">
            <v>3</v>
          </cell>
          <cell r="M4342">
            <v>4.38</v>
          </cell>
        </row>
        <row r="4343">
          <cell r="A4343">
            <v>175902</v>
          </cell>
          <cell r="B4343" t="e">
            <v>#N/A</v>
          </cell>
          <cell r="C4343">
            <v>60</v>
          </cell>
          <cell r="D4343" t="str">
            <v>ST</v>
          </cell>
          <cell r="E4343">
            <v>1</v>
          </cell>
          <cell r="F4343" t="str">
            <v>ST</v>
          </cell>
          <cell r="G4343" t="str">
            <v>CANDYMAN SALMIAKKNOTSEN              ZAK</v>
          </cell>
          <cell r="H4343" t="str">
            <v>L</v>
          </cell>
          <cell r="I4343">
            <v>22</v>
          </cell>
          <cell r="J4343" t="str">
            <v>KINDERSTUKSARTIKELEN</v>
          </cell>
          <cell r="K4343" t="str">
            <v>COPAR BV</v>
          </cell>
          <cell r="L4343">
            <v>1</v>
          </cell>
          <cell r="M4343">
            <v>4.3600000000000003</v>
          </cell>
        </row>
        <row r="4344">
          <cell r="A4344">
            <v>264829</v>
          </cell>
          <cell r="B4344" t="e">
            <v>#N/A</v>
          </cell>
          <cell r="C4344">
            <v>3</v>
          </cell>
          <cell r="D4344" t="str">
            <v>PT</v>
          </cell>
          <cell r="E4344">
            <v>143</v>
          </cell>
          <cell r="F4344" t="str">
            <v>ML</v>
          </cell>
          <cell r="G4344" t="str">
            <v>TORESANO PESTO ALLA GENOVESE</v>
          </cell>
          <cell r="H4344" t="str">
            <v>L</v>
          </cell>
          <cell r="I4344">
            <v>83</v>
          </cell>
          <cell r="J4344" t="str">
            <v>OLIJVEN EN ANTIPASTI</v>
          </cell>
          <cell r="K4344" t="str">
            <v>SLIGRO</v>
          </cell>
          <cell r="L4344">
            <v>1</v>
          </cell>
          <cell r="M4344">
            <v>4.3600000000000003</v>
          </cell>
        </row>
        <row r="4345">
          <cell r="A4345">
            <v>302902</v>
          </cell>
          <cell r="B4345" t="e">
            <v>#N/A</v>
          </cell>
          <cell r="C4345">
            <v>6</v>
          </cell>
          <cell r="D4345" t="str">
            <v>PT</v>
          </cell>
          <cell r="E4345">
            <v>156</v>
          </cell>
          <cell r="F4345" t="str">
            <v>ML</v>
          </cell>
          <cell r="G4345" t="str">
            <v>GRAND GERARD OLIJVEN ZWART ZONDER PIT</v>
          </cell>
          <cell r="H4345" t="str">
            <v>L</v>
          </cell>
          <cell r="I4345">
            <v>83</v>
          </cell>
          <cell r="J4345" t="str">
            <v>OLIJVEN EN ANTIPASTI</v>
          </cell>
          <cell r="K4345" t="str">
            <v>SLIGRO</v>
          </cell>
          <cell r="L4345">
            <v>1</v>
          </cell>
          <cell r="M4345">
            <v>4.3600000000000003</v>
          </cell>
        </row>
        <row r="4346">
          <cell r="A4346">
            <v>401785</v>
          </cell>
          <cell r="B4346" t="e">
            <v>#N/A</v>
          </cell>
          <cell r="C4346">
            <v>4</v>
          </cell>
          <cell r="D4346" t="str">
            <v>ST</v>
          </cell>
          <cell r="E4346">
            <v>1</v>
          </cell>
          <cell r="F4346" t="str">
            <v>ST</v>
          </cell>
          <cell r="G4346" t="str">
            <v>KOOL ROOD</v>
          </cell>
          <cell r="H4346" t="str">
            <v>L</v>
          </cell>
          <cell r="I4346">
            <v>192</v>
          </cell>
          <cell r="J4346" t="str">
            <v>GROENTEN EN FRUIT DAGVERS</v>
          </cell>
          <cell r="K4346" t="str">
            <v>SMEDING EN ZN BV</v>
          </cell>
          <cell r="L4346">
            <v>1</v>
          </cell>
          <cell r="M4346">
            <v>4.3600000000000003</v>
          </cell>
        </row>
        <row r="4347">
          <cell r="A4347">
            <v>516140</v>
          </cell>
          <cell r="B4347">
            <v>8425644001015</v>
          </cell>
          <cell r="C4347">
            <v>1</v>
          </cell>
          <cell r="D4347" t="str">
            <v>ST</v>
          </cell>
          <cell r="E4347">
            <v>1</v>
          </cell>
          <cell r="F4347" t="str">
            <v>ST</v>
          </cell>
          <cell r="G4347" t="str">
            <v>SLA IJSBERG 450G</v>
          </cell>
          <cell r="H4347" t="str">
            <v>L</v>
          </cell>
          <cell r="I4347">
            <v>192</v>
          </cell>
          <cell r="J4347" t="str">
            <v>GROENTEN EN FRUIT DAGVERS</v>
          </cell>
          <cell r="K4347" t="str">
            <v>SMEDING EN ZN BV</v>
          </cell>
          <cell r="L4347">
            <v>4</v>
          </cell>
          <cell r="M4347">
            <v>4.3600000000000003</v>
          </cell>
        </row>
        <row r="4348">
          <cell r="A4348">
            <v>996968</v>
          </cell>
          <cell r="B4348" t="e">
            <v>#N/A</v>
          </cell>
          <cell r="C4348">
            <v>4</v>
          </cell>
          <cell r="D4348" t="str">
            <v>FL</v>
          </cell>
          <cell r="E4348">
            <v>750</v>
          </cell>
          <cell r="F4348" t="str">
            <v>ML</v>
          </cell>
          <cell r="G4348" t="str">
            <v>FELICIA ALLESREINIGER CITROEN</v>
          </cell>
          <cell r="H4348" t="str">
            <v>H</v>
          </cell>
          <cell r="I4348">
            <v>149</v>
          </cell>
          <cell r="J4348" t="str">
            <v>REINIGINGSMIDDELEN</v>
          </cell>
          <cell r="K4348" t="str">
            <v>SLIGRO</v>
          </cell>
          <cell r="L4348">
            <v>1</v>
          </cell>
          <cell r="M4348">
            <v>4.3600000000000003</v>
          </cell>
        </row>
        <row r="4349">
          <cell r="A4349">
            <v>515563</v>
          </cell>
          <cell r="B4349" t="e">
            <v>#N/A</v>
          </cell>
          <cell r="C4349">
            <v>1</v>
          </cell>
          <cell r="D4349" t="str">
            <v>ZK</v>
          </cell>
          <cell r="E4349">
            <v>4.5</v>
          </cell>
          <cell r="F4349" t="str">
            <v>KG</v>
          </cell>
          <cell r="G4349" t="str">
            <v>ALESIE SURINAAMSE RIJST</v>
          </cell>
          <cell r="H4349" t="str">
            <v>L</v>
          </cell>
          <cell r="I4349">
            <v>97</v>
          </cell>
          <cell r="J4349" t="str">
            <v>RIJST EN GRANEN</v>
          </cell>
          <cell r="K4349" t="str">
            <v>CARIBECOM TRADING B.V.</v>
          </cell>
          <cell r="L4349">
            <v>1</v>
          </cell>
          <cell r="M4349">
            <v>4.3499999999999996</v>
          </cell>
        </row>
        <row r="4350">
          <cell r="A4350">
            <v>515563</v>
          </cell>
          <cell r="B4350" t="e">
            <v>#N/A</v>
          </cell>
          <cell r="C4350">
            <v>1</v>
          </cell>
          <cell r="D4350" t="str">
            <v>ZK</v>
          </cell>
          <cell r="E4350">
            <v>4.5</v>
          </cell>
          <cell r="F4350" t="str">
            <v>KG</v>
          </cell>
          <cell r="G4350" t="str">
            <v>ALESIE SURINAAMSE RIJST</v>
          </cell>
          <cell r="H4350" t="str">
            <v>L</v>
          </cell>
          <cell r="I4350">
            <v>97</v>
          </cell>
          <cell r="J4350" t="str">
            <v>RIJST EN GRANEN</v>
          </cell>
          <cell r="K4350" t="str">
            <v>CARIBECOM TRADING B.V.</v>
          </cell>
          <cell r="L4350">
            <v>1</v>
          </cell>
          <cell r="M4350">
            <v>4.3499999999999996</v>
          </cell>
        </row>
        <row r="4351">
          <cell r="A4351">
            <v>515563</v>
          </cell>
          <cell r="B4351" t="e">
            <v>#N/A</v>
          </cell>
          <cell r="C4351">
            <v>1</v>
          </cell>
          <cell r="D4351" t="str">
            <v>ZK</v>
          </cell>
          <cell r="E4351">
            <v>4.5</v>
          </cell>
          <cell r="F4351" t="str">
            <v>KG</v>
          </cell>
          <cell r="G4351" t="str">
            <v>ALESIE SURINAAMSE RIJST</v>
          </cell>
          <cell r="H4351" t="str">
            <v>L</v>
          </cell>
          <cell r="I4351">
            <v>97</v>
          </cell>
          <cell r="J4351" t="str">
            <v>RIJST EN GRANEN</v>
          </cell>
          <cell r="K4351" t="str">
            <v>CARIBECOM TRADING B.V.</v>
          </cell>
          <cell r="L4351">
            <v>1</v>
          </cell>
          <cell r="M4351">
            <v>4.3499999999999996</v>
          </cell>
        </row>
        <row r="4352">
          <cell r="A4352">
            <v>105211</v>
          </cell>
          <cell r="B4352" t="e">
            <v>#N/A</v>
          </cell>
          <cell r="C4352">
            <v>1</v>
          </cell>
          <cell r="D4352" t="str">
            <v>EM</v>
          </cell>
          <cell r="E4352">
            <v>575</v>
          </cell>
          <cell r="F4352" t="str">
            <v>GR</v>
          </cell>
          <cell r="G4352" t="str">
            <v>DAENDELS BORRELMIX</v>
          </cell>
          <cell r="H4352" t="str">
            <v>L</v>
          </cell>
          <cell r="I4352">
            <v>15</v>
          </cell>
          <cell r="J4352" t="str">
            <v>NOTEN</v>
          </cell>
          <cell r="K4352" t="str">
            <v>SLIGRO</v>
          </cell>
          <cell r="L4352">
            <v>1</v>
          </cell>
          <cell r="M4352">
            <v>4.33</v>
          </cell>
        </row>
        <row r="4353">
          <cell r="A4353">
            <v>541187</v>
          </cell>
          <cell r="B4353" t="e">
            <v>#N/A</v>
          </cell>
          <cell r="C4353">
            <v>1</v>
          </cell>
          <cell r="D4353" t="str">
            <v>MP</v>
          </cell>
          <cell r="E4353">
            <v>9</v>
          </cell>
          <cell r="F4353" t="str">
            <v>LT</v>
          </cell>
          <cell r="G4353" t="str">
            <v>SOURCY BLAUW PET</v>
          </cell>
          <cell r="H4353" t="str">
            <v>L</v>
          </cell>
          <cell r="I4353">
            <v>135</v>
          </cell>
          <cell r="J4353" t="str">
            <v>WATERS</v>
          </cell>
          <cell r="K4353" t="str">
            <v>VRUMONA BV</v>
          </cell>
          <cell r="L4353">
            <v>1</v>
          </cell>
          <cell r="M4353">
            <v>4.32</v>
          </cell>
        </row>
        <row r="4354">
          <cell r="A4354">
            <v>201944</v>
          </cell>
          <cell r="B4354" t="e">
            <v>#N/A</v>
          </cell>
          <cell r="C4354">
            <v>1</v>
          </cell>
          <cell r="D4354" t="str">
            <v>FL</v>
          </cell>
          <cell r="E4354">
            <v>1</v>
          </cell>
          <cell r="F4354" t="str">
            <v>LT</v>
          </cell>
          <cell r="G4354" t="str">
            <v>GO TAN KETJAP ASIN</v>
          </cell>
          <cell r="H4354" t="str">
            <v>L</v>
          </cell>
          <cell r="I4354">
            <v>67</v>
          </cell>
          <cell r="J4354" t="str">
            <v>OOSTERSE KEUKEN</v>
          </cell>
          <cell r="K4354" t="str">
            <v>GO TAN BV</v>
          </cell>
          <cell r="L4354">
            <v>1</v>
          </cell>
          <cell r="M4354">
            <v>4.3099999999999996</v>
          </cell>
        </row>
        <row r="4355">
          <cell r="A4355">
            <v>38107</v>
          </cell>
          <cell r="B4355" t="e">
            <v>#N/A</v>
          </cell>
          <cell r="C4355">
            <v>1</v>
          </cell>
          <cell r="D4355" t="str">
            <v>EM</v>
          </cell>
          <cell r="E4355">
            <v>1</v>
          </cell>
          <cell r="F4355" t="str">
            <v>KG</v>
          </cell>
          <cell r="G4355" t="str">
            <v>WYKO SATESAUS</v>
          </cell>
          <cell r="H4355" t="str">
            <v>L</v>
          </cell>
          <cell r="I4355">
            <v>91</v>
          </cell>
          <cell r="J4355" t="str">
            <v>SNACK- EN TAFELSAUZEN</v>
          </cell>
          <cell r="K4355" t="str">
            <v>HEINZ H J BV RETAIL</v>
          </cell>
          <cell r="L4355">
            <v>1</v>
          </cell>
          <cell r="M4355">
            <v>4.3</v>
          </cell>
        </row>
        <row r="4356">
          <cell r="A4356">
            <v>86601</v>
          </cell>
          <cell r="B4356" t="e">
            <v>#N/A</v>
          </cell>
          <cell r="C4356">
            <v>1</v>
          </cell>
          <cell r="D4356" t="str">
            <v>ZK</v>
          </cell>
          <cell r="E4356">
            <v>700</v>
          </cell>
          <cell r="F4356" t="str">
            <v>GR</v>
          </cell>
          <cell r="G4356" t="str">
            <v>I SEA WRAPS</v>
          </cell>
          <cell r="H4356" t="str">
            <v>L</v>
          </cell>
          <cell r="I4356">
            <v>66</v>
          </cell>
          <cell r="J4356" t="str">
            <v>TEX MEX</v>
          </cell>
          <cell r="K4356" t="str">
            <v>SEAMORE</v>
          </cell>
          <cell r="L4356">
            <v>1</v>
          </cell>
          <cell r="M4356">
            <v>4.3</v>
          </cell>
        </row>
        <row r="4357">
          <cell r="A4357">
            <v>119022</v>
          </cell>
          <cell r="B4357" t="e">
            <v>#N/A</v>
          </cell>
          <cell r="C4357">
            <v>1</v>
          </cell>
          <cell r="D4357" t="str">
            <v>MP</v>
          </cell>
          <cell r="E4357">
            <v>1.2</v>
          </cell>
          <cell r="F4357" t="str">
            <v>KG</v>
          </cell>
          <cell r="G4357" t="str">
            <v>FELIX ELKE DAG FEEST VIS SENIOR 12X100G</v>
          </cell>
          <cell r="H4357" t="str">
            <v>H</v>
          </cell>
          <cell r="I4357">
            <v>45</v>
          </cell>
          <cell r="J4357" t="str">
            <v>DIER</v>
          </cell>
          <cell r="K4357" t="str">
            <v>NESTLE NEDERLAND B.V. (PURINA)D</v>
          </cell>
          <cell r="L4357">
            <v>1</v>
          </cell>
          <cell r="M4357">
            <v>4.3</v>
          </cell>
        </row>
        <row r="4358">
          <cell r="A4358">
            <v>766266</v>
          </cell>
          <cell r="B4358" t="e">
            <v>#N/A</v>
          </cell>
          <cell r="C4358">
            <v>1</v>
          </cell>
          <cell r="D4358" t="str">
            <v>ZK</v>
          </cell>
          <cell r="E4358">
            <v>100</v>
          </cell>
          <cell r="F4358" t="str">
            <v>ST</v>
          </cell>
          <cell r="G4358" t="str">
            <v>TAKE DIS PLASTIC LEPEL WIT</v>
          </cell>
          <cell r="H4358" t="str">
            <v>H</v>
          </cell>
          <cell r="I4358">
            <v>119</v>
          </cell>
          <cell r="J4358" t="str">
            <v>VERPAKKINGSMAT./DISPOS. GROOTV</v>
          </cell>
          <cell r="K4358" t="str">
            <v>SLIGRO</v>
          </cell>
          <cell r="L4358">
            <v>2</v>
          </cell>
          <cell r="M4358">
            <v>4.3</v>
          </cell>
        </row>
        <row r="4359">
          <cell r="A4359">
            <v>766355</v>
          </cell>
          <cell r="B4359" t="e">
            <v>#N/A</v>
          </cell>
          <cell r="C4359">
            <v>1</v>
          </cell>
          <cell r="D4359" t="str">
            <v>ZK</v>
          </cell>
          <cell r="E4359">
            <v>100</v>
          </cell>
          <cell r="F4359" t="str">
            <v>ST</v>
          </cell>
          <cell r="G4359" t="str">
            <v>TAKE DIS PLASTIC VORK WIT</v>
          </cell>
          <cell r="H4359" t="str">
            <v>H</v>
          </cell>
          <cell r="I4359">
            <v>119</v>
          </cell>
          <cell r="J4359" t="str">
            <v>VERPAKKINGSMAT./DISPOS. GROOTV</v>
          </cell>
          <cell r="K4359" t="str">
            <v>SLIGRO</v>
          </cell>
          <cell r="L4359">
            <v>2</v>
          </cell>
          <cell r="M4359">
            <v>4.3</v>
          </cell>
        </row>
        <row r="4360">
          <cell r="A4360">
            <v>880984</v>
          </cell>
          <cell r="B4360" t="e">
            <v>#N/A</v>
          </cell>
          <cell r="C4360">
            <v>1</v>
          </cell>
          <cell r="D4360" t="str">
            <v>FL</v>
          </cell>
          <cell r="E4360">
            <v>1</v>
          </cell>
          <cell r="F4360" t="str">
            <v>LT</v>
          </cell>
          <cell r="G4360" t="str">
            <v>KIKKOMAN SOJASAUS</v>
          </cell>
          <cell r="H4360" t="str">
            <v>L</v>
          </cell>
          <cell r="I4360">
            <v>67</v>
          </cell>
          <cell r="J4360" t="str">
            <v>OOSTERSE KEUKEN</v>
          </cell>
          <cell r="K4360" t="str">
            <v>YAMA PRODUCTS BV</v>
          </cell>
          <cell r="L4360">
            <v>1</v>
          </cell>
          <cell r="M4360">
            <v>4.28</v>
          </cell>
        </row>
        <row r="4361">
          <cell r="A4361">
            <v>13427</v>
          </cell>
          <cell r="B4361" t="e">
            <v>#N/A</v>
          </cell>
          <cell r="C4361">
            <v>6</v>
          </cell>
          <cell r="D4361" t="str">
            <v>PK</v>
          </cell>
          <cell r="E4361">
            <v>125</v>
          </cell>
          <cell r="F4361" t="str">
            <v>GR</v>
          </cell>
          <cell r="G4361" t="str">
            <v>GRISSINI SOEPSTENGELS</v>
          </cell>
          <cell r="H4361" t="str">
            <v>L</v>
          </cell>
          <cell r="I4361">
            <v>57</v>
          </cell>
          <cell r="J4361" t="str">
            <v>SOEPBENODIGDHEDEN</v>
          </cell>
          <cell r="K4361" t="str">
            <v>GRANFOOD BV</v>
          </cell>
          <cell r="L4361">
            <v>1</v>
          </cell>
          <cell r="M4361">
            <v>4.26</v>
          </cell>
        </row>
        <row r="4362">
          <cell r="A4362">
            <v>277673</v>
          </cell>
          <cell r="B4362" t="e">
            <v>#N/A</v>
          </cell>
          <cell r="C4362">
            <v>1</v>
          </cell>
          <cell r="D4362" t="str">
            <v>BS</v>
          </cell>
          <cell r="E4362">
            <v>100</v>
          </cell>
          <cell r="F4362" t="str">
            <v>GR</v>
          </cell>
          <cell r="G4362" t="str">
            <v>APOLLO STERANIJS HEEL</v>
          </cell>
          <cell r="H4362" t="str">
            <v>L</v>
          </cell>
          <cell r="I4362">
            <v>68</v>
          </cell>
          <cell r="J4362" t="str">
            <v>KRUIDEN EN SPECERIJEN</v>
          </cell>
          <cell r="K4362" t="str">
            <v>SOLINA NETHERLANDS BV</v>
          </cell>
          <cell r="L4362">
            <v>1</v>
          </cell>
          <cell r="M4362">
            <v>4.26</v>
          </cell>
        </row>
        <row r="4363">
          <cell r="A4363">
            <v>572992</v>
          </cell>
          <cell r="B4363" t="e">
            <v>#N/A</v>
          </cell>
          <cell r="C4363">
            <v>1</v>
          </cell>
          <cell r="D4363" t="str">
            <v>ZK</v>
          </cell>
          <cell r="E4363">
            <v>800</v>
          </cell>
          <cell r="F4363" t="str">
            <v>GR</v>
          </cell>
          <cell r="G4363" t="str">
            <v>CASINO BRUIN ROND GESNEDEN</v>
          </cell>
          <cell r="H4363" t="str">
            <v>L</v>
          </cell>
          <cell r="I4363">
            <v>107</v>
          </cell>
          <cell r="J4363" t="str">
            <v>BROOD VERS CONCESSIONAIR</v>
          </cell>
          <cell r="K4363" t="str">
            <v>BAKKERIJ REMMERSWAAL</v>
          </cell>
          <cell r="L4363">
            <v>3</v>
          </cell>
          <cell r="M4363">
            <v>4.26</v>
          </cell>
        </row>
        <row r="4364">
          <cell r="A4364">
            <v>38107</v>
          </cell>
          <cell r="B4364" t="e">
            <v>#N/A</v>
          </cell>
          <cell r="C4364">
            <v>1</v>
          </cell>
          <cell r="D4364" t="str">
            <v>EM</v>
          </cell>
          <cell r="E4364">
            <v>1</v>
          </cell>
          <cell r="F4364" t="str">
            <v>KG</v>
          </cell>
          <cell r="G4364" t="str">
            <v>WYKO SATESAUS</v>
          </cell>
          <cell r="H4364" t="str">
            <v>L</v>
          </cell>
          <cell r="I4364">
            <v>91</v>
          </cell>
          <cell r="J4364" t="str">
            <v>SNACK- EN TAFELSAUZEN</v>
          </cell>
          <cell r="K4364" t="str">
            <v>HEINZ H J BV RETAIL</v>
          </cell>
          <cell r="L4364">
            <v>1</v>
          </cell>
          <cell r="M4364">
            <v>4.25</v>
          </cell>
        </row>
        <row r="4365">
          <cell r="A4365">
            <v>109228</v>
          </cell>
          <cell r="B4365" t="e">
            <v>#N/A</v>
          </cell>
          <cell r="C4365">
            <v>1</v>
          </cell>
          <cell r="D4365" t="str">
            <v>BK</v>
          </cell>
          <cell r="E4365">
            <v>400</v>
          </cell>
          <cell r="F4365" t="str">
            <v>GR</v>
          </cell>
          <cell r="G4365" t="str">
            <v>PADD ERINGE 4ST</v>
          </cell>
          <cell r="H4365" t="str">
            <v>L</v>
          </cell>
          <cell r="I4365">
            <v>192</v>
          </cell>
          <cell r="J4365" t="str">
            <v>GROENTEN EN FRUIT DAGVERS</v>
          </cell>
          <cell r="K4365" t="str">
            <v>SMEDING EN ZN BV</v>
          </cell>
          <cell r="L4365">
            <v>1</v>
          </cell>
          <cell r="M4365">
            <v>4.25</v>
          </cell>
        </row>
        <row r="4366">
          <cell r="A4366">
            <v>126152</v>
          </cell>
          <cell r="B4366" t="e">
            <v>#N/A</v>
          </cell>
          <cell r="C4366">
            <v>1</v>
          </cell>
          <cell r="D4366" t="str">
            <v>BK</v>
          </cell>
          <cell r="E4366">
            <v>250</v>
          </cell>
          <cell r="F4366" t="str">
            <v>GR</v>
          </cell>
          <cell r="G4366" t="str">
            <v>TAPADORO CHEESE SHOT-OLIJF-FUET     232G</v>
          </cell>
          <cell r="H4366" t="str">
            <v>L</v>
          </cell>
          <cell r="I4366">
            <v>184</v>
          </cell>
          <cell r="J4366" t="str">
            <v>KOELVERSE TAPAS</v>
          </cell>
          <cell r="K4366" t="str">
            <v>OLIVA MILLINGEN A/D RIJN BV</v>
          </cell>
          <cell r="L4366">
            <v>1</v>
          </cell>
          <cell r="M4366">
            <v>4.25</v>
          </cell>
        </row>
        <row r="4367">
          <cell r="A4367">
            <v>126212</v>
          </cell>
          <cell r="B4367" t="e">
            <v>#N/A</v>
          </cell>
          <cell r="C4367">
            <v>1</v>
          </cell>
          <cell r="D4367" t="str">
            <v>BK</v>
          </cell>
          <cell r="E4367">
            <v>260</v>
          </cell>
          <cell r="F4367" t="str">
            <v>GR</v>
          </cell>
          <cell r="G4367" t="str">
            <v>TAPADORO GEDR.TOM-OLIJF-SWEET PEPP. 260G</v>
          </cell>
          <cell r="H4367" t="str">
            <v>L</v>
          </cell>
          <cell r="I4367">
            <v>184</v>
          </cell>
          <cell r="J4367" t="str">
            <v>KOELVERSE TAPAS</v>
          </cell>
          <cell r="K4367" t="str">
            <v>OLIVA MILLINGEN A/D RIJN BV</v>
          </cell>
          <cell r="L4367">
            <v>1</v>
          </cell>
          <cell r="M4367">
            <v>4.25</v>
          </cell>
        </row>
        <row r="4368">
          <cell r="A4368">
            <v>264829</v>
          </cell>
          <cell r="B4368" t="e">
            <v>#N/A</v>
          </cell>
          <cell r="C4368">
            <v>3</v>
          </cell>
          <cell r="D4368" t="str">
            <v>PT</v>
          </cell>
          <cell r="E4368">
            <v>143</v>
          </cell>
          <cell r="F4368" t="str">
            <v>ML</v>
          </cell>
          <cell r="G4368" t="str">
            <v>TORESANO PESTO ALLA GENOVESE</v>
          </cell>
          <cell r="H4368" t="str">
            <v>L</v>
          </cell>
          <cell r="I4368">
            <v>83</v>
          </cell>
          <cell r="J4368" t="str">
            <v>OLIJVEN EN ANTIPASTI</v>
          </cell>
          <cell r="K4368" t="str">
            <v>SLIGRO</v>
          </cell>
          <cell r="L4368">
            <v>1</v>
          </cell>
          <cell r="M4368">
            <v>4.25</v>
          </cell>
        </row>
        <row r="4369">
          <cell r="A4369">
            <v>299772</v>
          </cell>
          <cell r="B4369" t="e">
            <v>#N/A</v>
          </cell>
          <cell r="C4369">
            <v>1</v>
          </cell>
          <cell r="D4369" t="str">
            <v>ST</v>
          </cell>
          <cell r="E4369">
            <v>80</v>
          </cell>
          <cell r="F4369" t="str">
            <v>GR</v>
          </cell>
          <cell r="G4369" t="str">
            <v>GEGAARDE VARKENS ROOKWORST 80 GR</v>
          </cell>
          <cell r="H4369" t="str">
            <v>L</v>
          </cell>
          <cell r="I4369">
            <v>163</v>
          </cell>
          <cell r="J4369" t="str">
            <v>VLEES BEREID CONV 2300 CONC</v>
          </cell>
          <cell r="K4369" t="str">
            <v>KALDENBERG SLAGERIJEN CONCESSIONAIR</v>
          </cell>
          <cell r="L4369">
            <v>5</v>
          </cell>
          <cell r="M4369">
            <v>4.25</v>
          </cell>
        </row>
        <row r="4370">
          <cell r="A4370">
            <v>523663</v>
          </cell>
          <cell r="B4370" t="e">
            <v>#N/A</v>
          </cell>
          <cell r="C4370">
            <v>1</v>
          </cell>
          <cell r="D4370" t="str">
            <v>PK</v>
          </cell>
          <cell r="E4370">
            <v>350</v>
          </cell>
          <cell r="F4370" t="str">
            <v>GR</v>
          </cell>
          <cell r="G4370" t="str">
            <v>FRIKANDEL GLUTENVRIJ</v>
          </cell>
          <cell r="H4370" t="str">
            <v>L</v>
          </cell>
          <cell r="I4370">
            <v>180</v>
          </cell>
          <cell r="J4370" t="str">
            <v>HORECA DIEPVRIES</v>
          </cell>
          <cell r="K4370" t="str">
            <v>FOOD SPECIALTIES</v>
          </cell>
          <cell r="L4370">
            <v>1</v>
          </cell>
          <cell r="M4370">
            <v>4.25</v>
          </cell>
        </row>
        <row r="4371">
          <cell r="A4371">
            <v>958651</v>
          </cell>
          <cell r="B4371" t="e">
            <v>#N/A</v>
          </cell>
          <cell r="C4371">
            <v>1</v>
          </cell>
          <cell r="D4371" t="str">
            <v>PK</v>
          </cell>
          <cell r="E4371">
            <v>200</v>
          </cell>
          <cell r="F4371" t="str">
            <v>GR</v>
          </cell>
          <cell r="G4371" t="str">
            <v>PICKWICK THEEZAKJES CEYLON ENV.   100X2G</v>
          </cell>
          <cell r="H4371" t="str">
            <v>L</v>
          </cell>
          <cell r="I4371">
            <v>40</v>
          </cell>
          <cell r="J4371" t="str">
            <v>THEE</v>
          </cell>
          <cell r="K4371" t="str">
            <v>JACOBS DOUWE EGBERTS PRO NL BV BV</v>
          </cell>
          <cell r="L4371">
            <v>1</v>
          </cell>
          <cell r="M4371">
            <v>4.25</v>
          </cell>
        </row>
        <row r="4372">
          <cell r="A4372">
            <v>517120</v>
          </cell>
          <cell r="B4372">
            <v>8716668014007</v>
          </cell>
          <cell r="C4372">
            <v>1</v>
          </cell>
          <cell r="D4372" t="str">
            <v>ST</v>
          </cell>
          <cell r="E4372">
            <v>375</v>
          </cell>
          <cell r="F4372" t="str">
            <v>GR</v>
          </cell>
          <cell r="G4372" t="str">
            <v>KOMKOMMER 30/40</v>
          </cell>
          <cell r="H4372" t="str">
            <v>L</v>
          </cell>
          <cell r="I4372">
            <v>192</v>
          </cell>
          <cell r="J4372" t="str">
            <v>GROENTEN EN FRUIT DAGVERS</v>
          </cell>
          <cell r="K4372" t="str">
            <v>SMEDING EN ZN BV</v>
          </cell>
          <cell r="L4372">
            <v>6</v>
          </cell>
          <cell r="M4372">
            <v>4.24</v>
          </cell>
        </row>
        <row r="4373">
          <cell r="A4373">
            <v>121314</v>
          </cell>
          <cell r="B4373" t="e">
            <v>#N/A</v>
          </cell>
          <cell r="C4373">
            <v>1</v>
          </cell>
          <cell r="D4373" t="str">
            <v>ZK</v>
          </cell>
          <cell r="E4373">
            <v>10</v>
          </cell>
          <cell r="F4373" t="str">
            <v>ST</v>
          </cell>
          <cell r="G4373" t="str">
            <v>TRES BONNE PISTOLET WIT 10 STUKS</v>
          </cell>
          <cell r="H4373" t="str">
            <v>L</v>
          </cell>
          <cell r="I4373">
            <v>202</v>
          </cell>
          <cell r="J4373" t="str">
            <v>BAKE OFF DIEPVRIES</v>
          </cell>
          <cell r="K4373" t="str">
            <v>SLIGRO</v>
          </cell>
          <cell r="L4373">
            <v>2</v>
          </cell>
          <cell r="M4373">
            <v>4.22</v>
          </cell>
        </row>
        <row r="4374">
          <cell r="A4374">
            <v>579509</v>
          </cell>
          <cell r="B4374" t="e">
            <v>#N/A</v>
          </cell>
          <cell r="C4374">
            <v>7</v>
          </cell>
          <cell r="D4374" t="str">
            <v>PK</v>
          </cell>
          <cell r="E4374">
            <v>200</v>
          </cell>
          <cell r="F4374" t="str">
            <v>GR</v>
          </cell>
          <cell r="G4374" t="str">
            <v>KOOPMANS MAIZENA</v>
          </cell>
          <cell r="H4374" t="str">
            <v>L</v>
          </cell>
          <cell r="I4374">
            <v>94</v>
          </cell>
          <cell r="J4374" t="str">
            <v>BAKPRODUKTEN</v>
          </cell>
          <cell r="K4374" t="str">
            <v>OETKER DR NEDERLAND BV</v>
          </cell>
          <cell r="L4374">
            <v>1</v>
          </cell>
          <cell r="M4374">
            <v>4.21</v>
          </cell>
        </row>
        <row r="4375">
          <cell r="A4375">
            <v>855528</v>
          </cell>
          <cell r="B4375">
            <v>8710401166930</v>
          </cell>
          <cell r="C4375">
            <v>1</v>
          </cell>
          <cell r="D4375" t="str">
            <v>PK</v>
          </cell>
          <cell r="E4375">
            <v>1</v>
          </cell>
          <cell r="F4375" t="str">
            <v>KG</v>
          </cell>
          <cell r="G4375" t="str">
            <v>DE ROOIE HEN VLOEIBAAR EIWIT SCHARREL</v>
          </cell>
          <cell r="H4375" t="str">
            <v>L</v>
          </cell>
          <cell r="I4375">
            <v>145</v>
          </cell>
          <cell r="J4375" t="str">
            <v>EIERPRODUCTEN GEKOELD</v>
          </cell>
          <cell r="K4375" t="str">
            <v>SLIGRO</v>
          </cell>
          <cell r="L4375">
            <v>1</v>
          </cell>
          <cell r="M4375">
            <v>4.21</v>
          </cell>
        </row>
        <row r="4376">
          <cell r="A4376">
            <v>855528</v>
          </cell>
          <cell r="B4376">
            <v>8710401166930</v>
          </cell>
          <cell r="C4376">
            <v>1</v>
          </cell>
          <cell r="D4376" t="str">
            <v>PK</v>
          </cell>
          <cell r="E4376">
            <v>1</v>
          </cell>
          <cell r="F4376" t="str">
            <v>KG</v>
          </cell>
          <cell r="G4376" t="str">
            <v>DE ROOIE HEN VLOEIBAAR EIWIT SCHARREL</v>
          </cell>
          <cell r="H4376" t="str">
            <v>L</v>
          </cell>
          <cell r="I4376">
            <v>145</v>
          </cell>
          <cell r="J4376" t="str">
            <v>EIERPRODUCTEN GEKOELD</v>
          </cell>
          <cell r="K4376" t="str">
            <v>SLIGRO</v>
          </cell>
          <cell r="L4376">
            <v>1</v>
          </cell>
          <cell r="M4376">
            <v>4.21</v>
          </cell>
        </row>
        <row r="4377">
          <cell r="A4377">
            <v>855528</v>
          </cell>
          <cell r="B4377">
            <v>8710401166930</v>
          </cell>
          <cell r="C4377">
            <v>1</v>
          </cell>
          <cell r="D4377" t="str">
            <v>PK</v>
          </cell>
          <cell r="E4377">
            <v>1</v>
          </cell>
          <cell r="F4377" t="str">
            <v>KG</v>
          </cell>
          <cell r="G4377" t="str">
            <v>DE ROOIE HEN VLOEIBAAR EIWIT SCHARREL</v>
          </cell>
          <cell r="H4377" t="str">
            <v>L</v>
          </cell>
          <cell r="I4377">
            <v>145</v>
          </cell>
          <cell r="J4377" t="str">
            <v>EIERPRODUCTEN GEKOELD</v>
          </cell>
          <cell r="K4377" t="str">
            <v>SLIGRO</v>
          </cell>
          <cell r="L4377">
            <v>1</v>
          </cell>
          <cell r="M4377">
            <v>4.21</v>
          </cell>
        </row>
        <row r="4378">
          <cell r="A4378">
            <v>855528</v>
          </cell>
          <cell r="B4378">
            <v>8710401166930</v>
          </cell>
          <cell r="C4378">
            <v>1</v>
          </cell>
          <cell r="D4378" t="str">
            <v>PK</v>
          </cell>
          <cell r="E4378">
            <v>1</v>
          </cell>
          <cell r="F4378" t="str">
            <v>KG</v>
          </cell>
          <cell r="G4378" t="str">
            <v>DE ROOIE HEN VLOEIBAAR EIWIT SCHARREL</v>
          </cell>
          <cell r="H4378" t="str">
            <v>L</v>
          </cell>
          <cell r="I4378">
            <v>145</v>
          </cell>
          <cell r="J4378" t="str">
            <v>EIERPRODUCTEN GEKOELD</v>
          </cell>
          <cell r="K4378" t="str">
            <v>SLIGRO</v>
          </cell>
          <cell r="L4378">
            <v>1</v>
          </cell>
          <cell r="M4378">
            <v>4.21</v>
          </cell>
        </row>
        <row r="4379">
          <cell r="A4379">
            <v>855528</v>
          </cell>
          <cell r="B4379">
            <v>8710401166930</v>
          </cell>
          <cell r="C4379">
            <v>1</v>
          </cell>
          <cell r="D4379" t="str">
            <v>PK</v>
          </cell>
          <cell r="E4379">
            <v>1</v>
          </cell>
          <cell r="F4379" t="str">
            <v>KG</v>
          </cell>
          <cell r="G4379" t="str">
            <v>DE ROOIE HEN VLOEIBAAR EIWIT SCHARREL</v>
          </cell>
          <cell r="H4379" t="str">
            <v>L</v>
          </cell>
          <cell r="I4379">
            <v>145</v>
          </cell>
          <cell r="J4379" t="str">
            <v>EIERPRODUCTEN GEKOELD</v>
          </cell>
          <cell r="K4379" t="str">
            <v>SLIGRO</v>
          </cell>
          <cell r="L4379">
            <v>1</v>
          </cell>
          <cell r="M4379">
            <v>4.21</v>
          </cell>
        </row>
        <row r="4380">
          <cell r="A4380">
            <v>855528</v>
          </cell>
          <cell r="B4380">
            <v>8710401166930</v>
          </cell>
          <cell r="C4380">
            <v>1</v>
          </cell>
          <cell r="D4380" t="str">
            <v>PK</v>
          </cell>
          <cell r="E4380">
            <v>1</v>
          </cell>
          <cell r="F4380" t="str">
            <v>KG</v>
          </cell>
          <cell r="G4380" t="str">
            <v>DE ROOIE HEN VLOEIBAAR EIWIT SCHARREL</v>
          </cell>
          <cell r="H4380" t="str">
            <v>L</v>
          </cell>
          <cell r="I4380">
            <v>145</v>
          </cell>
          <cell r="J4380" t="str">
            <v>EIERPRODUCTEN GEKOELD</v>
          </cell>
          <cell r="K4380" t="str">
            <v>SLIGRO</v>
          </cell>
          <cell r="L4380">
            <v>1</v>
          </cell>
          <cell r="M4380">
            <v>4.21</v>
          </cell>
        </row>
        <row r="4381">
          <cell r="A4381">
            <v>50464</v>
          </cell>
          <cell r="B4381" t="e">
            <v>#N/A</v>
          </cell>
          <cell r="C4381">
            <v>1</v>
          </cell>
          <cell r="D4381" t="str">
            <v>FL</v>
          </cell>
          <cell r="E4381">
            <v>1</v>
          </cell>
          <cell r="F4381" t="str">
            <v>LT</v>
          </cell>
          <cell r="G4381" t="str">
            <v>DEBIC SLAGROOM MET SUIKER</v>
          </cell>
          <cell r="H4381" t="str">
            <v>L</v>
          </cell>
          <cell r="I4381">
            <v>174</v>
          </cell>
          <cell r="J4381" t="str">
            <v>ROOMPRODUCTEN</v>
          </cell>
          <cell r="K4381" t="str">
            <v>FRIESLANDCAMP NL BV ZEEWLD PRF</v>
          </cell>
          <cell r="L4381">
            <v>1</v>
          </cell>
          <cell r="M4381">
            <v>4.2</v>
          </cell>
        </row>
        <row r="4382">
          <cell r="A4382">
            <v>63800</v>
          </cell>
          <cell r="B4382" t="e">
            <v>#N/A</v>
          </cell>
          <cell r="C4382">
            <v>1</v>
          </cell>
          <cell r="D4382" t="str">
            <v>LS</v>
          </cell>
          <cell r="E4382">
            <v>1</v>
          </cell>
          <cell r="F4382" t="str">
            <v>ST</v>
          </cell>
          <cell r="G4382" t="str">
            <v>BO PATIOLIGHT SUN CITRONELLA 94/91</v>
          </cell>
          <cell r="H4382" t="str">
            <v>H</v>
          </cell>
          <cell r="I4382">
            <v>471</v>
          </cell>
          <cell r="J4382" t="str">
            <v>KAARSEN EN KANDELAARS</v>
          </cell>
          <cell r="K4382" t="str">
            <v>BOLSIUS NEDERLAND BV</v>
          </cell>
          <cell r="L4382">
            <v>3</v>
          </cell>
          <cell r="M4382">
            <v>4.2</v>
          </cell>
        </row>
        <row r="4383">
          <cell r="A4383">
            <v>102234</v>
          </cell>
          <cell r="B4383" t="e">
            <v>#N/A</v>
          </cell>
          <cell r="C4383">
            <v>1</v>
          </cell>
          <cell r="D4383" t="str">
            <v>ZK</v>
          </cell>
          <cell r="E4383">
            <v>2.5</v>
          </cell>
          <cell r="F4383" t="str">
            <v>KG</v>
          </cell>
          <cell r="G4383" t="str">
            <v>ARDO BLOEMKOOLROOSJES 15/35</v>
          </cell>
          <cell r="H4383" t="str">
            <v>L</v>
          </cell>
          <cell r="I4383">
            <v>187</v>
          </cell>
          <cell r="J4383" t="str">
            <v>GROEN&amp;FRUIT DIEPVR. FOODSERVIC</v>
          </cell>
          <cell r="K4383" t="str">
            <v>ARDO BV FOODSERVICE</v>
          </cell>
          <cell r="L4383">
            <v>1</v>
          </cell>
          <cell r="M4383">
            <v>4.2</v>
          </cell>
        </row>
        <row r="4384">
          <cell r="A4384">
            <v>766444</v>
          </cell>
          <cell r="B4384" t="e">
            <v>#N/A</v>
          </cell>
          <cell r="C4384">
            <v>1</v>
          </cell>
          <cell r="D4384" t="str">
            <v>ZK</v>
          </cell>
          <cell r="E4384">
            <v>100</v>
          </cell>
          <cell r="F4384" t="str">
            <v>ST</v>
          </cell>
          <cell r="G4384" t="str">
            <v>TAKE DIS PLASTIC MES WIT</v>
          </cell>
          <cell r="H4384" t="str">
            <v>H</v>
          </cell>
          <cell r="I4384">
            <v>119</v>
          </cell>
          <cell r="J4384" t="str">
            <v>VERPAKKINGSMAT./DISPOS. GROOTV</v>
          </cell>
          <cell r="K4384" t="str">
            <v>SLIGRO</v>
          </cell>
          <cell r="L4384">
            <v>2</v>
          </cell>
          <cell r="M4384">
            <v>4.2</v>
          </cell>
        </row>
        <row r="4385">
          <cell r="A4385">
            <v>463986</v>
          </cell>
          <cell r="B4385" t="e">
            <v>#N/A</v>
          </cell>
          <cell r="C4385">
            <v>1</v>
          </cell>
          <cell r="D4385" t="str">
            <v>PK</v>
          </cell>
          <cell r="E4385">
            <v>25</v>
          </cell>
          <cell r="F4385" t="str">
            <v>ST</v>
          </cell>
          <cell r="G4385" t="str">
            <v>TAKE DIS PL MES KLEUR MIX ZWAAR</v>
          </cell>
          <cell r="H4385" t="str">
            <v>H</v>
          </cell>
          <cell r="I4385">
            <v>119</v>
          </cell>
          <cell r="J4385" t="str">
            <v>VERPAKKINGSMAT./DISPOS. GROOTV</v>
          </cell>
          <cell r="K4385" t="str">
            <v>SLIGRO</v>
          </cell>
          <cell r="L4385">
            <v>2</v>
          </cell>
          <cell r="M4385">
            <v>4.18</v>
          </cell>
        </row>
        <row r="4386">
          <cell r="A4386">
            <v>516140</v>
          </cell>
          <cell r="B4386">
            <v>8425644001015</v>
          </cell>
          <cell r="C4386">
            <v>1</v>
          </cell>
          <cell r="D4386" t="str">
            <v>ST</v>
          </cell>
          <cell r="E4386">
            <v>1</v>
          </cell>
          <cell r="F4386" t="str">
            <v>ST</v>
          </cell>
          <cell r="G4386" t="str">
            <v>SLA IJSBERG 450G</v>
          </cell>
          <cell r="H4386" t="str">
            <v>L</v>
          </cell>
          <cell r="I4386">
            <v>192</v>
          </cell>
          <cell r="J4386" t="str">
            <v>GROENTEN EN FRUIT DAGVERS</v>
          </cell>
          <cell r="K4386" t="str">
            <v>SMEDING EN ZN BV</v>
          </cell>
          <cell r="L4386">
            <v>3</v>
          </cell>
          <cell r="M4386">
            <v>4.17</v>
          </cell>
        </row>
        <row r="4387">
          <cell r="A4387">
            <v>516140</v>
          </cell>
          <cell r="B4387">
            <v>8425644001015</v>
          </cell>
          <cell r="C4387">
            <v>1</v>
          </cell>
          <cell r="D4387" t="str">
            <v>ST</v>
          </cell>
          <cell r="E4387">
            <v>1</v>
          </cell>
          <cell r="F4387" t="str">
            <v>ST</v>
          </cell>
          <cell r="G4387" t="str">
            <v>SLA IJSBERG 450G</v>
          </cell>
          <cell r="H4387" t="str">
            <v>L</v>
          </cell>
          <cell r="I4387">
            <v>192</v>
          </cell>
          <cell r="J4387" t="str">
            <v>GROENTEN EN FRUIT DAGVERS</v>
          </cell>
          <cell r="K4387" t="str">
            <v>SMEDING EN ZN BV</v>
          </cell>
          <cell r="L4387">
            <v>3</v>
          </cell>
          <cell r="M4387">
            <v>4.17</v>
          </cell>
        </row>
        <row r="4388">
          <cell r="A4388">
            <v>582049</v>
          </cell>
          <cell r="B4388">
            <v>8716692045046</v>
          </cell>
          <cell r="C4388">
            <v>1</v>
          </cell>
          <cell r="D4388" t="str">
            <v>LS</v>
          </cell>
          <cell r="E4388">
            <v>500</v>
          </cell>
          <cell r="F4388" t="str">
            <v>GR</v>
          </cell>
          <cell r="G4388" t="str">
            <v>ANDIJVIE VERPAKT 400/650G</v>
          </cell>
          <cell r="H4388" t="str">
            <v>L</v>
          </cell>
          <cell r="I4388">
            <v>192</v>
          </cell>
          <cell r="J4388" t="str">
            <v>GROENTEN EN FRUIT DAGVERS</v>
          </cell>
          <cell r="K4388" t="str">
            <v>SMEDING EN ZN BV</v>
          </cell>
          <cell r="L4388">
            <v>3</v>
          </cell>
          <cell r="M4388">
            <v>4.17</v>
          </cell>
        </row>
        <row r="4389">
          <cell r="A4389">
            <v>686623</v>
          </cell>
          <cell r="B4389" t="e">
            <v>#N/A</v>
          </cell>
          <cell r="C4389">
            <v>1</v>
          </cell>
          <cell r="D4389" t="str">
            <v>ZK</v>
          </cell>
          <cell r="E4389">
            <v>250</v>
          </cell>
          <cell r="F4389" t="str">
            <v>GR</v>
          </cell>
          <cell r="G4389" t="str">
            <v>BIO CITROEN 2ST KII</v>
          </cell>
          <cell r="H4389" t="str">
            <v>L</v>
          </cell>
          <cell r="I4389">
            <v>192</v>
          </cell>
          <cell r="J4389" t="str">
            <v>GROENTEN EN FRUIT DAGVERS</v>
          </cell>
          <cell r="K4389" t="str">
            <v>SMEDING EN ZN BV</v>
          </cell>
          <cell r="L4389">
            <v>3</v>
          </cell>
          <cell r="M4389">
            <v>4.17</v>
          </cell>
        </row>
        <row r="4390">
          <cell r="A4390">
            <v>754308</v>
          </cell>
          <cell r="B4390">
            <v>8719481591571</v>
          </cell>
          <cell r="C4390">
            <v>1</v>
          </cell>
          <cell r="D4390" t="str">
            <v>PK</v>
          </cell>
          <cell r="E4390">
            <v>3</v>
          </cell>
          <cell r="F4390" t="str">
            <v>ST</v>
          </cell>
          <cell r="G4390" t="str">
            <v>PAPRIKA STOPLICHT 3 KLEUR</v>
          </cell>
          <cell r="H4390" t="str">
            <v>L</v>
          </cell>
          <cell r="I4390">
            <v>192</v>
          </cell>
          <cell r="J4390" t="str">
            <v>GROENTEN EN FRUIT DAGVERS</v>
          </cell>
          <cell r="K4390" t="str">
            <v>SMEDING EN ZN BV</v>
          </cell>
          <cell r="L4390">
            <v>3</v>
          </cell>
          <cell r="M4390">
            <v>4.17</v>
          </cell>
        </row>
        <row r="4391">
          <cell r="A4391">
            <v>25432</v>
          </cell>
          <cell r="B4391" t="e">
            <v>#N/A</v>
          </cell>
          <cell r="C4391">
            <v>1</v>
          </cell>
          <cell r="D4391" t="str">
            <v>ST</v>
          </cell>
          <cell r="E4391">
            <v>200</v>
          </cell>
          <cell r="F4391" t="str">
            <v>GR</v>
          </cell>
          <cell r="G4391" t="str">
            <v>FERRERO ROCHER T16</v>
          </cell>
          <cell r="H4391" t="str">
            <v>L</v>
          </cell>
          <cell r="I4391">
            <v>20</v>
          </cell>
          <cell r="J4391" t="str">
            <v>BONBONS</v>
          </cell>
          <cell r="K4391" t="str">
            <v>FERRERO BV</v>
          </cell>
          <cell r="L4391">
            <v>1</v>
          </cell>
          <cell r="M4391">
            <v>4.1500000000000004</v>
          </cell>
        </row>
        <row r="4392">
          <cell r="A4392">
            <v>335599</v>
          </cell>
          <cell r="B4392" t="e">
            <v>#N/A</v>
          </cell>
          <cell r="C4392">
            <v>1</v>
          </cell>
          <cell r="D4392" t="str">
            <v>BL</v>
          </cell>
          <cell r="E4392">
            <v>110</v>
          </cell>
          <cell r="F4392" t="str">
            <v>GR</v>
          </cell>
          <cell r="G4392" t="str">
            <v>SLIGRO SPICE MARKET TRASSIPOEDER</v>
          </cell>
          <cell r="H4392" t="str">
            <v>L</v>
          </cell>
          <cell r="I4392">
            <v>68</v>
          </cell>
          <cell r="J4392" t="str">
            <v>KRUIDEN EN SPECERIJEN</v>
          </cell>
          <cell r="K4392" t="str">
            <v>SLIGRO</v>
          </cell>
          <cell r="L4392">
            <v>1</v>
          </cell>
          <cell r="M4392">
            <v>4.1500000000000004</v>
          </cell>
        </row>
        <row r="4393">
          <cell r="A4393">
            <v>989424</v>
          </cell>
          <cell r="B4393" t="e">
            <v>#N/A</v>
          </cell>
          <cell r="C4393">
            <v>1</v>
          </cell>
          <cell r="D4393" t="str">
            <v>DS</v>
          </cell>
          <cell r="E4393">
            <v>300</v>
          </cell>
          <cell r="F4393" t="str">
            <v>ST</v>
          </cell>
          <cell r="G4393" t="str">
            <v>DEPA PE HANDSCHOENEN LARGE</v>
          </cell>
          <cell r="H4393" t="str">
            <v>H</v>
          </cell>
          <cell r="I4393">
            <v>544</v>
          </cell>
          <cell r="J4393" t="str">
            <v>SCHOONMAAKARTIKELEN</v>
          </cell>
          <cell r="K4393" t="str">
            <v>PAARDEKOOPER BV (DEPA 1)</v>
          </cell>
          <cell r="L4393">
            <v>1</v>
          </cell>
          <cell r="M4393">
            <v>4.1500000000000004</v>
          </cell>
        </row>
        <row r="4394">
          <cell r="A4394">
            <v>989424</v>
          </cell>
          <cell r="B4394" t="e">
            <v>#N/A</v>
          </cell>
          <cell r="C4394">
            <v>1</v>
          </cell>
          <cell r="D4394" t="str">
            <v>DS</v>
          </cell>
          <cell r="E4394">
            <v>300</v>
          </cell>
          <cell r="F4394" t="str">
            <v>ST</v>
          </cell>
          <cell r="G4394" t="str">
            <v>DEPA PE HANDSCHOENEN LARGE</v>
          </cell>
          <cell r="H4394" t="str">
            <v>H</v>
          </cell>
          <cell r="I4394">
            <v>544</v>
          </cell>
          <cell r="J4394" t="str">
            <v>SCHOONMAAKARTIKELEN</v>
          </cell>
          <cell r="K4394" t="str">
            <v>PAARDEKOOPER BV (DEPA 1)</v>
          </cell>
          <cell r="L4394">
            <v>1</v>
          </cell>
          <cell r="M4394">
            <v>4.1500000000000004</v>
          </cell>
        </row>
        <row r="4395">
          <cell r="A4395">
            <v>245236</v>
          </cell>
          <cell r="B4395" t="e">
            <v>#N/A</v>
          </cell>
          <cell r="C4395">
            <v>6</v>
          </cell>
          <cell r="D4395" t="str">
            <v>ST</v>
          </cell>
          <cell r="E4395">
            <v>1</v>
          </cell>
          <cell r="F4395" t="str">
            <v>ST</v>
          </cell>
          <cell r="G4395" t="str">
            <v>FELICIA AFWASBORSTEL KUNSTSTOF/NYLON</v>
          </cell>
          <cell r="H4395" t="str">
            <v>H</v>
          </cell>
          <cell r="I4395">
            <v>544</v>
          </cell>
          <cell r="J4395" t="str">
            <v>SCHOONMAAKARTIKELEN</v>
          </cell>
          <cell r="K4395" t="str">
            <v>SLIGRO</v>
          </cell>
          <cell r="L4395">
            <v>1</v>
          </cell>
          <cell r="M4395">
            <v>4.1399999999999997</v>
          </cell>
        </row>
        <row r="4396">
          <cell r="A4396">
            <v>245236</v>
          </cell>
          <cell r="B4396" t="e">
            <v>#N/A</v>
          </cell>
          <cell r="C4396">
            <v>6</v>
          </cell>
          <cell r="D4396" t="str">
            <v>ST</v>
          </cell>
          <cell r="E4396">
            <v>1</v>
          </cell>
          <cell r="F4396" t="str">
            <v>ST</v>
          </cell>
          <cell r="G4396" t="str">
            <v>FELICIA AFWASBORSTEL KUNSTSTOF/NYLON</v>
          </cell>
          <cell r="H4396" t="str">
            <v>H</v>
          </cell>
          <cell r="I4396">
            <v>544</v>
          </cell>
          <cell r="J4396" t="str">
            <v>SCHOONMAAKARTIKELEN</v>
          </cell>
          <cell r="K4396" t="str">
            <v>SLIGRO</v>
          </cell>
          <cell r="L4396">
            <v>1</v>
          </cell>
          <cell r="M4396">
            <v>4.1399999999999997</v>
          </cell>
        </row>
        <row r="4397">
          <cell r="A4397">
            <v>376312</v>
          </cell>
          <cell r="B4397" t="e">
            <v>#N/A</v>
          </cell>
          <cell r="C4397">
            <v>1</v>
          </cell>
          <cell r="D4397" t="str">
            <v>ZK</v>
          </cell>
          <cell r="E4397">
            <v>320</v>
          </cell>
          <cell r="F4397" t="str">
            <v>GR</v>
          </cell>
          <cell r="G4397" t="str">
            <v>SANTA MARIA ORIGINAL SOFT TORTILLA 8X40G</v>
          </cell>
          <cell r="H4397" t="str">
            <v>L</v>
          </cell>
          <cell r="I4397">
            <v>66</v>
          </cell>
          <cell r="J4397" t="str">
            <v>TEX MEX</v>
          </cell>
          <cell r="K4397" t="str">
            <v>SANTA MARIA AB</v>
          </cell>
          <cell r="L4397">
            <v>2</v>
          </cell>
          <cell r="M4397">
            <v>4.1399999999999997</v>
          </cell>
        </row>
        <row r="4398">
          <cell r="A4398">
            <v>829797</v>
          </cell>
          <cell r="B4398" t="e">
            <v>#N/A</v>
          </cell>
          <cell r="C4398">
            <v>1</v>
          </cell>
          <cell r="D4398" t="str">
            <v>MP</v>
          </cell>
          <cell r="E4398">
            <v>680</v>
          </cell>
          <cell r="F4398" t="str">
            <v>GR</v>
          </cell>
          <cell r="G4398" t="str">
            <v>SHEBA MINI FILETS IN SAUS TRAITEUR 8X85G</v>
          </cell>
          <cell r="H4398" t="str">
            <v>H</v>
          </cell>
          <cell r="I4398">
            <v>45</v>
          </cell>
          <cell r="J4398" t="str">
            <v>DIER</v>
          </cell>
          <cell r="K4398" t="str">
            <v>MARS NEDERLAND BV DIERENVOEDING</v>
          </cell>
          <cell r="L4398">
            <v>1</v>
          </cell>
          <cell r="M4398">
            <v>4.1399999999999997</v>
          </cell>
        </row>
        <row r="4399">
          <cell r="A4399">
            <v>829797</v>
          </cell>
          <cell r="B4399" t="e">
            <v>#N/A</v>
          </cell>
          <cell r="C4399">
            <v>1</v>
          </cell>
          <cell r="D4399" t="str">
            <v>MP</v>
          </cell>
          <cell r="E4399">
            <v>680</v>
          </cell>
          <cell r="F4399" t="str">
            <v>GR</v>
          </cell>
          <cell r="G4399" t="str">
            <v>SHEBA MINI FILETS IN SAUS TRAITEUR 8X85G</v>
          </cell>
          <cell r="H4399" t="str">
            <v>H</v>
          </cell>
          <cell r="I4399">
            <v>45</v>
          </cell>
          <cell r="J4399" t="str">
            <v>DIER</v>
          </cell>
          <cell r="K4399" t="str">
            <v>MARS NEDERLAND BV DIERENVOEDING</v>
          </cell>
          <cell r="L4399">
            <v>1</v>
          </cell>
          <cell r="M4399">
            <v>4.1399999999999997</v>
          </cell>
        </row>
        <row r="4400">
          <cell r="A4400">
            <v>7394</v>
          </cell>
          <cell r="B4400" t="e">
            <v>#N/A</v>
          </cell>
          <cell r="C4400">
            <v>1</v>
          </cell>
          <cell r="D4400" t="str">
            <v>KG</v>
          </cell>
          <cell r="E4400">
            <v>1</v>
          </cell>
          <cell r="F4400" t="str">
            <v>ST</v>
          </cell>
          <cell r="G4400" t="str">
            <v>MANCHEGO 12MND GERIJPT DOP</v>
          </cell>
          <cell r="H4400" t="str">
            <v>L</v>
          </cell>
          <cell r="I4400">
            <v>194</v>
          </cell>
          <cell r="J4400" t="str">
            <v>KAAS BUITENLAND UITSNIJ</v>
          </cell>
          <cell r="K4400" t="str">
            <v>ZIJERVELD &amp; VELDHUYZEN BV</v>
          </cell>
          <cell r="L4400">
            <v>0.2</v>
          </cell>
          <cell r="M4400">
            <v>4.1100000000000003</v>
          </cell>
        </row>
        <row r="4401">
          <cell r="A4401">
            <v>374218</v>
          </cell>
          <cell r="B4401" t="e">
            <v>#N/A</v>
          </cell>
          <cell r="C4401">
            <v>6</v>
          </cell>
          <cell r="D4401" t="str">
            <v>PK</v>
          </cell>
          <cell r="E4401">
            <v>200</v>
          </cell>
          <cell r="F4401" t="str">
            <v>ST</v>
          </cell>
          <cell r="G4401" t="str">
            <v>TAKE DIS SATEPRIKKER HOUT 18CM/3MM</v>
          </cell>
          <cell r="H4401" t="str">
            <v>H</v>
          </cell>
          <cell r="I4401">
            <v>119</v>
          </cell>
          <cell r="J4401" t="str">
            <v>VERPAKKINGSMAT./DISPOS. GROOTV</v>
          </cell>
          <cell r="K4401" t="str">
            <v>SLIGRO</v>
          </cell>
          <cell r="L4401">
            <v>1</v>
          </cell>
          <cell r="M4401">
            <v>4.08</v>
          </cell>
        </row>
        <row r="4402">
          <cell r="A4402">
            <v>374218</v>
          </cell>
          <cell r="B4402" t="e">
            <v>#N/A</v>
          </cell>
          <cell r="C4402">
            <v>6</v>
          </cell>
          <cell r="D4402" t="str">
            <v>PK</v>
          </cell>
          <cell r="E4402">
            <v>200</v>
          </cell>
          <cell r="F4402" t="str">
            <v>ST</v>
          </cell>
          <cell r="G4402" t="str">
            <v>TAKE DIS SATEPRIKKER HOUT 18CM/3MM</v>
          </cell>
          <cell r="H4402" t="str">
            <v>H</v>
          </cell>
          <cell r="I4402">
            <v>119</v>
          </cell>
          <cell r="J4402" t="str">
            <v>VERPAKKINGSMAT./DISPOS. GROOTV</v>
          </cell>
          <cell r="K4402" t="str">
            <v>SLIGRO</v>
          </cell>
          <cell r="L4402">
            <v>1</v>
          </cell>
          <cell r="M4402">
            <v>4.08</v>
          </cell>
        </row>
        <row r="4403">
          <cell r="A4403">
            <v>55392</v>
          </cell>
          <cell r="B4403" t="e">
            <v>#N/A</v>
          </cell>
          <cell r="C4403">
            <v>1</v>
          </cell>
          <cell r="D4403" t="str">
            <v>KP</v>
          </cell>
          <cell r="E4403">
            <v>100</v>
          </cell>
          <cell r="F4403" t="str">
            <v>ST</v>
          </cell>
          <cell r="G4403" t="str">
            <v>TAKE DIS CUPS ROND 101MM TRANSP.125CC</v>
          </cell>
          <cell r="H4403" t="str">
            <v>H</v>
          </cell>
          <cell r="I4403">
            <v>119</v>
          </cell>
          <cell r="J4403" t="str">
            <v>VERPAKKINGSMAT./DISPOS. GROOTV</v>
          </cell>
          <cell r="K4403" t="str">
            <v>SLIGRO</v>
          </cell>
          <cell r="L4403">
            <v>1</v>
          </cell>
          <cell r="M4403">
            <v>4.0599999999999996</v>
          </cell>
        </row>
        <row r="4404">
          <cell r="A4404">
            <v>972545</v>
          </cell>
          <cell r="B4404" t="e">
            <v>#N/A</v>
          </cell>
          <cell r="C4404">
            <v>1</v>
          </cell>
          <cell r="D4404" t="str">
            <v>BS</v>
          </cell>
          <cell r="E4404">
            <v>1</v>
          </cell>
          <cell r="F4404" t="str">
            <v>KG</v>
          </cell>
          <cell r="G4404" t="str">
            <v>CALNORT KIPBOUILLON POEDER           1KG</v>
          </cell>
          <cell r="H4404" t="str">
            <v>L</v>
          </cell>
          <cell r="I4404">
            <v>56</v>
          </cell>
          <cell r="J4404" t="str">
            <v>SOEP DROOG &amp; SMAAKVERSTERKERS</v>
          </cell>
          <cell r="K4404" t="str">
            <v>UNITED DUTCH EXPORTERS BV UNIDEX BV</v>
          </cell>
          <cell r="L4404">
            <v>1</v>
          </cell>
          <cell r="M4404">
            <v>4.0599999999999996</v>
          </cell>
        </row>
        <row r="4405">
          <cell r="A4405">
            <v>972558</v>
          </cell>
          <cell r="B4405" t="e">
            <v>#N/A</v>
          </cell>
          <cell r="C4405">
            <v>1</v>
          </cell>
          <cell r="D4405" t="str">
            <v>BS</v>
          </cell>
          <cell r="E4405">
            <v>1</v>
          </cell>
          <cell r="F4405" t="str">
            <v>KG</v>
          </cell>
          <cell r="G4405" t="str">
            <v>CALNORT GROENTENBOUILLON             1KG</v>
          </cell>
          <cell r="H4405" t="str">
            <v>L</v>
          </cell>
          <cell r="I4405">
            <v>56</v>
          </cell>
          <cell r="J4405" t="str">
            <v>SOEP DROOG &amp; SMAAKVERSTERKERS</v>
          </cell>
          <cell r="K4405" t="str">
            <v>UNITED DUTCH EXPORTERS BV UNIDEX BV</v>
          </cell>
          <cell r="L4405">
            <v>1</v>
          </cell>
          <cell r="M4405">
            <v>4.0599999999999996</v>
          </cell>
        </row>
        <row r="4406">
          <cell r="A4406">
            <v>972558</v>
          </cell>
          <cell r="B4406" t="e">
            <v>#N/A</v>
          </cell>
          <cell r="C4406">
            <v>1</v>
          </cell>
          <cell r="D4406" t="str">
            <v>BS</v>
          </cell>
          <cell r="E4406">
            <v>1</v>
          </cell>
          <cell r="F4406" t="str">
            <v>KG</v>
          </cell>
          <cell r="G4406" t="str">
            <v>CALNORT GROENTENBOUILLON             1KG</v>
          </cell>
          <cell r="H4406" t="str">
            <v>L</v>
          </cell>
          <cell r="I4406">
            <v>56</v>
          </cell>
          <cell r="J4406" t="str">
            <v>SOEP DROOG &amp; SMAAKVERSTERKERS</v>
          </cell>
          <cell r="K4406" t="str">
            <v>UNITED DUTCH EXPORTERS BV UNIDEX BV</v>
          </cell>
          <cell r="L4406">
            <v>1</v>
          </cell>
          <cell r="M4406">
            <v>4.0599999999999996</v>
          </cell>
        </row>
        <row r="4407">
          <cell r="A4407">
            <v>127687</v>
          </cell>
          <cell r="B4407" t="e">
            <v>#N/A</v>
          </cell>
          <cell r="C4407">
            <v>1</v>
          </cell>
          <cell r="D4407" t="str">
            <v>PK</v>
          </cell>
          <cell r="E4407">
            <v>1</v>
          </cell>
          <cell r="F4407" t="str">
            <v>LT</v>
          </cell>
          <cell r="G4407" t="str">
            <v>DEN EELDER BOEREN VOLLE YOGHURT</v>
          </cell>
          <cell r="H4407" t="str">
            <v>L</v>
          </cell>
          <cell r="I4407">
            <v>177</v>
          </cell>
          <cell r="J4407" t="str">
            <v>MELKPRODUKTEN DAGVERS</v>
          </cell>
          <cell r="K4407" t="str">
            <v>EELDER DEN</v>
          </cell>
          <cell r="L4407">
            <v>3</v>
          </cell>
          <cell r="M4407">
            <v>4.05</v>
          </cell>
        </row>
        <row r="4408">
          <cell r="A4408">
            <v>753420</v>
          </cell>
          <cell r="B4408" t="e">
            <v>#N/A</v>
          </cell>
          <cell r="C4408">
            <v>1</v>
          </cell>
          <cell r="D4408" t="str">
            <v>TB</v>
          </cell>
          <cell r="E4408">
            <v>850</v>
          </cell>
          <cell r="F4408" t="str">
            <v>ML</v>
          </cell>
          <cell r="G4408" t="str">
            <v>ELITE JOPPIESAUS</v>
          </cell>
          <cell r="H4408" t="str">
            <v>L</v>
          </cell>
          <cell r="I4408">
            <v>178</v>
          </cell>
          <cell r="J4408" t="str">
            <v>MAALTIJDEN &amp; -COMPONENTEN KOEL</v>
          </cell>
          <cell r="K4408" t="str">
            <v>ELITE B.V.</v>
          </cell>
          <cell r="L4408">
            <v>1</v>
          </cell>
          <cell r="M4408">
            <v>4.05</v>
          </cell>
        </row>
        <row r="4409">
          <cell r="A4409">
            <v>50452</v>
          </cell>
          <cell r="B4409">
            <v>5410488822240</v>
          </cell>
          <cell r="C4409">
            <v>1</v>
          </cell>
          <cell r="D4409" t="str">
            <v>FL</v>
          </cell>
          <cell r="E4409">
            <v>1</v>
          </cell>
          <cell r="F4409" t="str">
            <v>LT</v>
          </cell>
          <cell r="G4409" t="str">
            <v>DEBIC SLAGROOM ZONDER SUIKER</v>
          </cell>
          <cell r="H4409" t="str">
            <v>L</v>
          </cell>
          <cell r="I4409">
            <v>174</v>
          </cell>
          <cell r="J4409" t="str">
            <v>ROOMPRODUCTEN</v>
          </cell>
          <cell r="K4409" t="str">
            <v>FRIESLANDCAMP NL BV ZEEWLD PRF</v>
          </cell>
          <cell r="L4409">
            <v>1</v>
          </cell>
          <cell r="M4409">
            <v>4.04</v>
          </cell>
        </row>
        <row r="4410">
          <cell r="A4410">
            <v>50464</v>
          </cell>
          <cell r="B4410" t="e">
            <v>#N/A</v>
          </cell>
          <cell r="C4410">
            <v>1</v>
          </cell>
          <cell r="D4410" t="str">
            <v>FL</v>
          </cell>
          <cell r="E4410">
            <v>1</v>
          </cell>
          <cell r="F4410" t="str">
            <v>LT</v>
          </cell>
          <cell r="G4410" t="str">
            <v>DEBIC SLAGROOM MET SUIKER</v>
          </cell>
          <cell r="H4410" t="str">
            <v>L</v>
          </cell>
          <cell r="I4410">
            <v>174</v>
          </cell>
          <cell r="J4410" t="str">
            <v>ROOMPRODUCTEN</v>
          </cell>
          <cell r="K4410" t="str">
            <v>FRIESLANDCAMP NL BV ZEEWLD PRF</v>
          </cell>
          <cell r="L4410">
            <v>1</v>
          </cell>
          <cell r="M4410">
            <v>4.04</v>
          </cell>
        </row>
        <row r="4411">
          <cell r="A4411">
            <v>50464</v>
          </cell>
          <cell r="B4411" t="e">
            <v>#N/A</v>
          </cell>
          <cell r="C4411">
            <v>1</v>
          </cell>
          <cell r="D4411" t="str">
            <v>FL</v>
          </cell>
          <cell r="E4411">
            <v>1</v>
          </cell>
          <cell r="F4411" t="str">
            <v>LT</v>
          </cell>
          <cell r="G4411" t="str">
            <v>DEBIC SLAGROOM MET SUIKER</v>
          </cell>
          <cell r="H4411" t="str">
            <v>L</v>
          </cell>
          <cell r="I4411">
            <v>174</v>
          </cell>
          <cell r="J4411" t="str">
            <v>ROOMPRODUCTEN</v>
          </cell>
          <cell r="K4411" t="str">
            <v>FRIESLANDCAMP NL BV ZEEWLD PRF</v>
          </cell>
          <cell r="L4411">
            <v>1</v>
          </cell>
          <cell r="M4411">
            <v>4.04</v>
          </cell>
        </row>
        <row r="4412">
          <cell r="A4412">
            <v>159304</v>
          </cell>
          <cell r="B4412" t="e">
            <v>#N/A</v>
          </cell>
          <cell r="C4412">
            <v>1</v>
          </cell>
          <cell r="D4412" t="str">
            <v>PK</v>
          </cell>
          <cell r="E4412">
            <v>1</v>
          </cell>
          <cell r="F4412" t="str">
            <v>LT</v>
          </cell>
          <cell r="G4412" t="str">
            <v>CAMPINA VOLLE YOGHURT</v>
          </cell>
          <cell r="H4412" t="str">
            <v>L</v>
          </cell>
          <cell r="I4412">
            <v>177</v>
          </cell>
          <cell r="J4412" t="str">
            <v>MELKPRODUKTEN DAGVERS</v>
          </cell>
          <cell r="K4412" t="str">
            <v>FRIESLANDCAMP NL BV VRS MSD SU</v>
          </cell>
          <cell r="L4412">
            <v>4</v>
          </cell>
          <cell r="M4412">
            <v>4.04</v>
          </cell>
        </row>
        <row r="4413">
          <cell r="A4413">
            <v>159304</v>
          </cell>
          <cell r="B4413" t="e">
            <v>#N/A</v>
          </cell>
          <cell r="C4413">
            <v>1</v>
          </cell>
          <cell r="D4413" t="str">
            <v>PK</v>
          </cell>
          <cell r="E4413">
            <v>1</v>
          </cell>
          <cell r="F4413" t="str">
            <v>LT</v>
          </cell>
          <cell r="G4413" t="str">
            <v>CAMPINA VOLLE YOGHURT</v>
          </cell>
          <cell r="H4413" t="str">
            <v>L</v>
          </cell>
          <cell r="I4413">
            <v>177</v>
          </cell>
          <cell r="J4413" t="str">
            <v>MELKPRODUKTEN DAGVERS</v>
          </cell>
          <cell r="K4413" t="str">
            <v>FRIESLANDCAMP NL BV VRS MSD SU</v>
          </cell>
          <cell r="L4413">
            <v>4</v>
          </cell>
          <cell r="M4413">
            <v>4.04</v>
          </cell>
        </row>
        <row r="4414">
          <cell r="A4414">
            <v>344904</v>
          </cell>
          <cell r="B4414" t="e">
            <v>#N/A</v>
          </cell>
          <cell r="C4414">
            <v>6</v>
          </cell>
          <cell r="D4414" t="str">
            <v>BL</v>
          </cell>
          <cell r="E4414">
            <v>400</v>
          </cell>
          <cell r="F4414" t="str">
            <v>GR</v>
          </cell>
          <cell r="G4414" t="str">
            <v>GRAND GERARD GEPELDE TOMATEN</v>
          </cell>
          <cell r="H4414" t="str">
            <v>L</v>
          </cell>
          <cell r="I4414">
            <v>98</v>
          </cell>
          <cell r="J4414" t="str">
            <v>TOMATENCONSERVEN</v>
          </cell>
          <cell r="K4414" t="str">
            <v>SLIGRO</v>
          </cell>
          <cell r="L4414">
            <v>1</v>
          </cell>
          <cell r="M4414">
            <v>4.04</v>
          </cell>
        </row>
        <row r="4415">
          <cell r="A4415">
            <v>437841</v>
          </cell>
          <cell r="B4415" t="e">
            <v>#N/A</v>
          </cell>
          <cell r="C4415">
            <v>4</v>
          </cell>
          <cell r="D4415" t="str">
            <v>FL</v>
          </cell>
          <cell r="E4415">
            <v>1</v>
          </cell>
          <cell r="F4415" t="str">
            <v>LT</v>
          </cell>
          <cell r="G4415" t="str">
            <v>FELICIA SCHOONMAAKAZIJN</v>
          </cell>
          <cell r="H4415" t="str">
            <v>H</v>
          </cell>
          <cell r="I4415">
            <v>149</v>
          </cell>
          <cell r="J4415" t="str">
            <v>REINIGINGSMIDDELEN</v>
          </cell>
          <cell r="K4415" t="str">
            <v>SLIGRO</v>
          </cell>
          <cell r="L4415">
            <v>2</v>
          </cell>
          <cell r="M4415">
            <v>4.04</v>
          </cell>
        </row>
        <row r="4416">
          <cell r="A4416">
            <v>66502</v>
          </cell>
          <cell r="B4416" t="e">
            <v>#N/A</v>
          </cell>
          <cell r="C4416">
            <v>1</v>
          </cell>
          <cell r="D4416" t="str">
            <v>FL</v>
          </cell>
          <cell r="E4416">
            <v>900</v>
          </cell>
          <cell r="F4416" t="str">
            <v>ML</v>
          </cell>
          <cell r="G4416" t="str">
            <v>GOUDA'S GLORIE BAK&amp;BRAAD</v>
          </cell>
          <cell r="H4416" t="str">
            <v>L</v>
          </cell>
          <cell r="I4416">
            <v>126</v>
          </cell>
          <cell r="J4416" t="str">
            <v>VETTEN</v>
          </cell>
          <cell r="K4416" t="str">
            <v>VANDEMOORTELE NEDERLAND BV</v>
          </cell>
          <cell r="L4416">
            <v>1</v>
          </cell>
          <cell r="M4416">
            <v>4</v>
          </cell>
        </row>
        <row r="4417">
          <cell r="A4417">
            <v>105452</v>
          </cell>
          <cell r="B4417">
            <v>8715300202963</v>
          </cell>
          <cell r="C4417">
            <v>1</v>
          </cell>
          <cell r="D4417" t="str">
            <v>ST</v>
          </cell>
          <cell r="E4417">
            <v>200</v>
          </cell>
          <cell r="F4417" t="str">
            <v>GR</v>
          </cell>
          <cell r="G4417" t="str">
            <v>MONCHOU ZACHT&amp;LUCHTIG</v>
          </cell>
          <cell r="H4417" t="str">
            <v>L</v>
          </cell>
          <cell r="I4417">
            <v>168</v>
          </cell>
          <cell r="J4417" t="str">
            <v>KAAS BUITENLAND VERPAKT</v>
          </cell>
          <cell r="K4417" t="str">
            <v>FRIESLANDCAMP NL BV CHEESE SU</v>
          </cell>
          <cell r="L4417">
            <v>2</v>
          </cell>
          <cell r="M4417">
            <v>4</v>
          </cell>
        </row>
        <row r="4418">
          <cell r="A4418">
            <v>396760</v>
          </cell>
          <cell r="B4418" t="e">
            <v>#N/A</v>
          </cell>
          <cell r="C4418">
            <v>1</v>
          </cell>
          <cell r="D4418" t="str">
            <v>LS</v>
          </cell>
          <cell r="E4418">
            <v>1</v>
          </cell>
          <cell r="F4418" t="str">
            <v>ST</v>
          </cell>
          <cell r="G4418" t="str">
            <v>FOOD HOOG 7.00 TOT 8.00</v>
          </cell>
          <cell r="H4418" t="str">
            <v>H</v>
          </cell>
          <cell r="I4418">
            <v>186</v>
          </cell>
          <cell r="J4418" t="str">
            <v>UITPRIJZING FOOD</v>
          </cell>
          <cell r="K4418" t="str">
            <v>SLIGRO</v>
          </cell>
          <cell r="L4418">
            <v>1</v>
          </cell>
          <cell r="M4418">
            <v>4</v>
          </cell>
        </row>
        <row r="4419">
          <cell r="A4419">
            <v>25713</v>
          </cell>
          <cell r="B4419" t="e">
            <v>#N/A</v>
          </cell>
          <cell r="C4419">
            <v>1</v>
          </cell>
          <cell r="D4419" t="str">
            <v>ZK</v>
          </cell>
          <cell r="E4419">
            <v>790</v>
          </cell>
          <cell r="F4419" t="str">
            <v>GR</v>
          </cell>
          <cell r="G4419" t="str">
            <v>ROCKY MOUNTAIN MEGA MARSHMELLOWS</v>
          </cell>
          <cell r="H4419" t="str">
            <v>L</v>
          </cell>
          <cell r="I4419">
            <v>22</v>
          </cell>
          <cell r="J4419" t="str">
            <v>KINDERSTUKSARTIKELEN</v>
          </cell>
          <cell r="K4419" t="str">
            <v>STARSWEETS HOLLAND BV</v>
          </cell>
          <cell r="L4419">
            <v>1</v>
          </cell>
          <cell r="M4419">
            <v>3.99</v>
          </cell>
        </row>
        <row r="4420">
          <cell r="A4420">
            <v>38351</v>
          </cell>
          <cell r="B4420" t="e">
            <v>#N/A</v>
          </cell>
          <cell r="C4420">
            <v>1</v>
          </cell>
          <cell r="D4420" t="str">
            <v>KT</v>
          </cell>
          <cell r="E4420">
            <v>200</v>
          </cell>
          <cell r="F4420" t="str">
            <v>GR</v>
          </cell>
          <cell r="G4420" t="str">
            <v>KRUIDEN BASILICUM</v>
          </cell>
          <cell r="H4420" t="str">
            <v>L</v>
          </cell>
          <cell r="I4420">
            <v>192</v>
          </cell>
          <cell r="J4420" t="str">
            <v>GROENTEN EN FRUIT DAGVERS</v>
          </cell>
          <cell r="K4420" t="str">
            <v>SMEDING EN ZN BV</v>
          </cell>
          <cell r="L4420">
            <v>1</v>
          </cell>
          <cell r="M4420">
            <v>3.99</v>
          </cell>
        </row>
        <row r="4421">
          <cell r="A4421">
            <v>38356</v>
          </cell>
          <cell r="B4421" t="e">
            <v>#N/A</v>
          </cell>
          <cell r="C4421">
            <v>1</v>
          </cell>
          <cell r="D4421" t="str">
            <v>KT</v>
          </cell>
          <cell r="E4421">
            <v>200</v>
          </cell>
          <cell r="F4421" t="str">
            <v>GR</v>
          </cell>
          <cell r="G4421" t="str">
            <v>KRUIDEN KORIANDER</v>
          </cell>
          <cell r="H4421" t="str">
            <v>L</v>
          </cell>
          <cell r="I4421">
            <v>192</v>
          </cell>
          <cell r="J4421" t="str">
            <v>GROENTEN EN FRUIT DAGVERS</v>
          </cell>
          <cell r="K4421" t="str">
            <v>SMEDING EN ZN BV</v>
          </cell>
          <cell r="L4421">
            <v>1</v>
          </cell>
          <cell r="M4421">
            <v>3.99</v>
          </cell>
        </row>
        <row r="4422">
          <cell r="A4422">
            <v>38356</v>
          </cell>
          <cell r="B4422" t="e">
            <v>#N/A</v>
          </cell>
          <cell r="C4422">
            <v>1</v>
          </cell>
          <cell r="D4422" t="str">
            <v>KT</v>
          </cell>
          <cell r="E4422">
            <v>200</v>
          </cell>
          <cell r="F4422" t="str">
            <v>GR</v>
          </cell>
          <cell r="G4422" t="str">
            <v>KRUIDEN KORIANDER</v>
          </cell>
          <cell r="H4422" t="str">
            <v>L</v>
          </cell>
          <cell r="I4422">
            <v>192</v>
          </cell>
          <cell r="J4422" t="str">
            <v>GROENTEN EN FRUIT DAGVERS</v>
          </cell>
          <cell r="K4422" t="str">
            <v>SMEDING EN ZN BV</v>
          </cell>
          <cell r="L4422">
            <v>1</v>
          </cell>
          <cell r="M4422">
            <v>3.99</v>
          </cell>
        </row>
        <row r="4423">
          <cell r="A4423">
            <v>42087</v>
          </cell>
          <cell r="B4423" t="e">
            <v>#N/A</v>
          </cell>
          <cell r="C4423">
            <v>1</v>
          </cell>
          <cell r="D4423" t="str">
            <v>BL</v>
          </cell>
          <cell r="E4423">
            <v>1.87</v>
          </cell>
          <cell r="F4423" t="str">
            <v>KG</v>
          </cell>
          <cell r="G4423" t="str">
            <v>GRAND GERARD MAISKORRELS</v>
          </cell>
          <cell r="H4423" t="str">
            <v>L</v>
          </cell>
          <cell r="I4423">
            <v>43</v>
          </cell>
          <cell r="J4423" t="str">
            <v>GROENTECONSERVEN, PEULVRUCHTEN</v>
          </cell>
          <cell r="K4423" t="str">
            <v>SLIGRO</v>
          </cell>
          <cell r="L4423">
            <v>1</v>
          </cell>
          <cell r="M4423">
            <v>3.99</v>
          </cell>
        </row>
        <row r="4424">
          <cell r="A4424">
            <v>46318</v>
          </cell>
          <cell r="B4424" t="e">
            <v>#N/A</v>
          </cell>
          <cell r="C4424">
            <v>1</v>
          </cell>
          <cell r="D4424" t="str">
            <v>BK</v>
          </cell>
          <cell r="E4424">
            <v>450</v>
          </cell>
          <cell r="F4424" t="str">
            <v>GR</v>
          </cell>
          <cell r="G4424" t="str">
            <v>SLIGRO OLIJF GROEN KNOFLOOK</v>
          </cell>
          <cell r="H4424" t="str">
            <v>L</v>
          </cell>
          <cell r="I4424">
            <v>184</v>
          </cell>
          <cell r="J4424" t="str">
            <v>KOELVERSE TAPAS</v>
          </cell>
          <cell r="K4424" t="str">
            <v>SLIGRO</v>
          </cell>
          <cell r="L4424">
            <v>1</v>
          </cell>
          <cell r="M4424">
            <v>3.99</v>
          </cell>
        </row>
        <row r="4425">
          <cell r="A4425">
            <v>64787</v>
          </cell>
          <cell r="B4425" t="e">
            <v>#N/A</v>
          </cell>
          <cell r="C4425">
            <v>1</v>
          </cell>
          <cell r="D4425" t="str">
            <v>PK</v>
          </cell>
          <cell r="E4425">
            <v>200</v>
          </cell>
          <cell r="F4425" t="str">
            <v>GR</v>
          </cell>
          <cell r="G4425" t="str">
            <v>PICKWICK ENGELSE MELANGE</v>
          </cell>
          <cell r="H4425" t="str">
            <v>L</v>
          </cell>
          <cell r="I4425">
            <v>40</v>
          </cell>
          <cell r="J4425" t="str">
            <v>THEE</v>
          </cell>
          <cell r="K4425" t="str">
            <v>JACOBS DOUWE EGBERTS PRO NL BV BV</v>
          </cell>
          <cell r="L4425">
            <v>1</v>
          </cell>
          <cell r="M4425">
            <v>3.99</v>
          </cell>
        </row>
        <row r="4426">
          <cell r="A4426">
            <v>84570</v>
          </cell>
          <cell r="B4426" t="e">
            <v>#N/A</v>
          </cell>
          <cell r="C4426">
            <v>1</v>
          </cell>
          <cell r="D4426" t="str">
            <v>BK</v>
          </cell>
          <cell r="E4426">
            <v>1</v>
          </cell>
          <cell r="F4426" t="str">
            <v>KG</v>
          </cell>
          <cell r="G4426" t="str">
            <v>KIWI</v>
          </cell>
          <cell r="H4426" t="str">
            <v>L</v>
          </cell>
          <cell r="I4426">
            <v>192</v>
          </cell>
          <cell r="J4426" t="str">
            <v>GROENTEN EN FRUIT DAGVERS</v>
          </cell>
          <cell r="K4426" t="str">
            <v>SMEDING EN ZN BV</v>
          </cell>
          <cell r="L4426">
            <v>1</v>
          </cell>
          <cell r="M4426">
            <v>3.99</v>
          </cell>
        </row>
        <row r="4427">
          <cell r="A4427">
            <v>86934</v>
          </cell>
          <cell r="B4427" t="e">
            <v>#N/A</v>
          </cell>
          <cell r="C4427">
            <v>1</v>
          </cell>
          <cell r="D4427" t="str">
            <v>DS</v>
          </cell>
          <cell r="E4427">
            <v>425</v>
          </cell>
          <cell r="F4427" t="str">
            <v>GR</v>
          </cell>
          <cell r="G4427" t="str">
            <v>E.W.O. PIZZA MARGHERITTA</v>
          </cell>
          <cell r="H4427" t="str">
            <v>L</v>
          </cell>
          <cell r="I4427">
            <v>146</v>
          </cell>
          <cell r="J4427" t="str">
            <v>PIZZA DIEPVRIES</v>
          </cell>
          <cell r="K4427" t="str">
            <v>NESTLE WAGNER GMBH</v>
          </cell>
          <cell r="L4427">
            <v>1</v>
          </cell>
          <cell r="M4427">
            <v>3.99</v>
          </cell>
        </row>
        <row r="4428">
          <cell r="A4428">
            <v>89452</v>
          </cell>
          <cell r="B4428" t="e">
            <v>#N/A</v>
          </cell>
          <cell r="C4428">
            <v>1</v>
          </cell>
          <cell r="D4428" t="str">
            <v>DS</v>
          </cell>
          <cell r="E4428">
            <v>7</v>
          </cell>
          <cell r="F4428" t="str">
            <v>ST</v>
          </cell>
          <cell r="G4428" t="str">
            <v>PRO CHEF SPUITJES KARTEL 7DELIG</v>
          </cell>
          <cell r="H4428" t="str">
            <v>H</v>
          </cell>
          <cell r="I4428">
            <v>283</v>
          </cell>
          <cell r="J4428" t="str">
            <v>KEUKENGEREEDSCHAPPEN</v>
          </cell>
          <cell r="K4428" t="str">
            <v>SLIGRO</v>
          </cell>
          <cell r="L4428">
            <v>1</v>
          </cell>
          <cell r="M4428">
            <v>3.99</v>
          </cell>
        </row>
        <row r="4429">
          <cell r="A4429">
            <v>97785</v>
          </cell>
          <cell r="B4429" t="e">
            <v>#N/A</v>
          </cell>
          <cell r="C4429">
            <v>1</v>
          </cell>
          <cell r="D4429" t="str">
            <v>ST</v>
          </cell>
          <cell r="E4429">
            <v>1</v>
          </cell>
          <cell r="F4429" t="str">
            <v>ST</v>
          </cell>
          <cell r="G4429" t="str">
            <v>TAARTVORM CONISCH 28CM</v>
          </cell>
          <cell r="H4429" t="str">
            <v>H</v>
          </cell>
          <cell r="I4429">
            <v>283</v>
          </cell>
          <cell r="J4429" t="str">
            <v>KEUKENGEREEDSCHAPPEN</v>
          </cell>
          <cell r="K4429" t="str">
            <v>PATISSE NEDERLAND BV</v>
          </cell>
          <cell r="L4429">
            <v>1</v>
          </cell>
          <cell r="M4429">
            <v>3.99</v>
          </cell>
        </row>
        <row r="4430">
          <cell r="A4430">
            <v>119605</v>
          </cell>
          <cell r="B4430" t="e">
            <v>#N/A</v>
          </cell>
          <cell r="C4430">
            <v>1</v>
          </cell>
          <cell r="D4430" t="str">
            <v>ST</v>
          </cell>
          <cell r="E4430">
            <v>1.5</v>
          </cell>
          <cell r="F4430" t="str">
            <v>KG</v>
          </cell>
          <cell r="G4430" t="str">
            <v>MELOEN PIEL DE SAPO KLEIN</v>
          </cell>
          <cell r="H4430" t="str">
            <v>L</v>
          </cell>
          <cell r="I4430">
            <v>192</v>
          </cell>
          <cell r="J4430" t="str">
            <v>GROENTEN EN FRUIT DAGVERS</v>
          </cell>
          <cell r="K4430" t="str">
            <v>SLIGRO</v>
          </cell>
          <cell r="L4430">
            <v>1</v>
          </cell>
          <cell r="M4430">
            <v>3.99</v>
          </cell>
        </row>
        <row r="4431">
          <cell r="A4431">
            <v>120274</v>
          </cell>
          <cell r="B4431" t="e">
            <v>#N/A</v>
          </cell>
          <cell r="C4431">
            <v>1</v>
          </cell>
          <cell r="D4431" t="str">
            <v>PT</v>
          </cell>
          <cell r="E4431">
            <v>225</v>
          </cell>
          <cell r="F4431" t="str">
            <v>ML</v>
          </cell>
          <cell r="G4431" t="str">
            <v>O'LIFE CHUTNEY VIJGEN</v>
          </cell>
          <cell r="H4431" t="str">
            <v>L</v>
          </cell>
          <cell r="I4431">
            <v>90</v>
          </cell>
          <cell r="J4431" t="str">
            <v>O'LIFE</v>
          </cell>
          <cell r="K4431" t="str">
            <v>SLIGRO</v>
          </cell>
          <cell r="L4431">
            <v>1</v>
          </cell>
          <cell r="M4431">
            <v>3.99</v>
          </cell>
        </row>
        <row r="4432">
          <cell r="A4432">
            <v>326485</v>
          </cell>
          <cell r="B4432" t="e">
            <v>#N/A</v>
          </cell>
          <cell r="C4432">
            <v>1</v>
          </cell>
          <cell r="D4432" t="str">
            <v>ZK</v>
          </cell>
          <cell r="E4432">
            <v>2.5</v>
          </cell>
          <cell r="F4432" t="str">
            <v>KG</v>
          </cell>
          <cell r="G4432" t="str">
            <v>AARDAPPELEN CHARLOTTE KRIEL</v>
          </cell>
          <cell r="H4432" t="str">
            <v>L</v>
          </cell>
          <cell r="I4432">
            <v>192</v>
          </cell>
          <cell r="J4432" t="str">
            <v>GROENTEN EN FRUIT DAGVERS</v>
          </cell>
          <cell r="K4432" t="str">
            <v>SMEDING EN ZN BV</v>
          </cell>
          <cell r="L4432">
            <v>1</v>
          </cell>
          <cell r="M4432">
            <v>3.99</v>
          </cell>
        </row>
        <row r="4433">
          <cell r="A4433">
            <v>417956</v>
          </cell>
          <cell r="B4433" t="e">
            <v>#N/A</v>
          </cell>
          <cell r="C4433">
            <v>1</v>
          </cell>
          <cell r="D4433" t="str">
            <v>DS</v>
          </cell>
          <cell r="E4433">
            <v>1.32</v>
          </cell>
          <cell r="F4433" t="str">
            <v>KG</v>
          </cell>
          <cell r="G4433" t="str">
            <v>TRES BONNE HAMB.BROODJE MET SESAM 24ST</v>
          </cell>
          <cell r="H4433" t="str">
            <v>L</v>
          </cell>
          <cell r="I4433">
            <v>202</v>
          </cell>
          <cell r="J4433" t="str">
            <v>BAKE OFF DIEPVRIES</v>
          </cell>
          <cell r="K4433" t="str">
            <v>SLIGRO</v>
          </cell>
          <cell r="L4433">
            <v>1</v>
          </cell>
          <cell r="M4433">
            <v>3.99</v>
          </cell>
        </row>
        <row r="4434">
          <cell r="A4434">
            <v>454966</v>
          </cell>
          <cell r="B4434" t="e">
            <v>#N/A</v>
          </cell>
          <cell r="C4434">
            <v>6</v>
          </cell>
          <cell r="D4434" t="str">
            <v>BL</v>
          </cell>
          <cell r="E4434">
            <v>400</v>
          </cell>
          <cell r="F4434" t="str">
            <v>GR</v>
          </cell>
          <cell r="G4434" t="str">
            <v>GRAND GERARD GEHAKTE TOMATEN</v>
          </cell>
          <cell r="H4434" t="str">
            <v>L</v>
          </cell>
          <cell r="I4434">
            <v>98</v>
          </cell>
          <cell r="J4434" t="str">
            <v>TOMATENCONSERVEN</v>
          </cell>
          <cell r="K4434" t="str">
            <v>SLIGRO</v>
          </cell>
          <cell r="L4434">
            <v>1</v>
          </cell>
          <cell r="M4434">
            <v>3.99</v>
          </cell>
        </row>
        <row r="4435">
          <cell r="A4435">
            <v>454966</v>
          </cell>
          <cell r="B4435" t="e">
            <v>#N/A</v>
          </cell>
          <cell r="C4435">
            <v>6</v>
          </cell>
          <cell r="D4435" t="str">
            <v>BL</v>
          </cell>
          <cell r="E4435">
            <v>400</v>
          </cell>
          <cell r="F4435" t="str">
            <v>GR</v>
          </cell>
          <cell r="G4435" t="str">
            <v>GRAND GERARD GEHAKTE TOMATEN</v>
          </cell>
          <cell r="H4435" t="str">
            <v>L</v>
          </cell>
          <cell r="I4435">
            <v>98</v>
          </cell>
          <cell r="J4435" t="str">
            <v>TOMATENCONSERVEN</v>
          </cell>
          <cell r="K4435" t="str">
            <v>SLIGRO</v>
          </cell>
          <cell r="L4435">
            <v>1</v>
          </cell>
          <cell r="M4435">
            <v>3.99</v>
          </cell>
        </row>
        <row r="4436">
          <cell r="A4436">
            <v>454966</v>
          </cell>
          <cell r="B4436" t="e">
            <v>#N/A</v>
          </cell>
          <cell r="C4436">
            <v>6</v>
          </cell>
          <cell r="D4436" t="str">
            <v>BL</v>
          </cell>
          <cell r="E4436">
            <v>400</v>
          </cell>
          <cell r="F4436" t="str">
            <v>GR</v>
          </cell>
          <cell r="G4436" t="str">
            <v>GRAND GERARD GEHAKTE TOMATEN</v>
          </cell>
          <cell r="H4436" t="str">
            <v>L</v>
          </cell>
          <cell r="I4436">
            <v>98</v>
          </cell>
          <cell r="J4436" t="str">
            <v>TOMATENCONSERVEN</v>
          </cell>
          <cell r="K4436" t="str">
            <v>SLIGRO</v>
          </cell>
          <cell r="L4436">
            <v>1</v>
          </cell>
          <cell r="M4436">
            <v>3.99</v>
          </cell>
        </row>
        <row r="4437">
          <cell r="A4437">
            <v>556250</v>
          </cell>
          <cell r="B4437">
            <v>8713893472039</v>
          </cell>
          <cell r="C4437">
            <v>1</v>
          </cell>
          <cell r="D4437" t="str">
            <v>DS</v>
          </cell>
          <cell r="E4437">
            <v>3</v>
          </cell>
          <cell r="F4437" t="str">
            <v>KG</v>
          </cell>
          <cell r="G4437" t="str">
            <v>APPEL JONAGOLD 75/85</v>
          </cell>
          <cell r="H4437" t="str">
            <v>L</v>
          </cell>
          <cell r="I4437">
            <v>192</v>
          </cell>
          <cell r="J4437" t="str">
            <v>GROENTEN EN FRUIT DAGVERS</v>
          </cell>
          <cell r="K4437" t="str">
            <v>SMEDING EN ZN BV</v>
          </cell>
          <cell r="L4437">
            <v>1</v>
          </cell>
          <cell r="M4437">
            <v>3.99</v>
          </cell>
        </row>
        <row r="4438">
          <cell r="A4438">
            <v>774303</v>
          </cell>
          <cell r="B4438" t="e">
            <v>#N/A</v>
          </cell>
          <cell r="C4438">
            <v>1</v>
          </cell>
          <cell r="D4438" t="str">
            <v>LS</v>
          </cell>
          <cell r="E4438">
            <v>1</v>
          </cell>
          <cell r="F4438" t="str">
            <v>ST</v>
          </cell>
          <cell r="G4438" t="str">
            <v>BF BBQ VLEESKLEM</v>
          </cell>
          <cell r="H4438" t="str">
            <v>H</v>
          </cell>
          <cell r="I4438">
            <v>411</v>
          </cell>
          <cell r="J4438" t="str">
            <v>BBQ, BBQ-ACCESSOIRES &amp; HEATERS</v>
          </cell>
          <cell r="K4438" t="str">
            <v>SLIGRO</v>
          </cell>
          <cell r="L4438">
            <v>1</v>
          </cell>
          <cell r="M4438">
            <v>3.99</v>
          </cell>
        </row>
        <row r="4439">
          <cell r="A4439">
            <v>898589</v>
          </cell>
          <cell r="B4439" t="e">
            <v>#N/A</v>
          </cell>
          <cell r="C4439">
            <v>1</v>
          </cell>
          <cell r="D4439" t="str">
            <v>ZK</v>
          </cell>
          <cell r="E4439">
            <v>2.5</v>
          </cell>
          <cell r="F4439" t="str">
            <v>KG</v>
          </cell>
          <cell r="G4439" t="str">
            <v>AARDAPPELEN VASTKOKEND</v>
          </cell>
          <cell r="H4439" t="str">
            <v>L</v>
          </cell>
          <cell r="I4439">
            <v>192</v>
          </cell>
          <cell r="J4439" t="str">
            <v>GROENTEN EN FRUIT DAGVERS</v>
          </cell>
          <cell r="K4439" t="str">
            <v>SMEDING EN ZN BV</v>
          </cell>
          <cell r="L4439">
            <v>1</v>
          </cell>
          <cell r="M4439">
            <v>3.99</v>
          </cell>
        </row>
        <row r="4440">
          <cell r="A4440">
            <v>898589</v>
          </cell>
          <cell r="B4440" t="e">
            <v>#N/A</v>
          </cell>
          <cell r="C4440">
            <v>1</v>
          </cell>
          <cell r="D4440" t="str">
            <v>ZK</v>
          </cell>
          <cell r="E4440">
            <v>2.5</v>
          </cell>
          <cell r="F4440" t="str">
            <v>KG</v>
          </cell>
          <cell r="G4440" t="str">
            <v>AARDAPPELEN VASTKOKEND</v>
          </cell>
          <cell r="H4440" t="str">
            <v>L</v>
          </cell>
          <cell r="I4440">
            <v>192</v>
          </cell>
          <cell r="J4440" t="str">
            <v>GROENTEN EN FRUIT DAGVERS</v>
          </cell>
          <cell r="K4440" t="str">
            <v>SMEDING EN ZN BV</v>
          </cell>
          <cell r="L4440">
            <v>1</v>
          </cell>
          <cell r="M4440">
            <v>3.99</v>
          </cell>
        </row>
        <row r="4441">
          <cell r="A4441">
            <v>27001</v>
          </cell>
          <cell r="B4441" t="e">
            <v>#N/A</v>
          </cell>
          <cell r="C4441">
            <v>1</v>
          </cell>
          <cell r="D4441" t="str">
            <v>LS</v>
          </cell>
          <cell r="E4441">
            <v>1</v>
          </cell>
          <cell r="F4441" t="str">
            <v>ST</v>
          </cell>
          <cell r="G4441" t="str">
            <v>INT MOK WIT HONEYCOMB</v>
          </cell>
          <cell r="H4441" t="str">
            <v>H</v>
          </cell>
          <cell r="I4441">
            <v>272</v>
          </cell>
          <cell r="J4441" t="str">
            <v>SERVIEZEN</v>
          </cell>
          <cell r="K4441" t="str">
            <v>SLIGRO</v>
          </cell>
          <cell r="L4441">
            <v>2</v>
          </cell>
          <cell r="M4441">
            <v>3.98</v>
          </cell>
        </row>
        <row r="4442">
          <cell r="A4442">
            <v>27013</v>
          </cell>
          <cell r="B4442" t="e">
            <v>#N/A</v>
          </cell>
          <cell r="C4442">
            <v>1</v>
          </cell>
          <cell r="D4442" t="str">
            <v>LS</v>
          </cell>
          <cell r="E4442">
            <v>1</v>
          </cell>
          <cell r="F4442" t="str">
            <v>ST</v>
          </cell>
          <cell r="G4442" t="str">
            <v>INT MOK WIT STRIPE</v>
          </cell>
          <cell r="H4442" t="str">
            <v>H</v>
          </cell>
          <cell r="I4442">
            <v>272</v>
          </cell>
          <cell r="J4442" t="str">
            <v>SERVIEZEN</v>
          </cell>
          <cell r="K4442" t="str">
            <v>SLIGRO</v>
          </cell>
          <cell r="L4442">
            <v>2</v>
          </cell>
          <cell r="M4442">
            <v>3.98</v>
          </cell>
        </row>
        <row r="4443">
          <cell r="A4443">
            <v>82015</v>
          </cell>
          <cell r="B4443" t="e">
            <v>#N/A</v>
          </cell>
          <cell r="C4443">
            <v>1</v>
          </cell>
          <cell r="D4443" t="str">
            <v>BK</v>
          </cell>
          <cell r="E4443">
            <v>1</v>
          </cell>
          <cell r="F4443" t="str">
            <v>KG</v>
          </cell>
          <cell r="G4443" t="str">
            <v>PEREN HAND 55/65</v>
          </cell>
          <cell r="H4443" t="str">
            <v>L</v>
          </cell>
          <cell r="I4443">
            <v>192</v>
          </cell>
          <cell r="J4443" t="str">
            <v>GROENTEN EN FRUIT DAGVERS</v>
          </cell>
          <cell r="K4443" t="str">
            <v>SMEDING EN ZN BV</v>
          </cell>
          <cell r="L4443">
            <v>2</v>
          </cell>
          <cell r="M4443">
            <v>3.98</v>
          </cell>
        </row>
        <row r="4444">
          <cell r="A4444">
            <v>98220</v>
          </cell>
          <cell r="B4444" t="e">
            <v>#N/A</v>
          </cell>
          <cell r="C4444">
            <v>1</v>
          </cell>
          <cell r="D4444" t="str">
            <v>ZK</v>
          </cell>
          <cell r="E4444">
            <v>135</v>
          </cell>
          <cell r="F4444" t="str">
            <v>GR</v>
          </cell>
          <cell r="G4444" t="str">
            <v>EAT REAL HUMMUS CHIPS TOMAAT&amp;BASILICUM</v>
          </cell>
          <cell r="H4444" t="str">
            <v>L</v>
          </cell>
          <cell r="I4444">
            <v>16</v>
          </cell>
          <cell r="J4444" t="str">
            <v>CHIPS EN SNACKS</v>
          </cell>
          <cell r="K4444" t="str">
            <v>PIETERCIL BARENDS BV</v>
          </cell>
          <cell r="L4444">
            <v>2</v>
          </cell>
          <cell r="M4444">
            <v>3.98</v>
          </cell>
        </row>
        <row r="4445">
          <cell r="A4445">
            <v>112278</v>
          </cell>
          <cell r="B4445" t="e">
            <v>#N/A</v>
          </cell>
          <cell r="C4445">
            <v>1</v>
          </cell>
          <cell r="D4445" t="str">
            <v>ZK</v>
          </cell>
          <cell r="E4445">
            <v>500</v>
          </cell>
          <cell r="F4445" t="str">
            <v>GR</v>
          </cell>
          <cell r="G4445" t="str">
            <v>CHIO ZOUTE BREZLI</v>
          </cell>
          <cell r="H4445" t="str">
            <v>L</v>
          </cell>
          <cell r="I4445">
            <v>16</v>
          </cell>
          <cell r="J4445" t="str">
            <v>CHIPS EN SNACKS</v>
          </cell>
          <cell r="K4445" t="str">
            <v>CAMPS FOOD BV</v>
          </cell>
          <cell r="L4445">
            <v>2</v>
          </cell>
          <cell r="M4445">
            <v>3.98</v>
          </cell>
        </row>
        <row r="4446">
          <cell r="A4446">
            <v>248093</v>
          </cell>
          <cell r="B4446" t="e">
            <v>#N/A</v>
          </cell>
          <cell r="C4446">
            <v>1</v>
          </cell>
          <cell r="D4446" t="str">
            <v>ZK</v>
          </cell>
          <cell r="E4446">
            <v>500</v>
          </cell>
          <cell r="F4446" t="str">
            <v>GR</v>
          </cell>
          <cell r="G4446" t="str">
            <v>SNIJ BOERENKOOL</v>
          </cell>
          <cell r="H4446" t="str">
            <v>L</v>
          </cell>
          <cell r="I4446">
            <v>192</v>
          </cell>
          <cell r="J4446" t="str">
            <v>GROENTEN EN FRUIT DAGVERS</v>
          </cell>
          <cell r="K4446" t="str">
            <v>SMEDING EN ZN BV</v>
          </cell>
          <cell r="L4446">
            <v>2</v>
          </cell>
          <cell r="M4446">
            <v>3.98</v>
          </cell>
        </row>
        <row r="4447">
          <cell r="A4447">
            <v>248093</v>
          </cell>
          <cell r="B4447" t="e">
            <v>#N/A</v>
          </cell>
          <cell r="C4447">
            <v>1</v>
          </cell>
          <cell r="D4447" t="str">
            <v>ZK</v>
          </cell>
          <cell r="E4447">
            <v>500</v>
          </cell>
          <cell r="F4447" t="str">
            <v>GR</v>
          </cell>
          <cell r="G4447" t="str">
            <v>SNIJ BOERENKOOL</v>
          </cell>
          <cell r="H4447" t="str">
            <v>L</v>
          </cell>
          <cell r="I4447">
            <v>192</v>
          </cell>
          <cell r="J4447" t="str">
            <v>GROENTEN EN FRUIT DAGVERS</v>
          </cell>
          <cell r="K4447" t="str">
            <v>SMEDING EN ZN BV</v>
          </cell>
          <cell r="L4447">
            <v>2</v>
          </cell>
          <cell r="M4447">
            <v>3.98</v>
          </cell>
        </row>
        <row r="4448">
          <cell r="A4448">
            <v>595209</v>
          </cell>
          <cell r="B4448" t="e">
            <v>#N/A</v>
          </cell>
          <cell r="C4448">
            <v>1</v>
          </cell>
          <cell r="D4448" t="str">
            <v>ST</v>
          </cell>
          <cell r="E4448">
            <v>1</v>
          </cell>
          <cell r="F4448" t="str">
            <v>ST</v>
          </cell>
          <cell r="G4448" t="str">
            <v>MELOEN GALIA =MT6=</v>
          </cell>
          <cell r="H4448" t="str">
            <v>L</v>
          </cell>
          <cell r="I4448">
            <v>192</v>
          </cell>
          <cell r="J4448" t="str">
            <v>GROENTEN EN FRUIT DAGVERS</v>
          </cell>
          <cell r="K4448" t="str">
            <v>SMEDING EN ZN BV</v>
          </cell>
          <cell r="L4448">
            <v>2</v>
          </cell>
          <cell r="M4448">
            <v>3.98</v>
          </cell>
        </row>
        <row r="4449">
          <cell r="A4449">
            <v>55331</v>
          </cell>
          <cell r="B4449" t="e">
            <v>#N/A</v>
          </cell>
          <cell r="C4449">
            <v>1</v>
          </cell>
          <cell r="D4449" t="str">
            <v>PK</v>
          </cell>
          <cell r="E4449">
            <v>40</v>
          </cell>
          <cell r="F4449" t="str">
            <v>ST</v>
          </cell>
          <cell r="G4449" t="str">
            <v>TAKE DIS BAGASTRO SUIKERRIET BORD 12CM</v>
          </cell>
          <cell r="H4449" t="str">
            <v>H</v>
          </cell>
          <cell r="I4449">
            <v>119</v>
          </cell>
          <cell r="J4449" t="str">
            <v>VERPAKKINGSMAT./DISPOS. GROOTV</v>
          </cell>
          <cell r="K4449" t="str">
            <v>SLIGRO</v>
          </cell>
          <cell r="L4449">
            <v>1</v>
          </cell>
          <cell r="M4449">
            <v>3.96</v>
          </cell>
        </row>
        <row r="4450">
          <cell r="A4450">
            <v>403800</v>
          </cell>
          <cell r="B4450" t="e">
            <v>#N/A</v>
          </cell>
          <cell r="C4450">
            <v>1</v>
          </cell>
          <cell r="D4450" t="str">
            <v>ST</v>
          </cell>
          <cell r="E4450">
            <v>85</v>
          </cell>
          <cell r="F4450" t="str">
            <v>GR</v>
          </cell>
          <cell r="G4450" t="str">
            <v>VEGA GROENTESCHIJF 85 GR</v>
          </cell>
          <cell r="H4450" t="str">
            <v>L</v>
          </cell>
          <cell r="I4450">
            <v>161</v>
          </cell>
          <cell r="J4450" t="str">
            <v>VLEES DIEPVRIES SLAGERIJ CONC</v>
          </cell>
          <cell r="K4450" t="str">
            <v>KALDENBERG SLAGERIJEN CONCESSIONAIR</v>
          </cell>
          <cell r="L4450">
            <v>4</v>
          </cell>
          <cell r="M4450">
            <v>3.96</v>
          </cell>
        </row>
        <row r="4451">
          <cell r="A4451">
            <v>516140</v>
          </cell>
          <cell r="B4451">
            <v>8425644001015</v>
          </cell>
          <cell r="C4451">
            <v>1</v>
          </cell>
          <cell r="D4451" t="str">
            <v>ST</v>
          </cell>
          <cell r="E4451">
            <v>1</v>
          </cell>
          <cell r="F4451" t="str">
            <v>ST</v>
          </cell>
          <cell r="G4451" t="str">
            <v>SLA IJSBERG 450G</v>
          </cell>
          <cell r="H4451" t="str">
            <v>L</v>
          </cell>
          <cell r="I4451">
            <v>192</v>
          </cell>
          <cell r="J4451" t="str">
            <v>GROENTEN EN FRUIT DAGVERS</v>
          </cell>
          <cell r="K4451" t="str">
            <v>SMEDING EN ZN BV</v>
          </cell>
          <cell r="L4451">
            <v>4</v>
          </cell>
          <cell r="M4451">
            <v>3.96</v>
          </cell>
        </row>
        <row r="4452">
          <cell r="A4452">
            <v>551404</v>
          </cell>
          <cell r="B4452" t="e">
            <v>#N/A</v>
          </cell>
          <cell r="C4452">
            <v>1</v>
          </cell>
          <cell r="D4452" t="str">
            <v>ZK</v>
          </cell>
          <cell r="E4452">
            <v>150</v>
          </cell>
          <cell r="F4452" t="str">
            <v>GR</v>
          </cell>
          <cell r="G4452" t="str">
            <v>VERSE GEMBER</v>
          </cell>
          <cell r="H4452" t="str">
            <v>L</v>
          </cell>
          <cell r="I4452">
            <v>192</v>
          </cell>
          <cell r="J4452" t="str">
            <v>GROENTEN EN FRUIT DAGVERS</v>
          </cell>
          <cell r="K4452" t="str">
            <v>SMEDING EN ZN BV</v>
          </cell>
          <cell r="L4452">
            <v>4</v>
          </cell>
          <cell r="M4452">
            <v>3.96</v>
          </cell>
        </row>
        <row r="4453">
          <cell r="A4453">
            <v>573273</v>
          </cell>
          <cell r="B4453" t="e">
            <v>#N/A</v>
          </cell>
          <cell r="C4453">
            <v>1</v>
          </cell>
          <cell r="D4453" t="str">
            <v>ST</v>
          </cell>
          <cell r="E4453">
            <v>500</v>
          </cell>
          <cell r="F4453" t="str">
            <v>GR</v>
          </cell>
          <cell r="G4453" t="str">
            <v>AB MAURI FERMIPAN GEDROOGD</v>
          </cell>
          <cell r="H4453" t="str">
            <v>L</v>
          </cell>
          <cell r="I4453">
            <v>94</v>
          </cell>
          <cell r="J4453" t="str">
            <v>BAKPRODUKTEN</v>
          </cell>
          <cell r="K4453" t="str">
            <v>DC BEKO ZUID</v>
          </cell>
          <cell r="L4453">
            <v>1</v>
          </cell>
          <cell r="M4453">
            <v>3.96</v>
          </cell>
        </row>
        <row r="4454">
          <cell r="A4454">
            <v>573273</v>
          </cell>
          <cell r="B4454" t="e">
            <v>#N/A</v>
          </cell>
          <cell r="C4454">
            <v>1</v>
          </cell>
          <cell r="D4454" t="str">
            <v>ST</v>
          </cell>
          <cell r="E4454">
            <v>500</v>
          </cell>
          <cell r="F4454" t="str">
            <v>GR</v>
          </cell>
          <cell r="G4454" t="str">
            <v>AB MAURI FERMIPAN GEDROOGD</v>
          </cell>
          <cell r="H4454" t="str">
            <v>L</v>
          </cell>
          <cell r="I4454">
            <v>94</v>
          </cell>
          <cell r="J4454" t="str">
            <v>BAKPRODUKTEN</v>
          </cell>
          <cell r="K4454" t="str">
            <v>DC BEKO ZUID</v>
          </cell>
          <cell r="L4454">
            <v>1</v>
          </cell>
          <cell r="M4454">
            <v>3.96</v>
          </cell>
        </row>
        <row r="4455">
          <cell r="A4455">
            <v>577536</v>
          </cell>
          <cell r="B4455" t="e">
            <v>#N/A</v>
          </cell>
          <cell r="C4455">
            <v>1</v>
          </cell>
          <cell r="D4455" t="str">
            <v>BK</v>
          </cell>
          <cell r="E4455">
            <v>250</v>
          </cell>
          <cell r="F4455" t="str">
            <v>GR</v>
          </cell>
          <cell r="G4455" t="str">
            <v>CHAMPIGNON HOLLAND</v>
          </cell>
          <cell r="H4455" t="str">
            <v>L</v>
          </cell>
          <cell r="I4455">
            <v>192</v>
          </cell>
          <cell r="J4455" t="str">
            <v>GROENTEN EN FRUIT DAGVERS</v>
          </cell>
          <cell r="K4455" t="str">
            <v>SMEDING EN ZN BV</v>
          </cell>
          <cell r="L4455">
            <v>4</v>
          </cell>
          <cell r="M4455">
            <v>3.96</v>
          </cell>
        </row>
        <row r="4456">
          <cell r="A4456">
            <v>720341</v>
          </cell>
          <cell r="B4456" t="e">
            <v>#N/A</v>
          </cell>
          <cell r="C4456">
            <v>1</v>
          </cell>
          <cell r="D4456" t="str">
            <v>DS</v>
          </cell>
          <cell r="E4456">
            <v>100</v>
          </cell>
          <cell r="F4456" t="str">
            <v>ST</v>
          </cell>
          <cell r="G4456" t="str">
            <v>TAKE DIS BOOT HOUT KLEIN 65X42MM</v>
          </cell>
          <cell r="H4456" t="str">
            <v>H</v>
          </cell>
          <cell r="I4456">
            <v>119</v>
          </cell>
          <cell r="J4456" t="str">
            <v>VERPAKKINGSMAT./DISPOS. GROOTV</v>
          </cell>
          <cell r="K4456" t="str">
            <v>SLIGRO</v>
          </cell>
          <cell r="L4456">
            <v>1</v>
          </cell>
          <cell r="M4456">
            <v>3.96</v>
          </cell>
        </row>
        <row r="4457">
          <cell r="A4457">
            <v>924055</v>
          </cell>
          <cell r="B4457" t="e">
            <v>#N/A</v>
          </cell>
          <cell r="C4457">
            <v>1</v>
          </cell>
          <cell r="D4457" t="str">
            <v>BK</v>
          </cell>
          <cell r="E4457">
            <v>500</v>
          </cell>
          <cell r="F4457" t="str">
            <v>GR</v>
          </cell>
          <cell r="G4457" t="str">
            <v>MELKAN GRIEKSE STIJL YOGHURT 10%</v>
          </cell>
          <cell r="H4457" t="str">
            <v>L</v>
          </cell>
          <cell r="I4457">
            <v>177</v>
          </cell>
          <cell r="J4457" t="str">
            <v>MELKPRODUKTEN DAGVERS</v>
          </cell>
          <cell r="K4457" t="str">
            <v>SLIGRO</v>
          </cell>
          <cell r="L4457">
            <v>4</v>
          </cell>
          <cell r="M4457">
            <v>3.96</v>
          </cell>
        </row>
        <row r="4458">
          <cell r="A4458">
            <v>49983</v>
          </cell>
          <cell r="B4458" t="e">
            <v>#N/A</v>
          </cell>
          <cell r="C4458">
            <v>1</v>
          </cell>
          <cell r="D4458" t="str">
            <v>PK</v>
          </cell>
          <cell r="E4458">
            <v>150</v>
          </cell>
          <cell r="F4458" t="str">
            <v>GR</v>
          </cell>
          <cell r="G4458" t="str">
            <v>DIFORTI CANNOLI CITROEN</v>
          </cell>
          <cell r="H4458" t="str">
            <v>L</v>
          </cell>
          <cell r="I4458">
            <v>34</v>
          </cell>
          <cell r="J4458" t="str">
            <v>BROOD HOUDBAAR</v>
          </cell>
          <cell r="K4458" t="str">
            <v>MERCATO ITALIANO</v>
          </cell>
          <cell r="L4458">
            <v>1</v>
          </cell>
          <cell r="M4458">
            <v>3.95</v>
          </cell>
        </row>
        <row r="4459">
          <cell r="A4459">
            <v>74405</v>
          </cell>
          <cell r="B4459" t="e">
            <v>#N/A</v>
          </cell>
          <cell r="C4459">
            <v>1</v>
          </cell>
          <cell r="D4459" t="str">
            <v>BK</v>
          </cell>
          <cell r="E4459">
            <v>200</v>
          </cell>
          <cell r="F4459" t="str">
            <v>GR</v>
          </cell>
          <cell r="G4459" t="str">
            <v>SLIGRO SALAMIROLLETJES KRUID.ROOMKAAS</v>
          </cell>
          <cell r="H4459" t="str">
            <v>L</v>
          </cell>
          <cell r="I4459">
            <v>184</v>
          </cell>
          <cell r="J4459" t="str">
            <v>KOELVERSE TAPAS</v>
          </cell>
          <cell r="K4459" t="str">
            <v>SLIGRO</v>
          </cell>
          <cell r="L4459">
            <v>1</v>
          </cell>
          <cell r="M4459">
            <v>3.95</v>
          </cell>
        </row>
        <row r="4460">
          <cell r="A4460">
            <v>74409</v>
          </cell>
          <cell r="B4460" t="e">
            <v>#N/A</v>
          </cell>
          <cell r="C4460">
            <v>1</v>
          </cell>
          <cell r="D4460" t="str">
            <v>BK</v>
          </cell>
          <cell r="E4460">
            <v>180</v>
          </cell>
          <cell r="F4460" t="str">
            <v>GR</v>
          </cell>
          <cell r="G4460" t="str">
            <v>SLIGRO KIPFILETROLLETJE ROOMKAAS</v>
          </cell>
          <cell r="H4460" t="str">
            <v>L</v>
          </cell>
          <cell r="I4460">
            <v>184</v>
          </cell>
          <cell r="J4460" t="str">
            <v>KOELVERSE TAPAS</v>
          </cell>
          <cell r="K4460" t="str">
            <v>SLIGRO</v>
          </cell>
          <cell r="L4460">
            <v>1</v>
          </cell>
          <cell r="M4460">
            <v>3.95</v>
          </cell>
        </row>
        <row r="4461">
          <cell r="A4461">
            <v>159561</v>
          </cell>
          <cell r="B4461" t="e">
            <v>#N/A</v>
          </cell>
          <cell r="C4461">
            <v>1</v>
          </cell>
          <cell r="D4461" t="str">
            <v>PK</v>
          </cell>
          <cell r="E4461">
            <v>8</v>
          </cell>
          <cell r="F4461" t="str">
            <v>ST</v>
          </cell>
          <cell r="G4461" t="str">
            <v>FRUITPAKKET</v>
          </cell>
          <cell r="H4461" t="str">
            <v>L</v>
          </cell>
          <cell r="I4461">
            <v>192</v>
          </cell>
          <cell r="J4461" t="str">
            <v>GROENTEN EN FRUIT DAGVERS</v>
          </cell>
          <cell r="K4461" t="str">
            <v>SMEDING EN ZN BV</v>
          </cell>
          <cell r="L4461">
            <v>1</v>
          </cell>
          <cell r="M4461">
            <v>3.95</v>
          </cell>
        </row>
        <row r="4462">
          <cell r="A4462">
            <v>309616</v>
          </cell>
          <cell r="B4462" t="e">
            <v>#N/A</v>
          </cell>
          <cell r="C4462">
            <v>1</v>
          </cell>
          <cell r="D4462" t="str">
            <v>BK</v>
          </cell>
          <cell r="E4462">
            <v>1</v>
          </cell>
          <cell r="F4462" t="str">
            <v>KG</v>
          </cell>
          <cell r="G4462" t="str">
            <v>CHAMPIGNON FIJN</v>
          </cell>
          <cell r="H4462" t="str">
            <v>L</v>
          </cell>
          <cell r="I4462">
            <v>192</v>
          </cell>
          <cell r="J4462" t="str">
            <v>GROENTEN EN FRUIT DAGVERS</v>
          </cell>
          <cell r="K4462" t="str">
            <v>SMEDING EN ZN BV</v>
          </cell>
          <cell r="L4462">
            <v>1</v>
          </cell>
          <cell r="M4462">
            <v>3.95</v>
          </cell>
        </row>
        <row r="4463">
          <cell r="A4463">
            <v>309616</v>
          </cell>
          <cell r="B4463" t="e">
            <v>#N/A</v>
          </cell>
          <cell r="C4463">
            <v>1</v>
          </cell>
          <cell r="D4463" t="str">
            <v>BK</v>
          </cell>
          <cell r="E4463">
            <v>1</v>
          </cell>
          <cell r="F4463" t="str">
            <v>KG</v>
          </cell>
          <cell r="G4463" t="str">
            <v>CHAMPIGNON FIJN</v>
          </cell>
          <cell r="H4463" t="str">
            <v>L</v>
          </cell>
          <cell r="I4463">
            <v>192</v>
          </cell>
          <cell r="J4463" t="str">
            <v>GROENTEN EN FRUIT DAGVERS</v>
          </cell>
          <cell r="K4463" t="str">
            <v>SMEDING EN ZN BV</v>
          </cell>
          <cell r="L4463">
            <v>1</v>
          </cell>
          <cell r="M4463">
            <v>3.95</v>
          </cell>
        </row>
        <row r="4464">
          <cell r="A4464">
            <v>309616</v>
          </cell>
          <cell r="B4464" t="e">
            <v>#N/A</v>
          </cell>
          <cell r="C4464">
            <v>1</v>
          </cell>
          <cell r="D4464" t="str">
            <v>BK</v>
          </cell>
          <cell r="E4464">
            <v>1</v>
          </cell>
          <cell r="F4464" t="str">
            <v>KG</v>
          </cell>
          <cell r="G4464" t="str">
            <v>CHAMPIGNON FIJN</v>
          </cell>
          <cell r="H4464" t="str">
            <v>L</v>
          </cell>
          <cell r="I4464">
            <v>192</v>
          </cell>
          <cell r="J4464" t="str">
            <v>GROENTEN EN FRUIT DAGVERS</v>
          </cell>
          <cell r="K4464" t="str">
            <v>SMEDING EN ZN BV</v>
          </cell>
          <cell r="L4464">
            <v>1</v>
          </cell>
          <cell r="M4464">
            <v>3.95</v>
          </cell>
        </row>
        <row r="4465">
          <cell r="A4465">
            <v>309616</v>
          </cell>
          <cell r="B4465" t="e">
            <v>#N/A</v>
          </cell>
          <cell r="C4465">
            <v>1</v>
          </cell>
          <cell r="D4465" t="str">
            <v>BK</v>
          </cell>
          <cell r="E4465">
            <v>1</v>
          </cell>
          <cell r="F4465" t="str">
            <v>KG</v>
          </cell>
          <cell r="G4465" t="str">
            <v>CHAMPIGNON FIJN</v>
          </cell>
          <cell r="H4465" t="str">
            <v>L</v>
          </cell>
          <cell r="I4465">
            <v>192</v>
          </cell>
          <cell r="J4465" t="str">
            <v>GROENTEN EN FRUIT DAGVERS</v>
          </cell>
          <cell r="K4465" t="str">
            <v>SMEDING EN ZN BV</v>
          </cell>
          <cell r="L4465">
            <v>1</v>
          </cell>
          <cell r="M4465">
            <v>3.95</v>
          </cell>
        </row>
        <row r="4466">
          <cell r="A4466">
            <v>309616</v>
          </cell>
          <cell r="B4466" t="e">
            <v>#N/A</v>
          </cell>
          <cell r="C4466">
            <v>1</v>
          </cell>
          <cell r="D4466" t="str">
            <v>BK</v>
          </cell>
          <cell r="E4466">
            <v>1</v>
          </cell>
          <cell r="F4466" t="str">
            <v>KG</v>
          </cell>
          <cell r="G4466" t="str">
            <v>CHAMPIGNON FIJN</v>
          </cell>
          <cell r="H4466" t="str">
            <v>L</v>
          </cell>
          <cell r="I4466">
            <v>192</v>
          </cell>
          <cell r="J4466" t="str">
            <v>GROENTEN EN FRUIT DAGVERS</v>
          </cell>
          <cell r="K4466" t="str">
            <v>SMEDING EN ZN BV</v>
          </cell>
          <cell r="L4466">
            <v>1</v>
          </cell>
          <cell r="M4466">
            <v>3.95</v>
          </cell>
        </row>
        <row r="4467">
          <cell r="A4467">
            <v>309616</v>
          </cell>
          <cell r="B4467" t="e">
            <v>#N/A</v>
          </cell>
          <cell r="C4467">
            <v>1</v>
          </cell>
          <cell r="D4467" t="str">
            <v>BK</v>
          </cell>
          <cell r="E4467">
            <v>1</v>
          </cell>
          <cell r="F4467" t="str">
            <v>KG</v>
          </cell>
          <cell r="G4467" t="str">
            <v>CHAMPIGNON FIJN</v>
          </cell>
          <cell r="H4467" t="str">
            <v>L</v>
          </cell>
          <cell r="I4467">
            <v>192</v>
          </cell>
          <cell r="J4467" t="str">
            <v>GROENTEN EN FRUIT DAGVERS</v>
          </cell>
          <cell r="K4467" t="str">
            <v>SMEDING EN ZN BV</v>
          </cell>
          <cell r="L4467">
            <v>1</v>
          </cell>
          <cell r="M4467">
            <v>3.95</v>
          </cell>
        </row>
        <row r="4468">
          <cell r="A4468">
            <v>412215</v>
          </cell>
          <cell r="B4468" t="e">
            <v>#N/A</v>
          </cell>
          <cell r="C4468">
            <v>1</v>
          </cell>
          <cell r="D4468" t="str">
            <v>BK</v>
          </cell>
          <cell r="E4468">
            <v>100</v>
          </cell>
          <cell r="F4468" t="str">
            <v>GR</v>
          </cell>
          <cell r="G4468" t="str">
            <v>SNIJ DILLE</v>
          </cell>
          <cell r="H4468" t="str">
            <v>L</v>
          </cell>
          <cell r="I4468">
            <v>234</v>
          </cell>
          <cell r="J4468" t="str">
            <v>AGF VOOR 12U BESTELLEN</v>
          </cell>
          <cell r="K4468" t="str">
            <v>SMEDING EN ZN BV</v>
          </cell>
          <cell r="L4468">
            <v>1</v>
          </cell>
          <cell r="M4468">
            <v>3.95</v>
          </cell>
        </row>
        <row r="4469">
          <cell r="A4469">
            <v>449924</v>
          </cell>
          <cell r="B4469" t="e">
            <v>#N/A</v>
          </cell>
          <cell r="C4469">
            <v>1</v>
          </cell>
          <cell r="D4469" t="str">
            <v>FL</v>
          </cell>
          <cell r="E4469">
            <v>1</v>
          </cell>
          <cell r="F4469" t="str">
            <v>LT</v>
          </cell>
          <cell r="G4469" t="str">
            <v>OLITALIA OLIJFOLIE SANSA</v>
          </cell>
          <cell r="H4469" t="str">
            <v>L</v>
          </cell>
          <cell r="I4469">
            <v>132</v>
          </cell>
          <cell r="J4469" t="str">
            <v>OLIEN</v>
          </cell>
          <cell r="K4469" t="str">
            <v>SLIGRO</v>
          </cell>
          <cell r="L4469">
            <v>1</v>
          </cell>
          <cell r="M4469">
            <v>3.95</v>
          </cell>
        </row>
        <row r="4470">
          <cell r="A4470">
            <v>563817</v>
          </cell>
          <cell r="B4470" t="e">
            <v>#N/A</v>
          </cell>
          <cell r="C4470">
            <v>1</v>
          </cell>
          <cell r="D4470" t="str">
            <v>ZK</v>
          </cell>
          <cell r="E4470">
            <v>1</v>
          </cell>
          <cell r="F4470" t="str">
            <v>KG</v>
          </cell>
          <cell r="G4470" t="str">
            <v>LIMES</v>
          </cell>
          <cell r="H4470" t="str">
            <v>L</v>
          </cell>
          <cell r="I4470">
            <v>192</v>
          </cell>
          <cell r="J4470" t="str">
            <v>GROENTEN EN FRUIT DAGVERS</v>
          </cell>
          <cell r="K4470" t="str">
            <v>SMEDING EN ZN BV</v>
          </cell>
          <cell r="L4470">
            <v>1</v>
          </cell>
          <cell r="M4470">
            <v>3.95</v>
          </cell>
        </row>
        <row r="4471">
          <cell r="A4471">
            <v>720532</v>
          </cell>
          <cell r="B4471" t="e">
            <v>#N/A</v>
          </cell>
          <cell r="C4471">
            <v>1</v>
          </cell>
          <cell r="D4471" t="str">
            <v>PK</v>
          </cell>
          <cell r="E4471">
            <v>250</v>
          </cell>
          <cell r="F4471" t="str">
            <v>ST</v>
          </cell>
          <cell r="G4471" t="str">
            <v>TAKE DIS SCHAALTJE KARTON 10X16CM</v>
          </cell>
          <cell r="H4471" t="str">
            <v>H</v>
          </cell>
          <cell r="I4471">
            <v>119</v>
          </cell>
          <cell r="J4471" t="str">
            <v>VERPAKKINGSMAT./DISPOS. GROOTV</v>
          </cell>
          <cell r="K4471" t="str">
            <v>SLIGRO</v>
          </cell>
          <cell r="L4471">
            <v>1</v>
          </cell>
          <cell r="M4471">
            <v>3.95</v>
          </cell>
        </row>
        <row r="4472">
          <cell r="A4472">
            <v>756790</v>
          </cell>
          <cell r="B4472" t="e">
            <v>#N/A</v>
          </cell>
          <cell r="C4472">
            <v>1</v>
          </cell>
          <cell r="D4472" t="str">
            <v>ZK</v>
          </cell>
          <cell r="E4472">
            <v>370</v>
          </cell>
          <cell r="F4472" t="str">
            <v>GR</v>
          </cell>
          <cell r="G4472" t="str">
            <v>PITAHAYA PAARS 1ST VERPAKT</v>
          </cell>
          <cell r="H4472" t="str">
            <v>L</v>
          </cell>
          <cell r="I4472">
            <v>192</v>
          </cell>
          <cell r="J4472" t="str">
            <v>GROENTEN EN FRUIT DAGVERS</v>
          </cell>
          <cell r="K4472" t="str">
            <v>SMEDING EN ZN BV</v>
          </cell>
          <cell r="L4472">
            <v>1</v>
          </cell>
          <cell r="M4472">
            <v>3.95</v>
          </cell>
        </row>
        <row r="4473">
          <cell r="A4473">
            <v>852643</v>
          </cell>
          <cell r="B4473" t="e">
            <v>#N/A</v>
          </cell>
          <cell r="C4473">
            <v>1</v>
          </cell>
          <cell r="D4473" t="str">
            <v>ZK</v>
          </cell>
          <cell r="E4473">
            <v>2</v>
          </cell>
          <cell r="F4473" t="str">
            <v>KG</v>
          </cell>
          <cell r="G4473" t="str">
            <v>SNIJ UIEN BLOK 15MM</v>
          </cell>
          <cell r="H4473" t="str">
            <v>L</v>
          </cell>
          <cell r="I4473">
            <v>192</v>
          </cell>
          <cell r="J4473" t="str">
            <v>GROENTEN EN FRUIT DAGVERS</v>
          </cell>
          <cell r="K4473" t="str">
            <v>SMEDING EN ZN BV</v>
          </cell>
          <cell r="L4473">
            <v>1</v>
          </cell>
          <cell r="M4473">
            <v>3.95</v>
          </cell>
        </row>
        <row r="4474">
          <cell r="A4474">
            <v>861888</v>
          </cell>
          <cell r="B4474" t="e">
            <v>#N/A</v>
          </cell>
          <cell r="C4474">
            <v>1</v>
          </cell>
          <cell r="D4474" t="str">
            <v>ST</v>
          </cell>
          <cell r="E4474">
            <v>1</v>
          </cell>
          <cell r="F4474" t="str">
            <v>ST</v>
          </cell>
          <cell r="G4474" t="str">
            <v>FILTERSET UNIVERSEEL</v>
          </cell>
          <cell r="H4474" t="str">
            <v>H</v>
          </cell>
          <cell r="I4474">
            <v>420</v>
          </cell>
          <cell r="J4474" t="str">
            <v>ELEKTRO KLEIN HUISHOUDELIJK</v>
          </cell>
          <cell r="K4474" t="str">
            <v>STEVENS INTERNATIONAL BV</v>
          </cell>
          <cell r="L4474">
            <v>1</v>
          </cell>
          <cell r="M4474">
            <v>3.95</v>
          </cell>
        </row>
        <row r="4475">
          <cell r="A4475">
            <v>882839</v>
          </cell>
          <cell r="B4475">
            <v>8716447500455</v>
          </cell>
          <cell r="C4475">
            <v>1</v>
          </cell>
          <cell r="D4475" t="str">
            <v>ZK</v>
          </cell>
          <cell r="E4475">
            <v>5</v>
          </cell>
          <cell r="F4475" t="str">
            <v>KG</v>
          </cell>
          <cell r="G4475" t="str">
            <v>AARDAPPELEN VOORDEELZAK</v>
          </cell>
          <cell r="H4475" t="str">
            <v>L</v>
          </cell>
          <cell r="I4475">
            <v>192</v>
          </cell>
          <cell r="J4475" t="str">
            <v>GROENTEN EN FRUIT DAGVERS</v>
          </cell>
          <cell r="K4475" t="str">
            <v>SMEDING EN ZN BV</v>
          </cell>
          <cell r="L4475">
            <v>1</v>
          </cell>
          <cell r="M4475">
            <v>3.95</v>
          </cell>
        </row>
        <row r="4476">
          <cell r="A4476">
            <v>55414</v>
          </cell>
          <cell r="B4476" t="e">
            <v>#N/A</v>
          </cell>
          <cell r="C4476">
            <v>1</v>
          </cell>
          <cell r="D4476" t="str">
            <v>KP</v>
          </cell>
          <cell r="E4476">
            <v>100</v>
          </cell>
          <cell r="F4476" t="str">
            <v>ST</v>
          </cell>
          <cell r="G4476" t="str">
            <v>TAKE DIS DEKSELS TBV CUPS RND 101MM TRAN</v>
          </cell>
          <cell r="H4476" t="str">
            <v>H</v>
          </cell>
          <cell r="I4476">
            <v>119</v>
          </cell>
          <cell r="J4476" t="str">
            <v>VERPAKKINGSMAT./DISPOS. GROOTV</v>
          </cell>
          <cell r="K4476" t="str">
            <v>SLIGRO</v>
          </cell>
          <cell r="L4476">
            <v>2</v>
          </cell>
          <cell r="M4476">
            <v>3.94</v>
          </cell>
        </row>
        <row r="4477">
          <cell r="A4477">
            <v>3674</v>
          </cell>
          <cell r="B4477" t="e">
            <v>#N/A</v>
          </cell>
          <cell r="C4477">
            <v>1</v>
          </cell>
          <cell r="D4477" t="str">
            <v>KG</v>
          </cell>
          <cell r="E4477">
            <v>1</v>
          </cell>
          <cell r="F4477" t="str">
            <v>ST</v>
          </cell>
          <cell r="G4477" t="str">
            <v>MAISKIP BOUT ZONDER RUG 2X200GR.</v>
          </cell>
          <cell r="H4477" t="str">
            <v>L</v>
          </cell>
          <cell r="I4477">
            <v>103</v>
          </cell>
          <cell r="J4477" t="str">
            <v>POELIER VERS BEWERKT CONC</v>
          </cell>
          <cell r="K4477" t="str">
            <v>RUIG M. EN ZONEN B.V.</v>
          </cell>
          <cell r="L4477">
            <v>0.7</v>
          </cell>
          <cell r="M4477">
            <v>3.92</v>
          </cell>
        </row>
        <row r="4478">
          <cell r="A4478">
            <v>85271</v>
          </cell>
          <cell r="B4478" t="e">
            <v>#N/A</v>
          </cell>
          <cell r="C4478">
            <v>1</v>
          </cell>
          <cell r="D4478" t="str">
            <v>DS</v>
          </cell>
          <cell r="E4478">
            <v>25</v>
          </cell>
          <cell r="F4478" t="str">
            <v>GR</v>
          </cell>
          <cell r="G4478" t="str">
            <v>CANDEREL TABLETTEN 300 STUKS</v>
          </cell>
          <cell r="H4478" t="str">
            <v>L</v>
          </cell>
          <cell r="I4478">
            <v>140</v>
          </cell>
          <cell r="J4478" t="str">
            <v>SUIKER &amp; ZOETSTOFFEN</v>
          </cell>
          <cell r="K4478" t="str">
            <v>PIETERCIL BARENDS BV</v>
          </cell>
          <cell r="L4478">
            <v>1</v>
          </cell>
          <cell r="M4478">
            <v>3.92</v>
          </cell>
        </row>
        <row r="4479">
          <cell r="A4479">
            <v>731960</v>
          </cell>
          <cell r="B4479" t="e">
            <v>#N/A</v>
          </cell>
          <cell r="C4479">
            <v>1</v>
          </cell>
          <cell r="D4479" t="str">
            <v>CN</v>
          </cell>
          <cell r="E4479">
            <v>5</v>
          </cell>
          <cell r="F4479" t="str">
            <v>LT</v>
          </cell>
          <cell r="G4479" t="str">
            <v>SENDIL PRO ACTIVE ALLESREINIGER CITROEN</v>
          </cell>
          <cell r="H4479" t="str">
            <v>H</v>
          </cell>
          <cell r="I4479">
            <v>149</v>
          </cell>
          <cell r="J4479" t="str">
            <v>REINIGINGSMIDDELEN</v>
          </cell>
          <cell r="K4479" t="str">
            <v>HELICHEM BV</v>
          </cell>
          <cell r="L4479">
            <v>1</v>
          </cell>
          <cell r="M4479">
            <v>3.92</v>
          </cell>
        </row>
        <row r="4480">
          <cell r="A4480">
            <v>53476</v>
          </cell>
          <cell r="B4480" t="e">
            <v>#N/A</v>
          </cell>
          <cell r="C4480">
            <v>1</v>
          </cell>
          <cell r="D4480" t="str">
            <v>BK</v>
          </cell>
          <cell r="E4480">
            <v>500</v>
          </cell>
          <cell r="F4480" t="str">
            <v>GR</v>
          </cell>
          <cell r="G4480" t="str">
            <v>MELKAN KWARK VOL NATUREL</v>
          </cell>
          <cell r="H4480" t="str">
            <v>L</v>
          </cell>
          <cell r="I4480">
            <v>177</v>
          </cell>
          <cell r="J4480" t="str">
            <v>MELKPRODUKTEN DAGVERS</v>
          </cell>
          <cell r="K4480" t="str">
            <v>SLIGRO</v>
          </cell>
          <cell r="L4480">
            <v>3</v>
          </cell>
          <cell r="M4480">
            <v>3.9</v>
          </cell>
        </row>
        <row r="4481">
          <cell r="A4481">
            <v>100361</v>
          </cell>
          <cell r="B4481" t="e">
            <v>#N/A</v>
          </cell>
          <cell r="C4481">
            <v>1</v>
          </cell>
          <cell r="D4481" t="str">
            <v>PK</v>
          </cell>
          <cell r="E4481">
            <v>10</v>
          </cell>
          <cell r="F4481" t="str">
            <v>ST</v>
          </cell>
          <cell r="G4481" t="str">
            <v>FELICIA SCHUURSPONS HANDGREEP</v>
          </cell>
          <cell r="H4481" t="str">
            <v>H</v>
          </cell>
          <cell r="I4481">
            <v>544</v>
          </cell>
          <cell r="J4481" t="str">
            <v>SCHOONMAAKARTIKELEN</v>
          </cell>
          <cell r="K4481" t="str">
            <v>SLIGRO</v>
          </cell>
          <cell r="L4481">
            <v>2</v>
          </cell>
          <cell r="M4481">
            <v>3.9</v>
          </cell>
        </row>
        <row r="4482">
          <cell r="A4482">
            <v>345337</v>
          </cell>
          <cell r="B4482" t="e">
            <v>#N/A</v>
          </cell>
          <cell r="C4482">
            <v>1</v>
          </cell>
          <cell r="D4482" t="str">
            <v>ZK</v>
          </cell>
          <cell r="E4482">
            <v>443</v>
          </cell>
          <cell r="F4482" t="str">
            <v>GR</v>
          </cell>
          <cell r="G4482" t="str">
            <v>SNICKERS MINI</v>
          </cell>
          <cell r="H4482" t="str">
            <v>L</v>
          </cell>
          <cell r="I4482">
            <v>19</v>
          </cell>
          <cell r="J4482" t="str">
            <v>BARS EN TABLETTEN</v>
          </cell>
          <cell r="K4482" t="str">
            <v>MARS NEDERLAND(MASTERFOODS SNOEP)</v>
          </cell>
          <cell r="L4482">
            <v>1</v>
          </cell>
          <cell r="M4482">
            <v>3.9</v>
          </cell>
        </row>
        <row r="4483">
          <cell r="A4483">
            <v>345340</v>
          </cell>
          <cell r="B4483" t="e">
            <v>#N/A</v>
          </cell>
          <cell r="C4483">
            <v>1</v>
          </cell>
          <cell r="D4483" t="str">
            <v>ZK</v>
          </cell>
          <cell r="E4483">
            <v>443</v>
          </cell>
          <cell r="F4483" t="str">
            <v>GR</v>
          </cell>
          <cell r="G4483" t="str">
            <v>MILKY WAY MINI</v>
          </cell>
          <cell r="H4483" t="str">
            <v>L</v>
          </cell>
          <cell r="I4483">
            <v>19</v>
          </cell>
          <cell r="J4483" t="str">
            <v>BARS EN TABLETTEN</v>
          </cell>
          <cell r="K4483" t="str">
            <v>MARS NEDERLAND(MASTERFOODS SNOEP)</v>
          </cell>
          <cell r="L4483">
            <v>1</v>
          </cell>
          <cell r="M4483">
            <v>3.9</v>
          </cell>
        </row>
        <row r="4484">
          <cell r="A4484">
            <v>345387</v>
          </cell>
          <cell r="B4484" t="e">
            <v>#N/A</v>
          </cell>
          <cell r="C4484">
            <v>1</v>
          </cell>
          <cell r="D4484" t="str">
            <v>ZK</v>
          </cell>
          <cell r="E4484">
            <v>443</v>
          </cell>
          <cell r="F4484" t="str">
            <v>GR</v>
          </cell>
          <cell r="G4484" t="str">
            <v>MARS MINI</v>
          </cell>
          <cell r="H4484" t="str">
            <v>L</v>
          </cell>
          <cell r="I4484">
            <v>19</v>
          </cell>
          <cell r="J4484" t="str">
            <v>BARS EN TABLETTEN</v>
          </cell>
          <cell r="K4484" t="str">
            <v>MARS NEDERLAND(MASTERFOODS SNOEP)</v>
          </cell>
          <cell r="L4484">
            <v>1</v>
          </cell>
          <cell r="M4484">
            <v>3.9</v>
          </cell>
        </row>
        <row r="4485">
          <cell r="A4485">
            <v>368424</v>
          </cell>
          <cell r="B4485" t="e">
            <v>#N/A</v>
          </cell>
          <cell r="C4485">
            <v>1</v>
          </cell>
          <cell r="D4485" t="str">
            <v>PT</v>
          </cell>
          <cell r="E4485">
            <v>1</v>
          </cell>
          <cell r="F4485" t="str">
            <v>ST</v>
          </cell>
          <cell r="G4485" t="str">
            <v>KRUIDEN KORIANDER POT</v>
          </cell>
          <cell r="H4485" t="str">
            <v>L</v>
          </cell>
          <cell r="I4485">
            <v>192</v>
          </cell>
          <cell r="J4485" t="str">
            <v>GROENTEN EN FRUIT DAGVERS</v>
          </cell>
          <cell r="K4485" t="str">
            <v>SMEDING EN ZN BV</v>
          </cell>
          <cell r="L4485">
            <v>2</v>
          </cell>
          <cell r="M4485">
            <v>3.9</v>
          </cell>
        </row>
        <row r="4486">
          <cell r="A4486">
            <v>446874</v>
          </cell>
          <cell r="B4486" t="e">
            <v>#N/A</v>
          </cell>
          <cell r="C4486">
            <v>1</v>
          </cell>
          <cell r="D4486" t="str">
            <v>PK</v>
          </cell>
          <cell r="E4486">
            <v>90</v>
          </cell>
          <cell r="F4486" t="str">
            <v>ST</v>
          </cell>
          <cell r="G4486" t="str">
            <v>CUPCAKE VORMPJES KLEUR</v>
          </cell>
          <cell r="H4486" t="str">
            <v>H</v>
          </cell>
          <cell r="I4486">
            <v>283</v>
          </cell>
          <cell r="J4486" t="str">
            <v>KEUKENGEREEDSCHAPPEN</v>
          </cell>
          <cell r="K4486" t="str">
            <v>PATISSE NEDERLAND BV</v>
          </cell>
          <cell r="L4486">
            <v>2</v>
          </cell>
          <cell r="M4486">
            <v>3.9</v>
          </cell>
        </row>
        <row r="4487">
          <cell r="A4487">
            <v>446874</v>
          </cell>
          <cell r="B4487" t="e">
            <v>#N/A</v>
          </cell>
          <cell r="C4487">
            <v>1</v>
          </cell>
          <cell r="D4487" t="str">
            <v>PK</v>
          </cell>
          <cell r="E4487">
            <v>90</v>
          </cell>
          <cell r="F4487" t="str">
            <v>ST</v>
          </cell>
          <cell r="G4487" t="str">
            <v>CUPCAKE VORMPJES KLEUR</v>
          </cell>
          <cell r="H4487" t="str">
            <v>H</v>
          </cell>
          <cell r="I4487">
            <v>283</v>
          </cell>
          <cell r="J4487" t="str">
            <v>KEUKENGEREEDSCHAPPEN</v>
          </cell>
          <cell r="K4487" t="str">
            <v>PATISSE NEDERLAND BV</v>
          </cell>
          <cell r="L4487">
            <v>2</v>
          </cell>
          <cell r="M4487">
            <v>3.9</v>
          </cell>
        </row>
        <row r="4488">
          <cell r="A4488">
            <v>577594</v>
          </cell>
          <cell r="B4488" t="e">
            <v>#N/A</v>
          </cell>
          <cell r="C4488">
            <v>1</v>
          </cell>
          <cell r="D4488" t="str">
            <v>PK</v>
          </cell>
          <cell r="E4488">
            <v>125</v>
          </cell>
          <cell r="F4488" t="str">
            <v>GR</v>
          </cell>
          <cell r="G4488" t="str">
            <v>MAIS BABY</v>
          </cell>
          <cell r="H4488" t="str">
            <v>L</v>
          </cell>
          <cell r="I4488">
            <v>192</v>
          </cell>
          <cell r="J4488" t="str">
            <v>GROENTEN EN FRUIT DAGVERS</v>
          </cell>
          <cell r="K4488" t="str">
            <v>SMEDING EN ZN BV</v>
          </cell>
          <cell r="L4488">
            <v>2</v>
          </cell>
          <cell r="M4488">
            <v>3.9</v>
          </cell>
        </row>
        <row r="4489">
          <cell r="A4489">
            <v>55397</v>
          </cell>
          <cell r="B4489" t="e">
            <v>#N/A</v>
          </cell>
          <cell r="C4489">
            <v>1</v>
          </cell>
          <cell r="D4489" t="str">
            <v>KP</v>
          </cell>
          <cell r="E4489">
            <v>100</v>
          </cell>
          <cell r="F4489" t="str">
            <v>ST</v>
          </cell>
          <cell r="G4489" t="str">
            <v>TAKE DIS CUPS ROND 101MM TRANSP.250CC</v>
          </cell>
          <cell r="H4489" t="str">
            <v>H</v>
          </cell>
          <cell r="I4489">
            <v>119</v>
          </cell>
          <cell r="J4489" t="str">
            <v>VERPAKKINGSMAT./DISPOS. GROOTV</v>
          </cell>
          <cell r="K4489" t="str">
            <v>SLIGRO</v>
          </cell>
          <cell r="L4489">
            <v>1</v>
          </cell>
          <cell r="M4489">
            <v>3.88</v>
          </cell>
        </row>
        <row r="4490">
          <cell r="A4490">
            <v>101686</v>
          </cell>
          <cell r="B4490">
            <v>8713893183386</v>
          </cell>
          <cell r="C4490">
            <v>1</v>
          </cell>
          <cell r="D4490" t="str">
            <v>ZK</v>
          </cell>
          <cell r="E4490">
            <v>1.5</v>
          </cell>
          <cell r="F4490" t="str">
            <v>KG</v>
          </cell>
          <cell r="G4490" t="str">
            <v>APPEL JONAGOLD 70/80 TAS</v>
          </cell>
          <cell r="H4490" t="str">
            <v>L</v>
          </cell>
          <cell r="I4490">
            <v>192</v>
          </cell>
          <cell r="J4490" t="str">
            <v>GROENTEN EN FRUIT DAGVERS</v>
          </cell>
          <cell r="K4490" t="str">
            <v>SMEDING EN ZN BV</v>
          </cell>
          <cell r="L4490">
            <v>2</v>
          </cell>
          <cell r="M4490">
            <v>3.88</v>
          </cell>
        </row>
        <row r="4491">
          <cell r="A4491">
            <v>328380</v>
          </cell>
          <cell r="B4491" t="e">
            <v>#N/A</v>
          </cell>
          <cell r="C4491">
            <v>1</v>
          </cell>
          <cell r="D4491" t="str">
            <v>ZK</v>
          </cell>
          <cell r="E4491">
            <v>750</v>
          </cell>
          <cell r="F4491" t="str">
            <v>GR</v>
          </cell>
          <cell r="G4491" t="str">
            <v>BIO UIEN 750G</v>
          </cell>
          <cell r="H4491" t="str">
            <v>L</v>
          </cell>
          <cell r="I4491">
            <v>192</v>
          </cell>
          <cell r="J4491" t="str">
            <v>GROENTEN EN FRUIT DAGVERS</v>
          </cell>
          <cell r="K4491" t="str">
            <v>SMEDING EN ZN BV</v>
          </cell>
          <cell r="L4491">
            <v>3</v>
          </cell>
          <cell r="M4491">
            <v>3.87</v>
          </cell>
        </row>
        <row r="4492">
          <cell r="A4492">
            <v>407838</v>
          </cell>
          <cell r="B4492" t="e">
            <v>#N/A</v>
          </cell>
          <cell r="C4492">
            <v>1</v>
          </cell>
          <cell r="D4492" t="str">
            <v>ST</v>
          </cell>
          <cell r="E4492">
            <v>200</v>
          </cell>
          <cell r="F4492" t="str">
            <v>GR</v>
          </cell>
          <cell r="G4492" t="str">
            <v>AUBERGINES</v>
          </cell>
          <cell r="H4492" t="str">
            <v>L</v>
          </cell>
          <cell r="I4492">
            <v>192</v>
          </cell>
          <cell r="J4492" t="str">
            <v>GROENTEN EN FRUIT DAGVERS</v>
          </cell>
          <cell r="K4492" t="str">
            <v>SMEDING EN ZN BV</v>
          </cell>
          <cell r="L4492">
            <v>3</v>
          </cell>
          <cell r="M4492">
            <v>3.87</v>
          </cell>
        </row>
        <row r="4493">
          <cell r="A4493">
            <v>526925</v>
          </cell>
          <cell r="B4493" t="e">
            <v>#N/A</v>
          </cell>
          <cell r="C4493">
            <v>1</v>
          </cell>
          <cell r="D4493" t="str">
            <v>BK</v>
          </cell>
          <cell r="E4493">
            <v>500</v>
          </cell>
          <cell r="F4493" t="str">
            <v>GR</v>
          </cell>
          <cell r="G4493" t="str">
            <v>TAUGE</v>
          </cell>
          <cell r="H4493" t="str">
            <v>L</v>
          </cell>
          <cell r="I4493">
            <v>192</v>
          </cell>
          <cell r="J4493" t="str">
            <v>GROENTEN EN FRUIT DAGVERS</v>
          </cell>
          <cell r="K4493" t="str">
            <v>SMEDING EN ZN BV</v>
          </cell>
          <cell r="L4493">
            <v>3</v>
          </cell>
          <cell r="M4493">
            <v>3.87</v>
          </cell>
        </row>
        <row r="4494">
          <cell r="A4494">
            <v>791685</v>
          </cell>
          <cell r="B4494" t="e">
            <v>#N/A</v>
          </cell>
          <cell r="C4494">
            <v>1</v>
          </cell>
          <cell r="D4494" t="str">
            <v>ZK</v>
          </cell>
          <cell r="E4494">
            <v>1</v>
          </cell>
          <cell r="F4494" t="str">
            <v>KG</v>
          </cell>
          <cell r="G4494" t="str">
            <v>UIEN 80/100</v>
          </cell>
          <cell r="H4494" t="str">
            <v>L</v>
          </cell>
          <cell r="I4494">
            <v>192</v>
          </cell>
          <cell r="J4494" t="str">
            <v>GROENTEN EN FRUIT DAGVERS</v>
          </cell>
          <cell r="K4494" t="str">
            <v>SMEDING EN ZN BV</v>
          </cell>
          <cell r="L4494">
            <v>3</v>
          </cell>
          <cell r="M4494">
            <v>3.87</v>
          </cell>
        </row>
        <row r="4495">
          <cell r="A4495">
            <v>791685</v>
          </cell>
          <cell r="B4495" t="e">
            <v>#N/A</v>
          </cell>
          <cell r="C4495">
            <v>1</v>
          </cell>
          <cell r="D4495" t="str">
            <v>ZK</v>
          </cell>
          <cell r="E4495">
            <v>1</v>
          </cell>
          <cell r="F4495" t="str">
            <v>KG</v>
          </cell>
          <cell r="G4495" t="str">
            <v>UIEN 80/100</v>
          </cell>
          <cell r="H4495" t="str">
            <v>L</v>
          </cell>
          <cell r="I4495">
            <v>192</v>
          </cell>
          <cell r="J4495" t="str">
            <v>GROENTEN EN FRUIT DAGVERS</v>
          </cell>
          <cell r="K4495" t="str">
            <v>SMEDING EN ZN BV</v>
          </cell>
          <cell r="L4495">
            <v>3</v>
          </cell>
          <cell r="M4495">
            <v>3.87</v>
          </cell>
        </row>
        <row r="4496">
          <cell r="A4496">
            <v>791685</v>
          </cell>
          <cell r="B4496" t="e">
            <v>#N/A</v>
          </cell>
          <cell r="C4496">
            <v>1</v>
          </cell>
          <cell r="D4496" t="str">
            <v>ZK</v>
          </cell>
          <cell r="E4496">
            <v>1</v>
          </cell>
          <cell r="F4496" t="str">
            <v>KG</v>
          </cell>
          <cell r="G4496" t="str">
            <v>UIEN 80/100</v>
          </cell>
          <cell r="H4496" t="str">
            <v>L</v>
          </cell>
          <cell r="I4496">
            <v>192</v>
          </cell>
          <cell r="J4496" t="str">
            <v>GROENTEN EN FRUIT DAGVERS</v>
          </cell>
          <cell r="K4496" t="str">
            <v>SMEDING EN ZN BV</v>
          </cell>
          <cell r="L4496">
            <v>3</v>
          </cell>
          <cell r="M4496">
            <v>3.87</v>
          </cell>
        </row>
        <row r="4497">
          <cell r="A4497">
            <v>852083</v>
          </cell>
          <cell r="B4497" t="e">
            <v>#N/A</v>
          </cell>
          <cell r="C4497">
            <v>1</v>
          </cell>
          <cell r="D4497" t="str">
            <v>ZK</v>
          </cell>
          <cell r="E4497">
            <v>1</v>
          </cell>
          <cell r="F4497" t="str">
            <v>KG</v>
          </cell>
          <cell r="G4497" t="str">
            <v>UI ROOD NET</v>
          </cell>
          <cell r="H4497" t="str">
            <v>L</v>
          </cell>
          <cell r="I4497">
            <v>192</v>
          </cell>
          <cell r="J4497" t="str">
            <v>GROENTEN EN FRUIT DAGVERS</v>
          </cell>
          <cell r="K4497" t="str">
            <v>SMEDING EN ZN BV</v>
          </cell>
          <cell r="L4497">
            <v>3</v>
          </cell>
          <cell r="M4497">
            <v>3.87</v>
          </cell>
        </row>
        <row r="4498">
          <cell r="A4498">
            <v>107638</v>
          </cell>
          <cell r="B4498" t="e">
            <v>#N/A</v>
          </cell>
          <cell r="C4498">
            <v>4</v>
          </cell>
          <cell r="D4498" t="str">
            <v>PK</v>
          </cell>
          <cell r="E4498">
            <v>80</v>
          </cell>
          <cell r="F4498" t="str">
            <v>GR</v>
          </cell>
          <cell r="G4498" t="str">
            <v>KNORR RUNDVLEES BOUILLON, 8 TABLETTEN</v>
          </cell>
          <cell r="H4498" t="str">
            <v>L</v>
          </cell>
          <cell r="I4498">
            <v>56</v>
          </cell>
          <cell r="J4498" t="str">
            <v>SOEP DROOG &amp; SMAAKVERSTERKERS</v>
          </cell>
          <cell r="K4498" t="str">
            <v>UNILEVER NED BV RETAIL</v>
          </cell>
          <cell r="L4498">
            <v>1</v>
          </cell>
          <cell r="M4498">
            <v>3.86</v>
          </cell>
        </row>
        <row r="4499">
          <cell r="A4499">
            <v>630431</v>
          </cell>
          <cell r="B4499" t="e">
            <v>#N/A</v>
          </cell>
          <cell r="C4499">
            <v>4</v>
          </cell>
          <cell r="D4499" t="str">
            <v>PK</v>
          </cell>
          <cell r="E4499">
            <v>80</v>
          </cell>
          <cell r="F4499" t="str">
            <v>GR</v>
          </cell>
          <cell r="G4499" t="str">
            <v>KNORR GROENTEBOUILLON 8 TABLET</v>
          </cell>
          <cell r="H4499" t="str">
            <v>L</v>
          </cell>
          <cell r="I4499">
            <v>56</v>
          </cell>
          <cell r="J4499" t="str">
            <v>SOEP DROOG &amp; SMAAKVERSTERKERS</v>
          </cell>
          <cell r="K4499" t="str">
            <v>UNILEVER NED BV RETAIL</v>
          </cell>
          <cell r="L4499">
            <v>1</v>
          </cell>
          <cell r="M4499">
            <v>3.86</v>
          </cell>
        </row>
        <row r="4500">
          <cell r="A4500">
            <v>630431</v>
          </cell>
          <cell r="B4500" t="e">
            <v>#N/A</v>
          </cell>
          <cell r="C4500">
            <v>4</v>
          </cell>
          <cell r="D4500" t="str">
            <v>PK</v>
          </cell>
          <cell r="E4500">
            <v>80</v>
          </cell>
          <cell r="F4500" t="str">
            <v>GR</v>
          </cell>
          <cell r="G4500" t="str">
            <v>KNORR GROENTEBOUILLON 8 TABLET</v>
          </cell>
          <cell r="H4500" t="str">
            <v>L</v>
          </cell>
          <cell r="I4500">
            <v>56</v>
          </cell>
          <cell r="J4500" t="str">
            <v>SOEP DROOG &amp; SMAAKVERSTERKERS</v>
          </cell>
          <cell r="K4500" t="str">
            <v>UNILEVER NED BV RETAIL</v>
          </cell>
          <cell r="L4500">
            <v>1</v>
          </cell>
          <cell r="M4500">
            <v>3.86</v>
          </cell>
        </row>
        <row r="4501">
          <cell r="A4501">
            <v>630431</v>
          </cell>
          <cell r="B4501" t="e">
            <v>#N/A</v>
          </cell>
          <cell r="C4501">
            <v>4</v>
          </cell>
          <cell r="D4501" t="str">
            <v>PK</v>
          </cell>
          <cell r="E4501">
            <v>80</v>
          </cell>
          <cell r="F4501" t="str">
            <v>GR</v>
          </cell>
          <cell r="G4501" t="str">
            <v>KNORR GROENTEBOUILLON 8 TABLET</v>
          </cell>
          <cell r="H4501" t="str">
            <v>L</v>
          </cell>
          <cell r="I4501">
            <v>56</v>
          </cell>
          <cell r="J4501" t="str">
            <v>SOEP DROOG &amp; SMAAKVERSTERKERS</v>
          </cell>
          <cell r="K4501" t="str">
            <v>UNILEVER NED BV RETAIL</v>
          </cell>
          <cell r="L4501">
            <v>1</v>
          </cell>
          <cell r="M4501">
            <v>3.86</v>
          </cell>
        </row>
        <row r="4502">
          <cell r="A4502">
            <v>630431</v>
          </cell>
          <cell r="B4502" t="e">
            <v>#N/A</v>
          </cell>
          <cell r="C4502">
            <v>4</v>
          </cell>
          <cell r="D4502" t="str">
            <v>PK</v>
          </cell>
          <cell r="E4502">
            <v>80</v>
          </cell>
          <cell r="F4502" t="str">
            <v>GR</v>
          </cell>
          <cell r="G4502" t="str">
            <v>KNORR GROENTEBOUILLON 8 TABLET</v>
          </cell>
          <cell r="H4502" t="str">
            <v>L</v>
          </cell>
          <cell r="I4502">
            <v>56</v>
          </cell>
          <cell r="J4502" t="str">
            <v>SOEP DROOG &amp; SMAAKVERSTERKERS</v>
          </cell>
          <cell r="K4502" t="str">
            <v>UNILEVER NED BV RETAIL</v>
          </cell>
          <cell r="L4502">
            <v>1</v>
          </cell>
          <cell r="M4502">
            <v>3.86</v>
          </cell>
        </row>
        <row r="4503">
          <cell r="A4503">
            <v>630575</v>
          </cell>
          <cell r="B4503" t="e">
            <v>#N/A</v>
          </cell>
          <cell r="C4503">
            <v>4</v>
          </cell>
          <cell r="D4503" t="str">
            <v>PK</v>
          </cell>
          <cell r="E4503">
            <v>80</v>
          </cell>
          <cell r="F4503" t="str">
            <v>GR</v>
          </cell>
          <cell r="G4503" t="str">
            <v>KNORR KIPPENBOUILLON, 8 TABLETTEN</v>
          </cell>
          <cell r="H4503" t="str">
            <v>L</v>
          </cell>
          <cell r="I4503">
            <v>56</v>
          </cell>
          <cell r="J4503" t="str">
            <v>SOEP DROOG &amp; SMAAKVERSTERKERS</v>
          </cell>
          <cell r="K4503" t="str">
            <v>UNILEVER NED BV RETAIL</v>
          </cell>
          <cell r="L4503">
            <v>1</v>
          </cell>
          <cell r="M4503">
            <v>3.86</v>
          </cell>
        </row>
        <row r="4504">
          <cell r="A4504">
            <v>784670</v>
          </cell>
          <cell r="B4504">
            <v>8710401151592</v>
          </cell>
          <cell r="C4504">
            <v>2</v>
          </cell>
          <cell r="D4504" t="str">
            <v>FL</v>
          </cell>
          <cell r="E4504">
            <v>1</v>
          </cell>
          <cell r="F4504" t="str">
            <v>LT</v>
          </cell>
          <cell r="G4504" t="str">
            <v>FELICIA AFWASMIDDEL</v>
          </cell>
          <cell r="H4504" t="str">
            <v>H</v>
          </cell>
          <cell r="I4504">
            <v>148</v>
          </cell>
          <cell r="J4504" t="str">
            <v>AFWAS- &amp; VAATMIDDELEN</v>
          </cell>
          <cell r="K4504" t="str">
            <v>SLIGRO</v>
          </cell>
          <cell r="L4504">
            <v>1</v>
          </cell>
          <cell r="M4504">
            <v>3.86</v>
          </cell>
        </row>
        <row r="4505">
          <cell r="A4505">
            <v>62691</v>
          </cell>
          <cell r="B4505" t="e">
            <v>#N/A</v>
          </cell>
          <cell r="C4505">
            <v>1</v>
          </cell>
          <cell r="D4505" t="str">
            <v>BK</v>
          </cell>
          <cell r="E4505">
            <v>1</v>
          </cell>
          <cell r="F4505" t="str">
            <v>KG</v>
          </cell>
          <cell r="G4505" t="str">
            <v>CLUB SALADE AMERICAN COLESLAW</v>
          </cell>
          <cell r="H4505" t="str">
            <v>L</v>
          </cell>
          <cell r="I4505">
            <v>170</v>
          </cell>
          <cell r="J4505" t="str">
            <v>SALADES</v>
          </cell>
          <cell r="K4505" t="str">
            <v>SLIGRO</v>
          </cell>
          <cell r="L4505">
            <v>1</v>
          </cell>
          <cell r="M4505">
            <v>3.85</v>
          </cell>
        </row>
        <row r="4506">
          <cell r="A4506">
            <v>94000</v>
          </cell>
          <cell r="B4506" t="e">
            <v>#N/A</v>
          </cell>
          <cell r="C4506">
            <v>1</v>
          </cell>
          <cell r="D4506" t="str">
            <v>MP</v>
          </cell>
          <cell r="E4506">
            <v>1.02</v>
          </cell>
          <cell r="F4506" t="str">
            <v>KG</v>
          </cell>
          <cell r="G4506" t="str">
            <v>WHISKAS7+ CASSEROLE CLASSIC SELECTIE</v>
          </cell>
          <cell r="H4506" t="str">
            <v>H</v>
          </cell>
          <cell r="I4506">
            <v>45</v>
          </cell>
          <cell r="J4506" t="str">
            <v>DIER</v>
          </cell>
          <cell r="K4506" t="str">
            <v>MARS NEDERLAND BV DIERENVOEDING</v>
          </cell>
          <cell r="L4506">
            <v>1</v>
          </cell>
          <cell r="M4506">
            <v>3.85</v>
          </cell>
        </row>
        <row r="4507">
          <cell r="A4507">
            <v>119540</v>
          </cell>
          <cell r="B4507" t="e">
            <v>#N/A</v>
          </cell>
          <cell r="C4507">
            <v>1</v>
          </cell>
          <cell r="D4507" t="str">
            <v>PT</v>
          </cell>
          <cell r="E4507">
            <v>225</v>
          </cell>
          <cell r="F4507" t="str">
            <v>ML</v>
          </cell>
          <cell r="G4507" t="str">
            <v>O'LIFE CHUTNEY ARDENSE UI MET FRAMBOOS</v>
          </cell>
          <cell r="H4507" t="str">
            <v>L</v>
          </cell>
          <cell r="I4507">
            <v>90</v>
          </cell>
          <cell r="J4507" t="str">
            <v>O'LIFE</v>
          </cell>
          <cell r="K4507" t="str">
            <v>SLIGRO</v>
          </cell>
          <cell r="L4507">
            <v>1</v>
          </cell>
          <cell r="M4507">
            <v>3.85</v>
          </cell>
        </row>
        <row r="4508">
          <cell r="A4508">
            <v>371715</v>
          </cell>
          <cell r="B4508" t="e">
            <v>#N/A</v>
          </cell>
          <cell r="C4508">
            <v>1</v>
          </cell>
          <cell r="D4508" t="str">
            <v>DS</v>
          </cell>
          <cell r="E4508">
            <v>500</v>
          </cell>
          <cell r="F4508" t="str">
            <v>ST</v>
          </cell>
          <cell r="G4508" t="str">
            <v>TAKE DIS ROERSTAAFJES HOUT</v>
          </cell>
          <cell r="H4508" t="str">
            <v>H</v>
          </cell>
          <cell r="I4508">
            <v>119</v>
          </cell>
          <cell r="J4508" t="str">
            <v>VERPAKKINGSMAT./DISPOS. GROOTV</v>
          </cell>
          <cell r="K4508" t="str">
            <v>SLIGRO</v>
          </cell>
          <cell r="L4508">
            <v>1</v>
          </cell>
          <cell r="M4508">
            <v>3.85</v>
          </cell>
        </row>
        <row r="4509">
          <cell r="A4509">
            <v>993986</v>
          </cell>
          <cell r="B4509" t="e">
            <v>#N/A</v>
          </cell>
          <cell r="C4509">
            <v>1</v>
          </cell>
          <cell r="D4509" t="str">
            <v>TB</v>
          </cell>
          <cell r="E4509">
            <v>800</v>
          </cell>
          <cell r="F4509" t="str">
            <v>ML</v>
          </cell>
          <cell r="G4509" t="str">
            <v>HELA SALAD&amp;SANDWICH MOSTERD-DILLE</v>
          </cell>
          <cell r="H4509" t="str">
            <v>L</v>
          </cell>
          <cell r="I4509">
            <v>84</v>
          </cell>
          <cell r="J4509" t="str">
            <v>AZIJN EN DRESSINGS</v>
          </cell>
          <cell r="K4509" t="str">
            <v>HELA THISSEN BV</v>
          </cell>
          <cell r="L4509">
            <v>1</v>
          </cell>
          <cell r="M4509">
            <v>3.85</v>
          </cell>
        </row>
        <row r="4510">
          <cell r="A4510">
            <v>43929</v>
          </cell>
          <cell r="B4510" t="e">
            <v>#N/A</v>
          </cell>
          <cell r="C4510">
            <v>1</v>
          </cell>
          <cell r="D4510" t="str">
            <v>BK</v>
          </cell>
          <cell r="E4510">
            <v>100</v>
          </cell>
          <cell r="F4510" t="str">
            <v>GR</v>
          </cell>
          <cell r="G4510" t="str">
            <v>SLIGRO ZOETE PEPER ROOMKAAS</v>
          </cell>
          <cell r="H4510" t="str">
            <v>L</v>
          </cell>
          <cell r="I4510">
            <v>184</v>
          </cell>
          <cell r="J4510" t="str">
            <v>KOELVERSE TAPAS</v>
          </cell>
          <cell r="K4510" t="str">
            <v>SLIGRO</v>
          </cell>
          <cell r="L4510">
            <v>2</v>
          </cell>
          <cell r="M4510">
            <v>3.84</v>
          </cell>
        </row>
        <row r="4511">
          <cell r="A4511">
            <v>378505</v>
          </cell>
          <cell r="B4511" t="e">
            <v>#N/A</v>
          </cell>
          <cell r="C4511">
            <v>1</v>
          </cell>
          <cell r="D4511" t="str">
            <v>ZK</v>
          </cell>
          <cell r="E4511">
            <v>500</v>
          </cell>
          <cell r="F4511" t="str">
            <v>GR</v>
          </cell>
          <cell r="G4511" t="str">
            <v>RUMMO LL SPAGHETTI GROSSI</v>
          </cell>
          <cell r="H4511" t="str">
            <v>L</v>
          </cell>
          <cell r="I4511">
            <v>96</v>
          </cell>
          <cell r="J4511" t="str">
            <v>PASTA EN PASTASAUZEN</v>
          </cell>
          <cell r="K4511" t="str">
            <v>SLIGRO</v>
          </cell>
          <cell r="L4511">
            <v>3</v>
          </cell>
          <cell r="M4511">
            <v>3.84</v>
          </cell>
        </row>
        <row r="4512">
          <cell r="A4512">
            <v>867169</v>
          </cell>
          <cell r="B4512" t="e">
            <v>#N/A</v>
          </cell>
          <cell r="C4512">
            <v>1</v>
          </cell>
          <cell r="D4512" t="str">
            <v>TB</v>
          </cell>
          <cell r="E4512">
            <v>750</v>
          </cell>
          <cell r="F4512" t="str">
            <v>ML</v>
          </cell>
          <cell r="G4512" t="str">
            <v>KERN MAYONAISE</v>
          </cell>
          <cell r="H4512" t="str">
            <v>L</v>
          </cell>
          <cell r="I4512">
            <v>91</v>
          </cell>
          <cell r="J4512" t="str">
            <v>SNACK- EN TAFELSAUZEN</v>
          </cell>
          <cell r="K4512" t="str">
            <v>SLIGRO</v>
          </cell>
          <cell r="L4512">
            <v>2</v>
          </cell>
          <cell r="M4512">
            <v>3.84</v>
          </cell>
        </row>
        <row r="4513">
          <cell r="A4513">
            <v>867169</v>
          </cell>
          <cell r="B4513" t="e">
            <v>#N/A</v>
          </cell>
          <cell r="C4513">
            <v>1</v>
          </cell>
          <cell r="D4513" t="str">
            <v>TB</v>
          </cell>
          <cell r="E4513">
            <v>750</v>
          </cell>
          <cell r="F4513" t="str">
            <v>ML</v>
          </cell>
          <cell r="G4513" t="str">
            <v>KERN MAYONAISE</v>
          </cell>
          <cell r="H4513" t="str">
            <v>L</v>
          </cell>
          <cell r="I4513">
            <v>91</v>
          </cell>
          <cell r="J4513" t="str">
            <v>SNACK- EN TAFELSAUZEN</v>
          </cell>
          <cell r="K4513" t="str">
            <v>SLIGRO</v>
          </cell>
          <cell r="L4513">
            <v>2</v>
          </cell>
          <cell r="M4513">
            <v>3.84</v>
          </cell>
        </row>
        <row r="4514">
          <cell r="A4514">
            <v>975933</v>
          </cell>
          <cell r="B4514" t="e">
            <v>#N/A</v>
          </cell>
          <cell r="C4514">
            <v>1</v>
          </cell>
          <cell r="D4514" t="str">
            <v>FL</v>
          </cell>
          <cell r="E4514">
            <v>5</v>
          </cell>
          <cell r="F4514" t="str">
            <v>LT</v>
          </cell>
          <cell r="G4514" t="str">
            <v>FELICIA AFWASMIDDEL CITROEN</v>
          </cell>
          <cell r="H4514" t="str">
            <v>H</v>
          </cell>
          <cell r="I4514">
            <v>148</v>
          </cell>
          <cell r="J4514" t="str">
            <v>AFWAS- &amp; VAATMIDDELEN</v>
          </cell>
          <cell r="K4514" t="str">
            <v>SLIGRO</v>
          </cell>
          <cell r="L4514">
            <v>1</v>
          </cell>
          <cell r="M4514">
            <v>3.81</v>
          </cell>
        </row>
        <row r="4515">
          <cell r="A4515">
            <v>43663</v>
          </cell>
          <cell r="B4515" t="e">
            <v>#N/A</v>
          </cell>
          <cell r="C4515">
            <v>1</v>
          </cell>
          <cell r="D4515" t="str">
            <v>PK</v>
          </cell>
          <cell r="E4515">
            <v>10</v>
          </cell>
          <cell r="F4515" t="str">
            <v>ST</v>
          </cell>
          <cell r="G4515" t="str">
            <v>FELICIA ZEEPSPONS</v>
          </cell>
          <cell r="H4515" t="str">
            <v>H</v>
          </cell>
          <cell r="I4515">
            <v>544</v>
          </cell>
          <cell r="J4515" t="str">
            <v>SCHOONMAAKARTIKELEN</v>
          </cell>
          <cell r="K4515" t="str">
            <v>SLIGRO</v>
          </cell>
          <cell r="L4515">
            <v>4</v>
          </cell>
          <cell r="M4515">
            <v>3.8</v>
          </cell>
        </row>
        <row r="4516">
          <cell r="A4516">
            <v>261334</v>
          </cell>
          <cell r="B4516" t="e">
            <v>#N/A</v>
          </cell>
          <cell r="C4516">
            <v>1</v>
          </cell>
          <cell r="D4516" t="str">
            <v>ZK</v>
          </cell>
          <cell r="E4516">
            <v>600</v>
          </cell>
          <cell r="F4516" t="str">
            <v>GR</v>
          </cell>
          <cell r="G4516" t="str">
            <v>AARDAPPELEN NATUR SCHIJF</v>
          </cell>
          <cell r="H4516" t="str">
            <v>L</v>
          </cell>
          <cell r="I4516">
            <v>192</v>
          </cell>
          <cell r="J4516" t="str">
            <v>GROENTEN EN FRUIT DAGVERS</v>
          </cell>
          <cell r="K4516" t="str">
            <v>SMEDING EN ZN BV</v>
          </cell>
          <cell r="L4516">
            <v>4</v>
          </cell>
          <cell r="M4516">
            <v>3.8</v>
          </cell>
        </row>
        <row r="4517">
          <cell r="A4517">
            <v>297348</v>
          </cell>
          <cell r="B4517" t="e">
            <v>#N/A</v>
          </cell>
          <cell r="C4517">
            <v>1</v>
          </cell>
          <cell r="D4517" t="str">
            <v>MP</v>
          </cell>
          <cell r="E4517">
            <v>240</v>
          </cell>
          <cell r="F4517" t="str">
            <v>GR</v>
          </cell>
          <cell r="G4517" t="str">
            <v>GRAND GERARD TONIJN IN WATER, 3X80GRAM</v>
          </cell>
          <cell r="H4517" t="str">
            <v>L</v>
          </cell>
          <cell r="I4517">
            <v>61</v>
          </cell>
          <cell r="J4517" t="str">
            <v>VISCONSERVEN</v>
          </cell>
          <cell r="K4517" t="str">
            <v>SLIGRO</v>
          </cell>
          <cell r="L4517">
            <v>2</v>
          </cell>
          <cell r="M4517">
            <v>3.8</v>
          </cell>
        </row>
        <row r="4518">
          <cell r="A4518">
            <v>416442</v>
          </cell>
          <cell r="B4518" t="e">
            <v>#N/A</v>
          </cell>
          <cell r="C4518">
            <v>1</v>
          </cell>
          <cell r="D4518" t="str">
            <v>FL</v>
          </cell>
          <cell r="E4518">
            <v>75</v>
          </cell>
          <cell r="F4518" t="str">
            <v>CL</v>
          </cell>
          <cell r="G4518" t="str">
            <v>LUCULLUS KETJAP MANIS</v>
          </cell>
          <cell r="H4518" t="str">
            <v>L</v>
          </cell>
          <cell r="I4518">
            <v>67</v>
          </cell>
          <cell r="J4518" t="str">
            <v>OOSTERSE KEUKEN</v>
          </cell>
          <cell r="K4518" t="str">
            <v>LUCULLUS BV</v>
          </cell>
          <cell r="L4518">
            <v>2</v>
          </cell>
          <cell r="M4518">
            <v>3.8</v>
          </cell>
        </row>
        <row r="4519">
          <cell r="A4519">
            <v>416442</v>
          </cell>
          <cell r="B4519" t="e">
            <v>#N/A</v>
          </cell>
          <cell r="C4519">
            <v>1</v>
          </cell>
          <cell r="D4519" t="str">
            <v>FL</v>
          </cell>
          <cell r="E4519">
            <v>75</v>
          </cell>
          <cell r="F4519" t="str">
            <v>CL</v>
          </cell>
          <cell r="G4519" t="str">
            <v>LUCULLUS KETJAP MANIS</v>
          </cell>
          <cell r="H4519" t="str">
            <v>L</v>
          </cell>
          <cell r="I4519">
            <v>67</v>
          </cell>
          <cell r="J4519" t="str">
            <v>OOSTERSE KEUKEN</v>
          </cell>
          <cell r="K4519" t="str">
            <v>LUCULLUS BV</v>
          </cell>
          <cell r="L4519">
            <v>2</v>
          </cell>
          <cell r="M4519">
            <v>3.8</v>
          </cell>
        </row>
        <row r="4520">
          <cell r="A4520">
            <v>517243</v>
          </cell>
          <cell r="B4520" t="e">
            <v>#N/A</v>
          </cell>
          <cell r="C4520">
            <v>1</v>
          </cell>
          <cell r="D4520" t="str">
            <v>BS</v>
          </cell>
          <cell r="E4520">
            <v>75</v>
          </cell>
          <cell r="F4520" t="str">
            <v>GR</v>
          </cell>
          <cell r="G4520" t="str">
            <v>KRUIDEN SELDERIJ</v>
          </cell>
          <cell r="H4520" t="str">
            <v>L</v>
          </cell>
          <cell r="I4520">
            <v>192</v>
          </cell>
          <cell r="J4520" t="str">
            <v>GROENTEN EN FRUIT DAGVERS</v>
          </cell>
          <cell r="K4520" t="str">
            <v>SMEDING EN ZN BV</v>
          </cell>
          <cell r="L4520">
            <v>4</v>
          </cell>
          <cell r="M4520">
            <v>3.8</v>
          </cell>
        </row>
        <row r="4521">
          <cell r="A4521">
            <v>618549</v>
          </cell>
          <cell r="B4521" t="e">
            <v>#N/A</v>
          </cell>
          <cell r="C4521">
            <v>1</v>
          </cell>
          <cell r="D4521" t="str">
            <v>ST</v>
          </cell>
          <cell r="E4521">
            <v>0</v>
          </cell>
          <cell r="F4521" t="str">
            <v>.</v>
          </cell>
          <cell r="G4521" t="str">
            <v>TAARTSNIJDER 30CM</v>
          </cell>
          <cell r="H4521" t="str">
            <v>H</v>
          </cell>
          <cell r="I4521">
            <v>283</v>
          </cell>
          <cell r="J4521" t="str">
            <v>KEUKENGEREEDSCHAPPEN</v>
          </cell>
          <cell r="K4521" t="str">
            <v>PATISSE NEDERLAND BV</v>
          </cell>
          <cell r="L4521">
            <v>1</v>
          </cell>
          <cell r="M4521">
            <v>3.8</v>
          </cell>
        </row>
        <row r="4522">
          <cell r="A4522">
            <v>618552</v>
          </cell>
          <cell r="B4522" t="e">
            <v>#N/A</v>
          </cell>
          <cell r="C4522">
            <v>1</v>
          </cell>
          <cell r="D4522" t="str">
            <v>ST</v>
          </cell>
          <cell r="E4522">
            <v>1</v>
          </cell>
          <cell r="F4522" t="str">
            <v>ST</v>
          </cell>
          <cell r="G4522" t="str">
            <v>UITSTEEKVORMEN 12 DLG</v>
          </cell>
          <cell r="H4522" t="str">
            <v>H</v>
          </cell>
          <cell r="I4522">
            <v>283</v>
          </cell>
          <cell r="J4522" t="str">
            <v>KEUKENGEREEDSCHAPPEN</v>
          </cell>
          <cell r="K4522" t="str">
            <v>PATISSE NEDERLAND BV</v>
          </cell>
          <cell r="L4522">
            <v>1</v>
          </cell>
          <cell r="M4522">
            <v>3.8</v>
          </cell>
        </row>
        <row r="4523">
          <cell r="A4523">
            <v>838602</v>
          </cell>
          <cell r="B4523" t="e">
            <v>#N/A</v>
          </cell>
          <cell r="C4523">
            <v>1</v>
          </cell>
          <cell r="D4523" t="str">
            <v>ZK</v>
          </cell>
          <cell r="E4523">
            <v>1</v>
          </cell>
          <cell r="F4523" t="str">
            <v>KG</v>
          </cell>
          <cell r="G4523" t="str">
            <v>DROPCLOWNTJES ZOET</v>
          </cell>
          <cell r="H4523" t="str">
            <v>L</v>
          </cell>
          <cell r="I4523">
            <v>23</v>
          </cell>
          <cell r="J4523" t="str">
            <v>WICHTGOED</v>
          </cell>
          <cell r="K4523" t="str">
            <v>CONTINENTAL CANDY INDUSTRIES BV</v>
          </cell>
          <cell r="L4523">
            <v>2</v>
          </cell>
          <cell r="M4523">
            <v>3.8</v>
          </cell>
        </row>
        <row r="4524">
          <cell r="A4524">
            <v>838602</v>
          </cell>
          <cell r="B4524" t="e">
            <v>#N/A</v>
          </cell>
          <cell r="C4524">
            <v>1</v>
          </cell>
          <cell r="D4524" t="str">
            <v>ZK</v>
          </cell>
          <cell r="E4524">
            <v>1</v>
          </cell>
          <cell r="F4524" t="str">
            <v>KG</v>
          </cell>
          <cell r="G4524" t="str">
            <v>DROPCLOWNTJES ZOET</v>
          </cell>
          <cell r="H4524" t="str">
            <v>L</v>
          </cell>
          <cell r="I4524">
            <v>23</v>
          </cell>
          <cell r="J4524" t="str">
            <v>WICHTGOED</v>
          </cell>
          <cell r="K4524" t="str">
            <v>CONTINENTAL CANDY INDUSTRIES BV</v>
          </cell>
          <cell r="L4524">
            <v>2</v>
          </cell>
          <cell r="M4524">
            <v>3.8</v>
          </cell>
        </row>
        <row r="4525">
          <cell r="A4525">
            <v>952299</v>
          </cell>
          <cell r="B4525" t="e">
            <v>#N/A</v>
          </cell>
          <cell r="C4525">
            <v>1</v>
          </cell>
          <cell r="D4525" t="str">
            <v>ST</v>
          </cell>
          <cell r="E4525">
            <v>170</v>
          </cell>
          <cell r="F4525" t="str">
            <v>GR</v>
          </cell>
          <cell r="G4525" t="str">
            <v>PAPRIKA ROOD 80/100</v>
          </cell>
          <cell r="H4525" t="str">
            <v>L</v>
          </cell>
          <cell r="I4525">
            <v>192</v>
          </cell>
          <cell r="J4525" t="str">
            <v>GROENTEN EN FRUIT DAGVERS</v>
          </cell>
          <cell r="K4525" t="str">
            <v>SMEDING EN ZN BV</v>
          </cell>
          <cell r="L4525">
            <v>4</v>
          </cell>
          <cell r="M4525">
            <v>3.8</v>
          </cell>
        </row>
        <row r="4526">
          <cell r="A4526">
            <v>976879</v>
          </cell>
          <cell r="B4526" t="e">
            <v>#N/A</v>
          </cell>
          <cell r="C4526">
            <v>1</v>
          </cell>
          <cell r="D4526" t="str">
            <v>PK</v>
          </cell>
          <cell r="E4526">
            <v>3</v>
          </cell>
          <cell r="F4526" t="str">
            <v>ST</v>
          </cell>
          <cell r="G4526" t="str">
            <v>HOMECO SCHILMESJES RVS</v>
          </cell>
          <cell r="H4526" t="str">
            <v>H</v>
          </cell>
          <cell r="I4526">
            <v>283</v>
          </cell>
          <cell r="J4526" t="str">
            <v>KEUKENGEREEDSCHAPPEN</v>
          </cell>
          <cell r="K4526" t="str">
            <v>HOMEIJ NEDERLAND BV</v>
          </cell>
          <cell r="L4526">
            <v>1</v>
          </cell>
          <cell r="M4526">
            <v>3.8</v>
          </cell>
        </row>
        <row r="4527">
          <cell r="A4527">
            <v>976879</v>
          </cell>
          <cell r="B4527" t="e">
            <v>#N/A</v>
          </cell>
          <cell r="C4527">
            <v>1</v>
          </cell>
          <cell r="D4527" t="str">
            <v>PK</v>
          </cell>
          <cell r="E4527">
            <v>3</v>
          </cell>
          <cell r="F4527" t="str">
            <v>ST</v>
          </cell>
          <cell r="G4527" t="str">
            <v>HOMECO SCHILMESJES RVS</v>
          </cell>
          <cell r="H4527" t="str">
            <v>H</v>
          </cell>
          <cell r="I4527">
            <v>283</v>
          </cell>
          <cell r="J4527" t="str">
            <v>KEUKENGEREEDSCHAPPEN</v>
          </cell>
          <cell r="K4527" t="str">
            <v>HOMEIJ NEDERLAND BV</v>
          </cell>
          <cell r="L4527">
            <v>1</v>
          </cell>
          <cell r="M4527">
            <v>3.8</v>
          </cell>
        </row>
        <row r="4528">
          <cell r="A4528">
            <v>132098</v>
          </cell>
          <cell r="B4528" t="e">
            <v>#N/A</v>
          </cell>
          <cell r="C4528">
            <v>2</v>
          </cell>
          <cell r="D4528" t="str">
            <v>FL</v>
          </cell>
          <cell r="E4528">
            <v>750</v>
          </cell>
          <cell r="F4528" t="str">
            <v>ML</v>
          </cell>
          <cell r="G4528" t="str">
            <v>CIF CREAM NORMAAL 750ML</v>
          </cell>
          <cell r="H4528" t="str">
            <v>H</v>
          </cell>
          <cell r="I4528">
            <v>149</v>
          </cell>
          <cell r="J4528" t="str">
            <v>REINIGINGSMIDDELEN</v>
          </cell>
          <cell r="K4528" t="str">
            <v>UNILEVER NED BV HOMECARE</v>
          </cell>
          <cell r="L4528">
            <v>1</v>
          </cell>
          <cell r="M4528">
            <v>3.79</v>
          </cell>
        </row>
        <row r="4529">
          <cell r="A4529">
            <v>716402</v>
          </cell>
          <cell r="B4529" t="e">
            <v>#N/A</v>
          </cell>
          <cell r="C4529">
            <v>1</v>
          </cell>
          <cell r="D4529" t="str">
            <v>ST</v>
          </cell>
          <cell r="E4529">
            <v>150</v>
          </cell>
          <cell r="F4529" t="str">
            <v>GR</v>
          </cell>
          <cell r="G4529" t="str">
            <v>WIJNGAARD TRUFFEL KAASJE 1/64</v>
          </cell>
          <cell r="H4529" t="str">
            <v>L</v>
          </cell>
          <cell r="I4529">
            <v>221</v>
          </cell>
          <cell r="J4529" t="str">
            <v>KAAS HOLLAND VERS VOORVERPAKT</v>
          </cell>
          <cell r="K4529" t="str">
            <v>WIJNGAARD KAAS BV</v>
          </cell>
          <cell r="L4529">
            <v>1</v>
          </cell>
          <cell r="M4529">
            <v>3.79</v>
          </cell>
        </row>
        <row r="4530">
          <cell r="A4530">
            <v>469830</v>
          </cell>
          <cell r="B4530" t="e">
            <v>#N/A</v>
          </cell>
          <cell r="C4530">
            <v>1</v>
          </cell>
          <cell r="D4530" t="str">
            <v>BK</v>
          </cell>
          <cell r="E4530">
            <v>1</v>
          </cell>
          <cell r="F4530" t="str">
            <v>ST</v>
          </cell>
          <cell r="G4530" t="str">
            <v>KOMKOMMER SNACK SHAKER</v>
          </cell>
          <cell r="H4530" t="str">
            <v>L</v>
          </cell>
          <cell r="I4530">
            <v>192</v>
          </cell>
          <cell r="J4530" t="str">
            <v>GROENTEN EN FRUIT DAGVERS</v>
          </cell>
          <cell r="K4530" t="str">
            <v>SMEDING EN ZN BV</v>
          </cell>
          <cell r="L4530">
            <v>2</v>
          </cell>
          <cell r="M4530">
            <v>3.78</v>
          </cell>
        </row>
        <row r="4531">
          <cell r="A4531">
            <v>876587</v>
          </cell>
          <cell r="B4531" t="e">
            <v>#N/A</v>
          </cell>
          <cell r="C4531">
            <v>12</v>
          </cell>
          <cell r="D4531" t="str">
            <v>PF</v>
          </cell>
          <cell r="E4531">
            <v>50</v>
          </cell>
          <cell r="F4531" t="str">
            <v>CL</v>
          </cell>
          <cell r="G4531" t="str">
            <v>BAR-LE-DUC NAT.MIN.WATER ZONDER KOOLZUUR</v>
          </cell>
          <cell r="H4531" t="str">
            <v>L</v>
          </cell>
          <cell r="I4531">
            <v>135</v>
          </cell>
          <cell r="J4531" t="str">
            <v>WATERS</v>
          </cell>
          <cell r="K4531" t="str">
            <v>UNITED SOFT DRINKS BV</v>
          </cell>
          <cell r="L4531">
            <v>1</v>
          </cell>
          <cell r="M4531">
            <v>3.77</v>
          </cell>
        </row>
        <row r="4532">
          <cell r="A4532">
            <v>131974</v>
          </cell>
          <cell r="B4532" t="e">
            <v>#N/A</v>
          </cell>
          <cell r="C4532">
            <v>2</v>
          </cell>
          <cell r="D4532" t="str">
            <v>FL</v>
          </cell>
          <cell r="E4532">
            <v>750</v>
          </cell>
          <cell r="F4532" t="str">
            <v>ML</v>
          </cell>
          <cell r="G4532" t="str">
            <v>CIF CREAM MET CITROEN</v>
          </cell>
          <cell r="H4532" t="str">
            <v>H</v>
          </cell>
          <cell r="I4532">
            <v>149</v>
          </cell>
          <cell r="J4532" t="str">
            <v>REINIGINGSMIDDELEN</v>
          </cell>
          <cell r="K4532" t="str">
            <v>UNILEVER NED BV HOMECARE</v>
          </cell>
          <cell r="L4532">
            <v>1</v>
          </cell>
          <cell r="M4532">
            <v>3.76</v>
          </cell>
        </row>
        <row r="4533">
          <cell r="A4533">
            <v>6648</v>
          </cell>
          <cell r="B4533" t="e">
            <v>#N/A</v>
          </cell>
          <cell r="C4533">
            <v>1</v>
          </cell>
          <cell r="D4533" t="str">
            <v>KG</v>
          </cell>
          <cell r="E4533">
            <v>1</v>
          </cell>
          <cell r="F4533" t="str">
            <v>ST</v>
          </cell>
          <cell r="G4533" t="str">
            <v>RUNDER GEHAKT MAGER</v>
          </cell>
          <cell r="H4533" t="str">
            <v>L</v>
          </cell>
          <cell r="I4533">
            <v>162</v>
          </cell>
          <cell r="J4533" t="str">
            <v>VLEES VERS CONC</v>
          </cell>
          <cell r="K4533" t="str">
            <v>KALDENBERG SLAGERIJEN CONCESSIONAIR</v>
          </cell>
          <cell r="L4533">
            <v>0.54</v>
          </cell>
          <cell r="M4533">
            <v>3.75</v>
          </cell>
        </row>
        <row r="4534">
          <cell r="A4534">
            <v>17801</v>
          </cell>
          <cell r="B4534" t="e">
            <v>#N/A</v>
          </cell>
          <cell r="C4534">
            <v>1</v>
          </cell>
          <cell r="D4534" t="str">
            <v>PK</v>
          </cell>
          <cell r="E4534">
            <v>10</v>
          </cell>
          <cell r="F4534" t="str">
            <v>ST</v>
          </cell>
          <cell r="G4534" t="str">
            <v>KOKSMUTS PAPIER WIT VERSTELBAAR</v>
          </cell>
          <cell r="H4534" t="str">
            <v>H</v>
          </cell>
          <cell r="I4534">
            <v>544</v>
          </cell>
          <cell r="J4534" t="str">
            <v>SCHOONMAAKARTIKELEN</v>
          </cell>
          <cell r="K4534" t="str">
            <v>PAARDEKOOPER BV (DEPA 1)</v>
          </cell>
          <cell r="L4534">
            <v>1</v>
          </cell>
          <cell r="M4534">
            <v>3.75</v>
          </cell>
        </row>
        <row r="4535">
          <cell r="A4535">
            <v>80102</v>
          </cell>
          <cell r="B4535">
            <v>8715459222263</v>
          </cell>
          <cell r="C4535">
            <v>1</v>
          </cell>
          <cell r="D4535" t="str">
            <v>ZK</v>
          </cell>
          <cell r="E4535">
            <v>1</v>
          </cell>
          <cell r="F4535" t="str">
            <v>KG</v>
          </cell>
          <cell r="G4535" t="str">
            <v>PREI</v>
          </cell>
          <cell r="H4535" t="str">
            <v>L</v>
          </cell>
          <cell r="I4535">
            <v>192</v>
          </cell>
          <cell r="J4535" t="str">
            <v>GROENTEN EN FRUIT DAGVERS</v>
          </cell>
          <cell r="K4535" t="str">
            <v>SMEDING EN ZN BV</v>
          </cell>
          <cell r="L4535">
            <v>3</v>
          </cell>
          <cell r="M4535">
            <v>3.75</v>
          </cell>
        </row>
        <row r="4536">
          <cell r="A4536">
            <v>113071</v>
          </cell>
          <cell r="B4536">
            <v>8710401568499</v>
          </cell>
          <cell r="C4536">
            <v>1</v>
          </cell>
          <cell r="D4536" t="str">
            <v>ST</v>
          </cell>
          <cell r="E4536">
            <v>1</v>
          </cell>
          <cell r="F4536" t="str">
            <v>KG</v>
          </cell>
          <cell r="G4536" t="str">
            <v>GOUDEN BANIER SLAG.LEVERWORST RECHT BL1*</v>
          </cell>
          <cell r="H4536" t="str">
            <v>L</v>
          </cell>
          <cell r="I4536">
            <v>155</v>
          </cell>
          <cell r="J4536" t="str">
            <v>VLEESWAREN VERPAKT</v>
          </cell>
          <cell r="K4536" t="str">
            <v>SLIGRO</v>
          </cell>
          <cell r="L4536">
            <v>1</v>
          </cell>
          <cell r="M4536">
            <v>3.75</v>
          </cell>
        </row>
        <row r="4537">
          <cell r="A4537">
            <v>113071</v>
          </cell>
          <cell r="B4537">
            <v>8710401568499</v>
          </cell>
          <cell r="C4537">
            <v>1</v>
          </cell>
          <cell r="D4537" t="str">
            <v>ST</v>
          </cell>
          <cell r="E4537">
            <v>1</v>
          </cell>
          <cell r="F4537" t="str">
            <v>KG</v>
          </cell>
          <cell r="G4537" t="str">
            <v>GOUDEN BANIER SLAG.LEVERWORST RECHT BL1*</v>
          </cell>
          <cell r="H4537" t="str">
            <v>L</v>
          </cell>
          <cell r="I4537">
            <v>155</v>
          </cell>
          <cell r="J4537" t="str">
            <v>VLEESWAREN VERPAKT</v>
          </cell>
          <cell r="K4537" t="str">
            <v>SLIGRO</v>
          </cell>
          <cell r="L4537">
            <v>1</v>
          </cell>
          <cell r="M4537">
            <v>3.75</v>
          </cell>
        </row>
        <row r="4538">
          <cell r="A4538">
            <v>113071</v>
          </cell>
          <cell r="B4538">
            <v>8710401568499</v>
          </cell>
          <cell r="C4538">
            <v>1</v>
          </cell>
          <cell r="D4538" t="str">
            <v>ST</v>
          </cell>
          <cell r="E4538">
            <v>1</v>
          </cell>
          <cell r="F4538" t="str">
            <v>KG</v>
          </cell>
          <cell r="G4538" t="str">
            <v>GOUDEN BANIER SLAG.LEVERWORST RECHT BL1*</v>
          </cell>
          <cell r="H4538" t="str">
            <v>L</v>
          </cell>
          <cell r="I4538">
            <v>155</v>
          </cell>
          <cell r="J4538" t="str">
            <v>VLEESWAREN VERPAKT</v>
          </cell>
          <cell r="K4538" t="str">
            <v>SLIGRO</v>
          </cell>
          <cell r="L4538">
            <v>1</v>
          </cell>
          <cell r="M4538">
            <v>3.75</v>
          </cell>
        </row>
        <row r="4539">
          <cell r="A4539">
            <v>279285</v>
          </cell>
          <cell r="B4539" t="e">
            <v>#N/A</v>
          </cell>
          <cell r="C4539">
            <v>1</v>
          </cell>
          <cell r="D4539" t="str">
            <v>ZK</v>
          </cell>
          <cell r="E4539">
            <v>100</v>
          </cell>
          <cell r="F4539" t="str">
            <v>ST</v>
          </cell>
          <cell r="G4539" t="str">
            <v>GRIPZAKJES 160X230 &gt;A5</v>
          </cell>
          <cell r="H4539" t="str">
            <v>H</v>
          </cell>
          <cell r="I4539">
            <v>252</v>
          </cell>
          <cell r="J4539" t="str">
            <v>KANTOOR</v>
          </cell>
          <cell r="K4539" t="str">
            <v>PASSCHIER TERPO</v>
          </cell>
          <cell r="L4539">
            <v>1</v>
          </cell>
          <cell r="M4539">
            <v>3.75</v>
          </cell>
        </row>
        <row r="4540">
          <cell r="A4540">
            <v>516726</v>
          </cell>
          <cell r="B4540" t="e">
            <v>#N/A</v>
          </cell>
          <cell r="C4540">
            <v>1</v>
          </cell>
          <cell r="D4540" t="str">
            <v>ZK</v>
          </cell>
          <cell r="E4540">
            <v>5</v>
          </cell>
          <cell r="F4540" t="str">
            <v>KG</v>
          </cell>
          <cell r="G4540" t="str">
            <v>UI 60/80</v>
          </cell>
          <cell r="H4540" t="str">
            <v>L</v>
          </cell>
          <cell r="I4540">
            <v>192</v>
          </cell>
          <cell r="J4540" t="str">
            <v>GROENTEN EN FRUIT DAGVERS</v>
          </cell>
          <cell r="K4540" t="str">
            <v>SMEDING EN ZN BV</v>
          </cell>
          <cell r="L4540">
            <v>1</v>
          </cell>
          <cell r="M4540">
            <v>3.75</v>
          </cell>
        </row>
        <row r="4541">
          <cell r="A4541">
            <v>516726</v>
          </cell>
          <cell r="B4541" t="e">
            <v>#N/A</v>
          </cell>
          <cell r="C4541">
            <v>1</v>
          </cell>
          <cell r="D4541" t="str">
            <v>ZK</v>
          </cell>
          <cell r="E4541">
            <v>5</v>
          </cell>
          <cell r="F4541" t="str">
            <v>KG</v>
          </cell>
          <cell r="G4541" t="str">
            <v>UI 60/80</v>
          </cell>
          <cell r="H4541" t="str">
            <v>L</v>
          </cell>
          <cell r="I4541">
            <v>192</v>
          </cell>
          <cell r="J4541" t="str">
            <v>GROENTEN EN FRUIT DAGVERS</v>
          </cell>
          <cell r="K4541" t="str">
            <v>SMEDING EN ZN BV</v>
          </cell>
          <cell r="L4541">
            <v>1</v>
          </cell>
          <cell r="M4541">
            <v>3.75</v>
          </cell>
        </row>
        <row r="4542">
          <cell r="A4542">
            <v>576289</v>
          </cell>
          <cell r="B4542" t="e">
            <v>#N/A</v>
          </cell>
          <cell r="C4542">
            <v>1</v>
          </cell>
          <cell r="D4542" t="str">
            <v>ZK</v>
          </cell>
          <cell r="E4542">
            <v>1</v>
          </cell>
          <cell r="F4542" t="str">
            <v>KG</v>
          </cell>
          <cell r="G4542" t="str">
            <v>SNIJ UIEN BLOK 5MM SMIT</v>
          </cell>
          <cell r="H4542" t="str">
            <v>L</v>
          </cell>
          <cell r="I4542">
            <v>192</v>
          </cell>
          <cell r="J4542" t="str">
            <v>GROENTEN EN FRUIT DAGVERS</v>
          </cell>
          <cell r="K4542" t="str">
            <v>SMEDING EN ZN BV</v>
          </cell>
          <cell r="L4542">
            <v>3</v>
          </cell>
          <cell r="M4542">
            <v>3.75</v>
          </cell>
        </row>
        <row r="4543">
          <cell r="A4543">
            <v>685994</v>
          </cell>
          <cell r="B4543" t="e">
            <v>#N/A</v>
          </cell>
          <cell r="C4543">
            <v>1</v>
          </cell>
          <cell r="D4543" t="str">
            <v>BK</v>
          </cell>
          <cell r="E4543">
            <v>1</v>
          </cell>
          <cell r="F4543" t="str">
            <v>KG</v>
          </cell>
          <cell r="G4543" t="str">
            <v>SNIJ SPITSKOOL 10MM</v>
          </cell>
          <cell r="H4543" t="str">
            <v>L</v>
          </cell>
          <cell r="I4543">
            <v>234</v>
          </cell>
          <cell r="J4543" t="str">
            <v>AGF VOOR 12U BESTELLEN</v>
          </cell>
          <cell r="K4543" t="str">
            <v>SMEDING EN ZN BV</v>
          </cell>
          <cell r="L4543">
            <v>1</v>
          </cell>
          <cell r="M4543">
            <v>3.75</v>
          </cell>
        </row>
        <row r="4544">
          <cell r="A4544">
            <v>824158</v>
          </cell>
          <cell r="B4544" t="e">
            <v>#N/A</v>
          </cell>
          <cell r="C4544">
            <v>1</v>
          </cell>
          <cell r="D4544" t="str">
            <v>PK</v>
          </cell>
          <cell r="E4544">
            <v>150</v>
          </cell>
          <cell r="F4544" t="str">
            <v>GR</v>
          </cell>
          <cell r="G4544" t="str">
            <v>VIJGEN VERSE 4ST VERPAKT</v>
          </cell>
          <cell r="H4544" t="str">
            <v>L</v>
          </cell>
          <cell r="I4544">
            <v>192</v>
          </cell>
          <cell r="J4544" t="str">
            <v>GROENTEN EN FRUIT DAGVERS</v>
          </cell>
          <cell r="K4544" t="str">
            <v>SMEDING EN ZN BV</v>
          </cell>
          <cell r="L4544">
            <v>1</v>
          </cell>
          <cell r="M4544">
            <v>3.75</v>
          </cell>
        </row>
        <row r="4545">
          <cell r="A4545">
            <v>852091</v>
          </cell>
          <cell r="B4545" t="e">
            <v>#N/A</v>
          </cell>
          <cell r="C4545">
            <v>1</v>
          </cell>
          <cell r="D4545" t="str">
            <v>BK</v>
          </cell>
          <cell r="E4545">
            <v>1</v>
          </cell>
          <cell r="F4545" t="str">
            <v>KG</v>
          </cell>
          <cell r="G4545" t="str">
            <v>CHAMPIGNON MIDDEL</v>
          </cell>
          <cell r="H4545" t="str">
            <v>L</v>
          </cell>
          <cell r="I4545">
            <v>192</v>
          </cell>
          <cell r="J4545" t="str">
            <v>GROENTEN EN FRUIT DAGVERS</v>
          </cell>
          <cell r="K4545" t="str">
            <v>SMEDING EN ZN BV</v>
          </cell>
          <cell r="L4545">
            <v>1</v>
          </cell>
          <cell r="M4545">
            <v>3.75</v>
          </cell>
        </row>
        <row r="4546">
          <cell r="A4546">
            <v>852091</v>
          </cell>
          <cell r="B4546" t="e">
            <v>#N/A</v>
          </cell>
          <cell r="C4546">
            <v>1</v>
          </cell>
          <cell r="D4546" t="str">
            <v>BK</v>
          </cell>
          <cell r="E4546">
            <v>1</v>
          </cell>
          <cell r="F4546" t="str">
            <v>KG</v>
          </cell>
          <cell r="G4546" t="str">
            <v>CHAMPIGNON MIDDEL</v>
          </cell>
          <cell r="H4546" t="str">
            <v>L</v>
          </cell>
          <cell r="I4546">
            <v>192</v>
          </cell>
          <cell r="J4546" t="str">
            <v>GROENTEN EN FRUIT DAGVERS</v>
          </cell>
          <cell r="K4546" t="str">
            <v>SMEDING EN ZN BV</v>
          </cell>
          <cell r="L4546">
            <v>1</v>
          </cell>
          <cell r="M4546">
            <v>3.75</v>
          </cell>
        </row>
        <row r="4547">
          <cell r="A4547">
            <v>852091</v>
          </cell>
          <cell r="B4547" t="e">
            <v>#N/A</v>
          </cell>
          <cell r="C4547">
            <v>1</v>
          </cell>
          <cell r="D4547" t="str">
            <v>BK</v>
          </cell>
          <cell r="E4547">
            <v>1</v>
          </cell>
          <cell r="F4547" t="str">
            <v>KG</v>
          </cell>
          <cell r="G4547" t="str">
            <v>CHAMPIGNON MIDDEL</v>
          </cell>
          <cell r="H4547" t="str">
            <v>L</v>
          </cell>
          <cell r="I4547">
            <v>192</v>
          </cell>
          <cell r="J4547" t="str">
            <v>GROENTEN EN FRUIT DAGVERS</v>
          </cell>
          <cell r="K4547" t="str">
            <v>SMEDING EN ZN BV</v>
          </cell>
          <cell r="L4547">
            <v>1</v>
          </cell>
          <cell r="M4547">
            <v>3.75</v>
          </cell>
        </row>
        <row r="4548">
          <cell r="A4548">
            <v>87487</v>
          </cell>
          <cell r="B4548" t="e">
            <v>#N/A</v>
          </cell>
          <cell r="C4548">
            <v>1</v>
          </cell>
          <cell r="D4548" t="str">
            <v>ZK</v>
          </cell>
          <cell r="E4548">
            <v>150</v>
          </cell>
          <cell r="F4548" t="str">
            <v>GR</v>
          </cell>
          <cell r="G4548" t="str">
            <v>TYRRELLS PESTO &amp; PARMESAN AARDAPPELCHIPS</v>
          </cell>
          <cell r="H4548" t="str">
            <v>L</v>
          </cell>
          <cell r="I4548">
            <v>16</v>
          </cell>
          <cell r="J4548" t="str">
            <v>CHIPS EN SNACKS</v>
          </cell>
          <cell r="K4548" t="str">
            <v>CAMPS FOOD BV</v>
          </cell>
          <cell r="L4548">
            <v>2</v>
          </cell>
          <cell r="M4548">
            <v>3.74</v>
          </cell>
        </row>
        <row r="4549">
          <cell r="A4549">
            <v>87506</v>
          </cell>
          <cell r="B4549" t="e">
            <v>#N/A</v>
          </cell>
          <cell r="C4549">
            <v>1</v>
          </cell>
          <cell r="D4549" t="str">
            <v>ZK</v>
          </cell>
          <cell r="E4549">
            <v>150</v>
          </cell>
          <cell r="F4549" t="str">
            <v>GR</v>
          </cell>
          <cell r="G4549" t="str">
            <v>TYRRELLS SW.CHILI/R.PEPPER AARDAPPELCHIP</v>
          </cell>
          <cell r="H4549" t="str">
            <v>L</v>
          </cell>
          <cell r="I4549">
            <v>16</v>
          </cell>
          <cell r="J4549" t="str">
            <v>CHIPS EN SNACKS</v>
          </cell>
          <cell r="K4549" t="str">
            <v>CAMPS FOOD BV</v>
          </cell>
          <cell r="L4549">
            <v>2</v>
          </cell>
          <cell r="M4549">
            <v>3.74</v>
          </cell>
        </row>
        <row r="4550">
          <cell r="A4550">
            <v>541522</v>
          </cell>
          <cell r="B4550" t="e">
            <v>#N/A</v>
          </cell>
          <cell r="C4550">
            <v>1</v>
          </cell>
          <cell r="D4550" t="str">
            <v>ZK</v>
          </cell>
          <cell r="E4550">
            <v>1</v>
          </cell>
          <cell r="F4550" t="str">
            <v>KG</v>
          </cell>
          <cell r="G4550" t="str">
            <v>FARINA DI GRANO TENERO TIPO 00 PASTA</v>
          </cell>
          <cell r="H4550" t="str">
            <v>L</v>
          </cell>
          <cell r="I4550">
            <v>94</v>
          </cell>
          <cell r="J4550" t="str">
            <v>BAKPRODUKTEN</v>
          </cell>
          <cell r="K4550" t="str">
            <v>MOLINO GRASSI</v>
          </cell>
          <cell r="L4550">
            <v>2</v>
          </cell>
          <cell r="M4550">
            <v>3.74</v>
          </cell>
        </row>
        <row r="4551">
          <cell r="A4551">
            <v>89040</v>
          </cell>
          <cell r="B4551" t="e">
            <v>#N/A</v>
          </cell>
          <cell r="C4551">
            <v>3</v>
          </cell>
          <cell r="D4551" t="str">
            <v>RL</v>
          </cell>
          <cell r="E4551">
            <v>400</v>
          </cell>
          <cell r="F4551" t="str">
            <v>GR</v>
          </cell>
          <cell r="G4551" t="str">
            <v>MCVTIES DIGESTIVE MELKCHOCOLADE</v>
          </cell>
          <cell r="H4551" t="str">
            <v>L</v>
          </cell>
          <cell r="I4551">
            <v>10</v>
          </cell>
          <cell r="J4551" t="str">
            <v>KOEK &amp; BANKET RETAIL</v>
          </cell>
          <cell r="K4551" t="str">
            <v>VERKADE PLADIS</v>
          </cell>
          <cell r="L4551">
            <v>1</v>
          </cell>
          <cell r="M4551">
            <v>3.72</v>
          </cell>
        </row>
        <row r="4552">
          <cell r="A4552">
            <v>18368</v>
          </cell>
          <cell r="B4552" t="e">
            <v>#N/A</v>
          </cell>
          <cell r="C4552">
            <v>1</v>
          </cell>
          <cell r="D4552" t="str">
            <v>TB</v>
          </cell>
          <cell r="E4552">
            <v>750</v>
          </cell>
          <cell r="F4552" t="str">
            <v>ML</v>
          </cell>
          <cell r="G4552" t="str">
            <v>ZAANSE MAYONAISE KNIJPFLES</v>
          </cell>
          <cell r="H4552" t="str">
            <v>L</v>
          </cell>
          <cell r="I4552">
            <v>91</v>
          </cell>
          <cell r="J4552" t="str">
            <v>SNACK- EN TAFELSAUZEN</v>
          </cell>
          <cell r="K4552" t="str">
            <v>WIJNGAARDEN VAN BV</v>
          </cell>
          <cell r="L4552">
            <v>2</v>
          </cell>
          <cell r="M4552">
            <v>3.7</v>
          </cell>
        </row>
        <row r="4553">
          <cell r="A4553">
            <v>27540</v>
          </cell>
          <cell r="B4553" t="e">
            <v>#N/A</v>
          </cell>
          <cell r="C4553">
            <v>1</v>
          </cell>
          <cell r="D4553" t="str">
            <v>DS</v>
          </cell>
          <cell r="E4553">
            <v>200</v>
          </cell>
          <cell r="F4553" t="str">
            <v>ST</v>
          </cell>
          <cell r="G4553" t="str">
            <v>ABENA HANDSCHOEN TPE BLAUW POEDERVRIJ S</v>
          </cell>
          <cell r="H4553" t="str">
            <v>H</v>
          </cell>
          <cell r="I4553">
            <v>544</v>
          </cell>
          <cell r="J4553" t="str">
            <v>SCHOONMAAKARTIKELEN</v>
          </cell>
          <cell r="K4553" t="str">
            <v>ABENA RE-SELLER B.V.</v>
          </cell>
          <cell r="L4553">
            <v>1</v>
          </cell>
          <cell r="M4553">
            <v>3.7</v>
          </cell>
        </row>
        <row r="4554">
          <cell r="A4554">
            <v>27540</v>
          </cell>
          <cell r="B4554" t="e">
            <v>#N/A</v>
          </cell>
          <cell r="C4554">
            <v>1</v>
          </cell>
          <cell r="D4554" t="str">
            <v>DS</v>
          </cell>
          <cell r="E4554">
            <v>200</v>
          </cell>
          <cell r="F4554" t="str">
            <v>ST</v>
          </cell>
          <cell r="G4554" t="str">
            <v>ABENA HANDSCHOEN TPE BLAUW POEDERVRIJ S</v>
          </cell>
          <cell r="H4554" t="str">
            <v>H</v>
          </cell>
          <cell r="I4554">
            <v>544</v>
          </cell>
          <cell r="J4554" t="str">
            <v>SCHOONMAAKARTIKELEN</v>
          </cell>
          <cell r="K4554" t="str">
            <v>ABENA RE-SELLER B.V.</v>
          </cell>
          <cell r="L4554">
            <v>1</v>
          </cell>
          <cell r="M4554">
            <v>3.7</v>
          </cell>
        </row>
        <row r="4555">
          <cell r="A4555">
            <v>27542</v>
          </cell>
          <cell r="B4555" t="e">
            <v>#N/A</v>
          </cell>
          <cell r="C4555">
            <v>1</v>
          </cell>
          <cell r="D4555" t="str">
            <v>DS</v>
          </cell>
          <cell r="E4555">
            <v>200</v>
          </cell>
          <cell r="F4555" t="str">
            <v>ST</v>
          </cell>
          <cell r="G4555" t="str">
            <v>ABENA HANDSCHOEN TPE BLAUW POEDERVRIJ M</v>
          </cell>
          <cell r="H4555" t="str">
            <v>H</v>
          </cell>
          <cell r="I4555">
            <v>544</v>
          </cell>
          <cell r="J4555" t="str">
            <v>SCHOONMAAKARTIKELEN</v>
          </cell>
          <cell r="K4555" t="str">
            <v>ABENA RE-SELLER B.V.</v>
          </cell>
          <cell r="L4555">
            <v>1</v>
          </cell>
          <cell r="M4555">
            <v>3.7</v>
          </cell>
        </row>
        <row r="4556">
          <cell r="A4556">
            <v>27542</v>
          </cell>
          <cell r="B4556" t="e">
            <v>#N/A</v>
          </cell>
          <cell r="C4556">
            <v>1</v>
          </cell>
          <cell r="D4556" t="str">
            <v>DS</v>
          </cell>
          <cell r="E4556">
            <v>200</v>
          </cell>
          <cell r="F4556" t="str">
            <v>ST</v>
          </cell>
          <cell r="G4556" t="str">
            <v>ABENA HANDSCHOEN TPE BLAUW POEDERVRIJ M</v>
          </cell>
          <cell r="H4556" t="str">
            <v>H</v>
          </cell>
          <cell r="I4556">
            <v>544</v>
          </cell>
          <cell r="J4556" t="str">
            <v>SCHOONMAAKARTIKELEN</v>
          </cell>
          <cell r="K4556" t="str">
            <v>ABENA RE-SELLER B.V.</v>
          </cell>
          <cell r="L4556">
            <v>1</v>
          </cell>
          <cell r="M4556">
            <v>3.7</v>
          </cell>
        </row>
        <row r="4557">
          <cell r="A4557">
            <v>27547</v>
          </cell>
          <cell r="B4557" t="e">
            <v>#N/A</v>
          </cell>
          <cell r="C4557">
            <v>1</v>
          </cell>
          <cell r="D4557" t="str">
            <v>DS</v>
          </cell>
          <cell r="E4557">
            <v>200</v>
          </cell>
          <cell r="F4557" t="str">
            <v>ST</v>
          </cell>
          <cell r="G4557" t="str">
            <v>ABENA HANDSCHOEN TPE BLAUW POEDERVRIJ L</v>
          </cell>
          <cell r="H4557" t="str">
            <v>H</v>
          </cell>
          <cell r="I4557">
            <v>544</v>
          </cell>
          <cell r="J4557" t="str">
            <v>SCHOONMAAKARTIKELEN</v>
          </cell>
          <cell r="K4557" t="str">
            <v>ABENA RE-SELLER B.V.</v>
          </cell>
          <cell r="L4557">
            <v>1</v>
          </cell>
          <cell r="M4557">
            <v>3.7</v>
          </cell>
        </row>
        <row r="4558">
          <cell r="A4558">
            <v>27547</v>
          </cell>
          <cell r="B4558" t="e">
            <v>#N/A</v>
          </cell>
          <cell r="C4558">
            <v>1</v>
          </cell>
          <cell r="D4558" t="str">
            <v>DS</v>
          </cell>
          <cell r="E4558">
            <v>200</v>
          </cell>
          <cell r="F4558" t="str">
            <v>ST</v>
          </cell>
          <cell r="G4558" t="str">
            <v>ABENA HANDSCHOEN TPE BLAUW POEDERVRIJ L</v>
          </cell>
          <cell r="H4558" t="str">
            <v>H</v>
          </cell>
          <cell r="I4558">
            <v>544</v>
          </cell>
          <cell r="J4558" t="str">
            <v>SCHOONMAAKARTIKELEN</v>
          </cell>
          <cell r="K4558" t="str">
            <v>ABENA RE-SELLER B.V.</v>
          </cell>
          <cell r="L4558">
            <v>1</v>
          </cell>
          <cell r="M4558">
            <v>3.7</v>
          </cell>
        </row>
        <row r="4559">
          <cell r="A4559">
            <v>110053</v>
          </cell>
          <cell r="B4559" t="e">
            <v>#N/A</v>
          </cell>
          <cell r="C4559">
            <v>1</v>
          </cell>
          <cell r="D4559" t="str">
            <v>PK</v>
          </cell>
          <cell r="E4559">
            <v>280</v>
          </cell>
          <cell r="F4559" t="str">
            <v>GR</v>
          </cell>
          <cell r="G4559" t="str">
            <v>G'WOON SAUCIJZENBROODJES BL1*</v>
          </cell>
          <cell r="H4559" t="str">
            <v>L</v>
          </cell>
          <cell r="I4559">
            <v>200</v>
          </cell>
          <cell r="J4559" t="str">
            <v>BROOD GASPACK</v>
          </cell>
          <cell r="K4559" t="str">
            <v>SLIGRO</v>
          </cell>
          <cell r="L4559">
            <v>2</v>
          </cell>
          <cell r="M4559">
            <v>3.7</v>
          </cell>
        </row>
        <row r="4560">
          <cell r="A4560">
            <v>362499</v>
          </cell>
          <cell r="B4560" t="e">
            <v>#N/A</v>
          </cell>
          <cell r="C4560">
            <v>1</v>
          </cell>
          <cell r="D4560" t="str">
            <v>PT</v>
          </cell>
          <cell r="E4560">
            <v>215</v>
          </cell>
          <cell r="F4560" t="str">
            <v>GR</v>
          </cell>
          <cell r="G4560" t="str">
            <v>MAILLE DIJON MOSTERD ORIGINAL</v>
          </cell>
          <cell r="H4560" t="str">
            <v>L</v>
          </cell>
          <cell r="I4560">
            <v>91</v>
          </cell>
          <cell r="J4560" t="str">
            <v>SNACK- EN TAFELSAUZEN</v>
          </cell>
          <cell r="K4560" t="str">
            <v>BRANDM BV</v>
          </cell>
          <cell r="L4560">
            <v>2</v>
          </cell>
          <cell r="M4560">
            <v>3.7</v>
          </cell>
        </row>
        <row r="4561">
          <cell r="A4561">
            <v>875942</v>
          </cell>
          <cell r="B4561" t="e">
            <v>#N/A</v>
          </cell>
          <cell r="C4561">
            <v>12</v>
          </cell>
          <cell r="D4561" t="str">
            <v>PF</v>
          </cell>
          <cell r="E4561">
            <v>50</v>
          </cell>
          <cell r="F4561" t="str">
            <v>CL</v>
          </cell>
          <cell r="G4561" t="str">
            <v>BAR LE DUC MINERAALWATER MET KOOLZUUR</v>
          </cell>
          <cell r="H4561" t="str">
            <v>L</v>
          </cell>
          <cell r="I4561">
            <v>135</v>
          </cell>
          <cell r="J4561" t="str">
            <v>WATERS</v>
          </cell>
          <cell r="K4561" t="str">
            <v>UNITED SOFT DRINKS BV</v>
          </cell>
          <cell r="L4561">
            <v>1</v>
          </cell>
          <cell r="M4561">
            <v>3.7</v>
          </cell>
        </row>
        <row r="4562">
          <cell r="A4562">
            <v>113071</v>
          </cell>
          <cell r="B4562">
            <v>8710401568499</v>
          </cell>
          <cell r="C4562">
            <v>1</v>
          </cell>
          <cell r="D4562" t="str">
            <v>ST</v>
          </cell>
          <cell r="E4562">
            <v>1</v>
          </cell>
          <cell r="F4562" t="str">
            <v>KG</v>
          </cell>
          <cell r="G4562" t="str">
            <v>GOUDEN BANIER SLAG.LEVERWORST RECHT BL1*</v>
          </cell>
          <cell r="H4562" t="str">
            <v>L</v>
          </cell>
          <cell r="I4562">
            <v>155</v>
          </cell>
          <cell r="J4562" t="str">
            <v>VLEESWAREN VERPAKT</v>
          </cell>
          <cell r="K4562" t="str">
            <v>SLIGRO</v>
          </cell>
          <cell r="L4562">
            <v>1</v>
          </cell>
          <cell r="M4562">
            <v>3.65</v>
          </cell>
        </row>
        <row r="4563">
          <cell r="A4563">
            <v>516140</v>
          </cell>
          <cell r="B4563">
            <v>8425644001015</v>
          </cell>
          <cell r="C4563">
            <v>1</v>
          </cell>
          <cell r="D4563" t="str">
            <v>ST</v>
          </cell>
          <cell r="E4563">
            <v>1</v>
          </cell>
          <cell r="F4563" t="str">
            <v>ST</v>
          </cell>
          <cell r="G4563" t="str">
            <v>SLA IJSBERG 450G</v>
          </cell>
          <cell r="H4563" t="str">
            <v>L</v>
          </cell>
          <cell r="I4563">
            <v>192</v>
          </cell>
          <cell r="J4563" t="str">
            <v>GROENTEN EN FRUIT DAGVERS</v>
          </cell>
          <cell r="K4563" t="str">
            <v>SMEDING EN ZN BV</v>
          </cell>
          <cell r="L4563">
            <v>5</v>
          </cell>
          <cell r="M4563">
            <v>3.65</v>
          </cell>
        </row>
        <row r="4564">
          <cell r="A4564">
            <v>113071</v>
          </cell>
          <cell r="B4564">
            <v>8710401568499</v>
          </cell>
          <cell r="C4564">
            <v>1</v>
          </cell>
          <cell r="D4564" t="str">
            <v>ST</v>
          </cell>
          <cell r="E4564">
            <v>1</v>
          </cell>
          <cell r="F4564" t="str">
            <v>KG</v>
          </cell>
          <cell r="G4564" t="str">
            <v>GOUDEN BANIER SLAG.LEVERWORST RECHT BL1*</v>
          </cell>
          <cell r="H4564" t="str">
            <v>L</v>
          </cell>
          <cell r="I4564">
            <v>155</v>
          </cell>
          <cell r="J4564" t="str">
            <v>VLEESWAREN VERPAKT</v>
          </cell>
          <cell r="K4564" t="str">
            <v>SLIGRO</v>
          </cell>
          <cell r="L4564">
            <v>2</v>
          </cell>
          <cell r="M4564">
            <v>3.64</v>
          </cell>
        </row>
        <row r="4565">
          <cell r="A4565">
            <v>746698</v>
          </cell>
          <cell r="B4565" t="e">
            <v>#N/A</v>
          </cell>
          <cell r="C4565">
            <v>1</v>
          </cell>
          <cell r="D4565" t="str">
            <v>ZK</v>
          </cell>
          <cell r="E4565">
            <v>2</v>
          </cell>
          <cell r="F4565" t="str">
            <v>KG</v>
          </cell>
          <cell r="G4565" t="str">
            <v>ICEFACTORY CRUSHED ICE</v>
          </cell>
          <cell r="H4565" t="str">
            <v>L</v>
          </cell>
          <cell r="I4565">
            <v>182</v>
          </cell>
          <cell r="J4565" t="str">
            <v>IJS EN PUDDING</v>
          </cell>
          <cell r="K4565" t="str">
            <v>ICEFACTORY - ICE RETAIL BVBA</v>
          </cell>
          <cell r="L4565">
            <v>2</v>
          </cell>
          <cell r="M4565">
            <v>3.64</v>
          </cell>
        </row>
        <row r="4566">
          <cell r="A4566">
            <v>861870</v>
          </cell>
          <cell r="B4566" t="e">
            <v>#N/A</v>
          </cell>
          <cell r="C4566">
            <v>1</v>
          </cell>
          <cell r="D4566" t="str">
            <v>PK</v>
          </cell>
          <cell r="E4566">
            <v>1</v>
          </cell>
          <cell r="F4566" t="str">
            <v>LT</v>
          </cell>
          <cell r="G4566" t="str">
            <v>CAMPINA HALFVOLLE MILDE YOGHURT</v>
          </cell>
          <cell r="H4566" t="str">
            <v>L</v>
          </cell>
          <cell r="I4566">
            <v>177</v>
          </cell>
          <cell r="J4566" t="str">
            <v>MELKPRODUKTEN DAGVERS</v>
          </cell>
          <cell r="K4566" t="str">
            <v>FRIESLANDCAMP NL BV VRS MSD SU</v>
          </cell>
          <cell r="L4566">
            <v>3</v>
          </cell>
          <cell r="M4566">
            <v>3.63</v>
          </cell>
        </row>
        <row r="4567">
          <cell r="A4567">
            <v>18778</v>
          </cell>
          <cell r="B4567" t="e">
            <v>#N/A</v>
          </cell>
          <cell r="C4567">
            <v>1</v>
          </cell>
          <cell r="D4567" t="str">
            <v>ST</v>
          </cell>
          <cell r="E4567">
            <v>200</v>
          </cell>
          <cell r="F4567" t="str">
            <v>GR</v>
          </cell>
          <cell r="G4567" t="str">
            <v>SEGARELLI SALAMI VENKEL</v>
          </cell>
          <cell r="H4567" t="str">
            <v>L</v>
          </cell>
          <cell r="I4567">
            <v>122</v>
          </cell>
          <cell r="J4567" t="str">
            <v>DROGE WORST</v>
          </cell>
          <cell r="K4567" t="str">
            <v>SEGARELLI SALUMI SNC</v>
          </cell>
          <cell r="L4567">
            <v>1</v>
          </cell>
          <cell r="M4567">
            <v>3.61</v>
          </cell>
        </row>
        <row r="4568">
          <cell r="A4568">
            <v>231559</v>
          </cell>
          <cell r="B4568" t="e">
            <v>#N/A</v>
          </cell>
          <cell r="C4568">
            <v>4</v>
          </cell>
          <cell r="D4568" t="str">
            <v>RL</v>
          </cell>
          <cell r="E4568">
            <v>250</v>
          </cell>
          <cell r="F4568" t="str">
            <v>ST</v>
          </cell>
          <cell r="G4568" t="str">
            <v>TAKE DIS LUNCHZAKJES 17X24CM</v>
          </cell>
          <cell r="H4568" t="str">
            <v>H</v>
          </cell>
          <cell r="I4568">
            <v>119</v>
          </cell>
          <cell r="J4568" t="str">
            <v>VERPAKKINGSMAT./DISPOS. GROOTV</v>
          </cell>
          <cell r="K4568" t="str">
            <v>SLIGRO</v>
          </cell>
          <cell r="L4568">
            <v>1</v>
          </cell>
          <cell r="M4568">
            <v>3.61</v>
          </cell>
        </row>
        <row r="4569">
          <cell r="A4569">
            <v>849860</v>
          </cell>
          <cell r="B4569" t="e">
            <v>#N/A</v>
          </cell>
          <cell r="C4569">
            <v>4</v>
          </cell>
          <cell r="D4569" t="str">
            <v>FL</v>
          </cell>
          <cell r="E4569">
            <v>500</v>
          </cell>
          <cell r="F4569" t="str">
            <v>ML</v>
          </cell>
          <cell r="G4569" t="str">
            <v>FELICIA SCHUURMIDDEL CITROEN, VLOEIBAAR</v>
          </cell>
          <cell r="H4569" t="str">
            <v>H</v>
          </cell>
          <cell r="I4569">
            <v>149</v>
          </cell>
          <cell r="J4569" t="str">
            <v>REINIGINGSMIDDELEN</v>
          </cell>
          <cell r="K4569" t="str">
            <v>SLIGRO</v>
          </cell>
          <cell r="L4569">
            <v>1</v>
          </cell>
          <cell r="M4569">
            <v>3.61</v>
          </cell>
        </row>
        <row r="4570">
          <cell r="A4570">
            <v>55361</v>
          </cell>
          <cell r="B4570" t="e">
            <v>#N/A</v>
          </cell>
          <cell r="C4570">
            <v>1</v>
          </cell>
          <cell r="D4570" t="str">
            <v>KP</v>
          </cell>
          <cell r="E4570">
            <v>20</v>
          </cell>
          <cell r="F4570" t="str">
            <v>ST</v>
          </cell>
          <cell r="G4570" t="str">
            <v>TAKE DIS BAGASTRO SUIKERRIET BORD 18CM</v>
          </cell>
          <cell r="H4570" t="str">
            <v>H</v>
          </cell>
          <cell r="I4570">
            <v>119</v>
          </cell>
          <cell r="J4570" t="str">
            <v>VERPAKKINGSMAT./DISPOS. GROOTV</v>
          </cell>
          <cell r="K4570" t="str">
            <v>SLIGRO</v>
          </cell>
          <cell r="L4570">
            <v>1</v>
          </cell>
          <cell r="M4570">
            <v>3.6</v>
          </cell>
        </row>
        <row r="4571">
          <cell r="A4571">
            <v>93116</v>
          </cell>
          <cell r="B4571" t="e">
            <v>#N/A</v>
          </cell>
          <cell r="C4571">
            <v>1</v>
          </cell>
          <cell r="D4571" t="str">
            <v>BL</v>
          </cell>
          <cell r="E4571">
            <v>567</v>
          </cell>
          <cell r="F4571" t="str">
            <v>GR</v>
          </cell>
          <cell r="G4571" t="str">
            <v>ROYAL ORIENT BAMBOESCHEUTEN REEP</v>
          </cell>
          <cell r="H4571" t="str">
            <v>L</v>
          </cell>
          <cell r="I4571">
            <v>43</v>
          </cell>
          <cell r="J4571" t="str">
            <v>GROENTECONSERVEN, PEULVRUCHTEN</v>
          </cell>
          <cell r="K4571" t="str">
            <v>ASIA EXPRESS FOOD BV</v>
          </cell>
          <cell r="L4571">
            <v>3</v>
          </cell>
          <cell r="M4571">
            <v>3.6</v>
          </cell>
        </row>
        <row r="4572">
          <cell r="A4572">
            <v>329530</v>
          </cell>
          <cell r="B4572" t="e">
            <v>#N/A</v>
          </cell>
          <cell r="C4572">
            <v>1</v>
          </cell>
          <cell r="D4572" t="str">
            <v>ST</v>
          </cell>
          <cell r="E4572">
            <v>90</v>
          </cell>
          <cell r="F4572" t="str">
            <v>GR</v>
          </cell>
          <cell r="G4572" t="str">
            <v>VEGA GEHAKTBAL 90 GR</v>
          </cell>
          <cell r="H4572" t="str">
            <v>L</v>
          </cell>
          <cell r="I4572">
            <v>161</v>
          </cell>
          <cell r="J4572" t="str">
            <v>VLEES DIEPVRIES SLAGERIJ CONC</v>
          </cell>
          <cell r="K4572" t="str">
            <v>KALDENBERG SLAGERIJEN CONCESSIONAIR</v>
          </cell>
          <cell r="L4572">
            <v>4</v>
          </cell>
          <cell r="M4572">
            <v>3.6</v>
          </cell>
        </row>
        <row r="4573">
          <cell r="A4573">
            <v>112100</v>
          </cell>
          <cell r="B4573" t="e">
            <v>#N/A</v>
          </cell>
          <cell r="C4573">
            <v>1</v>
          </cell>
          <cell r="D4573" t="str">
            <v>PT</v>
          </cell>
          <cell r="E4573">
            <v>850</v>
          </cell>
          <cell r="F4573" t="str">
            <v>GR</v>
          </cell>
          <cell r="G4573" t="str">
            <v>G'WOON PINDAKAAS NATUREL</v>
          </cell>
          <cell r="H4573" t="str">
            <v>L</v>
          </cell>
          <cell r="I4573">
            <v>89</v>
          </cell>
          <cell r="J4573" t="str">
            <v>BOTERHAMARTIKELEN</v>
          </cell>
          <cell r="K4573" t="str">
            <v>SLIGRO</v>
          </cell>
          <cell r="L4573">
            <v>1</v>
          </cell>
          <cell r="M4573">
            <v>3.59</v>
          </cell>
        </row>
        <row r="4574">
          <cell r="A4574">
            <v>112100</v>
          </cell>
          <cell r="B4574" t="e">
            <v>#N/A</v>
          </cell>
          <cell r="C4574">
            <v>1</v>
          </cell>
          <cell r="D4574" t="str">
            <v>PT</v>
          </cell>
          <cell r="E4574">
            <v>850</v>
          </cell>
          <cell r="F4574" t="str">
            <v>GR</v>
          </cell>
          <cell r="G4574" t="str">
            <v>G'WOON PINDAKAAS NATUREL</v>
          </cell>
          <cell r="H4574" t="str">
            <v>L</v>
          </cell>
          <cell r="I4574">
            <v>89</v>
          </cell>
          <cell r="J4574" t="str">
            <v>BOTERHAMARTIKELEN</v>
          </cell>
          <cell r="K4574" t="str">
            <v>SLIGRO</v>
          </cell>
          <cell r="L4574">
            <v>1</v>
          </cell>
          <cell r="M4574">
            <v>3.59</v>
          </cell>
        </row>
        <row r="4575">
          <cell r="A4575">
            <v>975852</v>
          </cell>
          <cell r="B4575" t="e">
            <v>#N/A</v>
          </cell>
          <cell r="C4575">
            <v>1</v>
          </cell>
          <cell r="D4575" t="str">
            <v>FL</v>
          </cell>
          <cell r="E4575">
            <v>50</v>
          </cell>
          <cell r="F4575" t="str">
            <v>CL</v>
          </cell>
          <cell r="G4575" t="str">
            <v>ZWARTE KIP ADVOCAAT</v>
          </cell>
          <cell r="H4575" t="str">
            <v>H</v>
          </cell>
          <cell r="I4575">
            <v>229</v>
          </cell>
          <cell r="J4575" t="str">
            <v>GEDISTILLEERD TOT 15%</v>
          </cell>
          <cell r="K4575" t="str">
            <v>MAXXIUM NEDERLAND BV</v>
          </cell>
          <cell r="L4575">
            <v>1</v>
          </cell>
          <cell r="M4575">
            <v>3.59</v>
          </cell>
        </row>
        <row r="4576">
          <cell r="A4576">
            <v>80102</v>
          </cell>
          <cell r="B4576">
            <v>8715459222263</v>
          </cell>
          <cell r="C4576">
            <v>1</v>
          </cell>
          <cell r="D4576" t="str">
            <v>ZK</v>
          </cell>
          <cell r="E4576">
            <v>1</v>
          </cell>
          <cell r="F4576" t="str">
            <v>KG</v>
          </cell>
          <cell r="G4576" t="str">
            <v>PREI</v>
          </cell>
          <cell r="H4576" t="str">
            <v>L</v>
          </cell>
          <cell r="I4576">
            <v>192</v>
          </cell>
          <cell r="J4576" t="str">
            <v>GROENTEN EN FRUIT DAGVERS</v>
          </cell>
          <cell r="K4576" t="str">
            <v>SMEDING EN ZN BV</v>
          </cell>
          <cell r="L4576">
            <v>2</v>
          </cell>
          <cell r="M4576">
            <v>3.58</v>
          </cell>
        </row>
        <row r="4577">
          <cell r="A4577">
            <v>80102</v>
          </cell>
          <cell r="B4577">
            <v>8715459222263</v>
          </cell>
          <cell r="C4577">
            <v>1</v>
          </cell>
          <cell r="D4577" t="str">
            <v>ZK</v>
          </cell>
          <cell r="E4577">
            <v>1</v>
          </cell>
          <cell r="F4577" t="str">
            <v>KG</v>
          </cell>
          <cell r="G4577" t="str">
            <v>PREI</v>
          </cell>
          <cell r="H4577" t="str">
            <v>L</v>
          </cell>
          <cell r="I4577">
            <v>192</v>
          </cell>
          <cell r="J4577" t="str">
            <v>GROENTEN EN FRUIT DAGVERS</v>
          </cell>
          <cell r="K4577" t="str">
            <v>SMEDING EN ZN BV</v>
          </cell>
          <cell r="L4577">
            <v>2</v>
          </cell>
          <cell r="M4577">
            <v>3.58</v>
          </cell>
        </row>
        <row r="4578">
          <cell r="A4578">
            <v>80102</v>
          </cell>
          <cell r="B4578">
            <v>8715459222263</v>
          </cell>
          <cell r="C4578">
            <v>1</v>
          </cell>
          <cell r="D4578" t="str">
            <v>ZK</v>
          </cell>
          <cell r="E4578">
            <v>1</v>
          </cell>
          <cell r="F4578" t="str">
            <v>KG</v>
          </cell>
          <cell r="G4578" t="str">
            <v>PREI</v>
          </cell>
          <cell r="H4578" t="str">
            <v>L</v>
          </cell>
          <cell r="I4578">
            <v>192</v>
          </cell>
          <cell r="J4578" t="str">
            <v>GROENTEN EN FRUIT DAGVERS</v>
          </cell>
          <cell r="K4578" t="str">
            <v>SMEDING EN ZN BV</v>
          </cell>
          <cell r="L4578">
            <v>2</v>
          </cell>
          <cell r="M4578">
            <v>3.58</v>
          </cell>
        </row>
        <row r="4579">
          <cell r="A4579">
            <v>80102</v>
          </cell>
          <cell r="B4579">
            <v>8715459222263</v>
          </cell>
          <cell r="C4579">
            <v>1</v>
          </cell>
          <cell r="D4579" t="str">
            <v>ZK</v>
          </cell>
          <cell r="E4579">
            <v>1</v>
          </cell>
          <cell r="F4579" t="str">
            <v>KG</v>
          </cell>
          <cell r="G4579" t="str">
            <v>PREI</v>
          </cell>
          <cell r="H4579" t="str">
            <v>L</v>
          </cell>
          <cell r="I4579">
            <v>192</v>
          </cell>
          <cell r="J4579" t="str">
            <v>GROENTEN EN FRUIT DAGVERS</v>
          </cell>
          <cell r="K4579" t="str">
            <v>SMEDING EN ZN BV</v>
          </cell>
          <cell r="L4579">
            <v>2</v>
          </cell>
          <cell r="M4579">
            <v>3.58</v>
          </cell>
        </row>
        <row r="4580">
          <cell r="A4580">
            <v>81221</v>
          </cell>
          <cell r="B4580" t="e">
            <v>#N/A</v>
          </cell>
          <cell r="C4580">
            <v>1</v>
          </cell>
          <cell r="D4580" t="str">
            <v>ZK</v>
          </cell>
          <cell r="E4580">
            <v>2</v>
          </cell>
          <cell r="F4580" t="str">
            <v>ST</v>
          </cell>
          <cell r="G4580" t="str">
            <v>PAPRIKA PUNTA ROOD 2ST</v>
          </cell>
          <cell r="H4580" t="str">
            <v>L</v>
          </cell>
          <cell r="I4580">
            <v>192</v>
          </cell>
          <cell r="J4580" t="str">
            <v>GROENTEN EN FRUIT DAGVERS</v>
          </cell>
          <cell r="K4580" t="str">
            <v>SMEDING EN ZN BV</v>
          </cell>
          <cell r="L4580">
            <v>2</v>
          </cell>
          <cell r="M4580">
            <v>3.58</v>
          </cell>
        </row>
        <row r="4581">
          <cell r="A4581">
            <v>99758</v>
          </cell>
          <cell r="B4581" t="e">
            <v>#N/A</v>
          </cell>
          <cell r="C4581">
            <v>1</v>
          </cell>
          <cell r="D4581" t="str">
            <v>BK</v>
          </cell>
          <cell r="E4581">
            <v>100</v>
          </cell>
          <cell r="F4581" t="str">
            <v>GR</v>
          </cell>
          <cell r="G4581" t="str">
            <v>JALAPENO PEPERS</v>
          </cell>
          <cell r="H4581" t="str">
            <v>L</v>
          </cell>
          <cell r="I4581">
            <v>192</v>
          </cell>
          <cell r="J4581" t="str">
            <v>GROENTEN EN FRUIT DAGVERS</v>
          </cell>
          <cell r="K4581" t="str">
            <v>SMEDING EN ZN BV</v>
          </cell>
          <cell r="L4581">
            <v>2</v>
          </cell>
          <cell r="M4581">
            <v>3.58</v>
          </cell>
        </row>
        <row r="4582">
          <cell r="A4582">
            <v>100410</v>
          </cell>
          <cell r="B4582" t="e">
            <v>#N/A</v>
          </cell>
          <cell r="C4582">
            <v>1</v>
          </cell>
          <cell r="D4582" t="str">
            <v>BK</v>
          </cell>
          <cell r="E4582">
            <v>100</v>
          </cell>
          <cell r="F4582" t="str">
            <v>GR</v>
          </cell>
          <cell r="G4582" t="str">
            <v>RODE PEPERS</v>
          </cell>
          <cell r="H4582" t="str">
            <v>L</v>
          </cell>
          <cell r="I4582">
            <v>192</v>
          </cell>
          <cell r="J4582" t="str">
            <v>GROENTEN EN FRUIT DAGVERS</v>
          </cell>
          <cell r="K4582" t="str">
            <v>SMEDING EN ZN BV</v>
          </cell>
          <cell r="L4582">
            <v>2</v>
          </cell>
          <cell r="M4582">
            <v>3.58</v>
          </cell>
        </row>
        <row r="4583">
          <cell r="A4583">
            <v>100410</v>
          </cell>
          <cell r="B4583" t="e">
            <v>#N/A</v>
          </cell>
          <cell r="C4583">
            <v>1</v>
          </cell>
          <cell r="D4583" t="str">
            <v>BK</v>
          </cell>
          <cell r="E4583">
            <v>100</v>
          </cell>
          <cell r="F4583" t="str">
            <v>GR</v>
          </cell>
          <cell r="G4583" t="str">
            <v>RODE PEPERS</v>
          </cell>
          <cell r="H4583" t="str">
            <v>L</v>
          </cell>
          <cell r="I4583">
            <v>192</v>
          </cell>
          <cell r="J4583" t="str">
            <v>GROENTEN EN FRUIT DAGVERS</v>
          </cell>
          <cell r="K4583" t="str">
            <v>SMEDING EN ZN BV</v>
          </cell>
          <cell r="L4583">
            <v>2</v>
          </cell>
          <cell r="M4583">
            <v>3.58</v>
          </cell>
        </row>
        <row r="4584">
          <cell r="A4584">
            <v>195083</v>
          </cell>
          <cell r="B4584" t="e">
            <v>#N/A</v>
          </cell>
          <cell r="C4584">
            <v>1</v>
          </cell>
          <cell r="D4584" t="str">
            <v>ZK</v>
          </cell>
          <cell r="E4584">
            <v>725</v>
          </cell>
          <cell r="F4584" t="str">
            <v>GR</v>
          </cell>
          <cell r="G4584" t="str">
            <v>CITROENEN 5 STUKS</v>
          </cell>
          <cell r="H4584" t="str">
            <v>L</v>
          </cell>
          <cell r="I4584">
            <v>192</v>
          </cell>
          <cell r="J4584" t="str">
            <v>GROENTEN EN FRUIT DAGVERS</v>
          </cell>
          <cell r="K4584" t="str">
            <v>SLIGRO</v>
          </cell>
          <cell r="L4584">
            <v>2</v>
          </cell>
          <cell r="M4584">
            <v>3.58</v>
          </cell>
        </row>
        <row r="4585">
          <cell r="A4585">
            <v>548032</v>
          </cell>
          <cell r="B4585" t="e">
            <v>#N/A</v>
          </cell>
          <cell r="C4585">
            <v>100</v>
          </cell>
          <cell r="D4585" t="str">
            <v>ST</v>
          </cell>
          <cell r="E4585">
            <v>0</v>
          </cell>
          <cell r="F4585" t="str">
            <v>.</v>
          </cell>
          <cell r="G4585" t="str">
            <v>TAKE DIS DEKSEL V.MILKSH.BEKER UNIVERS.</v>
          </cell>
          <cell r="H4585" t="str">
            <v>H</v>
          </cell>
          <cell r="I4585">
            <v>119</v>
          </cell>
          <cell r="J4585" t="str">
            <v>VERPAKKINGSMAT./DISPOS. GROOTV</v>
          </cell>
          <cell r="K4585" t="str">
            <v>SLIGRO</v>
          </cell>
          <cell r="L4585">
            <v>2</v>
          </cell>
          <cell r="M4585">
            <v>3.58</v>
          </cell>
        </row>
        <row r="4586">
          <cell r="A4586">
            <v>598676</v>
          </cell>
          <cell r="B4586" t="e">
            <v>#N/A</v>
          </cell>
          <cell r="C4586">
            <v>1</v>
          </cell>
          <cell r="D4586" t="str">
            <v>ZK</v>
          </cell>
          <cell r="E4586">
            <v>1</v>
          </cell>
          <cell r="F4586" t="str">
            <v>KG</v>
          </cell>
          <cell r="G4586" t="str">
            <v>SNIJ UIEN RING 4MM SMIT</v>
          </cell>
          <cell r="H4586" t="str">
            <v>L</v>
          </cell>
          <cell r="I4586">
            <v>192</v>
          </cell>
          <cell r="J4586" t="str">
            <v>GROENTEN EN FRUIT DAGVERS</v>
          </cell>
          <cell r="K4586" t="str">
            <v>SMEDING EN ZN BV</v>
          </cell>
          <cell r="L4586">
            <v>2</v>
          </cell>
          <cell r="M4586">
            <v>3.58</v>
          </cell>
        </row>
        <row r="4587">
          <cell r="A4587">
            <v>669210</v>
          </cell>
          <cell r="B4587" t="e">
            <v>#N/A</v>
          </cell>
          <cell r="C4587">
            <v>1</v>
          </cell>
          <cell r="D4587" t="str">
            <v>PK</v>
          </cell>
          <cell r="E4587">
            <v>250</v>
          </cell>
          <cell r="F4587" t="str">
            <v>GR</v>
          </cell>
          <cell r="G4587" t="str">
            <v>SJALOTTEN</v>
          </cell>
          <cell r="H4587" t="str">
            <v>L</v>
          </cell>
          <cell r="I4587">
            <v>192</v>
          </cell>
          <cell r="J4587" t="str">
            <v>GROENTEN EN FRUIT DAGVERS</v>
          </cell>
          <cell r="K4587" t="str">
            <v>SMEDING EN ZN BV</v>
          </cell>
          <cell r="L4587">
            <v>3</v>
          </cell>
          <cell r="M4587">
            <v>3.57</v>
          </cell>
        </row>
        <row r="4588">
          <cell r="A4588">
            <v>75424</v>
          </cell>
          <cell r="B4588" t="e">
            <v>#N/A</v>
          </cell>
          <cell r="C4588">
            <v>1</v>
          </cell>
          <cell r="D4588" t="str">
            <v>ZK</v>
          </cell>
          <cell r="E4588">
            <v>1</v>
          </cell>
          <cell r="F4588" t="str">
            <v>KG</v>
          </cell>
          <cell r="G4588" t="str">
            <v>PEEN WINTER</v>
          </cell>
          <cell r="H4588" t="str">
            <v>L</v>
          </cell>
          <cell r="I4588">
            <v>192</v>
          </cell>
          <cell r="J4588" t="str">
            <v>GROENTEN EN FRUIT DAGVERS</v>
          </cell>
          <cell r="K4588" t="str">
            <v>SMEDING EN ZN BV</v>
          </cell>
          <cell r="L4588">
            <v>4</v>
          </cell>
          <cell r="M4588">
            <v>3.56</v>
          </cell>
        </row>
        <row r="4589">
          <cell r="A4589">
            <v>75424</v>
          </cell>
          <cell r="B4589" t="e">
            <v>#N/A</v>
          </cell>
          <cell r="C4589">
            <v>1</v>
          </cell>
          <cell r="D4589" t="str">
            <v>ZK</v>
          </cell>
          <cell r="E4589">
            <v>1</v>
          </cell>
          <cell r="F4589" t="str">
            <v>KG</v>
          </cell>
          <cell r="G4589" t="str">
            <v>PEEN WINTER</v>
          </cell>
          <cell r="H4589" t="str">
            <v>L</v>
          </cell>
          <cell r="I4589">
            <v>192</v>
          </cell>
          <cell r="J4589" t="str">
            <v>GROENTEN EN FRUIT DAGVERS</v>
          </cell>
          <cell r="K4589" t="str">
            <v>SMEDING EN ZN BV</v>
          </cell>
          <cell r="L4589">
            <v>4</v>
          </cell>
          <cell r="M4589">
            <v>3.56</v>
          </cell>
        </row>
        <row r="4590">
          <cell r="A4590">
            <v>195407</v>
          </cell>
          <cell r="B4590" t="e">
            <v>#N/A</v>
          </cell>
          <cell r="C4590">
            <v>1</v>
          </cell>
          <cell r="D4590" t="str">
            <v>ST</v>
          </cell>
          <cell r="E4590">
            <v>1</v>
          </cell>
          <cell r="F4590" t="str">
            <v>ST</v>
          </cell>
          <cell r="G4590" t="str">
            <v>SLA LOLLO VERTE</v>
          </cell>
          <cell r="H4590" t="str">
            <v>L</v>
          </cell>
          <cell r="I4590">
            <v>192</v>
          </cell>
          <cell r="J4590" t="str">
            <v>GROENTEN EN FRUIT DAGVERS</v>
          </cell>
          <cell r="K4590" t="str">
            <v>SMEDING EN ZN BV</v>
          </cell>
          <cell r="L4590">
            <v>4</v>
          </cell>
          <cell r="M4590">
            <v>3.56</v>
          </cell>
        </row>
        <row r="4591">
          <cell r="A4591">
            <v>949539</v>
          </cell>
          <cell r="B4591" t="e">
            <v>#N/A</v>
          </cell>
          <cell r="C4591">
            <v>1</v>
          </cell>
          <cell r="D4591" t="str">
            <v>ST</v>
          </cell>
          <cell r="E4591">
            <v>300</v>
          </cell>
          <cell r="F4591" t="str">
            <v>GR</v>
          </cell>
          <cell r="G4591" t="str">
            <v>COURGETTE GROEN</v>
          </cell>
          <cell r="H4591" t="str">
            <v>L</v>
          </cell>
          <cell r="I4591">
            <v>192</v>
          </cell>
          <cell r="J4591" t="str">
            <v>GROENTEN EN FRUIT DAGVERS</v>
          </cell>
          <cell r="K4591" t="str">
            <v>SMEDING EN ZN BV</v>
          </cell>
          <cell r="L4591">
            <v>4</v>
          </cell>
          <cell r="M4591">
            <v>3.56</v>
          </cell>
        </row>
        <row r="4592">
          <cell r="A4592">
            <v>949539</v>
          </cell>
          <cell r="B4592" t="e">
            <v>#N/A</v>
          </cell>
          <cell r="C4592">
            <v>1</v>
          </cell>
          <cell r="D4592" t="str">
            <v>ST</v>
          </cell>
          <cell r="E4592">
            <v>300</v>
          </cell>
          <cell r="F4592" t="str">
            <v>GR</v>
          </cell>
          <cell r="G4592" t="str">
            <v>COURGETTE GROEN</v>
          </cell>
          <cell r="H4592" t="str">
            <v>L</v>
          </cell>
          <cell r="I4592">
            <v>192</v>
          </cell>
          <cell r="J4592" t="str">
            <v>GROENTEN EN FRUIT DAGVERS</v>
          </cell>
          <cell r="K4592" t="str">
            <v>SMEDING EN ZN BV</v>
          </cell>
          <cell r="L4592">
            <v>4</v>
          </cell>
          <cell r="M4592">
            <v>3.56</v>
          </cell>
        </row>
        <row r="4593">
          <cell r="A4593">
            <v>517120</v>
          </cell>
          <cell r="B4593">
            <v>8716668014007</v>
          </cell>
          <cell r="C4593">
            <v>1</v>
          </cell>
          <cell r="D4593" t="str">
            <v>ST</v>
          </cell>
          <cell r="E4593">
            <v>375</v>
          </cell>
          <cell r="F4593" t="str">
            <v>GR</v>
          </cell>
          <cell r="G4593" t="str">
            <v>KOMKOMMER 30/40</v>
          </cell>
          <cell r="H4593" t="str">
            <v>L</v>
          </cell>
          <cell r="I4593">
            <v>192</v>
          </cell>
          <cell r="J4593" t="str">
            <v>GROENTEN EN FRUIT DAGVERS</v>
          </cell>
          <cell r="K4593" t="str">
            <v>SMEDING EN ZN BV</v>
          </cell>
          <cell r="L4593">
            <v>6</v>
          </cell>
          <cell r="M4593">
            <v>3.54</v>
          </cell>
        </row>
        <row r="4594">
          <cell r="A4594">
            <v>128038</v>
          </cell>
          <cell r="B4594" t="e">
            <v>#N/A</v>
          </cell>
          <cell r="C4594">
            <v>1</v>
          </cell>
          <cell r="D4594" t="str">
            <v>PF</v>
          </cell>
          <cell r="E4594">
            <v>50</v>
          </cell>
          <cell r="F4594" t="str">
            <v>CL</v>
          </cell>
          <cell r="G4594" t="str">
            <v>ROYAL MAIL CITROENSAP</v>
          </cell>
          <cell r="H4594" t="str">
            <v>L</v>
          </cell>
          <cell r="I4594">
            <v>95</v>
          </cell>
          <cell r="J4594" t="str">
            <v>PATISSERIEPRODUKTEN</v>
          </cell>
          <cell r="K4594" t="str">
            <v>WESSANEN BENELUX BV</v>
          </cell>
          <cell r="L4594">
            <v>2</v>
          </cell>
          <cell r="M4594">
            <v>3.52</v>
          </cell>
        </row>
        <row r="4595">
          <cell r="A4595">
            <v>776753</v>
          </cell>
          <cell r="B4595" t="e">
            <v>#N/A</v>
          </cell>
          <cell r="C4595">
            <v>1</v>
          </cell>
          <cell r="D4595" t="str">
            <v>FL</v>
          </cell>
          <cell r="E4595">
            <v>430</v>
          </cell>
          <cell r="F4595" t="str">
            <v>ML</v>
          </cell>
          <cell r="G4595" t="str">
            <v>HELLMANN'S KETCHUP SQUEEZE</v>
          </cell>
          <cell r="H4595" t="str">
            <v>L</v>
          </cell>
          <cell r="I4595">
            <v>91</v>
          </cell>
          <cell r="J4595" t="str">
            <v>SNACK- EN TAFELSAUZEN</v>
          </cell>
          <cell r="K4595" t="str">
            <v>UNILEVER NED BV FOOD SOLUTIONS</v>
          </cell>
          <cell r="L4595">
            <v>2</v>
          </cell>
          <cell r="M4595">
            <v>3.52</v>
          </cell>
        </row>
        <row r="4596">
          <cell r="A4596">
            <v>776753</v>
          </cell>
          <cell r="B4596" t="e">
            <v>#N/A</v>
          </cell>
          <cell r="C4596">
            <v>1</v>
          </cell>
          <cell r="D4596" t="str">
            <v>FL</v>
          </cell>
          <cell r="E4596">
            <v>430</v>
          </cell>
          <cell r="F4596" t="str">
            <v>ML</v>
          </cell>
          <cell r="G4596" t="str">
            <v>HELLMANN'S KETCHUP SQUEEZE</v>
          </cell>
          <cell r="H4596" t="str">
            <v>L</v>
          </cell>
          <cell r="I4596">
            <v>91</v>
          </cell>
          <cell r="J4596" t="str">
            <v>SNACK- EN TAFELSAUZEN</v>
          </cell>
          <cell r="K4596" t="str">
            <v>UNILEVER NED BV FOOD SOLUTIONS</v>
          </cell>
          <cell r="L4596">
            <v>2</v>
          </cell>
          <cell r="M4596">
            <v>3.52</v>
          </cell>
        </row>
        <row r="4597">
          <cell r="A4597">
            <v>837020</v>
          </cell>
          <cell r="B4597" t="e">
            <v>#N/A</v>
          </cell>
          <cell r="C4597">
            <v>1</v>
          </cell>
          <cell r="D4597" t="str">
            <v>PT</v>
          </cell>
          <cell r="E4597">
            <v>170</v>
          </cell>
          <cell r="F4597" t="str">
            <v>GR</v>
          </cell>
          <cell r="G4597" t="str">
            <v>CAVI-ART ZWART</v>
          </cell>
          <cell r="H4597" t="str">
            <v>L</v>
          </cell>
          <cell r="I4597">
            <v>172</v>
          </cell>
          <cell r="J4597" t="str">
            <v>VIS GEKOELD</v>
          </cell>
          <cell r="K4597" t="str">
            <v>SLIGRO</v>
          </cell>
          <cell r="L4597">
            <v>1</v>
          </cell>
          <cell r="M4597">
            <v>3.52</v>
          </cell>
        </row>
        <row r="4598">
          <cell r="A4598">
            <v>30668</v>
          </cell>
          <cell r="B4598" t="e">
            <v>#N/A</v>
          </cell>
          <cell r="C4598">
            <v>1</v>
          </cell>
          <cell r="D4598" t="str">
            <v>PK</v>
          </cell>
          <cell r="E4598">
            <v>10</v>
          </cell>
          <cell r="F4598" t="str">
            <v>ST</v>
          </cell>
          <cell r="G4598" t="str">
            <v>CATERTECH SCHUURLAP PROFESSIONEEL</v>
          </cell>
          <cell r="H4598" t="str">
            <v>H</v>
          </cell>
          <cell r="I4598">
            <v>544</v>
          </cell>
          <cell r="J4598" t="str">
            <v>SCHOONMAAKARTIKELEN</v>
          </cell>
          <cell r="K4598" t="str">
            <v>SLIGRO</v>
          </cell>
          <cell r="L4598">
            <v>1</v>
          </cell>
          <cell r="M4598">
            <v>3.5</v>
          </cell>
        </row>
        <row r="4599">
          <cell r="A4599">
            <v>63884</v>
          </cell>
          <cell r="B4599" t="e">
            <v>#N/A</v>
          </cell>
          <cell r="C4599">
            <v>1</v>
          </cell>
          <cell r="D4599" t="str">
            <v>FL</v>
          </cell>
          <cell r="E4599">
            <v>1</v>
          </cell>
          <cell r="F4599" t="str">
            <v>LT</v>
          </cell>
          <cell r="G4599" t="str">
            <v>GO TAN CHILISAUS HOT</v>
          </cell>
          <cell r="H4599" t="str">
            <v>L</v>
          </cell>
          <cell r="I4599">
            <v>67</v>
          </cell>
          <cell r="J4599" t="str">
            <v>OOSTERSE KEUKEN</v>
          </cell>
          <cell r="K4599" t="str">
            <v>GO TAN BV</v>
          </cell>
          <cell r="L4599">
            <v>1</v>
          </cell>
          <cell r="M4599">
            <v>3.5</v>
          </cell>
        </row>
        <row r="4600">
          <cell r="A4600">
            <v>74411</v>
          </cell>
          <cell r="B4600" t="e">
            <v>#N/A</v>
          </cell>
          <cell r="C4600">
            <v>1</v>
          </cell>
          <cell r="D4600" t="str">
            <v>BK</v>
          </cell>
          <cell r="E4600">
            <v>150</v>
          </cell>
          <cell r="F4600" t="str">
            <v>GR</v>
          </cell>
          <cell r="G4600" t="str">
            <v>SLIGRO FUET BALLETJES</v>
          </cell>
          <cell r="H4600" t="str">
            <v>L</v>
          </cell>
          <cell r="I4600">
            <v>184</v>
          </cell>
          <cell r="J4600" t="str">
            <v>KOELVERSE TAPAS</v>
          </cell>
          <cell r="K4600" t="str">
            <v>SLIGRO</v>
          </cell>
          <cell r="L4600">
            <v>1</v>
          </cell>
          <cell r="M4600">
            <v>3.5</v>
          </cell>
        </row>
        <row r="4601">
          <cell r="A4601">
            <v>90306</v>
          </cell>
          <cell r="B4601" t="e">
            <v>#N/A</v>
          </cell>
          <cell r="C4601">
            <v>1</v>
          </cell>
          <cell r="D4601" t="str">
            <v>ZK</v>
          </cell>
          <cell r="E4601">
            <v>500</v>
          </cell>
          <cell r="F4601" t="str">
            <v>GR</v>
          </cell>
          <cell r="G4601" t="str">
            <v>SPERZIEBONEN GEPUNT</v>
          </cell>
          <cell r="H4601" t="str">
            <v>L</v>
          </cell>
          <cell r="I4601">
            <v>192</v>
          </cell>
          <cell r="J4601" t="str">
            <v>GROENTEN EN FRUIT DAGVERS</v>
          </cell>
          <cell r="K4601" t="str">
            <v>SMEDING EN ZN BV</v>
          </cell>
          <cell r="L4601">
            <v>1</v>
          </cell>
          <cell r="M4601">
            <v>3.5</v>
          </cell>
        </row>
        <row r="4602">
          <cell r="A4602">
            <v>95433</v>
          </cell>
          <cell r="B4602" t="e">
            <v>#N/A</v>
          </cell>
          <cell r="C4602">
            <v>1</v>
          </cell>
          <cell r="D4602" t="str">
            <v>ZK</v>
          </cell>
          <cell r="E4602">
            <v>487</v>
          </cell>
          <cell r="F4602" t="str">
            <v>GR</v>
          </cell>
          <cell r="G4602" t="str">
            <v>FRUITTELLA MIXED UP SNOEP</v>
          </cell>
          <cell r="H4602" t="str">
            <v>L</v>
          </cell>
          <cell r="I4602">
            <v>23</v>
          </cell>
          <cell r="J4602" t="str">
            <v>WICHTGOED</v>
          </cell>
          <cell r="K4602" t="str">
            <v>PERFETTI VAN MELLE BENELUX BV</v>
          </cell>
          <cell r="L4602">
            <v>1</v>
          </cell>
          <cell r="M4602">
            <v>3.5</v>
          </cell>
        </row>
        <row r="4603">
          <cell r="A4603">
            <v>99245</v>
          </cell>
          <cell r="B4603">
            <v>8718366761603</v>
          </cell>
          <cell r="C4603">
            <v>1</v>
          </cell>
          <cell r="D4603" t="str">
            <v>PK</v>
          </cell>
          <cell r="E4603">
            <v>500</v>
          </cell>
          <cell r="F4603" t="str">
            <v>GR</v>
          </cell>
          <cell r="G4603" t="str">
            <v>WITLOF GROF 11-15CM</v>
          </cell>
          <cell r="H4603" t="str">
            <v>L</v>
          </cell>
          <cell r="I4603">
            <v>192</v>
          </cell>
          <cell r="J4603" t="str">
            <v>GROENTEN EN FRUIT DAGVERS</v>
          </cell>
          <cell r="K4603" t="str">
            <v>SMEDING EN ZN BV</v>
          </cell>
          <cell r="L4603">
            <v>2</v>
          </cell>
          <cell r="M4603">
            <v>3.5</v>
          </cell>
        </row>
        <row r="4604">
          <cell r="A4604">
            <v>99245</v>
          </cell>
          <cell r="B4604">
            <v>8718366761603</v>
          </cell>
          <cell r="C4604">
            <v>1</v>
          </cell>
          <cell r="D4604" t="str">
            <v>PK</v>
          </cell>
          <cell r="E4604">
            <v>500</v>
          </cell>
          <cell r="F4604" t="str">
            <v>GR</v>
          </cell>
          <cell r="G4604" t="str">
            <v>WITLOF GROF 11-15CM</v>
          </cell>
          <cell r="H4604" t="str">
            <v>L</v>
          </cell>
          <cell r="I4604">
            <v>192</v>
          </cell>
          <cell r="J4604" t="str">
            <v>GROENTEN EN FRUIT DAGVERS</v>
          </cell>
          <cell r="K4604" t="str">
            <v>SMEDING EN ZN BV</v>
          </cell>
          <cell r="L4604">
            <v>2</v>
          </cell>
          <cell r="M4604">
            <v>3.5</v>
          </cell>
        </row>
        <row r="4605">
          <cell r="A4605">
            <v>267319</v>
          </cell>
          <cell r="B4605" t="e">
            <v>#N/A</v>
          </cell>
          <cell r="C4605">
            <v>1</v>
          </cell>
          <cell r="D4605" t="str">
            <v>LS</v>
          </cell>
          <cell r="E4605">
            <v>2</v>
          </cell>
          <cell r="F4605" t="str">
            <v>ST</v>
          </cell>
          <cell r="G4605" t="str">
            <v>STAALBORSTEL 3-RIJ</v>
          </cell>
          <cell r="H4605" t="str">
            <v>H</v>
          </cell>
          <cell r="I4605">
            <v>283</v>
          </cell>
          <cell r="J4605" t="str">
            <v>KEUKENGEREEDSCHAPPEN</v>
          </cell>
          <cell r="K4605" t="str">
            <v>HENDI BV</v>
          </cell>
          <cell r="L4605">
            <v>1</v>
          </cell>
          <cell r="M4605">
            <v>3.5</v>
          </cell>
        </row>
        <row r="4606">
          <cell r="A4606">
            <v>396752</v>
          </cell>
          <cell r="B4606" t="e">
            <v>#N/A</v>
          </cell>
          <cell r="C4606">
            <v>1</v>
          </cell>
          <cell r="D4606" t="str">
            <v>LS</v>
          </cell>
          <cell r="E4606">
            <v>1</v>
          </cell>
          <cell r="F4606" t="str">
            <v>ST</v>
          </cell>
          <cell r="G4606" t="str">
            <v>FOOD HOOG 6.00 TOT 7.00</v>
          </cell>
          <cell r="H4606" t="str">
            <v>H</v>
          </cell>
          <cell r="I4606">
            <v>186</v>
          </cell>
          <cell r="J4606" t="str">
            <v>UITPRIJZING FOOD</v>
          </cell>
          <cell r="K4606" t="str">
            <v>SLIGRO</v>
          </cell>
          <cell r="L4606">
            <v>1</v>
          </cell>
          <cell r="M4606">
            <v>3.5</v>
          </cell>
        </row>
        <row r="4607">
          <cell r="A4607">
            <v>493347</v>
          </cell>
          <cell r="B4607" t="e">
            <v>#N/A</v>
          </cell>
          <cell r="C4607">
            <v>1</v>
          </cell>
          <cell r="D4607" t="str">
            <v>ZK</v>
          </cell>
          <cell r="E4607">
            <v>500</v>
          </cell>
          <cell r="F4607" t="str">
            <v>GR</v>
          </cell>
          <cell r="G4607" t="str">
            <v>BOULANGERIE LAMBER KLETZENBROOD AMARENEN</v>
          </cell>
          <cell r="H4607" t="str">
            <v>L</v>
          </cell>
          <cell r="I4607">
            <v>200</v>
          </cell>
          <cell r="J4607" t="str">
            <v>BROOD GASPACK</v>
          </cell>
          <cell r="K4607" t="str">
            <v>SLIGRO</v>
          </cell>
          <cell r="L4607">
            <v>1</v>
          </cell>
          <cell r="M4607">
            <v>3.5</v>
          </cell>
        </row>
        <row r="4608">
          <cell r="A4608">
            <v>516726</v>
          </cell>
          <cell r="B4608" t="e">
            <v>#N/A</v>
          </cell>
          <cell r="C4608">
            <v>1</v>
          </cell>
          <cell r="D4608" t="str">
            <v>ZK</v>
          </cell>
          <cell r="E4608">
            <v>5</v>
          </cell>
          <cell r="F4608" t="str">
            <v>KG</v>
          </cell>
          <cell r="G4608" t="str">
            <v>UI 60/80</v>
          </cell>
          <cell r="H4608" t="str">
            <v>L</v>
          </cell>
          <cell r="I4608">
            <v>192</v>
          </cell>
          <cell r="J4608" t="str">
            <v>GROENTEN EN FRUIT DAGVERS</v>
          </cell>
          <cell r="K4608" t="str">
            <v>SMEDING EN ZN BV</v>
          </cell>
          <cell r="L4608">
            <v>1</v>
          </cell>
          <cell r="M4608">
            <v>3.5</v>
          </cell>
        </row>
        <row r="4609">
          <cell r="A4609">
            <v>516726</v>
          </cell>
          <cell r="B4609" t="e">
            <v>#N/A</v>
          </cell>
          <cell r="C4609">
            <v>1</v>
          </cell>
          <cell r="D4609" t="str">
            <v>ZK</v>
          </cell>
          <cell r="E4609">
            <v>5</v>
          </cell>
          <cell r="F4609" t="str">
            <v>KG</v>
          </cell>
          <cell r="G4609" t="str">
            <v>UI 60/80</v>
          </cell>
          <cell r="H4609" t="str">
            <v>L</v>
          </cell>
          <cell r="I4609">
            <v>192</v>
          </cell>
          <cell r="J4609" t="str">
            <v>GROENTEN EN FRUIT DAGVERS</v>
          </cell>
          <cell r="K4609" t="str">
            <v>SMEDING EN ZN BV</v>
          </cell>
          <cell r="L4609">
            <v>1</v>
          </cell>
          <cell r="M4609">
            <v>3.5</v>
          </cell>
        </row>
        <row r="4610">
          <cell r="A4610">
            <v>516726</v>
          </cell>
          <cell r="B4610" t="e">
            <v>#N/A</v>
          </cell>
          <cell r="C4610">
            <v>1</v>
          </cell>
          <cell r="D4610" t="str">
            <v>ZK</v>
          </cell>
          <cell r="E4610">
            <v>5</v>
          </cell>
          <cell r="F4610" t="str">
            <v>KG</v>
          </cell>
          <cell r="G4610" t="str">
            <v>UI 60/80</v>
          </cell>
          <cell r="H4610" t="str">
            <v>L</v>
          </cell>
          <cell r="I4610">
            <v>192</v>
          </cell>
          <cell r="J4610" t="str">
            <v>GROENTEN EN FRUIT DAGVERS</v>
          </cell>
          <cell r="K4610" t="str">
            <v>SMEDING EN ZN BV</v>
          </cell>
          <cell r="L4610">
            <v>1</v>
          </cell>
          <cell r="M4610">
            <v>3.5</v>
          </cell>
        </row>
        <row r="4611">
          <cell r="A4611">
            <v>526373</v>
          </cell>
          <cell r="B4611" t="e">
            <v>#N/A</v>
          </cell>
          <cell r="C4611">
            <v>1</v>
          </cell>
          <cell r="D4611" t="str">
            <v>NT</v>
          </cell>
          <cell r="E4611">
            <v>500</v>
          </cell>
          <cell r="F4611" t="str">
            <v>GR</v>
          </cell>
          <cell r="G4611" t="str">
            <v>KNOFLOOK STRENG</v>
          </cell>
          <cell r="H4611" t="str">
            <v>L</v>
          </cell>
          <cell r="I4611">
            <v>192</v>
          </cell>
          <cell r="J4611" t="str">
            <v>GROENTEN EN FRUIT DAGVERS</v>
          </cell>
          <cell r="K4611" t="str">
            <v>SMEDING EN ZN BV</v>
          </cell>
          <cell r="L4611">
            <v>1</v>
          </cell>
          <cell r="M4611">
            <v>3.5</v>
          </cell>
        </row>
        <row r="4612">
          <cell r="A4612">
            <v>526373</v>
          </cell>
          <cell r="B4612" t="e">
            <v>#N/A</v>
          </cell>
          <cell r="C4612">
            <v>1</v>
          </cell>
          <cell r="D4612" t="str">
            <v>NT</v>
          </cell>
          <cell r="E4612">
            <v>500</v>
          </cell>
          <cell r="F4612" t="str">
            <v>GR</v>
          </cell>
          <cell r="G4612" t="str">
            <v>KNOFLOOK STRENG</v>
          </cell>
          <cell r="H4612" t="str">
            <v>L</v>
          </cell>
          <cell r="I4612">
            <v>192</v>
          </cell>
          <cell r="J4612" t="str">
            <v>GROENTEN EN FRUIT DAGVERS</v>
          </cell>
          <cell r="K4612" t="str">
            <v>SMEDING EN ZN BV</v>
          </cell>
          <cell r="L4612">
            <v>1</v>
          </cell>
          <cell r="M4612">
            <v>3.5</v>
          </cell>
        </row>
        <row r="4613">
          <cell r="A4613">
            <v>526373</v>
          </cell>
          <cell r="B4613" t="e">
            <v>#N/A</v>
          </cell>
          <cell r="C4613">
            <v>1</v>
          </cell>
          <cell r="D4613" t="str">
            <v>NT</v>
          </cell>
          <cell r="E4613">
            <v>500</v>
          </cell>
          <cell r="F4613" t="str">
            <v>GR</v>
          </cell>
          <cell r="G4613" t="str">
            <v>KNOFLOOK STRENG</v>
          </cell>
          <cell r="H4613" t="str">
            <v>L</v>
          </cell>
          <cell r="I4613">
            <v>192</v>
          </cell>
          <cell r="J4613" t="str">
            <v>GROENTEN EN FRUIT DAGVERS</v>
          </cell>
          <cell r="K4613" t="str">
            <v>SMEDING EN ZN BV</v>
          </cell>
          <cell r="L4613">
            <v>1</v>
          </cell>
          <cell r="M4613">
            <v>3.5</v>
          </cell>
        </row>
        <row r="4614">
          <cell r="A4614">
            <v>526373</v>
          </cell>
          <cell r="B4614" t="e">
            <v>#N/A</v>
          </cell>
          <cell r="C4614">
            <v>1</v>
          </cell>
          <cell r="D4614" t="str">
            <v>NT</v>
          </cell>
          <cell r="E4614">
            <v>500</v>
          </cell>
          <cell r="F4614" t="str">
            <v>GR</v>
          </cell>
          <cell r="G4614" t="str">
            <v>KNOFLOOK STRENG</v>
          </cell>
          <cell r="H4614" t="str">
            <v>L</v>
          </cell>
          <cell r="I4614">
            <v>192</v>
          </cell>
          <cell r="J4614" t="str">
            <v>GROENTEN EN FRUIT DAGVERS</v>
          </cell>
          <cell r="K4614" t="str">
            <v>SMEDING EN ZN BV</v>
          </cell>
          <cell r="L4614">
            <v>1</v>
          </cell>
          <cell r="M4614">
            <v>3.5</v>
          </cell>
        </row>
        <row r="4615">
          <cell r="A4615">
            <v>526373</v>
          </cell>
          <cell r="B4615" t="e">
            <v>#N/A</v>
          </cell>
          <cell r="C4615">
            <v>1</v>
          </cell>
          <cell r="D4615" t="str">
            <v>NT</v>
          </cell>
          <cell r="E4615">
            <v>500</v>
          </cell>
          <cell r="F4615" t="str">
            <v>GR</v>
          </cell>
          <cell r="G4615" t="str">
            <v>KNOFLOOK STRENG</v>
          </cell>
          <cell r="H4615" t="str">
            <v>L</v>
          </cell>
          <cell r="I4615">
            <v>192</v>
          </cell>
          <cell r="J4615" t="str">
            <v>GROENTEN EN FRUIT DAGVERS</v>
          </cell>
          <cell r="K4615" t="str">
            <v>SMEDING EN ZN BV</v>
          </cell>
          <cell r="L4615">
            <v>1</v>
          </cell>
          <cell r="M4615">
            <v>3.5</v>
          </cell>
        </row>
        <row r="4616">
          <cell r="A4616">
            <v>526373</v>
          </cell>
          <cell r="B4616" t="e">
            <v>#N/A</v>
          </cell>
          <cell r="C4616">
            <v>1</v>
          </cell>
          <cell r="D4616" t="str">
            <v>NT</v>
          </cell>
          <cell r="E4616">
            <v>500</v>
          </cell>
          <cell r="F4616" t="str">
            <v>GR</v>
          </cell>
          <cell r="G4616" t="str">
            <v>KNOFLOOK STRENG</v>
          </cell>
          <cell r="H4616" t="str">
            <v>L</v>
          </cell>
          <cell r="I4616">
            <v>192</v>
          </cell>
          <cell r="J4616" t="str">
            <v>GROENTEN EN FRUIT DAGVERS</v>
          </cell>
          <cell r="K4616" t="str">
            <v>SMEDING EN ZN BV</v>
          </cell>
          <cell r="L4616">
            <v>1</v>
          </cell>
          <cell r="M4616">
            <v>3.5</v>
          </cell>
        </row>
        <row r="4617">
          <cell r="A4617">
            <v>526373</v>
          </cell>
          <cell r="B4617" t="e">
            <v>#N/A</v>
          </cell>
          <cell r="C4617">
            <v>1</v>
          </cell>
          <cell r="D4617" t="str">
            <v>NT</v>
          </cell>
          <cell r="E4617">
            <v>500</v>
          </cell>
          <cell r="F4617" t="str">
            <v>GR</v>
          </cell>
          <cell r="G4617" t="str">
            <v>KNOFLOOK STRENG</v>
          </cell>
          <cell r="H4617" t="str">
            <v>L</v>
          </cell>
          <cell r="I4617">
            <v>192</v>
          </cell>
          <cell r="J4617" t="str">
            <v>GROENTEN EN FRUIT DAGVERS</v>
          </cell>
          <cell r="K4617" t="str">
            <v>SMEDING EN ZN BV</v>
          </cell>
          <cell r="L4617">
            <v>1</v>
          </cell>
          <cell r="M4617">
            <v>3.5</v>
          </cell>
        </row>
        <row r="4618">
          <cell r="A4618">
            <v>526373</v>
          </cell>
          <cell r="B4618" t="e">
            <v>#N/A</v>
          </cell>
          <cell r="C4618">
            <v>1</v>
          </cell>
          <cell r="D4618" t="str">
            <v>NT</v>
          </cell>
          <cell r="E4618">
            <v>500</v>
          </cell>
          <cell r="F4618" t="str">
            <v>GR</v>
          </cell>
          <cell r="G4618" t="str">
            <v>KNOFLOOK STRENG</v>
          </cell>
          <cell r="H4618" t="str">
            <v>L</v>
          </cell>
          <cell r="I4618">
            <v>192</v>
          </cell>
          <cell r="J4618" t="str">
            <v>GROENTEN EN FRUIT DAGVERS</v>
          </cell>
          <cell r="K4618" t="str">
            <v>SMEDING EN ZN BV</v>
          </cell>
          <cell r="L4618">
            <v>1</v>
          </cell>
          <cell r="M4618">
            <v>3.5</v>
          </cell>
        </row>
        <row r="4619">
          <cell r="A4619">
            <v>582049</v>
          </cell>
          <cell r="B4619">
            <v>8716692045046</v>
          </cell>
          <cell r="C4619">
            <v>1</v>
          </cell>
          <cell r="D4619" t="str">
            <v>LS</v>
          </cell>
          <cell r="E4619">
            <v>500</v>
          </cell>
          <cell r="F4619" t="str">
            <v>GR</v>
          </cell>
          <cell r="G4619" t="str">
            <v>ANDIJVIE VERPAKT 400/650G</v>
          </cell>
          <cell r="H4619" t="str">
            <v>L</v>
          </cell>
          <cell r="I4619">
            <v>192</v>
          </cell>
          <cell r="J4619" t="str">
            <v>GROENTEN EN FRUIT DAGVERS</v>
          </cell>
          <cell r="K4619" t="str">
            <v>SMEDING EN ZN BV</v>
          </cell>
          <cell r="L4619">
            <v>2</v>
          </cell>
          <cell r="M4619">
            <v>3.5</v>
          </cell>
        </row>
        <row r="4620">
          <cell r="A4620">
            <v>582049</v>
          </cell>
          <cell r="B4620">
            <v>8716692045046</v>
          </cell>
          <cell r="C4620">
            <v>1</v>
          </cell>
          <cell r="D4620" t="str">
            <v>LS</v>
          </cell>
          <cell r="E4620">
            <v>500</v>
          </cell>
          <cell r="F4620" t="str">
            <v>GR</v>
          </cell>
          <cell r="G4620" t="str">
            <v>ANDIJVIE VERPAKT 400/650G</v>
          </cell>
          <cell r="H4620" t="str">
            <v>L</v>
          </cell>
          <cell r="I4620">
            <v>192</v>
          </cell>
          <cell r="J4620" t="str">
            <v>GROENTEN EN FRUIT DAGVERS</v>
          </cell>
          <cell r="K4620" t="str">
            <v>SMEDING EN ZN BV</v>
          </cell>
          <cell r="L4620">
            <v>2</v>
          </cell>
          <cell r="M4620">
            <v>3.5</v>
          </cell>
        </row>
        <row r="4621">
          <cell r="A4621">
            <v>582049</v>
          </cell>
          <cell r="B4621">
            <v>8716692045046</v>
          </cell>
          <cell r="C4621">
            <v>1</v>
          </cell>
          <cell r="D4621" t="str">
            <v>LS</v>
          </cell>
          <cell r="E4621">
            <v>500</v>
          </cell>
          <cell r="F4621" t="str">
            <v>GR</v>
          </cell>
          <cell r="G4621" t="str">
            <v>ANDIJVIE VERPAKT 400/650G</v>
          </cell>
          <cell r="H4621" t="str">
            <v>L</v>
          </cell>
          <cell r="I4621">
            <v>192</v>
          </cell>
          <cell r="J4621" t="str">
            <v>GROENTEN EN FRUIT DAGVERS</v>
          </cell>
          <cell r="K4621" t="str">
            <v>SMEDING EN ZN BV</v>
          </cell>
          <cell r="L4621">
            <v>2</v>
          </cell>
          <cell r="M4621">
            <v>3.5</v>
          </cell>
        </row>
        <row r="4622">
          <cell r="A4622">
            <v>603109</v>
          </cell>
          <cell r="B4622" t="e">
            <v>#N/A</v>
          </cell>
          <cell r="C4622">
            <v>1</v>
          </cell>
          <cell r="D4622" t="str">
            <v>BK</v>
          </cell>
          <cell r="E4622">
            <v>400</v>
          </cell>
          <cell r="F4622" t="str">
            <v>GR</v>
          </cell>
          <cell r="G4622" t="str">
            <v>AARDBEIEN HOLLAND</v>
          </cell>
          <cell r="H4622" t="str">
            <v>L</v>
          </cell>
          <cell r="I4622">
            <v>192</v>
          </cell>
          <cell r="J4622" t="str">
            <v>GROENTEN EN FRUIT DAGVERS</v>
          </cell>
          <cell r="K4622" t="str">
            <v>SMEDING EN ZN BV</v>
          </cell>
          <cell r="L4622">
            <v>1</v>
          </cell>
          <cell r="M4622">
            <v>3.5</v>
          </cell>
        </row>
        <row r="4623">
          <cell r="A4623">
            <v>742348</v>
          </cell>
          <cell r="B4623" t="e">
            <v>#N/A</v>
          </cell>
          <cell r="C4623">
            <v>1</v>
          </cell>
          <cell r="D4623" t="str">
            <v>ST</v>
          </cell>
          <cell r="E4623">
            <v>1</v>
          </cell>
          <cell r="F4623" t="str">
            <v>ST</v>
          </cell>
          <cell r="G4623" t="str">
            <v>ANANAS SWEET MAAT 6 RFA</v>
          </cell>
          <cell r="H4623" t="str">
            <v>L</v>
          </cell>
          <cell r="I4623">
            <v>192</v>
          </cell>
          <cell r="J4623" t="str">
            <v>GROENTEN EN FRUIT DAGVERS</v>
          </cell>
          <cell r="K4623" t="str">
            <v>SMEDING EN ZN BV</v>
          </cell>
          <cell r="L4623">
            <v>2</v>
          </cell>
          <cell r="M4623">
            <v>3.5</v>
          </cell>
        </row>
        <row r="4624">
          <cell r="A4624">
            <v>882839</v>
          </cell>
          <cell r="B4624">
            <v>8716447500455</v>
          </cell>
          <cell r="C4624">
            <v>1</v>
          </cell>
          <cell r="D4624" t="str">
            <v>ZK</v>
          </cell>
          <cell r="E4624">
            <v>5</v>
          </cell>
          <cell r="F4624" t="str">
            <v>KG</v>
          </cell>
          <cell r="G4624" t="str">
            <v>AARDAPPELEN VOORDEELZAK</v>
          </cell>
          <cell r="H4624" t="str">
            <v>L</v>
          </cell>
          <cell r="I4624">
            <v>192</v>
          </cell>
          <cell r="J4624" t="str">
            <v>GROENTEN EN FRUIT DAGVERS</v>
          </cell>
          <cell r="K4624" t="str">
            <v>SMEDING EN ZN BV</v>
          </cell>
          <cell r="L4624">
            <v>1</v>
          </cell>
          <cell r="M4624">
            <v>3.5</v>
          </cell>
        </row>
        <row r="4625">
          <cell r="A4625">
            <v>882839</v>
          </cell>
          <cell r="B4625">
            <v>8716447500455</v>
          </cell>
          <cell r="C4625">
            <v>1</v>
          </cell>
          <cell r="D4625" t="str">
            <v>ZK</v>
          </cell>
          <cell r="E4625">
            <v>5</v>
          </cell>
          <cell r="F4625" t="str">
            <v>KG</v>
          </cell>
          <cell r="G4625" t="str">
            <v>AARDAPPELEN VOORDEELZAK</v>
          </cell>
          <cell r="H4625" t="str">
            <v>L</v>
          </cell>
          <cell r="I4625">
            <v>192</v>
          </cell>
          <cell r="J4625" t="str">
            <v>GROENTEN EN FRUIT DAGVERS</v>
          </cell>
          <cell r="K4625" t="str">
            <v>SMEDING EN ZN BV</v>
          </cell>
          <cell r="L4625">
            <v>1</v>
          </cell>
          <cell r="M4625">
            <v>3.5</v>
          </cell>
        </row>
        <row r="4626">
          <cell r="A4626">
            <v>882839</v>
          </cell>
          <cell r="B4626">
            <v>8716447500455</v>
          </cell>
          <cell r="C4626">
            <v>1</v>
          </cell>
          <cell r="D4626" t="str">
            <v>ZK</v>
          </cell>
          <cell r="E4626">
            <v>5</v>
          </cell>
          <cell r="F4626" t="str">
            <v>KG</v>
          </cell>
          <cell r="G4626" t="str">
            <v>AARDAPPELEN VOORDEELZAK</v>
          </cell>
          <cell r="H4626" t="str">
            <v>L</v>
          </cell>
          <cell r="I4626">
            <v>192</v>
          </cell>
          <cell r="J4626" t="str">
            <v>GROENTEN EN FRUIT DAGVERS</v>
          </cell>
          <cell r="K4626" t="str">
            <v>SMEDING EN ZN BV</v>
          </cell>
          <cell r="L4626">
            <v>1</v>
          </cell>
          <cell r="M4626">
            <v>3.5</v>
          </cell>
        </row>
        <row r="4627">
          <cell r="A4627">
            <v>82585</v>
          </cell>
          <cell r="B4627" t="e">
            <v>#N/A</v>
          </cell>
          <cell r="C4627">
            <v>1</v>
          </cell>
          <cell r="D4627" t="str">
            <v>ZK</v>
          </cell>
          <cell r="E4627">
            <v>500</v>
          </cell>
          <cell r="F4627" t="str">
            <v>GR</v>
          </cell>
          <cell r="G4627" t="str">
            <v>SNIJ CHAMPIGNON KASTANJE</v>
          </cell>
          <cell r="H4627" t="str">
            <v>L</v>
          </cell>
          <cell r="I4627">
            <v>192</v>
          </cell>
          <cell r="J4627" t="str">
            <v>GROENTEN EN FRUIT DAGVERS</v>
          </cell>
          <cell r="K4627" t="str">
            <v>SMEDING EN ZN BV</v>
          </cell>
          <cell r="L4627">
            <v>1</v>
          </cell>
          <cell r="M4627">
            <v>3.49</v>
          </cell>
        </row>
        <row r="4628">
          <cell r="A4628">
            <v>331024</v>
          </cell>
          <cell r="B4628" t="e">
            <v>#N/A</v>
          </cell>
          <cell r="C4628">
            <v>1</v>
          </cell>
          <cell r="D4628" t="str">
            <v>BK</v>
          </cell>
          <cell r="E4628">
            <v>400</v>
          </cell>
          <cell r="F4628" t="str">
            <v>GR</v>
          </cell>
          <cell r="G4628" t="str">
            <v>AARDBEIEN SPANJE</v>
          </cell>
          <cell r="H4628" t="str">
            <v>L</v>
          </cell>
          <cell r="I4628">
            <v>192</v>
          </cell>
          <cell r="J4628" t="str">
            <v>GROENTEN EN FRUIT DAGVERS</v>
          </cell>
          <cell r="K4628" t="str">
            <v>SMEDING EN ZN BV</v>
          </cell>
          <cell r="L4628">
            <v>1</v>
          </cell>
          <cell r="M4628">
            <v>3.49</v>
          </cell>
        </row>
        <row r="4629">
          <cell r="A4629">
            <v>375879</v>
          </cell>
          <cell r="B4629" t="e">
            <v>#N/A</v>
          </cell>
          <cell r="C4629">
            <v>1</v>
          </cell>
          <cell r="D4629" t="str">
            <v>BS</v>
          </cell>
          <cell r="E4629">
            <v>800</v>
          </cell>
          <cell r="F4629" t="str">
            <v>ST</v>
          </cell>
          <cell r="G4629" t="str">
            <v>NATRENA CLASSIC ZOETJES NAVULVERPAKKING</v>
          </cell>
          <cell r="H4629" t="str">
            <v>L</v>
          </cell>
          <cell r="I4629">
            <v>140</v>
          </cell>
          <cell r="J4629" t="str">
            <v>SUIKER &amp; ZOETSTOFFEN</v>
          </cell>
          <cell r="K4629" t="str">
            <v>JACOBS DOUWE EGBERTS NL BV</v>
          </cell>
          <cell r="L4629">
            <v>1</v>
          </cell>
          <cell r="M4629">
            <v>3.49</v>
          </cell>
        </row>
        <row r="4630">
          <cell r="A4630">
            <v>497862</v>
          </cell>
          <cell r="B4630" t="e">
            <v>#N/A</v>
          </cell>
          <cell r="C4630">
            <v>1</v>
          </cell>
          <cell r="D4630" t="str">
            <v>ZK</v>
          </cell>
          <cell r="E4630">
            <v>1.5</v>
          </cell>
          <cell r="F4630" t="str">
            <v>KG</v>
          </cell>
          <cell r="G4630" t="str">
            <v>BLOEDSINAASAPPELEN</v>
          </cell>
          <cell r="H4630" t="str">
            <v>L</v>
          </cell>
          <cell r="I4630">
            <v>192</v>
          </cell>
          <cell r="J4630" t="str">
            <v>GROENTEN EN FRUIT DAGVERS</v>
          </cell>
          <cell r="K4630" t="str">
            <v>SLIGRO</v>
          </cell>
          <cell r="L4630">
            <v>1</v>
          </cell>
          <cell r="M4630">
            <v>3.49</v>
          </cell>
        </row>
        <row r="4631">
          <cell r="A4631">
            <v>497862</v>
          </cell>
          <cell r="B4631" t="e">
            <v>#N/A</v>
          </cell>
          <cell r="C4631">
            <v>1</v>
          </cell>
          <cell r="D4631" t="str">
            <v>ZK</v>
          </cell>
          <cell r="E4631">
            <v>1.5</v>
          </cell>
          <cell r="F4631" t="str">
            <v>KG</v>
          </cell>
          <cell r="G4631" t="str">
            <v>BLOEDSINAASAPPELEN</v>
          </cell>
          <cell r="H4631" t="str">
            <v>L</v>
          </cell>
          <cell r="I4631">
            <v>192</v>
          </cell>
          <cell r="J4631" t="str">
            <v>GROENTEN EN FRUIT DAGVERS</v>
          </cell>
          <cell r="K4631" t="str">
            <v>SLIGRO</v>
          </cell>
          <cell r="L4631">
            <v>1</v>
          </cell>
          <cell r="M4631">
            <v>3.49</v>
          </cell>
        </row>
        <row r="4632">
          <cell r="A4632">
            <v>6647</v>
          </cell>
          <cell r="B4632">
            <v>8718272003811</v>
          </cell>
          <cell r="C4632">
            <v>1</v>
          </cell>
          <cell r="D4632" t="str">
            <v>KG</v>
          </cell>
          <cell r="E4632">
            <v>1</v>
          </cell>
          <cell r="F4632" t="str">
            <v>ST</v>
          </cell>
          <cell r="G4632" t="str">
            <v>RUND GEHAKT</v>
          </cell>
          <cell r="H4632" t="str">
            <v>L</v>
          </cell>
          <cell r="I4632">
            <v>162</v>
          </cell>
          <cell r="J4632" t="str">
            <v>VLEES VERS CONC</v>
          </cell>
          <cell r="K4632" t="str">
            <v>KALDENBERG SLAGERIJEN CONCESSIONAIR</v>
          </cell>
          <cell r="L4632">
            <v>0.52</v>
          </cell>
          <cell r="M4632">
            <v>3.46</v>
          </cell>
        </row>
        <row r="4633">
          <cell r="A4633">
            <v>45834</v>
          </cell>
          <cell r="B4633" t="e">
            <v>#N/A</v>
          </cell>
          <cell r="C4633">
            <v>1</v>
          </cell>
          <cell r="D4633" t="str">
            <v>EM</v>
          </cell>
          <cell r="E4633">
            <v>1</v>
          </cell>
          <cell r="F4633" t="str">
            <v>KG</v>
          </cell>
          <cell r="G4633" t="str">
            <v>CLUB SALADE FARMERSALDADE</v>
          </cell>
          <cell r="H4633" t="str">
            <v>L</v>
          </cell>
          <cell r="I4633">
            <v>170</v>
          </cell>
          <cell r="J4633" t="str">
            <v>SALADES</v>
          </cell>
          <cell r="K4633" t="str">
            <v>SLIGRO</v>
          </cell>
          <cell r="L4633">
            <v>1</v>
          </cell>
          <cell r="M4633">
            <v>3.45</v>
          </cell>
        </row>
        <row r="4634">
          <cell r="A4634">
            <v>667195</v>
          </cell>
          <cell r="B4634" t="e">
            <v>#N/A</v>
          </cell>
          <cell r="C4634">
            <v>1</v>
          </cell>
          <cell r="D4634" t="str">
            <v>RL</v>
          </cell>
          <cell r="E4634">
            <v>1.5</v>
          </cell>
          <cell r="F4634" t="str">
            <v>LT</v>
          </cell>
          <cell r="G4634" t="str">
            <v>SANISSIMO IJSROL ROOMIJS</v>
          </cell>
          <cell r="H4634" t="str">
            <v>L</v>
          </cell>
          <cell r="I4634">
            <v>182</v>
          </cell>
          <cell r="J4634" t="str">
            <v>IJS EN PUDDING</v>
          </cell>
          <cell r="K4634" t="str">
            <v>SLIGRO</v>
          </cell>
          <cell r="L4634">
            <v>1</v>
          </cell>
          <cell r="M4634">
            <v>3.45</v>
          </cell>
        </row>
        <row r="4635">
          <cell r="A4635">
            <v>667195</v>
          </cell>
          <cell r="B4635" t="e">
            <v>#N/A</v>
          </cell>
          <cell r="C4635">
            <v>1</v>
          </cell>
          <cell r="D4635" t="str">
            <v>RL</v>
          </cell>
          <cell r="E4635">
            <v>1.5</v>
          </cell>
          <cell r="F4635" t="str">
            <v>LT</v>
          </cell>
          <cell r="G4635" t="str">
            <v>SANISSIMO IJSROL ROOMIJS</v>
          </cell>
          <cell r="H4635" t="str">
            <v>L</v>
          </cell>
          <cell r="I4635">
            <v>182</v>
          </cell>
          <cell r="J4635" t="str">
            <v>IJS EN PUDDING</v>
          </cell>
          <cell r="K4635" t="str">
            <v>SLIGRO</v>
          </cell>
          <cell r="L4635">
            <v>1</v>
          </cell>
          <cell r="M4635">
            <v>3.45</v>
          </cell>
        </row>
        <row r="4636">
          <cell r="A4636">
            <v>667195</v>
          </cell>
          <cell r="B4636" t="e">
            <v>#N/A</v>
          </cell>
          <cell r="C4636">
            <v>1</v>
          </cell>
          <cell r="D4636" t="str">
            <v>RL</v>
          </cell>
          <cell r="E4636">
            <v>1.5</v>
          </cell>
          <cell r="F4636" t="str">
            <v>LT</v>
          </cell>
          <cell r="G4636" t="str">
            <v>SANISSIMO IJSROL ROOMIJS</v>
          </cell>
          <cell r="H4636" t="str">
            <v>L</v>
          </cell>
          <cell r="I4636">
            <v>182</v>
          </cell>
          <cell r="J4636" t="str">
            <v>IJS EN PUDDING</v>
          </cell>
          <cell r="K4636" t="str">
            <v>SLIGRO</v>
          </cell>
          <cell r="L4636">
            <v>1</v>
          </cell>
          <cell r="M4636">
            <v>3.45</v>
          </cell>
        </row>
        <row r="4637">
          <cell r="A4637">
            <v>667195</v>
          </cell>
          <cell r="B4637" t="e">
            <v>#N/A</v>
          </cell>
          <cell r="C4637">
            <v>1</v>
          </cell>
          <cell r="D4637" t="str">
            <v>RL</v>
          </cell>
          <cell r="E4637">
            <v>1.5</v>
          </cell>
          <cell r="F4637" t="str">
            <v>LT</v>
          </cell>
          <cell r="G4637" t="str">
            <v>SANISSIMO IJSROL ROOMIJS</v>
          </cell>
          <cell r="H4637" t="str">
            <v>L</v>
          </cell>
          <cell r="I4637">
            <v>182</v>
          </cell>
          <cell r="J4637" t="str">
            <v>IJS EN PUDDING</v>
          </cell>
          <cell r="K4637" t="str">
            <v>SLIGRO</v>
          </cell>
          <cell r="L4637">
            <v>1</v>
          </cell>
          <cell r="M4637">
            <v>3.45</v>
          </cell>
        </row>
        <row r="4638">
          <cell r="A4638">
            <v>774337</v>
          </cell>
          <cell r="B4638" t="e">
            <v>#N/A</v>
          </cell>
          <cell r="C4638">
            <v>1</v>
          </cell>
          <cell r="D4638" t="str">
            <v>PT</v>
          </cell>
          <cell r="E4638">
            <v>80</v>
          </cell>
          <cell r="F4638" t="str">
            <v>GR</v>
          </cell>
          <cell r="G4638" t="str">
            <v>TDP TAPENADE VAN ZOMERTRUFFEL</v>
          </cell>
          <cell r="H4638" t="str">
            <v>L</v>
          </cell>
          <cell r="I4638">
            <v>83</v>
          </cell>
          <cell r="J4638" t="str">
            <v>OLIJVEN EN ANTIPASTI</v>
          </cell>
          <cell r="K4638" t="str">
            <v>SLIGRO</v>
          </cell>
          <cell r="L4638">
            <v>1</v>
          </cell>
          <cell r="M4638">
            <v>3.45</v>
          </cell>
        </row>
        <row r="4639">
          <cell r="A4639">
            <v>383592</v>
          </cell>
          <cell r="B4639" t="e">
            <v>#N/A</v>
          </cell>
          <cell r="C4639">
            <v>1</v>
          </cell>
          <cell r="D4639" t="str">
            <v>DS</v>
          </cell>
          <cell r="E4639">
            <v>500</v>
          </cell>
          <cell r="F4639" t="str">
            <v>ST</v>
          </cell>
          <cell r="G4639" t="str">
            <v>TAKE DIS BUIGRIETJES 21CM 5MM</v>
          </cell>
          <cell r="H4639" t="str">
            <v>H</v>
          </cell>
          <cell r="I4639">
            <v>119</v>
          </cell>
          <cell r="J4639" t="str">
            <v>VERPAKKINGSMAT./DISPOS. GROOTV</v>
          </cell>
          <cell r="K4639" t="str">
            <v>SLIGRO</v>
          </cell>
          <cell r="L4639">
            <v>1</v>
          </cell>
          <cell r="M4639">
            <v>3.44</v>
          </cell>
        </row>
        <row r="4640">
          <cell r="A4640">
            <v>675245</v>
          </cell>
          <cell r="B4640" t="e">
            <v>#N/A</v>
          </cell>
          <cell r="C4640">
            <v>1</v>
          </cell>
          <cell r="D4640" t="str">
            <v>ZK</v>
          </cell>
          <cell r="E4640">
            <v>1</v>
          </cell>
          <cell r="F4640" t="str">
            <v>KG</v>
          </cell>
          <cell r="G4640" t="str">
            <v>DRAGON THAI HOM MALI RIJST</v>
          </cell>
          <cell r="H4640" t="str">
            <v>L</v>
          </cell>
          <cell r="I4640">
            <v>97</v>
          </cell>
          <cell r="J4640" t="str">
            <v>RIJST EN GRANEN</v>
          </cell>
          <cell r="K4640" t="str">
            <v>ORIENTAL MERCHANT (EUROPE)</v>
          </cell>
          <cell r="L4640">
            <v>1</v>
          </cell>
          <cell r="M4640">
            <v>3.43</v>
          </cell>
        </row>
        <row r="4641">
          <cell r="A4641">
            <v>37747</v>
          </cell>
          <cell r="B4641" t="e">
            <v>#N/A</v>
          </cell>
          <cell r="C4641">
            <v>1</v>
          </cell>
          <cell r="D4641" t="str">
            <v>ZK</v>
          </cell>
          <cell r="E4641">
            <v>400</v>
          </cell>
          <cell r="F4641" t="str">
            <v>GR</v>
          </cell>
          <cell r="G4641" t="str">
            <v>G'WOON PITA BROODJES</v>
          </cell>
          <cell r="H4641" t="str">
            <v>L</v>
          </cell>
          <cell r="I4641">
            <v>200</v>
          </cell>
          <cell r="J4641" t="str">
            <v>BROOD GASPACK</v>
          </cell>
          <cell r="K4641" t="str">
            <v>SLIGRO</v>
          </cell>
          <cell r="L4641">
            <v>4</v>
          </cell>
          <cell r="M4641">
            <v>3.4</v>
          </cell>
        </row>
        <row r="4642">
          <cell r="A4642">
            <v>156160</v>
          </cell>
          <cell r="B4642" t="e">
            <v>#N/A</v>
          </cell>
          <cell r="C4642">
            <v>6</v>
          </cell>
          <cell r="D4642" t="str">
            <v>FL</v>
          </cell>
          <cell r="E4642">
            <v>1</v>
          </cell>
          <cell r="F4642" t="str">
            <v>LT</v>
          </cell>
          <cell r="G4642" t="str">
            <v>SPA INTENSE</v>
          </cell>
          <cell r="H4642" t="str">
            <v>L</v>
          </cell>
          <cell r="I4642">
            <v>135</v>
          </cell>
          <cell r="J4642" t="str">
            <v>WATERS</v>
          </cell>
          <cell r="K4642" t="str">
            <v>SPADEL NEDERLAND BV</v>
          </cell>
          <cell r="L4642">
            <v>1</v>
          </cell>
          <cell r="M4642">
            <v>3.4</v>
          </cell>
        </row>
        <row r="4643">
          <cell r="A4643">
            <v>156160</v>
          </cell>
          <cell r="B4643" t="e">
            <v>#N/A</v>
          </cell>
          <cell r="C4643">
            <v>6</v>
          </cell>
          <cell r="D4643" t="str">
            <v>FL</v>
          </cell>
          <cell r="E4643">
            <v>1</v>
          </cell>
          <cell r="F4643" t="str">
            <v>LT</v>
          </cell>
          <cell r="G4643" t="str">
            <v>SPA INTENSE</v>
          </cell>
          <cell r="H4643" t="str">
            <v>L</v>
          </cell>
          <cell r="I4643">
            <v>135</v>
          </cell>
          <cell r="J4643" t="str">
            <v>WATERS</v>
          </cell>
          <cell r="K4643" t="str">
            <v>SPADEL NEDERLAND BV</v>
          </cell>
          <cell r="L4643">
            <v>1</v>
          </cell>
          <cell r="M4643">
            <v>3.4</v>
          </cell>
        </row>
        <row r="4644">
          <cell r="A4644">
            <v>156160</v>
          </cell>
          <cell r="B4644" t="e">
            <v>#N/A</v>
          </cell>
          <cell r="C4644">
            <v>6</v>
          </cell>
          <cell r="D4644" t="str">
            <v>FL</v>
          </cell>
          <cell r="E4644">
            <v>1</v>
          </cell>
          <cell r="F4644" t="str">
            <v>LT</v>
          </cell>
          <cell r="G4644" t="str">
            <v>SPA INTENSE</v>
          </cell>
          <cell r="H4644" t="str">
            <v>L</v>
          </cell>
          <cell r="I4644">
            <v>135</v>
          </cell>
          <cell r="J4644" t="str">
            <v>WATERS</v>
          </cell>
          <cell r="K4644" t="str">
            <v>SPADEL NEDERLAND BV</v>
          </cell>
          <cell r="L4644">
            <v>1</v>
          </cell>
          <cell r="M4644">
            <v>3.4</v>
          </cell>
        </row>
        <row r="4645">
          <cell r="A4645">
            <v>156241</v>
          </cell>
          <cell r="B4645" t="e">
            <v>#N/A</v>
          </cell>
          <cell r="C4645">
            <v>6</v>
          </cell>
          <cell r="D4645" t="str">
            <v>FL</v>
          </cell>
          <cell r="E4645">
            <v>1</v>
          </cell>
          <cell r="F4645" t="str">
            <v>LT</v>
          </cell>
          <cell r="G4645" t="str">
            <v>SPA REINE</v>
          </cell>
          <cell r="H4645" t="str">
            <v>L</v>
          </cell>
          <cell r="I4645">
            <v>135</v>
          </cell>
          <cell r="J4645" t="str">
            <v>WATERS</v>
          </cell>
          <cell r="K4645" t="str">
            <v>SPADEL NEDERLAND BV</v>
          </cell>
          <cell r="L4645">
            <v>1</v>
          </cell>
          <cell r="M4645">
            <v>3.4</v>
          </cell>
        </row>
        <row r="4646">
          <cell r="A4646">
            <v>156241</v>
          </cell>
          <cell r="B4646" t="e">
            <v>#N/A</v>
          </cell>
          <cell r="C4646">
            <v>6</v>
          </cell>
          <cell r="D4646" t="str">
            <v>FL</v>
          </cell>
          <cell r="E4646">
            <v>1</v>
          </cell>
          <cell r="F4646" t="str">
            <v>LT</v>
          </cell>
          <cell r="G4646" t="str">
            <v>SPA REINE</v>
          </cell>
          <cell r="H4646" t="str">
            <v>L</v>
          </cell>
          <cell r="I4646">
            <v>135</v>
          </cell>
          <cell r="J4646" t="str">
            <v>WATERS</v>
          </cell>
          <cell r="K4646" t="str">
            <v>SPADEL NEDERLAND BV</v>
          </cell>
          <cell r="L4646">
            <v>1</v>
          </cell>
          <cell r="M4646">
            <v>3.4</v>
          </cell>
        </row>
        <row r="4647">
          <cell r="A4647">
            <v>591695</v>
          </cell>
          <cell r="B4647" t="e">
            <v>#N/A</v>
          </cell>
          <cell r="C4647">
            <v>1</v>
          </cell>
          <cell r="D4647" t="str">
            <v>PK</v>
          </cell>
          <cell r="E4647">
            <v>100</v>
          </cell>
          <cell r="F4647" t="str">
            <v>ST</v>
          </cell>
          <cell r="G4647" t="str">
            <v>TAKE DIS HOUTEN LEPEL 160MM</v>
          </cell>
          <cell r="H4647" t="str">
            <v>H</v>
          </cell>
          <cell r="I4647">
            <v>119</v>
          </cell>
          <cell r="J4647" t="str">
            <v>VERPAKKINGSMAT./DISPOS. GROOTV</v>
          </cell>
          <cell r="K4647" t="str">
            <v>SLIGRO</v>
          </cell>
          <cell r="L4647">
            <v>1</v>
          </cell>
          <cell r="M4647">
            <v>3.4</v>
          </cell>
        </row>
        <row r="4648">
          <cell r="A4648">
            <v>64944</v>
          </cell>
          <cell r="B4648" t="e">
            <v>#N/A</v>
          </cell>
          <cell r="C4648">
            <v>1</v>
          </cell>
          <cell r="D4648" t="str">
            <v>PK</v>
          </cell>
          <cell r="E4648">
            <v>10</v>
          </cell>
          <cell r="F4648" t="str">
            <v>ST</v>
          </cell>
          <cell r="G4648" t="str">
            <v>TAKE DIS ALU CATERINGSCHAAL 35CM OVAAL</v>
          </cell>
          <cell r="H4648" t="str">
            <v>H</v>
          </cell>
          <cell r="I4648">
            <v>119</v>
          </cell>
          <cell r="J4648" t="str">
            <v>VERPAKKINGSMAT./DISPOS. GROOTV</v>
          </cell>
          <cell r="K4648" t="str">
            <v>SLIGRO</v>
          </cell>
          <cell r="L4648">
            <v>1</v>
          </cell>
          <cell r="M4648">
            <v>3.39</v>
          </cell>
        </row>
        <row r="4649">
          <cell r="A4649">
            <v>97628</v>
          </cell>
          <cell r="B4649" t="e">
            <v>#N/A</v>
          </cell>
          <cell r="C4649">
            <v>1</v>
          </cell>
          <cell r="D4649" t="str">
            <v>ST</v>
          </cell>
          <cell r="E4649">
            <v>175</v>
          </cell>
          <cell r="F4649" t="str">
            <v>GR</v>
          </cell>
          <cell r="G4649" t="str">
            <v>KRUIDEN PETERSELIE PLAT ONVERPAKT</v>
          </cell>
          <cell r="H4649" t="str">
            <v>L</v>
          </cell>
          <cell r="I4649">
            <v>192</v>
          </cell>
          <cell r="J4649" t="str">
            <v>GROENTEN EN FRUIT DAGVERS</v>
          </cell>
          <cell r="K4649" t="str">
            <v>SMEDING EN ZN BV</v>
          </cell>
          <cell r="L4649">
            <v>2</v>
          </cell>
          <cell r="M4649">
            <v>3.38</v>
          </cell>
        </row>
        <row r="4650">
          <cell r="A4650">
            <v>446484</v>
          </cell>
          <cell r="B4650" t="e">
            <v>#N/A</v>
          </cell>
          <cell r="C4650">
            <v>1</v>
          </cell>
          <cell r="D4650" t="str">
            <v>ZK</v>
          </cell>
          <cell r="E4650">
            <v>75</v>
          </cell>
          <cell r="F4650" t="str">
            <v>GR</v>
          </cell>
          <cell r="G4650" t="str">
            <v>KRUIDEN BIESLOOK</v>
          </cell>
          <cell r="H4650" t="str">
            <v>L</v>
          </cell>
          <cell r="I4650">
            <v>192</v>
          </cell>
          <cell r="J4650" t="str">
            <v>GROENTEN EN FRUIT DAGVERS</v>
          </cell>
          <cell r="K4650" t="str">
            <v>SMEDING EN ZN BV</v>
          </cell>
          <cell r="L4650">
            <v>2</v>
          </cell>
          <cell r="M4650">
            <v>3.38</v>
          </cell>
        </row>
        <row r="4651">
          <cell r="A4651">
            <v>517269</v>
          </cell>
          <cell r="B4651" t="e">
            <v>#N/A</v>
          </cell>
          <cell r="C4651">
            <v>1</v>
          </cell>
          <cell r="D4651" t="str">
            <v>ZK</v>
          </cell>
          <cell r="E4651">
            <v>75</v>
          </cell>
          <cell r="F4651" t="str">
            <v>GR</v>
          </cell>
          <cell r="G4651" t="str">
            <v>KRUIDEN BASILICUM</v>
          </cell>
          <cell r="H4651" t="str">
            <v>L</v>
          </cell>
          <cell r="I4651">
            <v>192</v>
          </cell>
          <cell r="J4651" t="str">
            <v>GROENTEN EN FRUIT DAGVERS</v>
          </cell>
          <cell r="K4651" t="str">
            <v>SMEDING EN ZN BV</v>
          </cell>
          <cell r="L4651">
            <v>2</v>
          </cell>
          <cell r="M4651">
            <v>3.38</v>
          </cell>
        </row>
        <row r="4652">
          <cell r="A4652">
            <v>517366</v>
          </cell>
          <cell r="B4652" t="e">
            <v>#N/A</v>
          </cell>
          <cell r="C4652">
            <v>1</v>
          </cell>
          <cell r="D4652" t="str">
            <v>ZK</v>
          </cell>
          <cell r="E4652">
            <v>75</v>
          </cell>
          <cell r="F4652" t="str">
            <v>GR</v>
          </cell>
          <cell r="G4652" t="str">
            <v>KRUIDEN ROZEMARIJN</v>
          </cell>
          <cell r="H4652" t="str">
            <v>L</v>
          </cell>
          <cell r="I4652">
            <v>192</v>
          </cell>
          <cell r="J4652" t="str">
            <v>GROENTEN EN FRUIT DAGVERS</v>
          </cell>
          <cell r="K4652" t="str">
            <v>SMEDING EN ZN BV</v>
          </cell>
          <cell r="L4652">
            <v>2</v>
          </cell>
          <cell r="M4652">
            <v>3.38</v>
          </cell>
        </row>
        <row r="4653">
          <cell r="A4653">
            <v>551404</v>
          </cell>
          <cell r="B4653" t="e">
            <v>#N/A</v>
          </cell>
          <cell r="C4653">
            <v>1</v>
          </cell>
          <cell r="D4653" t="str">
            <v>ZK</v>
          </cell>
          <cell r="E4653">
            <v>150</v>
          </cell>
          <cell r="F4653" t="str">
            <v>GR</v>
          </cell>
          <cell r="G4653" t="str">
            <v>VERSE GEMBER</v>
          </cell>
          <cell r="H4653" t="str">
            <v>L</v>
          </cell>
          <cell r="I4653">
            <v>192</v>
          </cell>
          <cell r="J4653" t="str">
            <v>GROENTEN EN FRUIT DAGVERS</v>
          </cell>
          <cell r="K4653" t="str">
            <v>SMEDING EN ZN BV</v>
          </cell>
          <cell r="L4653">
            <v>2</v>
          </cell>
          <cell r="M4653">
            <v>3.38</v>
          </cell>
        </row>
        <row r="4654">
          <cell r="A4654">
            <v>716481</v>
          </cell>
          <cell r="B4654" t="e">
            <v>#N/A</v>
          </cell>
          <cell r="C4654">
            <v>1</v>
          </cell>
          <cell r="D4654" t="str">
            <v>ST</v>
          </cell>
          <cell r="E4654">
            <v>150</v>
          </cell>
          <cell r="F4654" t="str">
            <v>GR</v>
          </cell>
          <cell r="G4654" t="str">
            <v>WIJNGAARD MOSTER DILLE 1/64</v>
          </cell>
          <cell r="H4654" t="str">
            <v>L</v>
          </cell>
          <cell r="I4654">
            <v>221</v>
          </cell>
          <cell r="J4654" t="str">
            <v>KAAS HOLLAND VERS VOORVERPAKT</v>
          </cell>
          <cell r="K4654" t="str">
            <v>WIJNGAARD KAAS BV</v>
          </cell>
          <cell r="L4654">
            <v>1</v>
          </cell>
          <cell r="M4654">
            <v>3.38</v>
          </cell>
        </row>
        <row r="4655">
          <cell r="A4655">
            <v>754308</v>
          </cell>
          <cell r="B4655">
            <v>8719481591571</v>
          </cell>
          <cell r="C4655">
            <v>1</v>
          </cell>
          <cell r="D4655" t="str">
            <v>PK</v>
          </cell>
          <cell r="E4655">
            <v>3</v>
          </cell>
          <cell r="F4655" t="str">
            <v>ST</v>
          </cell>
          <cell r="G4655" t="str">
            <v>PAPRIKA STOPLICHT 3 KLEUR</v>
          </cell>
          <cell r="H4655" t="str">
            <v>L</v>
          </cell>
          <cell r="I4655">
            <v>192</v>
          </cell>
          <cell r="J4655" t="str">
            <v>GROENTEN EN FRUIT DAGVERS</v>
          </cell>
          <cell r="K4655" t="str">
            <v>SMEDING EN ZN BV</v>
          </cell>
          <cell r="L4655">
            <v>2</v>
          </cell>
          <cell r="M4655">
            <v>3.38</v>
          </cell>
        </row>
        <row r="4656">
          <cell r="A4656">
            <v>754308</v>
          </cell>
          <cell r="B4656">
            <v>8719481591571</v>
          </cell>
          <cell r="C4656">
            <v>1</v>
          </cell>
          <cell r="D4656" t="str">
            <v>PK</v>
          </cell>
          <cell r="E4656">
            <v>3</v>
          </cell>
          <cell r="F4656" t="str">
            <v>ST</v>
          </cell>
          <cell r="G4656" t="str">
            <v>PAPRIKA STOPLICHT 3 KLEUR</v>
          </cell>
          <cell r="H4656" t="str">
            <v>L</v>
          </cell>
          <cell r="I4656">
            <v>192</v>
          </cell>
          <cell r="J4656" t="str">
            <v>GROENTEN EN FRUIT DAGVERS</v>
          </cell>
          <cell r="K4656" t="str">
            <v>SMEDING EN ZN BV</v>
          </cell>
          <cell r="L4656">
            <v>2</v>
          </cell>
          <cell r="M4656">
            <v>3.38</v>
          </cell>
        </row>
        <row r="4657">
          <cell r="A4657">
            <v>532887</v>
          </cell>
          <cell r="B4657" t="e">
            <v>#N/A</v>
          </cell>
          <cell r="C4657">
            <v>1</v>
          </cell>
          <cell r="D4657" t="str">
            <v>PK</v>
          </cell>
          <cell r="E4657">
            <v>1</v>
          </cell>
          <cell r="F4657" t="str">
            <v>LT</v>
          </cell>
          <cell r="G4657" t="str">
            <v>MELKUNIE HALFVOLLE MELK</v>
          </cell>
          <cell r="H4657" t="str">
            <v>L</v>
          </cell>
          <cell r="I4657">
            <v>177</v>
          </cell>
          <cell r="J4657" t="str">
            <v>MELKPRODUKTEN DAGVERS</v>
          </cell>
          <cell r="K4657" t="str">
            <v>ARLA FOODS BV</v>
          </cell>
          <cell r="L4657">
            <v>3</v>
          </cell>
          <cell r="M4657">
            <v>3.36</v>
          </cell>
        </row>
        <row r="4658">
          <cell r="A4658">
            <v>56776</v>
          </cell>
          <cell r="B4658" t="e">
            <v>#N/A</v>
          </cell>
          <cell r="C4658">
            <v>1</v>
          </cell>
          <cell r="D4658" t="str">
            <v>FL</v>
          </cell>
          <cell r="E4658">
            <v>250</v>
          </cell>
          <cell r="F4658" t="str">
            <v>ML</v>
          </cell>
          <cell r="G4658" t="str">
            <v>CULINAISE TRUFFEL</v>
          </cell>
          <cell r="H4658" t="str">
            <v>L</v>
          </cell>
          <cell r="I4658">
            <v>90</v>
          </cell>
          <cell r="J4658" t="str">
            <v>O'LIFE</v>
          </cell>
          <cell r="K4658" t="str">
            <v>SLIGRO</v>
          </cell>
          <cell r="L4658">
            <v>1</v>
          </cell>
          <cell r="M4658">
            <v>3.35</v>
          </cell>
        </row>
        <row r="4659">
          <cell r="A4659">
            <v>363432</v>
          </cell>
          <cell r="B4659" t="e">
            <v>#N/A</v>
          </cell>
          <cell r="C4659">
            <v>1</v>
          </cell>
          <cell r="D4659" t="str">
            <v>BK</v>
          </cell>
          <cell r="E4659">
            <v>100</v>
          </cell>
          <cell r="F4659" t="str">
            <v>GR</v>
          </cell>
          <cell r="G4659" t="str">
            <v>DE MARO MERINGUE WIT/VANILLE DRUPPEL</v>
          </cell>
          <cell r="H4659" t="str">
            <v>L</v>
          </cell>
          <cell r="I4659">
            <v>34</v>
          </cell>
          <cell r="J4659" t="str">
            <v>BROOD HOUDBAAR</v>
          </cell>
          <cell r="K4659" t="str">
            <v>MARO DE BANKETBAKKERIJ</v>
          </cell>
          <cell r="L4659">
            <v>1</v>
          </cell>
          <cell r="M4659">
            <v>3.34</v>
          </cell>
        </row>
        <row r="4660">
          <cell r="A4660">
            <v>363615</v>
          </cell>
          <cell r="B4660" t="e">
            <v>#N/A</v>
          </cell>
          <cell r="C4660">
            <v>1</v>
          </cell>
          <cell r="D4660" t="str">
            <v>BK</v>
          </cell>
          <cell r="E4660">
            <v>100</v>
          </cell>
          <cell r="F4660" t="str">
            <v>GR</v>
          </cell>
          <cell r="G4660" t="str">
            <v>DE MARO MERINGUE ROSE/FRAMBOOS DRUPPEL</v>
          </cell>
          <cell r="H4660" t="str">
            <v>L</v>
          </cell>
          <cell r="I4660">
            <v>34</v>
          </cell>
          <cell r="J4660" t="str">
            <v>BROOD HOUDBAAR</v>
          </cell>
          <cell r="K4660" t="str">
            <v>MARO DE BANKETBAKKERIJ</v>
          </cell>
          <cell r="L4660">
            <v>1</v>
          </cell>
          <cell r="M4660">
            <v>3.34</v>
          </cell>
        </row>
        <row r="4661">
          <cell r="A4661">
            <v>6647</v>
          </cell>
          <cell r="B4661">
            <v>8718272003811</v>
          </cell>
          <cell r="C4661">
            <v>1</v>
          </cell>
          <cell r="D4661" t="str">
            <v>KG</v>
          </cell>
          <cell r="E4661">
            <v>1</v>
          </cell>
          <cell r="F4661" t="str">
            <v>ST</v>
          </cell>
          <cell r="G4661" t="str">
            <v>RUND GEHAKT</v>
          </cell>
          <cell r="H4661" t="str">
            <v>L</v>
          </cell>
          <cell r="I4661">
            <v>162</v>
          </cell>
          <cell r="J4661" t="str">
            <v>VLEES VERS CONC</v>
          </cell>
          <cell r="K4661" t="str">
            <v>KALDENBERG SLAGERIJEN CONCESSIONAIR</v>
          </cell>
          <cell r="L4661">
            <v>0.5</v>
          </cell>
          <cell r="M4661">
            <v>3.33</v>
          </cell>
        </row>
        <row r="4662">
          <cell r="A4662">
            <v>138955</v>
          </cell>
          <cell r="B4662" t="e">
            <v>#N/A</v>
          </cell>
          <cell r="C4662">
            <v>1</v>
          </cell>
          <cell r="D4662" t="str">
            <v>FL</v>
          </cell>
          <cell r="E4662">
            <v>535</v>
          </cell>
          <cell r="F4662" t="str">
            <v>ML</v>
          </cell>
          <cell r="G4662" t="str">
            <v>YIL'DRIZ TURKSE KNOFLOOKSAUS</v>
          </cell>
          <cell r="H4662" t="str">
            <v>L</v>
          </cell>
          <cell r="I4662">
            <v>91</v>
          </cell>
          <cell r="J4662" t="str">
            <v>SNACK- EN TAFELSAUZEN</v>
          </cell>
          <cell r="K4662" t="str">
            <v>REMIA CV (176737)</v>
          </cell>
          <cell r="L4662">
            <v>1</v>
          </cell>
          <cell r="M4662">
            <v>3.33</v>
          </cell>
        </row>
        <row r="4663">
          <cell r="A4663">
            <v>1253</v>
          </cell>
          <cell r="B4663" t="e">
            <v>#N/A</v>
          </cell>
          <cell r="C4663">
            <v>1</v>
          </cell>
          <cell r="D4663" t="str">
            <v>KG</v>
          </cell>
          <cell r="E4663">
            <v>1</v>
          </cell>
          <cell r="F4663" t="str">
            <v>ST</v>
          </cell>
          <cell r="G4663" t="str">
            <v>GEGAARDE VARKENS BARBECUE WORST</v>
          </cell>
          <cell r="H4663" t="str">
            <v>L</v>
          </cell>
          <cell r="I4663">
            <v>163</v>
          </cell>
          <cell r="J4663" t="str">
            <v>VLEES BEREID CONV 2300 CONC</v>
          </cell>
          <cell r="K4663" t="str">
            <v>KALDENBERG SLAGERIJEN CONCESSIONAIR</v>
          </cell>
          <cell r="L4663">
            <v>0.51</v>
          </cell>
          <cell r="M4663">
            <v>3.32</v>
          </cell>
        </row>
        <row r="4664">
          <cell r="A4664">
            <v>37148</v>
          </cell>
          <cell r="B4664" t="e">
            <v>#N/A</v>
          </cell>
          <cell r="C4664">
            <v>1</v>
          </cell>
          <cell r="D4664" t="str">
            <v>DS</v>
          </cell>
          <cell r="E4664">
            <v>580</v>
          </cell>
          <cell r="F4664" t="str">
            <v>GR</v>
          </cell>
          <cell r="G4664" t="str">
            <v>DE ROOIE HEN SCHARRELEIEREN BRUIN M 10ST</v>
          </cell>
          <cell r="H4664" t="str">
            <v>L</v>
          </cell>
          <cell r="I4664">
            <v>167</v>
          </cell>
          <cell r="J4664" t="str">
            <v>EIEREN VERS</v>
          </cell>
          <cell r="K4664" t="str">
            <v>SLIGRO</v>
          </cell>
          <cell r="L4664">
            <v>2</v>
          </cell>
          <cell r="M4664">
            <v>3.3</v>
          </cell>
        </row>
        <row r="4665">
          <cell r="A4665">
            <v>100050</v>
          </cell>
          <cell r="B4665" t="e">
            <v>#N/A</v>
          </cell>
          <cell r="C4665">
            <v>1</v>
          </cell>
          <cell r="D4665" t="str">
            <v>FL</v>
          </cell>
          <cell r="E4665">
            <v>150</v>
          </cell>
          <cell r="F4665" t="str">
            <v>ML</v>
          </cell>
          <cell r="G4665" t="str">
            <v>LEA &amp; PERRINS WORCESTERSAUS</v>
          </cell>
          <cell r="H4665" t="str">
            <v>L</v>
          </cell>
          <cell r="I4665">
            <v>86</v>
          </cell>
          <cell r="J4665" t="str">
            <v>VLEES- VIS EN GROENTESAUZEN</v>
          </cell>
          <cell r="K4665" t="str">
            <v>HEINZ H J BV RETAIL</v>
          </cell>
          <cell r="L4665">
            <v>2</v>
          </cell>
          <cell r="M4665">
            <v>3.3</v>
          </cell>
        </row>
        <row r="4666">
          <cell r="A4666">
            <v>281635</v>
          </cell>
          <cell r="B4666" t="e">
            <v>#N/A</v>
          </cell>
          <cell r="C4666">
            <v>1</v>
          </cell>
          <cell r="D4666" t="str">
            <v>ST</v>
          </cell>
          <cell r="E4666">
            <v>500</v>
          </cell>
          <cell r="F4666" t="str">
            <v>GR</v>
          </cell>
          <cell r="G4666" t="str">
            <v>GOUDEN BANIER BL1* LEVERWORST RECHT</v>
          </cell>
          <cell r="H4666" t="str">
            <v>L</v>
          </cell>
          <cell r="I4666">
            <v>155</v>
          </cell>
          <cell r="J4666" t="str">
            <v>VLEESWAREN VERPAKT</v>
          </cell>
          <cell r="K4666" t="str">
            <v>SLIGRO</v>
          </cell>
          <cell r="L4666">
            <v>2</v>
          </cell>
          <cell r="M4666">
            <v>3.3</v>
          </cell>
        </row>
        <row r="4667">
          <cell r="A4667">
            <v>334292</v>
          </cell>
          <cell r="B4667" t="e">
            <v>#N/A</v>
          </cell>
          <cell r="C4667">
            <v>1</v>
          </cell>
          <cell r="D4667" t="str">
            <v>BL</v>
          </cell>
          <cell r="E4667">
            <v>60</v>
          </cell>
          <cell r="F4667" t="str">
            <v>GR</v>
          </cell>
          <cell r="G4667" t="str">
            <v>SLIGRO SPICE MARKET PIMENT HEEL</v>
          </cell>
          <cell r="H4667" t="str">
            <v>L</v>
          </cell>
          <cell r="I4667">
            <v>68</v>
          </cell>
          <cell r="J4667" t="str">
            <v>KRUIDEN EN SPECERIJEN</v>
          </cell>
          <cell r="K4667" t="str">
            <v>SLIGRO</v>
          </cell>
          <cell r="L4667">
            <v>1</v>
          </cell>
          <cell r="M4667">
            <v>3.3</v>
          </cell>
        </row>
        <row r="4668">
          <cell r="A4668">
            <v>425239</v>
          </cell>
          <cell r="B4668" t="e">
            <v>#N/A</v>
          </cell>
          <cell r="C4668">
            <v>1</v>
          </cell>
          <cell r="D4668" t="str">
            <v>PK</v>
          </cell>
          <cell r="E4668">
            <v>1</v>
          </cell>
          <cell r="F4668" t="str">
            <v>LT</v>
          </cell>
          <cell r="G4668" t="str">
            <v>MELKUNIE YOGHURT</v>
          </cell>
          <cell r="H4668" t="str">
            <v>L</v>
          </cell>
          <cell r="I4668">
            <v>177</v>
          </cell>
          <cell r="J4668" t="str">
            <v>MELKPRODUKTEN DAGVERS</v>
          </cell>
          <cell r="K4668" t="str">
            <v>ARLA FOODS BV</v>
          </cell>
          <cell r="L4668">
            <v>3</v>
          </cell>
          <cell r="M4668">
            <v>3.3</v>
          </cell>
        </row>
        <row r="4669">
          <cell r="A4669">
            <v>754308</v>
          </cell>
          <cell r="B4669">
            <v>8719481591571</v>
          </cell>
          <cell r="C4669">
            <v>1</v>
          </cell>
          <cell r="D4669" t="str">
            <v>PK</v>
          </cell>
          <cell r="E4669">
            <v>3</v>
          </cell>
          <cell r="F4669" t="str">
            <v>ST</v>
          </cell>
          <cell r="G4669" t="str">
            <v>PAPRIKA STOPLICHT 3 KLEUR</v>
          </cell>
          <cell r="H4669" t="str">
            <v>L</v>
          </cell>
          <cell r="I4669">
            <v>192</v>
          </cell>
          <cell r="J4669" t="str">
            <v>GROENTEN EN FRUIT DAGVERS</v>
          </cell>
          <cell r="K4669" t="str">
            <v>SMEDING EN ZN BV</v>
          </cell>
          <cell r="L4669">
            <v>2</v>
          </cell>
          <cell r="M4669">
            <v>3.3</v>
          </cell>
        </row>
        <row r="4670">
          <cell r="A4670">
            <v>864640</v>
          </cell>
          <cell r="B4670" t="e">
            <v>#N/A</v>
          </cell>
          <cell r="C4670">
            <v>1</v>
          </cell>
          <cell r="D4670" t="str">
            <v>PK</v>
          </cell>
          <cell r="E4670">
            <v>20</v>
          </cell>
          <cell r="F4670" t="str">
            <v>MT</v>
          </cell>
          <cell r="G4670" t="str">
            <v>INLEGFOLIE VOOR GARNEERRING 5,5CM</v>
          </cell>
          <cell r="H4670" t="str">
            <v>H</v>
          </cell>
          <cell r="I4670">
            <v>283</v>
          </cell>
          <cell r="J4670" t="str">
            <v>KEUKENGEREEDSCHAPPEN</v>
          </cell>
          <cell r="K4670" t="str">
            <v>PATISSE NEDERLAND BV</v>
          </cell>
          <cell r="L4670">
            <v>1</v>
          </cell>
          <cell r="M4670">
            <v>3.3</v>
          </cell>
        </row>
        <row r="4671">
          <cell r="A4671">
            <v>73520</v>
          </cell>
          <cell r="B4671">
            <v>8710401531646</v>
          </cell>
          <cell r="C4671">
            <v>1</v>
          </cell>
          <cell r="D4671" t="str">
            <v>KP</v>
          </cell>
          <cell r="E4671">
            <v>10</v>
          </cell>
          <cell r="F4671" t="str">
            <v>ST</v>
          </cell>
          <cell r="G4671" t="str">
            <v>TAKE DIS CHAMPAGNEGLAS TRP. 75CC</v>
          </cell>
          <cell r="H4671" t="str">
            <v>H</v>
          </cell>
          <cell r="I4671">
            <v>119</v>
          </cell>
          <cell r="J4671" t="str">
            <v>VERPAKKINGSMAT./DISPOS. GROOTV</v>
          </cell>
          <cell r="K4671" t="str">
            <v>SLIGRO</v>
          </cell>
          <cell r="L4671">
            <v>1</v>
          </cell>
          <cell r="M4671">
            <v>3.29</v>
          </cell>
        </row>
        <row r="4672">
          <cell r="A4672">
            <v>630923</v>
          </cell>
          <cell r="B4672" t="e">
            <v>#N/A</v>
          </cell>
          <cell r="C4672">
            <v>3</v>
          </cell>
          <cell r="D4672" t="str">
            <v>FL</v>
          </cell>
          <cell r="E4672">
            <v>750</v>
          </cell>
          <cell r="F4672" t="str">
            <v>ML</v>
          </cell>
          <cell r="G4672" t="str">
            <v>GLORIX SANITAIRREINIGER ORIGINAL</v>
          </cell>
          <cell r="H4672" t="str">
            <v>H</v>
          </cell>
          <cell r="I4672">
            <v>149</v>
          </cell>
          <cell r="J4672" t="str">
            <v>REINIGINGSMIDDELEN</v>
          </cell>
          <cell r="K4672" t="str">
            <v>UNILEVER NED BV HOMECARE</v>
          </cell>
          <cell r="L4672">
            <v>1</v>
          </cell>
          <cell r="M4672">
            <v>3.29</v>
          </cell>
        </row>
        <row r="4673">
          <cell r="A4673">
            <v>161039</v>
          </cell>
          <cell r="B4673" t="e">
            <v>#N/A</v>
          </cell>
          <cell r="C4673">
            <v>1</v>
          </cell>
          <cell r="D4673" t="str">
            <v>ST</v>
          </cell>
          <cell r="E4673">
            <v>235</v>
          </cell>
          <cell r="F4673" t="str">
            <v>GR</v>
          </cell>
          <cell r="G4673" t="str">
            <v>VAN DER MEULEN ROGGEBROODSNACKS</v>
          </cell>
          <cell r="H4673" t="str">
            <v>L</v>
          </cell>
          <cell r="I4673">
            <v>200</v>
          </cell>
          <cell r="J4673" t="str">
            <v>BROOD GASPACK</v>
          </cell>
          <cell r="K4673" t="str">
            <v>MEULEN VD MEESTERBAKKERS</v>
          </cell>
          <cell r="L4673">
            <v>4</v>
          </cell>
          <cell r="M4673">
            <v>3.28</v>
          </cell>
        </row>
        <row r="4674">
          <cell r="A4674">
            <v>554208</v>
          </cell>
          <cell r="B4674" t="e">
            <v>#N/A</v>
          </cell>
          <cell r="C4674">
            <v>1</v>
          </cell>
          <cell r="D4674" t="str">
            <v>BS</v>
          </cell>
          <cell r="E4674">
            <v>250</v>
          </cell>
          <cell r="F4674" t="str">
            <v>GR</v>
          </cell>
          <cell r="G4674" t="str">
            <v>HELA KANEEL                      GEMALEN</v>
          </cell>
          <cell r="H4674" t="str">
            <v>L</v>
          </cell>
          <cell r="I4674">
            <v>68</v>
          </cell>
          <cell r="J4674" t="str">
            <v>KRUIDEN EN SPECERIJEN</v>
          </cell>
          <cell r="K4674" t="str">
            <v>HELA THISSEN BV</v>
          </cell>
          <cell r="L4674">
            <v>1</v>
          </cell>
          <cell r="M4674">
            <v>3.28</v>
          </cell>
        </row>
        <row r="4675">
          <cell r="A4675">
            <v>38853</v>
          </cell>
          <cell r="B4675" t="e">
            <v>#N/A</v>
          </cell>
          <cell r="C4675">
            <v>1</v>
          </cell>
          <cell r="D4675" t="str">
            <v>FL</v>
          </cell>
          <cell r="E4675">
            <v>875</v>
          </cell>
          <cell r="F4675" t="str">
            <v>ML</v>
          </cell>
          <cell r="G4675" t="str">
            <v>HEINZ TOMATEN KETCHUP</v>
          </cell>
          <cell r="H4675" t="str">
            <v>L</v>
          </cell>
          <cell r="I4675">
            <v>91</v>
          </cell>
          <cell r="J4675" t="str">
            <v>SNACK- EN TAFELSAUZEN</v>
          </cell>
          <cell r="K4675" t="str">
            <v>ZULU FOODS BVBA</v>
          </cell>
          <cell r="L4675">
            <v>1</v>
          </cell>
          <cell r="M4675">
            <v>3.25</v>
          </cell>
        </row>
        <row r="4676">
          <cell r="A4676">
            <v>74920</v>
          </cell>
          <cell r="B4676" t="e">
            <v>#N/A</v>
          </cell>
          <cell r="C4676">
            <v>1</v>
          </cell>
          <cell r="D4676" t="str">
            <v>DS</v>
          </cell>
          <cell r="E4676">
            <v>200</v>
          </cell>
          <cell r="F4676" t="str">
            <v>GR</v>
          </cell>
          <cell r="G4676" t="str">
            <v>ALEX MEIJER THEEZAKJE ENGLISH BREAKFAST</v>
          </cell>
          <cell r="H4676" t="str">
            <v>L</v>
          </cell>
          <cell r="I4676">
            <v>40</v>
          </cell>
          <cell r="J4676" t="str">
            <v>THEE</v>
          </cell>
          <cell r="K4676" t="str">
            <v>SLIGRO</v>
          </cell>
          <cell r="L4676">
            <v>1</v>
          </cell>
          <cell r="M4676">
            <v>3.25</v>
          </cell>
        </row>
        <row r="4677">
          <cell r="A4677">
            <v>93572</v>
          </cell>
          <cell r="B4677" t="e">
            <v>#N/A</v>
          </cell>
          <cell r="C4677">
            <v>1</v>
          </cell>
          <cell r="D4677" t="str">
            <v>ZK</v>
          </cell>
          <cell r="E4677">
            <v>1.5</v>
          </cell>
          <cell r="F4677" t="str">
            <v>KG</v>
          </cell>
          <cell r="G4677" t="str">
            <v>FARM FRITES FINEST SUPER FINE CUT 5MM</v>
          </cell>
          <cell r="H4677" t="str">
            <v>L</v>
          </cell>
          <cell r="I4677">
            <v>185</v>
          </cell>
          <cell r="J4677" t="str">
            <v>AARDAPPELPRODUKTEN DIEPVRIES</v>
          </cell>
          <cell r="K4677" t="str">
            <v>FARM FRITES INTERNATIONAL BV</v>
          </cell>
          <cell r="L4677">
            <v>1</v>
          </cell>
          <cell r="M4677">
            <v>3.25</v>
          </cell>
        </row>
        <row r="4678">
          <cell r="A4678">
            <v>94993</v>
          </cell>
          <cell r="B4678" t="e">
            <v>#N/A</v>
          </cell>
          <cell r="C4678">
            <v>1</v>
          </cell>
          <cell r="D4678" t="str">
            <v>CP</v>
          </cell>
          <cell r="E4678">
            <v>170</v>
          </cell>
          <cell r="F4678" t="str">
            <v>GR</v>
          </cell>
          <cell r="G4678" t="str">
            <v>DAENDELS ONGEZOUTEN CASHEWNOTEN</v>
          </cell>
          <cell r="H4678" t="str">
            <v>L</v>
          </cell>
          <cell r="I4678">
            <v>15</v>
          </cell>
          <cell r="J4678" t="str">
            <v>NOTEN</v>
          </cell>
          <cell r="K4678" t="str">
            <v>SLIGRO</v>
          </cell>
          <cell r="L4678">
            <v>1</v>
          </cell>
          <cell r="M4678">
            <v>3.25</v>
          </cell>
        </row>
        <row r="4679">
          <cell r="A4679">
            <v>753420</v>
          </cell>
          <cell r="B4679" t="e">
            <v>#N/A</v>
          </cell>
          <cell r="C4679">
            <v>1</v>
          </cell>
          <cell r="D4679" t="str">
            <v>TB</v>
          </cell>
          <cell r="E4679">
            <v>850</v>
          </cell>
          <cell r="F4679" t="str">
            <v>ML</v>
          </cell>
          <cell r="G4679" t="str">
            <v>ELITE JOPPIESAUS</v>
          </cell>
          <cell r="H4679" t="str">
            <v>L</v>
          </cell>
          <cell r="I4679">
            <v>178</v>
          </cell>
          <cell r="J4679" t="str">
            <v>MAALTIJDEN &amp; -COMPONENTEN KOEL</v>
          </cell>
          <cell r="K4679" t="str">
            <v>ELITE B.V.</v>
          </cell>
          <cell r="L4679">
            <v>1</v>
          </cell>
          <cell r="M4679">
            <v>3.24</v>
          </cell>
        </row>
        <row r="4680">
          <cell r="A4680">
            <v>42940</v>
          </cell>
          <cell r="B4680" t="e">
            <v>#N/A</v>
          </cell>
          <cell r="C4680">
            <v>1</v>
          </cell>
          <cell r="D4680" t="str">
            <v>TB</v>
          </cell>
          <cell r="E4680">
            <v>800</v>
          </cell>
          <cell r="F4680" t="str">
            <v>ML</v>
          </cell>
          <cell r="G4680" t="str">
            <v>REMIA KNOFLOOKSAUS</v>
          </cell>
          <cell r="H4680" t="str">
            <v>L</v>
          </cell>
          <cell r="I4680">
            <v>91</v>
          </cell>
          <cell r="J4680" t="str">
            <v>SNACK- EN TAFELSAUZEN</v>
          </cell>
          <cell r="K4680" t="str">
            <v>REMIA CV (176737)</v>
          </cell>
          <cell r="L4680">
            <v>1</v>
          </cell>
          <cell r="M4680">
            <v>3.23</v>
          </cell>
        </row>
        <row r="4681">
          <cell r="A4681">
            <v>210388</v>
          </cell>
          <cell r="B4681" t="e">
            <v>#N/A</v>
          </cell>
          <cell r="C4681">
            <v>1</v>
          </cell>
          <cell r="D4681" t="str">
            <v>ZK</v>
          </cell>
          <cell r="E4681">
            <v>800</v>
          </cell>
          <cell r="F4681" t="str">
            <v>GR</v>
          </cell>
          <cell r="G4681" t="str">
            <v>MAANZAAD BRUIN GESNEDEN</v>
          </cell>
          <cell r="H4681" t="str">
            <v>L</v>
          </cell>
          <cell r="I4681">
            <v>107</v>
          </cell>
          <cell r="J4681" t="str">
            <v>BROOD VERS CONCESSIONAIR</v>
          </cell>
          <cell r="K4681" t="str">
            <v>BAKKERIJ REMMERSWAAL</v>
          </cell>
          <cell r="L4681">
            <v>2</v>
          </cell>
          <cell r="M4681">
            <v>3.2</v>
          </cell>
        </row>
        <row r="4682">
          <cell r="A4682">
            <v>210388</v>
          </cell>
          <cell r="B4682" t="e">
            <v>#N/A</v>
          </cell>
          <cell r="C4682">
            <v>1</v>
          </cell>
          <cell r="D4682" t="str">
            <v>ZK</v>
          </cell>
          <cell r="E4682">
            <v>800</v>
          </cell>
          <cell r="F4682" t="str">
            <v>GR</v>
          </cell>
          <cell r="G4682" t="str">
            <v>MAANZAAD BRUIN GESNEDEN</v>
          </cell>
          <cell r="H4682" t="str">
            <v>L</v>
          </cell>
          <cell r="I4682">
            <v>107</v>
          </cell>
          <cell r="J4682" t="str">
            <v>BROOD VERS CONCESSIONAIR</v>
          </cell>
          <cell r="K4682" t="str">
            <v>BAKKERIJ REMMERSWAAL</v>
          </cell>
          <cell r="L4682">
            <v>2</v>
          </cell>
          <cell r="M4682">
            <v>3.2</v>
          </cell>
        </row>
        <row r="4683">
          <cell r="A4683">
            <v>122357</v>
          </cell>
          <cell r="B4683" t="e">
            <v>#N/A</v>
          </cell>
          <cell r="C4683">
            <v>1</v>
          </cell>
          <cell r="D4683" t="str">
            <v>PK</v>
          </cell>
          <cell r="E4683">
            <v>500</v>
          </cell>
          <cell r="F4683" t="str">
            <v>GR</v>
          </cell>
          <cell r="G4683" t="str">
            <v>FISHERMAN'S CHOICE SURIMI CRABSTIX</v>
          </cell>
          <cell r="H4683" t="str">
            <v>L</v>
          </cell>
          <cell r="I4683">
            <v>193</v>
          </cell>
          <cell r="J4683" t="str">
            <v>VIS DIEPVRIES</v>
          </cell>
          <cell r="K4683" t="str">
            <v>FISHERMAN'S CHOICE BV</v>
          </cell>
          <cell r="L4683">
            <v>1</v>
          </cell>
          <cell r="M4683">
            <v>3.18</v>
          </cell>
        </row>
        <row r="4684">
          <cell r="A4684">
            <v>122357</v>
          </cell>
          <cell r="B4684" t="e">
            <v>#N/A</v>
          </cell>
          <cell r="C4684">
            <v>1</v>
          </cell>
          <cell r="D4684" t="str">
            <v>PK</v>
          </cell>
          <cell r="E4684">
            <v>500</v>
          </cell>
          <cell r="F4684" t="str">
            <v>GR</v>
          </cell>
          <cell r="G4684" t="str">
            <v>FISHERMAN'S CHOICE SURIMI CRABSTIX</v>
          </cell>
          <cell r="H4684" t="str">
            <v>L</v>
          </cell>
          <cell r="I4684">
            <v>193</v>
          </cell>
          <cell r="J4684" t="str">
            <v>VIS DIEPVRIES</v>
          </cell>
          <cell r="K4684" t="str">
            <v>FISHERMAN'S CHOICE BV</v>
          </cell>
          <cell r="L4684">
            <v>1</v>
          </cell>
          <cell r="M4684">
            <v>3.18</v>
          </cell>
        </row>
        <row r="4685">
          <cell r="A4685">
            <v>506213</v>
          </cell>
          <cell r="B4685" t="e">
            <v>#N/A</v>
          </cell>
          <cell r="C4685">
            <v>1</v>
          </cell>
          <cell r="D4685" t="str">
            <v>ST</v>
          </cell>
          <cell r="E4685">
            <v>150</v>
          </cell>
          <cell r="F4685" t="str">
            <v>GR</v>
          </cell>
          <cell r="G4685" t="str">
            <v>WIJNGAARD KAASJE OUD GEMBER 1/64</v>
          </cell>
          <cell r="H4685" t="str">
            <v>L</v>
          </cell>
          <cell r="I4685">
            <v>221</v>
          </cell>
          <cell r="J4685" t="str">
            <v>KAAS HOLLAND VERS VOORVERPAKT</v>
          </cell>
          <cell r="K4685" t="str">
            <v>WIJNGAARD KAAS BV</v>
          </cell>
          <cell r="L4685">
            <v>1</v>
          </cell>
          <cell r="M4685">
            <v>3.18</v>
          </cell>
        </row>
        <row r="4686">
          <cell r="A4686">
            <v>857570</v>
          </cell>
          <cell r="B4686" t="e">
            <v>#N/A</v>
          </cell>
          <cell r="C4686">
            <v>1</v>
          </cell>
          <cell r="D4686" t="str">
            <v>ZK</v>
          </cell>
          <cell r="E4686">
            <v>2</v>
          </cell>
          <cell r="F4686" t="str">
            <v>ST</v>
          </cell>
          <cell r="G4686" t="str">
            <v>BIO SLA LITTLE GEM</v>
          </cell>
          <cell r="H4686" t="str">
            <v>L</v>
          </cell>
          <cell r="I4686">
            <v>192</v>
          </cell>
          <cell r="J4686" t="str">
            <v>GROENTEN EN FRUIT DAGVERS</v>
          </cell>
          <cell r="K4686" t="str">
            <v>SMEDING EN ZN BV</v>
          </cell>
          <cell r="L4686">
            <v>2</v>
          </cell>
          <cell r="M4686">
            <v>3.18</v>
          </cell>
        </row>
        <row r="4687">
          <cell r="A4687">
            <v>873660</v>
          </cell>
          <cell r="B4687" t="e">
            <v>#N/A</v>
          </cell>
          <cell r="C4687">
            <v>1</v>
          </cell>
          <cell r="D4687" t="str">
            <v>FL</v>
          </cell>
          <cell r="E4687">
            <v>1.5</v>
          </cell>
          <cell r="F4687" t="str">
            <v>LT</v>
          </cell>
          <cell r="G4687" t="str">
            <v>DETTOL P&amp;F ORIGINAL     1,5LTR</v>
          </cell>
          <cell r="H4687" t="str">
            <v>H</v>
          </cell>
          <cell r="I4687">
            <v>149</v>
          </cell>
          <cell r="J4687" t="str">
            <v>REINIGINGSMIDDELEN</v>
          </cell>
          <cell r="K4687" t="str">
            <v>RECKITT BENCKISER HEALTHCARE BV</v>
          </cell>
          <cell r="L4687">
            <v>1</v>
          </cell>
          <cell r="M4687">
            <v>3.18</v>
          </cell>
        </row>
        <row r="4688">
          <cell r="A4688">
            <v>115105</v>
          </cell>
          <cell r="B4688" t="e">
            <v>#N/A</v>
          </cell>
          <cell r="C4688">
            <v>1</v>
          </cell>
          <cell r="D4688" t="str">
            <v>DS</v>
          </cell>
          <cell r="E4688">
            <v>36</v>
          </cell>
          <cell r="F4688" t="str">
            <v>GR</v>
          </cell>
          <cell r="G4688" t="str">
            <v>AYU TWIN.THEE GEMBER HONING CITROEN</v>
          </cell>
          <cell r="H4688" t="str">
            <v>L</v>
          </cell>
          <cell r="I4688">
            <v>40</v>
          </cell>
          <cell r="J4688" t="str">
            <v>THEE</v>
          </cell>
          <cell r="K4688" t="str">
            <v>FOODS INTERNATIONAL SAS</v>
          </cell>
          <cell r="L4688">
            <v>1</v>
          </cell>
          <cell r="M4688">
            <v>3.17</v>
          </cell>
        </row>
        <row r="4689">
          <cell r="A4689">
            <v>516522</v>
          </cell>
          <cell r="B4689" t="e">
            <v>#N/A</v>
          </cell>
          <cell r="C4689">
            <v>1</v>
          </cell>
          <cell r="D4689" t="str">
            <v>KT</v>
          </cell>
          <cell r="E4689">
            <v>250</v>
          </cell>
          <cell r="F4689" t="str">
            <v>GR</v>
          </cell>
          <cell r="G4689" t="str">
            <v>TOMAAT CHERRY ROOD</v>
          </cell>
          <cell r="H4689" t="str">
            <v>L</v>
          </cell>
          <cell r="I4689">
            <v>192</v>
          </cell>
          <cell r="J4689" t="str">
            <v>GROENTEN EN FRUIT DAGVERS</v>
          </cell>
          <cell r="K4689" t="str">
            <v>SMEDING EN ZN BV</v>
          </cell>
          <cell r="L4689">
            <v>4</v>
          </cell>
          <cell r="M4689">
            <v>3.16</v>
          </cell>
        </row>
        <row r="4690">
          <cell r="A4690">
            <v>639095</v>
          </cell>
          <cell r="B4690" t="e">
            <v>#N/A</v>
          </cell>
          <cell r="C4690">
            <v>1</v>
          </cell>
          <cell r="D4690" t="str">
            <v>ZK</v>
          </cell>
          <cell r="E4690">
            <v>100</v>
          </cell>
          <cell r="F4690" t="str">
            <v>GR</v>
          </cell>
          <cell r="G4690" t="str">
            <v>KNOFLOOK</v>
          </cell>
          <cell r="H4690" t="str">
            <v>L</v>
          </cell>
          <cell r="I4690">
            <v>192</v>
          </cell>
          <cell r="J4690" t="str">
            <v>GROENTEN EN FRUIT DAGVERS</v>
          </cell>
          <cell r="K4690" t="str">
            <v>SMEDING EN ZN BV</v>
          </cell>
          <cell r="L4690">
            <v>4</v>
          </cell>
          <cell r="M4690">
            <v>3.16</v>
          </cell>
        </row>
        <row r="4691">
          <cell r="A4691">
            <v>4815</v>
          </cell>
          <cell r="B4691" t="e">
            <v>#N/A</v>
          </cell>
          <cell r="C4691">
            <v>1</v>
          </cell>
          <cell r="D4691" t="str">
            <v>KG</v>
          </cell>
          <cell r="E4691">
            <v>1</v>
          </cell>
          <cell r="F4691" t="str">
            <v>KG</v>
          </cell>
          <cell r="G4691" t="str">
            <v>APPEL JONAGOLD 75/80</v>
          </cell>
          <cell r="H4691" t="str">
            <v>L</v>
          </cell>
          <cell r="I4691">
            <v>192</v>
          </cell>
          <cell r="J4691" t="str">
            <v>GROENTEN EN FRUIT DAGVERS</v>
          </cell>
          <cell r="K4691" t="str">
            <v>SMEDING EN ZN BV</v>
          </cell>
          <cell r="L4691">
            <v>2.1</v>
          </cell>
          <cell r="M4691">
            <v>3.15</v>
          </cell>
        </row>
        <row r="4692">
          <cell r="A4692">
            <v>712131</v>
          </cell>
          <cell r="B4692" t="e">
            <v>#N/A</v>
          </cell>
          <cell r="C4692">
            <v>1</v>
          </cell>
          <cell r="D4692" t="str">
            <v>BK</v>
          </cell>
          <cell r="E4692">
            <v>250</v>
          </cell>
          <cell r="F4692" t="str">
            <v>GR</v>
          </cell>
          <cell r="G4692" t="str">
            <v>MASCARPONE</v>
          </cell>
          <cell r="H4692" t="str">
            <v>L</v>
          </cell>
          <cell r="I4692">
            <v>168</v>
          </cell>
          <cell r="J4692" t="str">
            <v>KAAS BUITENLAND VERPAKT</v>
          </cell>
          <cell r="K4692" t="str">
            <v>ZIJERVELD &amp; VELDHUYZEN BV</v>
          </cell>
          <cell r="L4692">
            <v>1</v>
          </cell>
          <cell r="M4692">
            <v>3.15</v>
          </cell>
        </row>
        <row r="4693">
          <cell r="A4693">
            <v>30764</v>
          </cell>
          <cell r="B4693" t="e">
            <v>#N/A</v>
          </cell>
          <cell r="C4693">
            <v>1</v>
          </cell>
          <cell r="D4693" t="str">
            <v>PK</v>
          </cell>
          <cell r="E4693">
            <v>3</v>
          </cell>
          <cell r="F4693" t="str">
            <v>ST</v>
          </cell>
          <cell r="G4693" t="str">
            <v>CATERTECH TUITENRAGERS ASSORTI</v>
          </cell>
          <cell r="H4693" t="str">
            <v>H</v>
          </cell>
          <cell r="I4693">
            <v>281</v>
          </cell>
          <cell r="J4693" t="str">
            <v>RESTAURANTBENODIGDHEDEN</v>
          </cell>
          <cell r="K4693" t="str">
            <v>SLIGRO</v>
          </cell>
          <cell r="L4693">
            <v>1</v>
          </cell>
          <cell r="M4693">
            <v>3.13</v>
          </cell>
        </row>
        <row r="4694">
          <cell r="A4694">
            <v>272660</v>
          </cell>
          <cell r="B4694" t="e">
            <v>#N/A</v>
          </cell>
          <cell r="C4694">
            <v>1</v>
          </cell>
          <cell r="D4694" t="str">
            <v>FL</v>
          </cell>
          <cell r="E4694">
            <v>1.5</v>
          </cell>
          <cell r="F4694" t="str">
            <v>LT</v>
          </cell>
          <cell r="G4694" t="str">
            <v>ROBIJN WASVERZACHTER MORGENFRIS</v>
          </cell>
          <cell r="H4694" t="str">
            <v>H</v>
          </cell>
          <cell r="I4694">
            <v>147</v>
          </cell>
          <cell r="J4694" t="str">
            <v>WASMIDDELEN</v>
          </cell>
          <cell r="K4694" t="str">
            <v>UNILEVER NED BV HOMECARE</v>
          </cell>
          <cell r="L4694">
            <v>1</v>
          </cell>
          <cell r="M4694">
            <v>3.13</v>
          </cell>
        </row>
        <row r="4695">
          <cell r="A4695">
            <v>506195</v>
          </cell>
          <cell r="B4695" t="e">
            <v>#N/A</v>
          </cell>
          <cell r="C4695">
            <v>1</v>
          </cell>
          <cell r="D4695" t="str">
            <v>ST</v>
          </cell>
          <cell r="E4695">
            <v>150</v>
          </cell>
          <cell r="F4695" t="str">
            <v>GR</v>
          </cell>
          <cell r="G4695" t="str">
            <v>WIJNGAARD KAASJE ZWARTE PEPER 1/64</v>
          </cell>
          <cell r="H4695" t="str">
            <v>L</v>
          </cell>
          <cell r="I4695">
            <v>221</v>
          </cell>
          <cell r="J4695" t="str">
            <v>KAAS HOLLAND VERS VOORVERPAKT</v>
          </cell>
          <cell r="K4695" t="str">
            <v>WIJNGAARD KAAS BV</v>
          </cell>
          <cell r="L4695">
            <v>1</v>
          </cell>
          <cell r="M4695">
            <v>3.13</v>
          </cell>
        </row>
        <row r="4696">
          <cell r="A4696">
            <v>111769</v>
          </cell>
          <cell r="B4696" t="e">
            <v>#N/A</v>
          </cell>
          <cell r="C4696">
            <v>1</v>
          </cell>
          <cell r="D4696" t="str">
            <v>FL</v>
          </cell>
          <cell r="E4696">
            <v>250</v>
          </cell>
          <cell r="F4696" t="str">
            <v>ML</v>
          </cell>
          <cell r="G4696" t="str">
            <v>OLITALIA BALSAMICO GLAZE WHITE</v>
          </cell>
          <cell r="H4696" t="str">
            <v>L</v>
          </cell>
          <cell r="I4696">
            <v>84</v>
          </cell>
          <cell r="J4696" t="str">
            <v>AZIJN EN DRESSINGS</v>
          </cell>
          <cell r="K4696" t="str">
            <v>SLIGRO</v>
          </cell>
          <cell r="L4696">
            <v>1</v>
          </cell>
          <cell r="M4696">
            <v>3.1</v>
          </cell>
        </row>
        <row r="4697">
          <cell r="A4697">
            <v>64648</v>
          </cell>
          <cell r="B4697" t="e">
            <v>#N/A</v>
          </cell>
          <cell r="C4697">
            <v>1</v>
          </cell>
          <cell r="D4697" t="str">
            <v>FL</v>
          </cell>
          <cell r="E4697">
            <v>250</v>
          </cell>
          <cell r="F4697" t="str">
            <v>ML</v>
          </cell>
          <cell r="G4697" t="str">
            <v>MELVITA AGAVESIROOP DONKER&amp;RIJK BIO</v>
          </cell>
          <cell r="H4697" t="str">
            <v>L</v>
          </cell>
          <cell r="I4697">
            <v>89</v>
          </cell>
          <cell r="J4697" t="str">
            <v>BOTERHAMARTIKELEN</v>
          </cell>
          <cell r="K4697" t="str">
            <v>TRAAY DE IMKERIJ BV</v>
          </cell>
          <cell r="L4697">
            <v>1</v>
          </cell>
          <cell r="M4697">
            <v>3.05</v>
          </cell>
        </row>
        <row r="4698">
          <cell r="A4698">
            <v>74862</v>
          </cell>
          <cell r="B4698" t="e">
            <v>#N/A</v>
          </cell>
          <cell r="C4698">
            <v>6</v>
          </cell>
          <cell r="D4698" t="str">
            <v>PK</v>
          </cell>
          <cell r="E4698">
            <v>20</v>
          </cell>
          <cell r="F4698" t="str">
            <v>GR</v>
          </cell>
          <cell r="G4698" t="str">
            <v>ALEX MEIJER THEEZAKJES CITROEN FT</v>
          </cell>
          <cell r="H4698" t="str">
            <v>L</v>
          </cell>
          <cell r="I4698">
            <v>40</v>
          </cell>
          <cell r="J4698" t="str">
            <v>THEE</v>
          </cell>
          <cell r="K4698" t="str">
            <v>SLIGRO</v>
          </cell>
          <cell r="L4698">
            <v>1</v>
          </cell>
          <cell r="M4698">
            <v>3.05</v>
          </cell>
        </row>
        <row r="4699">
          <cell r="A4699">
            <v>602585</v>
          </cell>
          <cell r="B4699" t="e">
            <v>#N/A</v>
          </cell>
          <cell r="C4699">
            <v>1</v>
          </cell>
          <cell r="D4699" t="str">
            <v>PK</v>
          </cell>
          <cell r="E4699">
            <v>200</v>
          </cell>
          <cell r="F4699" t="str">
            <v>ST</v>
          </cell>
          <cell r="G4699" t="str">
            <v>VERSTEGEN SATESTOKJES 15CM</v>
          </cell>
          <cell r="H4699" t="str">
            <v>H</v>
          </cell>
          <cell r="I4699">
            <v>67</v>
          </cell>
          <cell r="J4699" t="str">
            <v>OOSTERSE KEUKEN</v>
          </cell>
          <cell r="K4699" t="str">
            <v>VERSTEGEN SPICES&amp;SAUCES BV(FS)</v>
          </cell>
          <cell r="L4699">
            <v>1</v>
          </cell>
          <cell r="M4699">
            <v>3.05</v>
          </cell>
        </row>
        <row r="4700">
          <cell r="A4700">
            <v>29980</v>
          </cell>
          <cell r="B4700" t="e">
            <v>#N/A</v>
          </cell>
          <cell r="C4700">
            <v>1</v>
          </cell>
          <cell r="D4700" t="str">
            <v>ZK</v>
          </cell>
          <cell r="E4700">
            <v>1</v>
          </cell>
          <cell r="F4700" t="str">
            <v>KG</v>
          </cell>
          <cell r="G4700" t="str">
            <v>SMIKKELBEER ENGELSE DROP</v>
          </cell>
          <cell r="H4700" t="str">
            <v>L</v>
          </cell>
          <cell r="I4700">
            <v>23</v>
          </cell>
          <cell r="J4700" t="str">
            <v>WICHTGOED</v>
          </cell>
          <cell r="K4700" t="str">
            <v>SLIGRO</v>
          </cell>
          <cell r="L4700">
            <v>1</v>
          </cell>
          <cell r="M4700">
            <v>3.03</v>
          </cell>
        </row>
        <row r="4701">
          <cell r="A4701">
            <v>61983</v>
          </cell>
          <cell r="B4701" t="e">
            <v>#N/A</v>
          </cell>
          <cell r="C4701">
            <v>1</v>
          </cell>
          <cell r="D4701" t="str">
            <v>MP</v>
          </cell>
          <cell r="E4701">
            <v>1.2</v>
          </cell>
          <cell r="F4701" t="str">
            <v>KG</v>
          </cell>
          <cell r="G4701" t="str">
            <v>FELIX POUCH SENIOR, 12X100G</v>
          </cell>
          <cell r="H4701" t="str">
            <v>H</v>
          </cell>
          <cell r="I4701">
            <v>45</v>
          </cell>
          <cell r="J4701" t="str">
            <v>DIER</v>
          </cell>
          <cell r="K4701" t="str">
            <v>NESTLE NEDERLAND B.V. (PURINA)D</v>
          </cell>
          <cell r="L4701">
            <v>1</v>
          </cell>
          <cell r="M4701">
            <v>3.03</v>
          </cell>
        </row>
        <row r="4702">
          <cell r="A4702">
            <v>159304</v>
          </cell>
          <cell r="B4702" t="e">
            <v>#N/A</v>
          </cell>
          <cell r="C4702">
            <v>1</v>
          </cell>
          <cell r="D4702" t="str">
            <v>PK</v>
          </cell>
          <cell r="E4702">
            <v>1</v>
          </cell>
          <cell r="F4702" t="str">
            <v>LT</v>
          </cell>
          <cell r="G4702" t="str">
            <v>CAMPINA VOLLE YOGHURT</v>
          </cell>
          <cell r="H4702" t="str">
            <v>L</v>
          </cell>
          <cell r="I4702">
            <v>177</v>
          </cell>
          <cell r="J4702" t="str">
            <v>MELKPRODUKTEN DAGVERS</v>
          </cell>
          <cell r="K4702" t="str">
            <v>FRIESLANDCAMP NL BV VRS MSD SU</v>
          </cell>
          <cell r="L4702">
            <v>3</v>
          </cell>
          <cell r="M4702">
            <v>3.03</v>
          </cell>
        </row>
        <row r="4703">
          <cell r="A4703">
            <v>591700</v>
          </cell>
          <cell r="B4703" t="e">
            <v>#N/A</v>
          </cell>
          <cell r="C4703">
            <v>1</v>
          </cell>
          <cell r="D4703" t="str">
            <v>PK</v>
          </cell>
          <cell r="E4703">
            <v>100</v>
          </cell>
          <cell r="F4703" t="str">
            <v>ST</v>
          </cell>
          <cell r="G4703" t="str">
            <v>TAKE DIS HOUTEN IJSLEPELS 95MM</v>
          </cell>
          <cell r="H4703" t="str">
            <v>H</v>
          </cell>
          <cell r="I4703">
            <v>119</v>
          </cell>
          <cell r="J4703" t="str">
            <v>VERPAKKINGSMAT./DISPOS. GROOTV</v>
          </cell>
          <cell r="K4703" t="str">
            <v>SLIGRO</v>
          </cell>
          <cell r="L4703">
            <v>1</v>
          </cell>
          <cell r="M4703">
            <v>3.03</v>
          </cell>
        </row>
        <row r="4704">
          <cell r="A4704">
            <v>127386</v>
          </cell>
          <cell r="B4704" t="e">
            <v>#N/A</v>
          </cell>
          <cell r="C4704">
            <v>1</v>
          </cell>
          <cell r="D4704" t="str">
            <v>PK</v>
          </cell>
          <cell r="E4704">
            <v>1</v>
          </cell>
          <cell r="F4704" t="str">
            <v>LT</v>
          </cell>
          <cell r="G4704" t="str">
            <v>DEN EELDER BOEREN KARNEMELK</v>
          </cell>
          <cell r="H4704" t="str">
            <v>L</v>
          </cell>
          <cell r="I4704">
            <v>177</v>
          </cell>
          <cell r="J4704" t="str">
            <v>MELKPRODUKTEN DAGVERS</v>
          </cell>
          <cell r="K4704" t="str">
            <v>EELDER DEN</v>
          </cell>
          <cell r="L4704">
            <v>3</v>
          </cell>
          <cell r="M4704">
            <v>3</v>
          </cell>
        </row>
        <row r="4705">
          <cell r="A4705">
            <v>151885</v>
          </cell>
          <cell r="B4705" t="e">
            <v>#N/A</v>
          </cell>
          <cell r="C4705">
            <v>1</v>
          </cell>
          <cell r="D4705" t="str">
            <v>PK</v>
          </cell>
          <cell r="E4705">
            <v>2</v>
          </cell>
          <cell r="F4705" t="str">
            <v>ST</v>
          </cell>
          <cell r="G4705" t="str">
            <v>GEKOOKTE MAISKOLVEN</v>
          </cell>
          <cell r="H4705" t="str">
            <v>L</v>
          </cell>
          <cell r="I4705">
            <v>192</v>
          </cell>
          <cell r="J4705" t="str">
            <v>GROENTEN EN FRUIT DAGVERS</v>
          </cell>
          <cell r="K4705" t="str">
            <v>SMEDING EN ZN BV</v>
          </cell>
          <cell r="L4705">
            <v>2</v>
          </cell>
          <cell r="M4705">
            <v>3</v>
          </cell>
        </row>
        <row r="4706">
          <cell r="A4706">
            <v>159304</v>
          </cell>
          <cell r="B4706" t="e">
            <v>#N/A</v>
          </cell>
          <cell r="C4706">
            <v>1</v>
          </cell>
          <cell r="D4706" t="str">
            <v>PK</v>
          </cell>
          <cell r="E4706">
            <v>1</v>
          </cell>
          <cell r="F4706" t="str">
            <v>LT</v>
          </cell>
          <cell r="G4706" t="str">
            <v>CAMPINA VOLLE YOGHURT</v>
          </cell>
          <cell r="H4706" t="str">
            <v>L</v>
          </cell>
          <cell r="I4706">
            <v>177</v>
          </cell>
          <cell r="J4706" t="str">
            <v>MELKPRODUKTEN DAGVERS</v>
          </cell>
          <cell r="K4706" t="str">
            <v>FRIESLANDCAMP NL BV VRS MSD SU</v>
          </cell>
          <cell r="L4706">
            <v>3</v>
          </cell>
          <cell r="M4706">
            <v>3</v>
          </cell>
        </row>
        <row r="4707">
          <cell r="A4707">
            <v>260053</v>
          </cell>
          <cell r="B4707" t="e">
            <v>#N/A</v>
          </cell>
          <cell r="C4707">
            <v>1</v>
          </cell>
          <cell r="D4707" t="str">
            <v>ZK</v>
          </cell>
          <cell r="E4707">
            <v>2</v>
          </cell>
          <cell r="F4707" t="str">
            <v>KG</v>
          </cell>
          <cell r="G4707" t="str">
            <v>BONFIRE BRIKETTEN</v>
          </cell>
          <cell r="H4707" t="str">
            <v>H</v>
          </cell>
          <cell r="I4707">
            <v>347</v>
          </cell>
          <cell r="J4707" t="str">
            <v>HOUTSKOOL</v>
          </cell>
          <cell r="K4707" t="str">
            <v>SLIGRO</v>
          </cell>
          <cell r="L4707">
            <v>2</v>
          </cell>
          <cell r="M4707">
            <v>3</v>
          </cell>
        </row>
        <row r="4708">
          <cell r="A4708">
            <v>351082</v>
          </cell>
          <cell r="B4708" t="e">
            <v>#N/A</v>
          </cell>
          <cell r="C4708">
            <v>1</v>
          </cell>
          <cell r="D4708" t="str">
            <v>ST</v>
          </cell>
          <cell r="E4708">
            <v>1</v>
          </cell>
          <cell r="F4708" t="str">
            <v>ST</v>
          </cell>
          <cell r="G4708" t="str">
            <v>PEEN WINTER GROF</v>
          </cell>
          <cell r="H4708" t="str">
            <v>L</v>
          </cell>
          <cell r="I4708">
            <v>192</v>
          </cell>
          <cell r="J4708" t="str">
            <v>GROENTEN EN FRUIT DAGVERS</v>
          </cell>
          <cell r="K4708" t="str">
            <v>SMEDING EN ZN BV</v>
          </cell>
          <cell r="L4708">
            <v>4</v>
          </cell>
          <cell r="M4708">
            <v>3</v>
          </cell>
        </row>
        <row r="4709">
          <cell r="A4709">
            <v>351082</v>
          </cell>
          <cell r="B4709" t="e">
            <v>#N/A</v>
          </cell>
          <cell r="C4709">
            <v>1</v>
          </cell>
          <cell r="D4709" t="str">
            <v>ST</v>
          </cell>
          <cell r="E4709">
            <v>1</v>
          </cell>
          <cell r="F4709" t="str">
            <v>ST</v>
          </cell>
          <cell r="G4709" t="str">
            <v>PEEN WINTER GROF</v>
          </cell>
          <cell r="H4709" t="str">
            <v>L</v>
          </cell>
          <cell r="I4709">
            <v>192</v>
          </cell>
          <cell r="J4709" t="str">
            <v>GROENTEN EN FRUIT DAGVERS</v>
          </cell>
          <cell r="K4709" t="str">
            <v>SMEDING EN ZN BV</v>
          </cell>
          <cell r="L4709">
            <v>4</v>
          </cell>
          <cell r="M4709">
            <v>3</v>
          </cell>
        </row>
        <row r="4710">
          <cell r="A4710">
            <v>351082</v>
          </cell>
          <cell r="B4710" t="e">
            <v>#N/A</v>
          </cell>
          <cell r="C4710">
            <v>1</v>
          </cell>
          <cell r="D4710" t="str">
            <v>ST</v>
          </cell>
          <cell r="E4710">
            <v>1</v>
          </cell>
          <cell r="F4710" t="str">
            <v>ST</v>
          </cell>
          <cell r="G4710" t="str">
            <v>PEEN WINTER GROF</v>
          </cell>
          <cell r="H4710" t="str">
            <v>L</v>
          </cell>
          <cell r="I4710">
            <v>192</v>
          </cell>
          <cell r="J4710" t="str">
            <v>GROENTEN EN FRUIT DAGVERS</v>
          </cell>
          <cell r="K4710" t="str">
            <v>SMEDING EN ZN BV</v>
          </cell>
          <cell r="L4710">
            <v>4</v>
          </cell>
          <cell r="M4710">
            <v>3</v>
          </cell>
        </row>
        <row r="4711">
          <cell r="A4711">
            <v>351082</v>
          </cell>
          <cell r="B4711" t="e">
            <v>#N/A</v>
          </cell>
          <cell r="C4711">
            <v>1</v>
          </cell>
          <cell r="D4711" t="str">
            <v>ST</v>
          </cell>
          <cell r="E4711">
            <v>1</v>
          </cell>
          <cell r="F4711" t="str">
            <v>ST</v>
          </cell>
          <cell r="G4711" t="str">
            <v>PEEN WINTER GROF</v>
          </cell>
          <cell r="H4711" t="str">
            <v>L</v>
          </cell>
          <cell r="I4711">
            <v>192</v>
          </cell>
          <cell r="J4711" t="str">
            <v>GROENTEN EN FRUIT DAGVERS</v>
          </cell>
          <cell r="K4711" t="str">
            <v>SMEDING EN ZN BV</v>
          </cell>
          <cell r="L4711">
            <v>4</v>
          </cell>
          <cell r="M4711">
            <v>3</v>
          </cell>
        </row>
        <row r="4712">
          <cell r="A4712">
            <v>396702</v>
          </cell>
          <cell r="B4712" t="e">
            <v>#N/A</v>
          </cell>
          <cell r="C4712">
            <v>1</v>
          </cell>
          <cell r="D4712" t="str">
            <v>LS</v>
          </cell>
          <cell r="E4712">
            <v>1</v>
          </cell>
          <cell r="F4712" t="str">
            <v>ST</v>
          </cell>
          <cell r="G4712" t="str">
            <v>FOOD HOOG 2.00 TOT 3.00</v>
          </cell>
          <cell r="H4712" t="str">
            <v>H</v>
          </cell>
          <cell r="I4712">
            <v>186</v>
          </cell>
          <cell r="J4712" t="str">
            <v>UITPRIJZING FOOD</v>
          </cell>
          <cell r="K4712" t="str">
            <v>SLIGRO</v>
          </cell>
          <cell r="L4712">
            <v>2</v>
          </cell>
          <cell r="M4712">
            <v>3</v>
          </cell>
        </row>
        <row r="4713">
          <cell r="A4713">
            <v>517120</v>
          </cell>
          <cell r="B4713">
            <v>8716668014007</v>
          </cell>
          <cell r="C4713">
            <v>1</v>
          </cell>
          <cell r="D4713" t="str">
            <v>ST</v>
          </cell>
          <cell r="E4713">
            <v>375</v>
          </cell>
          <cell r="F4713" t="str">
            <v>GR</v>
          </cell>
          <cell r="G4713" t="str">
            <v>KOMKOMMER 30/40</v>
          </cell>
          <cell r="H4713" t="str">
            <v>L</v>
          </cell>
          <cell r="I4713">
            <v>192</v>
          </cell>
          <cell r="J4713" t="str">
            <v>GROENTEN EN FRUIT DAGVERS</v>
          </cell>
          <cell r="K4713" t="str">
            <v>SMEDING EN ZN BV</v>
          </cell>
          <cell r="L4713">
            <v>5</v>
          </cell>
          <cell r="M4713">
            <v>3</v>
          </cell>
        </row>
        <row r="4714">
          <cell r="A4714">
            <v>923237</v>
          </cell>
          <cell r="B4714" t="e">
            <v>#N/A</v>
          </cell>
          <cell r="C4714">
            <v>1</v>
          </cell>
          <cell r="D4714" t="str">
            <v>PT</v>
          </cell>
          <cell r="E4714">
            <v>1</v>
          </cell>
          <cell r="F4714" t="str">
            <v>LT</v>
          </cell>
          <cell r="G4714" t="str">
            <v>ROIS DE FRANCE MAYONAISE</v>
          </cell>
          <cell r="H4714" t="str">
            <v>L</v>
          </cell>
          <cell r="I4714">
            <v>91</v>
          </cell>
          <cell r="J4714" t="str">
            <v>SNACK- EN TAFELSAUZEN</v>
          </cell>
          <cell r="K4714" t="str">
            <v>SLIGRO</v>
          </cell>
          <cell r="L4714">
            <v>1</v>
          </cell>
          <cell r="M4714">
            <v>3</v>
          </cell>
        </row>
        <row r="4715">
          <cell r="A4715">
            <v>17060</v>
          </cell>
          <cell r="B4715" t="e">
            <v>#N/A</v>
          </cell>
          <cell r="C4715">
            <v>1</v>
          </cell>
          <cell r="D4715" t="str">
            <v>KT</v>
          </cell>
          <cell r="E4715">
            <v>400</v>
          </cell>
          <cell r="F4715" t="str">
            <v>GR</v>
          </cell>
          <cell r="G4715" t="str">
            <v>BONEN HARICOTS VERTS FOR LIFE</v>
          </cell>
          <cell r="H4715" t="str">
            <v>L</v>
          </cell>
          <cell r="I4715">
            <v>192</v>
          </cell>
          <cell r="J4715" t="str">
            <v>GROENTEN EN FRUIT DAGVERS</v>
          </cell>
          <cell r="K4715" t="str">
            <v>SMEDING EN ZN BV</v>
          </cell>
          <cell r="L4715">
            <v>1</v>
          </cell>
          <cell r="M4715">
            <v>2.99</v>
          </cell>
        </row>
        <row r="4716">
          <cell r="A4716">
            <v>60595</v>
          </cell>
          <cell r="B4716" t="e">
            <v>#N/A</v>
          </cell>
          <cell r="C4716">
            <v>1</v>
          </cell>
          <cell r="D4716" t="str">
            <v>SZ</v>
          </cell>
          <cell r="E4716">
            <v>150</v>
          </cell>
          <cell r="F4716" t="str">
            <v>GR</v>
          </cell>
          <cell r="G4716" t="str">
            <v>ALEX MEIJER LUNGO VERDE CAPSULES</v>
          </cell>
          <cell r="H4716" t="str">
            <v>L</v>
          </cell>
          <cell r="I4716">
            <v>37</v>
          </cell>
          <cell r="J4716" t="str">
            <v>KOFFIE, CACAO &amp; OPLOSKOFFIE</v>
          </cell>
          <cell r="K4716" t="str">
            <v>SLIGRO</v>
          </cell>
          <cell r="L4716">
            <v>1</v>
          </cell>
          <cell r="M4716">
            <v>2.99</v>
          </cell>
        </row>
        <row r="4717">
          <cell r="A4717">
            <v>60599</v>
          </cell>
          <cell r="B4717" t="e">
            <v>#N/A</v>
          </cell>
          <cell r="C4717">
            <v>1</v>
          </cell>
          <cell r="D4717" t="str">
            <v>SZ</v>
          </cell>
          <cell r="E4717">
            <v>150</v>
          </cell>
          <cell r="F4717" t="str">
            <v>GR</v>
          </cell>
          <cell r="G4717" t="str">
            <v>ALEX MEIJER ESPRESOO ORO CAPSULES</v>
          </cell>
          <cell r="H4717" t="str">
            <v>L</v>
          </cell>
          <cell r="I4717">
            <v>37</v>
          </cell>
          <cell r="J4717" t="str">
            <v>KOFFIE, CACAO &amp; OPLOSKOFFIE</v>
          </cell>
          <cell r="K4717" t="str">
            <v>SLIGRO</v>
          </cell>
          <cell r="L4717">
            <v>1</v>
          </cell>
          <cell r="M4717">
            <v>2.99</v>
          </cell>
        </row>
        <row r="4718">
          <cell r="A4718">
            <v>66543</v>
          </cell>
          <cell r="B4718">
            <v>8719481591519</v>
          </cell>
          <cell r="C4718">
            <v>1</v>
          </cell>
          <cell r="D4718" t="str">
            <v>ZK</v>
          </cell>
          <cell r="E4718">
            <v>1</v>
          </cell>
          <cell r="F4718" t="str">
            <v>KG</v>
          </cell>
          <cell r="G4718" t="str">
            <v>PAPRIKA MIX ONGESORTEERD</v>
          </cell>
          <cell r="H4718" t="str">
            <v>L</v>
          </cell>
          <cell r="I4718">
            <v>192</v>
          </cell>
          <cell r="J4718" t="str">
            <v>GROENTEN EN FRUIT DAGVERS</v>
          </cell>
          <cell r="K4718" t="str">
            <v>SMEDING EN ZN BV</v>
          </cell>
          <cell r="L4718">
            <v>1</v>
          </cell>
          <cell r="M4718">
            <v>2.99</v>
          </cell>
        </row>
        <row r="4719">
          <cell r="A4719">
            <v>66543</v>
          </cell>
          <cell r="B4719">
            <v>8719481591519</v>
          </cell>
          <cell r="C4719">
            <v>1</v>
          </cell>
          <cell r="D4719" t="str">
            <v>ZK</v>
          </cell>
          <cell r="E4719">
            <v>1</v>
          </cell>
          <cell r="F4719" t="str">
            <v>KG</v>
          </cell>
          <cell r="G4719" t="str">
            <v>PAPRIKA MIX ONGESORTEERD</v>
          </cell>
          <cell r="H4719" t="str">
            <v>L</v>
          </cell>
          <cell r="I4719">
            <v>192</v>
          </cell>
          <cell r="J4719" t="str">
            <v>GROENTEN EN FRUIT DAGVERS</v>
          </cell>
          <cell r="K4719" t="str">
            <v>SMEDING EN ZN BV</v>
          </cell>
          <cell r="L4719">
            <v>1</v>
          </cell>
          <cell r="M4719">
            <v>2.99</v>
          </cell>
        </row>
        <row r="4720">
          <cell r="A4720">
            <v>66577</v>
          </cell>
          <cell r="B4720" t="e">
            <v>#N/A</v>
          </cell>
          <cell r="C4720">
            <v>1</v>
          </cell>
          <cell r="D4720" t="str">
            <v>ZK</v>
          </cell>
          <cell r="E4720">
            <v>1</v>
          </cell>
          <cell r="F4720" t="str">
            <v>KG</v>
          </cell>
          <cell r="G4720" t="str">
            <v>PAPRIKA ROOD ONGESORTEERD</v>
          </cell>
          <cell r="H4720" t="str">
            <v>L</v>
          </cell>
          <cell r="I4720">
            <v>192</v>
          </cell>
          <cell r="J4720" t="str">
            <v>GROENTEN EN FRUIT DAGVERS</v>
          </cell>
          <cell r="K4720" t="str">
            <v>SMEDING EN ZN BV</v>
          </cell>
          <cell r="L4720">
            <v>1</v>
          </cell>
          <cell r="M4720">
            <v>2.99</v>
          </cell>
        </row>
        <row r="4721">
          <cell r="A4721">
            <v>66577</v>
          </cell>
          <cell r="B4721" t="e">
            <v>#N/A</v>
          </cell>
          <cell r="C4721">
            <v>1</v>
          </cell>
          <cell r="D4721" t="str">
            <v>ZK</v>
          </cell>
          <cell r="E4721">
            <v>1</v>
          </cell>
          <cell r="F4721" t="str">
            <v>KG</v>
          </cell>
          <cell r="G4721" t="str">
            <v>PAPRIKA ROOD ONGESORTEERD</v>
          </cell>
          <cell r="H4721" t="str">
            <v>L</v>
          </cell>
          <cell r="I4721">
            <v>192</v>
          </cell>
          <cell r="J4721" t="str">
            <v>GROENTEN EN FRUIT DAGVERS</v>
          </cell>
          <cell r="K4721" t="str">
            <v>SMEDING EN ZN BV</v>
          </cell>
          <cell r="L4721">
            <v>1</v>
          </cell>
          <cell r="M4721">
            <v>2.99</v>
          </cell>
        </row>
        <row r="4722">
          <cell r="A4722">
            <v>66577</v>
          </cell>
          <cell r="B4722" t="e">
            <v>#N/A</v>
          </cell>
          <cell r="C4722">
            <v>1</v>
          </cell>
          <cell r="D4722" t="str">
            <v>ZK</v>
          </cell>
          <cell r="E4722">
            <v>1</v>
          </cell>
          <cell r="F4722" t="str">
            <v>KG</v>
          </cell>
          <cell r="G4722" t="str">
            <v>PAPRIKA ROOD ONGESORTEERD</v>
          </cell>
          <cell r="H4722" t="str">
            <v>L</v>
          </cell>
          <cell r="I4722">
            <v>192</v>
          </cell>
          <cell r="J4722" t="str">
            <v>GROENTEN EN FRUIT DAGVERS</v>
          </cell>
          <cell r="K4722" t="str">
            <v>SMEDING EN ZN BV</v>
          </cell>
          <cell r="L4722">
            <v>1</v>
          </cell>
          <cell r="M4722">
            <v>2.99</v>
          </cell>
        </row>
        <row r="4723">
          <cell r="A4723">
            <v>73280</v>
          </cell>
          <cell r="B4723" t="e">
            <v>#N/A</v>
          </cell>
          <cell r="C4723">
            <v>1</v>
          </cell>
          <cell r="D4723" t="str">
            <v>PK</v>
          </cell>
          <cell r="E4723">
            <v>200</v>
          </cell>
          <cell r="F4723" t="str">
            <v>GR</v>
          </cell>
          <cell r="G4723" t="str">
            <v>NATURE&amp;MOI CHEDDAR PLAKKEN VEGAN</v>
          </cell>
          <cell r="H4723" t="str">
            <v>L</v>
          </cell>
          <cell r="I4723">
            <v>168</v>
          </cell>
          <cell r="J4723" t="str">
            <v>KAAS BUITENLAND VERPAKT</v>
          </cell>
          <cell r="K4723" t="str">
            <v>GREENPRO INTERNATIONAL B.V.</v>
          </cell>
          <cell r="L4723">
            <v>1</v>
          </cell>
          <cell r="M4723">
            <v>2.99</v>
          </cell>
        </row>
        <row r="4724">
          <cell r="A4724">
            <v>87227</v>
          </cell>
          <cell r="B4724" t="e">
            <v>#N/A</v>
          </cell>
          <cell r="C4724">
            <v>1</v>
          </cell>
          <cell r="D4724" t="str">
            <v>ST</v>
          </cell>
          <cell r="E4724">
            <v>900</v>
          </cell>
          <cell r="F4724" t="str">
            <v>GR</v>
          </cell>
          <cell r="G4724" t="str">
            <v>GOUDEN AAR CAKE SCHARRELEI GESNEDEN</v>
          </cell>
          <cell r="H4724" t="str">
            <v>L</v>
          </cell>
          <cell r="I4724">
            <v>10</v>
          </cell>
          <cell r="J4724" t="str">
            <v>KOEK &amp; BANKET RETAIL</v>
          </cell>
          <cell r="K4724" t="str">
            <v>SLIGRO</v>
          </cell>
          <cell r="L4724">
            <v>1</v>
          </cell>
          <cell r="M4724">
            <v>2.99</v>
          </cell>
        </row>
        <row r="4725">
          <cell r="A4725">
            <v>88752</v>
          </cell>
          <cell r="B4725" t="e">
            <v>#N/A</v>
          </cell>
          <cell r="C4725">
            <v>1</v>
          </cell>
          <cell r="D4725" t="str">
            <v>ZK</v>
          </cell>
          <cell r="E4725">
            <v>230</v>
          </cell>
          <cell r="F4725" t="str">
            <v>GR</v>
          </cell>
          <cell r="G4725" t="str">
            <v>CARAMBOLA VERPAKT 2 STUKS</v>
          </cell>
          <cell r="H4725" t="str">
            <v>L</v>
          </cell>
          <cell r="I4725">
            <v>192</v>
          </cell>
          <cell r="J4725" t="str">
            <v>GROENTEN EN FRUIT DAGVERS</v>
          </cell>
          <cell r="K4725" t="str">
            <v>SMEDING EN ZN BV</v>
          </cell>
          <cell r="L4725">
            <v>1</v>
          </cell>
          <cell r="M4725">
            <v>2.99</v>
          </cell>
        </row>
        <row r="4726">
          <cell r="A4726">
            <v>113366</v>
          </cell>
          <cell r="B4726" t="e">
            <v>#N/A</v>
          </cell>
          <cell r="C4726">
            <v>1</v>
          </cell>
          <cell r="D4726" t="str">
            <v>ZK</v>
          </cell>
          <cell r="E4726">
            <v>250</v>
          </cell>
          <cell r="F4726" t="str">
            <v>GR</v>
          </cell>
          <cell r="G4726" t="str">
            <v>SLA BABYLEAF RUCOLA</v>
          </cell>
          <cell r="H4726" t="str">
            <v>L</v>
          </cell>
          <cell r="I4726">
            <v>192</v>
          </cell>
          <cell r="J4726" t="str">
            <v>GROENTEN EN FRUIT DAGVERS</v>
          </cell>
          <cell r="K4726" t="str">
            <v>SMEDING EN ZN BV</v>
          </cell>
          <cell r="L4726">
            <v>1</v>
          </cell>
          <cell r="M4726">
            <v>2.99</v>
          </cell>
        </row>
        <row r="4727">
          <cell r="A4727">
            <v>290914</v>
          </cell>
          <cell r="B4727" t="e">
            <v>#N/A</v>
          </cell>
          <cell r="C4727">
            <v>1</v>
          </cell>
          <cell r="D4727" t="str">
            <v>PK</v>
          </cell>
          <cell r="E4727">
            <v>1</v>
          </cell>
          <cell r="F4727" t="str">
            <v>LT</v>
          </cell>
          <cell r="G4727" t="str">
            <v>CAMPINA PROF.ZURE ROOM 24% MELKVET</v>
          </cell>
          <cell r="H4727" t="str">
            <v>L</v>
          </cell>
          <cell r="I4727">
            <v>174</v>
          </cell>
          <cell r="J4727" t="str">
            <v>ROOMPRODUCTEN</v>
          </cell>
          <cell r="K4727" t="str">
            <v>FRIESLANDCAMP NL BV ZEEWLD PRF</v>
          </cell>
          <cell r="L4727">
            <v>1</v>
          </cell>
          <cell r="M4727">
            <v>2.99</v>
          </cell>
        </row>
        <row r="4728">
          <cell r="A4728">
            <v>463054</v>
          </cell>
          <cell r="B4728" t="e">
            <v>#N/A</v>
          </cell>
          <cell r="C4728">
            <v>1</v>
          </cell>
          <cell r="D4728" t="str">
            <v>KT</v>
          </cell>
          <cell r="E4728">
            <v>1</v>
          </cell>
          <cell r="F4728" t="str">
            <v>KG</v>
          </cell>
          <cell r="G4728" t="str">
            <v>TOMAAT TROS</v>
          </cell>
          <cell r="H4728" t="str">
            <v>L</v>
          </cell>
          <cell r="I4728">
            <v>192</v>
          </cell>
          <cell r="J4728" t="str">
            <v>GROENTEN EN FRUIT DAGVERS</v>
          </cell>
          <cell r="K4728" t="str">
            <v>SMEDING EN ZN BV</v>
          </cell>
          <cell r="L4728">
            <v>1</v>
          </cell>
          <cell r="M4728">
            <v>2.99</v>
          </cell>
        </row>
        <row r="4729">
          <cell r="A4729">
            <v>608081</v>
          </cell>
          <cell r="B4729" t="e">
            <v>#N/A</v>
          </cell>
          <cell r="C4729">
            <v>1</v>
          </cell>
          <cell r="D4729" t="str">
            <v>ST</v>
          </cell>
          <cell r="E4729">
            <v>1</v>
          </cell>
          <cell r="F4729" t="str">
            <v>ST</v>
          </cell>
          <cell r="G4729" t="str">
            <v>BF KAARS/BBQ AANSTEKER NAVULBAAR</v>
          </cell>
          <cell r="H4729" t="str">
            <v>H</v>
          </cell>
          <cell r="I4729">
            <v>471</v>
          </cell>
          <cell r="J4729" t="str">
            <v>KAARSEN EN KANDELAARS</v>
          </cell>
          <cell r="K4729" t="str">
            <v>SLIGRO</v>
          </cell>
          <cell r="L4729">
            <v>1</v>
          </cell>
          <cell r="M4729">
            <v>2.99</v>
          </cell>
        </row>
        <row r="4730">
          <cell r="A4730">
            <v>670805</v>
          </cell>
          <cell r="B4730" t="e">
            <v>#N/A</v>
          </cell>
          <cell r="C4730">
            <v>1</v>
          </cell>
          <cell r="D4730" t="str">
            <v>ZK</v>
          </cell>
          <cell r="E4730">
            <v>2</v>
          </cell>
          <cell r="F4730" t="str">
            <v>KG</v>
          </cell>
          <cell r="G4730" t="str">
            <v>BIO AARD. 2KG</v>
          </cell>
          <cell r="H4730" t="str">
            <v>L</v>
          </cell>
          <cell r="I4730">
            <v>192</v>
          </cell>
          <cell r="J4730" t="str">
            <v>GROENTEN EN FRUIT DAGVERS</v>
          </cell>
          <cell r="K4730" t="str">
            <v>SMEDING EN ZN BV</v>
          </cell>
          <cell r="L4730">
            <v>1</v>
          </cell>
          <cell r="M4730">
            <v>2.99</v>
          </cell>
        </row>
        <row r="4731">
          <cell r="A4731">
            <v>754405</v>
          </cell>
          <cell r="B4731" t="e">
            <v>#N/A</v>
          </cell>
          <cell r="C4731">
            <v>1</v>
          </cell>
          <cell r="D4731" t="str">
            <v>ZK</v>
          </cell>
          <cell r="E4731">
            <v>2</v>
          </cell>
          <cell r="F4731" t="str">
            <v>KG</v>
          </cell>
          <cell r="G4731" t="str">
            <v>SINAASAPPEL HAND  5/6</v>
          </cell>
          <cell r="H4731" t="str">
            <v>L</v>
          </cell>
          <cell r="I4731">
            <v>192</v>
          </cell>
          <cell r="J4731" t="str">
            <v>GROENTEN EN FRUIT DAGVERS</v>
          </cell>
          <cell r="K4731" t="str">
            <v>SLIGRO</v>
          </cell>
          <cell r="L4731">
            <v>1</v>
          </cell>
          <cell r="M4731">
            <v>2.99</v>
          </cell>
        </row>
        <row r="4732">
          <cell r="A4732">
            <v>754405</v>
          </cell>
          <cell r="B4732" t="e">
            <v>#N/A</v>
          </cell>
          <cell r="C4732">
            <v>1</v>
          </cell>
          <cell r="D4732" t="str">
            <v>ZK</v>
          </cell>
          <cell r="E4732">
            <v>2</v>
          </cell>
          <cell r="F4732" t="str">
            <v>KG</v>
          </cell>
          <cell r="G4732" t="str">
            <v>SINAASAPPEL HAND  5/6</v>
          </cell>
          <cell r="H4732" t="str">
            <v>L</v>
          </cell>
          <cell r="I4732">
            <v>192</v>
          </cell>
          <cell r="J4732" t="str">
            <v>GROENTEN EN FRUIT DAGVERS</v>
          </cell>
          <cell r="K4732" t="str">
            <v>SLIGRO</v>
          </cell>
          <cell r="L4732">
            <v>1</v>
          </cell>
          <cell r="M4732">
            <v>2.99</v>
          </cell>
        </row>
        <row r="4733">
          <cell r="A4733">
            <v>754405</v>
          </cell>
          <cell r="B4733" t="e">
            <v>#N/A</v>
          </cell>
          <cell r="C4733">
            <v>1</v>
          </cell>
          <cell r="D4733" t="str">
            <v>ZK</v>
          </cell>
          <cell r="E4733">
            <v>2</v>
          </cell>
          <cell r="F4733" t="str">
            <v>KG</v>
          </cell>
          <cell r="G4733" t="str">
            <v>SINAASAPPEL HAND  5/6</v>
          </cell>
          <cell r="H4733" t="str">
            <v>L</v>
          </cell>
          <cell r="I4733">
            <v>192</v>
          </cell>
          <cell r="J4733" t="str">
            <v>GROENTEN EN FRUIT DAGVERS</v>
          </cell>
          <cell r="K4733" t="str">
            <v>SLIGRO</v>
          </cell>
          <cell r="L4733">
            <v>1</v>
          </cell>
          <cell r="M4733">
            <v>2.99</v>
          </cell>
        </row>
        <row r="4734">
          <cell r="A4734">
            <v>95756</v>
          </cell>
          <cell r="B4734" t="e">
            <v>#N/A</v>
          </cell>
          <cell r="C4734">
            <v>1</v>
          </cell>
          <cell r="D4734" t="str">
            <v>ZK</v>
          </cell>
          <cell r="E4734">
            <v>80</v>
          </cell>
          <cell r="F4734" t="str">
            <v>GR</v>
          </cell>
          <cell r="G4734" t="str">
            <v>VALLEDORO RISIBISI KIKKERERWT SNACK BIO</v>
          </cell>
          <cell r="H4734" t="str">
            <v>L</v>
          </cell>
          <cell r="I4734">
            <v>16</v>
          </cell>
          <cell r="J4734" t="str">
            <v>CHIPS EN SNACKS</v>
          </cell>
          <cell r="K4734" t="str">
            <v>VALLEDORO SPA</v>
          </cell>
          <cell r="L4734">
            <v>2</v>
          </cell>
          <cell r="M4734">
            <v>2.98</v>
          </cell>
        </row>
        <row r="4735">
          <cell r="A4735">
            <v>99083</v>
          </cell>
          <cell r="B4735" t="e">
            <v>#N/A</v>
          </cell>
          <cell r="C4735">
            <v>1</v>
          </cell>
          <cell r="D4735" t="str">
            <v>ST</v>
          </cell>
          <cell r="E4735">
            <v>500</v>
          </cell>
          <cell r="F4735" t="str">
            <v>GR</v>
          </cell>
          <cell r="G4735" t="str">
            <v>BROCCOLI</v>
          </cell>
          <cell r="H4735" t="str">
            <v>L</v>
          </cell>
          <cell r="I4735">
            <v>192</v>
          </cell>
          <cell r="J4735" t="str">
            <v>GROENTEN EN FRUIT DAGVERS</v>
          </cell>
          <cell r="K4735" t="str">
            <v>SMEDING EN ZN BV</v>
          </cell>
          <cell r="L4735">
            <v>2</v>
          </cell>
          <cell r="M4735">
            <v>2.98</v>
          </cell>
        </row>
        <row r="4736">
          <cell r="A4736">
            <v>99245</v>
          </cell>
          <cell r="B4736">
            <v>8718366761603</v>
          </cell>
          <cell r="C4736">
            <v>1</v>
          </cell>
          <cell r="D4736" t="str">
            <v>PK</v>
          </cell>
          <cell r="E4736">
            <v>500</v>
          </cell>
          <cell r="F4736" t="str">
            <v>GR</v>
          </cell>
          <cell r="G4736" t="str">
            <v>WITLOF GROF 11-15CM</v>
          </cell>
          <cell r="H4736" t="str">
            <v>L</v>
          </cell>
          <cell r="I4736">
            <v>192</v>
          </cell>
          <cell r="J4736" t="str">
            <v>GROENTEN EN FRUIT DAGVERS</v>
          </cell>
          <cell r="K4736" t="str">
            <v>SMEDING EN ZN BV</v>
          </cell>
          <cell r="L4736">
            <v>2</v>
          </cell>
          <cell r="M4736">
            <v>2.98</v>
          </cell>
        </row>
        <row r="4737">
          <cell r="A4737">
            <v>99245</v>
          </cell>
          <cell r="B4737">
            <v>8718366761603</v>
          </cell>
          <cell r="C4737">
            <v>1</v>
          </cell>
          <cell r="D4737" t="str">
            <v>PK</v>
          </cell>
          <cell r="E4737">
            <v>500</v>
          </cell>
          <cell r="F4737" t="str">
            <v>GR</v>
          </cell>
          <cell r="G4737" t="str">
            <v>WITLOF GROF 11-15CM</v>
          </cell>
          <cell r="H4737" t="str">
            <v>L</v>
          </cell>
          <cell r="I4737">
            <v>192</v>
          </cell>
          <cell r="J4737" t="str">
            <v>GROENTEN EN FRUIT DAGVERS</v>
          </cell>
          <cell r="K4737" t="str">
            <v>SMEDING EN ZN BV</v>
          </cell>
          <cell r="L4737">
            <v>2</v>
          </cell>
          <cell r="M4737">
            <v>2.98</v>
          </cell>
        </row>
        <row r="4738">
          <cell r="A4738">
            <v>195279</v>
          </cell>
          <cell r="B4738" t="e">
            <v>#N/A</v>
          </cell>
          <cell r="C4738">
            <v>1</v>
          </cell>
          <cell r="D4738" t="str">
            <v>ZK</v>
          </cell>
          <cell r="E4738">
            <v>2</v>
          </cell>
          <cell r="F4738" t="str">
            <v>KG</v>
          </cell>
          <cell r="G4738" t="str">
            <v>UI MIDDEL 60/80</v>
          </cell>
          <cell r="H4738" t="str">
            <v>L</v>
          </cell>
          <cell r="I4738">
            <v>192</v>
          </cell>
          <cell r="J4738" t="str">
            <v>GROENTEN EN FRUIT DAGVERS</v>
          </cell>
          <cell r="K4738" t="str">
            <v>SMEDING EN ZN BV</v>
          </cell>
          <cell r="L4738">
            <v>2</v>
          </cell>
          <cell r="M4738">
            <v>2.98</v>
          </cell>
        </row>
        <row r="4739">
          <cell r="A4739">
            <v>195279</v>
          </cell>
          <cell r="B4739" t="e">
            <v>#N/A</v>
          </cell>
          <cell r="C4739">
            <v>1</v>
          </cell>
          <cell r="D4739" t="str">
            <v>ZK</v>
          </cell>
          <cell r="E4739">
            <v>2</v>
          </cell>
          <cell r="F4739" t="str">
            <v>KG</v>
          </cell>
          <cell r="G4739" t="str">
            <v>UI MIDDEL 60/80</v>
          </cell>
          <cell r="H4739" t="str">
            <v>L</v>
          </cell>
          <cell r="I4739">
            <v>192</v>
          </cell>
          <cell r="J4739" t="str">
            <v>GROENTEN EN FRUIT DAGVERS</v>
          </cell>
          <cell r="K4739" t="str">
            <v>SMEDING EN ZN BV</v>
          </cell>
          <cell r="L4739">
            <v>2</v>
          </cell>
          <cell r="M4739">
            <v>2.98</v>
          </cell>
        </row>
        <row r="4740">
          <cell r="A4740">
            <v>514318</v>
          </cell>
          <cell r="B4740" t="e">
            <v>#N/A</v>
          </cell>
          <cell r="C4740">
            <v>1</v>
          </cell>
          <cell r="D4740" t="str">
            <v>ST</v>
          </cell>
          <cell r="E4740">
            <v>1</v>
          </cell>
          <cell r="F4740" t="str">
            <v>ST</v>
          </cell>
          <cell r="G4740" t="str">
            <v>GRANAATAPPEL</v>
          </cell>
          <cell r="H4740" t="str">
            <v>L</v>
          </cell>
          <cell r="I4740">
            <v>192</v>
          </cell>
          <cell r="J4740" t="str">
            <v>GROENTEN EN FRUIT DAGVERS</v>
          </cell>
          <cell r="K4740" t="str">
            <v>SMEDING EN ZN BV</v>
          </cell>
          <cell r="L4740">
            <v>2</v>
          </cell>
          <cell r="M4740">
            <v>2.98</v>
          </cell>
        </row>
        <row r="4741">
          <cell r="A4741">
            <v>602585</v>
          </cell>
          <cell r="B4741" t="e">
            <v>#N/A</v>
          </cell>
          <cell r="C4741">
            <v>1</v>
          </cell>
          <cell r="D4741" t="str">
            <v>PK</v>
          </cell>
          <cell r="E4741">
            <v>200</v>
          </cell>
          <cell r="F4741" t="str">
            <v>ST</v>
          </cell>
          <cell r="G4741" t="str">
            <v>VERSTEGEN SATESTOKJES 15CM</v>
          </cell>
          <cell r="H4741" t="str">
            <v>H</v>
          </cell>
          <cell r="I4741">
            <v>67</v>
          </cell>
          <cell r="J4741" t="str">
            <v>OOSTERSE KEUKEN</v>
          </cell>
          <cell r="K4741" t="str">
            <v>VERSTEGEN SPICES&amp;SAUCES BV(FS)</v>
          </cell>
          <cell r="L4741">
            <v>1</v>
          </cell>
          <cell r="M4741">
            <v>2.98</v>
          </cell>
        </row>
        <row r="4742">
          <cell r="A4742">
            <v>662352</v>
          </cell>
          <cell r="B4742" t="e">
            <v>#N/A</v>
          </cell>
          <cell r="C4742">
            <v>1</v>
          </cell>
          <cell r="D4742" t="str">
            <v>ST</v>
          </cell>
          <cell r="E4742">
            <v>600</v>
          </cell>
          <cell r="F4742" t="str">
            <v>GR</v>
          </cell>
          <cell r="G4742" t="str">
            <v>BIO BLEEKSELDERIJ 600/800G</v>
          </cell>
          <cell r="H4742" t="str">
            <v>L</v>
          </cell>
          <cell r="I4742">
            <v>192</v>
          </cell>
          <cell r="J4742" t="str">
            <v>GROENTEN EN FRUIT DAGVERS</v>
          </cell>
          <cell r="K4742" t="str">
            <v>SMEDING EN ZN BV</v>
          </cell>
          <cell r="L4742">
            <v>2</v>
          </cell>
          <cell r="M4742">
            <v>2.98</v>
          </cell>
        </row>
        <row r="4743">
          <cell r="A4743">
            <v>662352</v>
          </cell>
          <cell r="B4743" t="e">
            <v>#N/A</v>
          </cell>
          <cell r="C4743">
            <v>1</v>
          </cell>
          <cell r="D4743" t="str">
            <v>ST</v>
          </cell>
          <cell r="E4743">
            <v>600</v>
          </cell>
          <cell r="F4743" t="str">
            <v>GR</v>
          </cell>
          <cell r="G4743" t="str">
            <v>BIO BLEEKSELDERIJ 600/800G</v>
          </cell>
          <cell r="H4743" t="str">
            <v>L</v>
          </cell>
          <cell r="I4743">
            <v>192</v>
          </cell>
          <cell r="J4743" t="str">
            <v>GROENTEN EN FRUIT DAGVERS</v>
          </cell>
          <cell r="K4743" t="str">
            <v>SMEDING EN ZN BV</v>
          </cell>
          <cell r="L4743">
            <v>2</v>
          </cell>
          <cell r="M4743">
            <v>2.98</v>
          </cell>
        </row>
        <row r="4744">
          <cell r="A4744">
            <v>669634</v>
          </cell>
          <cell r="B4744" t="e">
            <v>#N/A</v>
          </cell>
          <cell r="C4744">
            <v>1</v>
          </cell>
          <cell r="D4744" t="str">
            <v>ST</v>
          </cell>
          <cell r="E4744">
            <v>700</v>
          </cell>
          <cell r="F4744" t="str">
            <v>GR</v>
          </cell>
          <cell r="G4744" t="str">
            <v>BLEEKSELDERIJ</v>
          </cell>
          <cell r="H4744" t="str">
            <v>L</v>
          </cell>
          <cell r="I4744">
            <v>192</v>
          </cell>
          <cell r="J4744" t="str">
            <v>GROENTEN EN FRUIT DAGVERS</v>
          </cell>
          <cell r="K4744" t="str">
            <v>SMEDING EN ZN BV</v>
          </cell>
          <cell r="L4744">
            <v>2</v>
          </cell>
          <cell r="M4744">
            <v>2.98</v>
          </cell>
        </row>
        <row r="4745">
          <cell r="A4745">
            <v>754308</v>
          </cell>
          <cell r="B4745">
            <v>8719481591571</v>
          </cell>
          <cell r="C4745">
            <v>1</v>
          </cell>
          <cell r="D4745" t="str">
            <v>PK</v>
          </cell>
          <cell r="E4745">
            <v>3</v>
          </cell>
          <cell r="F4745" t="str">
            <v>ST</v>
          </cell>
          <cell r="G4745" t="str">
            <v>PAPRIKA STOPLICHT 3 KLEUR</v>
          </cell>
          <cell r="H4745" t="str">
            <v>L</v>
          </cell>
          <cell r="I4745">
            <v>192</v>
          </cell>
          <cell r="J4745" t="str">
            <v>GROENTEN EN FRUIT DAGVERS</v>
          </cell>
          <cell r="K4745" t="str">
            <v>SMEDING EN ZN BV</v>
          </cell>
          <cell r="L4745">
            <v>2</v>
          </cell>
          <cell r="M4745">
            <v>2.98</v>
          </cell>
        </row>
        <row r="4746">
          <cell r="A4746">
            <v>514156</v>
          </cell>
          <cell r="B4746" t="e">
            <v>#N/A</v>
          </cell>
          <cell r="C4746">
            <v>1</v>
          </cell>
          <cell r="D4746" t="str">
            <v>BK</v>
          </cell>
          <cell r="E4746">
            <v>170</v>
          </cell>
          <cell r="F4746" t="str">
            <v>GR</v>
          </cell>
          <cell r="G4746" t="str">
            <v>CRESS SHISO PURPER</v>
          </cell>
          <cell r="H4746" t="str">
            <v>L</v>
          </cell>
          <cell r="I4746">
            <v>192</v>
          </cell>
          <cell r="J4746" t="str">
            <v>GROENTEN EN FRUIT DAGVERS</v>
          </cell>
          <cell r="K4746" t="str">
            <v>SMEDING EN ZN BV</v>
          </cell>
          <cell r="L4746">
            <v>3</v>
          </cell>
          <cell r="M4746">
            <v>2.97</v>
          </cell>
        </row>
        <row r="4747">
          <cell r="A4747">
            <v>516140</v>
          </cell>
          <cell r="B4747">
            <v>8425644001015</v>
          </cell>
          <cell r="C4747">
            <v>1</v>
          </cell>
          <cell r="D4747" t="str">
            <v>ST</v>
          </cell>
          <cell r="E4747">
            <v>1</v>
          </cell>
          <cell r="F4747" t="str">
            <v>ST</v>
          </cell>
          <cell r="G4747" t="str">
            <v>SLA IJSBERG 450G</v>
          </cell>
          <cell r="H4747" t="str">
            <v>L</v>
          </cell>
          <cell r="I4747">
            <v>192</v>
          </cell>
          <cell r="J4747" t="str">
            <v>GROENTEN EN FRUIT DAGVERS</v>
          </cell>
          <cell r="K4747" t="str">
            <v>SMEDING EN ZN BV</v>
          </cell>
          <cell r="L4747">
            <v>3</v>
          </cell>
          <cell r="M4747">
            <v>2.97</v>
          </cell>
        </row>
        <row r="4748">
          <cell r="A4748">
            <v>516140</v>
          </cell>
          <cell r="B4748">
            <v>8425644001015</v>
          </cell>
          <cell r="C4748">
            <v>1</v>
          </cell>
          <cell r="D4748" t="str">
            <v>ST</v>
          </cell>
          <cell r="E4748">
            <v>1</v>
          </cell>
          <cell r="F4748" t="str">
            <v>ST</v>
          </cell>
          <cell r="G4748" t="str">
            <v>SLA IJSBERG 450G</v>
          </cell>
          <cell r="H4748" t="str">
            <v>L</v>
          </cell>
          <cell r="I4748">
            <v>192</v>
          </cell>
          <cell r="J4748" t="str">
            <v>GROENTEN EN FRUIT DAGVERS</v>
          </cell>
          <cell r="K4748" t="str">
            <v>SMEDING EN ZN BV</v>
          </cell>
          <cell r="L4748">
            <v>3</v>
          </cell>
          <cell r="M4748">
            <v>2.97</v>
          </cell>
        </row>
        <row r="4749">
          <cell r="A4749">
            <v>516140</v>
          </cell>
          <cell r="B4749">
            <v>8425644001015</v>
          </cell>
          <cell r="C4749">
            <v>1</v>
          </cell>
          <cell r="D4749" t="str">
            <v>ST</v>
          </cell>
          <cell r="E4749">
            <v>1</v>
          </cell>
          <cell r="F4749" t="str">
            <v>ST</v>
          </cell>
          <cell r="G4749" t="str">
            <v>SLA IJSBERG 450G</v>
          </cell>
          <cell r="H4749" t="str">
            <v>L</v>
          </cell>
          <cell r="I4749">
            <v>192</v>
          </cell>
          <cell r="J4749" t="str">
            <v>GROENTEN EN FRUIT DAGVERS</v>
          </cell>
          <cell r="K4749" t="str">
            <v>SMEDING EN ZN BV</v>
          </cell>
          <cell r="L4749">
            <v>3</v>
          </cell>
          <cell r="M4749">
            <v>2.97</v>
          </cell>
        </row>
        <row r="4750">
          <cell r="A4750">
            <v>37084</v>
          </cell>
          <cell r="B4750" t="e">
            <v>#N/A</v>
          </cell>
          <cell r="C4750">
            <v>1</v>
          </cell>
          <cell r="D4750" t="str">
            <v>KT</v>
          </cell>
          <cell r="E4750">
            <v>2</v>
          </cell>
          <cell r="F4750" t="str">
            <v>ST</v>
          </cell>
          <cell r="G4750" t="str">
            <v>BLOEMKOOL MIX WIT/PAARS</v>
          </cell>
          <cell r="H4750" t="str">
            <v>L</v>
          </cell>
          <cell r="I4750">
            <v>192</v>
          </cell>
          <cell r="J4750" t="str">
            <v>GROENTEN EN FRUIT DAGVERS</v>
          </cell>
          <cell r="K4750" t="str">
            <v>SMEDING EN ZN BV</v>
          </cell>
          <cell r="L4750">
            <v>1</v>
          </cell>
          <cell r="M4750">
            <v>2.95</v>
          </cell>
        </row>
        <row r="4751">
          <cell r="A4751">
            <v>37087</v>
          </cell>
          <cell r="B4751" t="e">
            <v>#N/A</v>
          </cell>
          <cell r="C4751">
            <v>1</v>
          </cell>
          <cell r="D4751" t="str">
            <v>KT</v>
          </cell>
          <cell r="E4751">
            <v>2</v>
          </cell>
          <cell r="F4751" t="str">
            <v>ST</v>
          </cell>
          <cell r="G4751" t="str">
            <v>BLOEMKOOL MIX WIT/ROMANESCO</v>
          </cell>
          <cell r="H4751" t="str">
            <v>L</v>
          </cell>
          <cell r="I4751">
            <v>192</v>
          </cell>
          <cell r="J4751" t="str">
            <v>GROENTEN EN FRUIT DAGVERS</v>
          </cell>
          <cell r="K4751" t="str">
            <v>SMEDING EN ZN BV</v>
          </cell>
          <cell r="L4751">
            <v>1</v>
          </cell>
          <cell r="M4751">
            <v>2.95</v>
          </cell>
        </row>
        <row r="4752">
          <cell r="A4752">
            <v>75872</v>
          </cell>
          <cell r="B4752" t="e">
            <v>#N/A</v>
          </cell>
          <cell r="C4752">
            <v>1</v>
          </cell>
          <cell r="D4752" t="str">
            <v>ZK</v>
          </cell>
          <cell r="E4752">
            <v>500</v>
          </cell>
          <cell r="F4752" t="str">
            <v>GR</v>
          </cell>
          <cell r="G4752" t="str">
            <v>SNIJ SLA IJSBERG/FRISEE</v>
          </cell>
          <cell r="H4752" t="str">
            <v>L</v>
          </cell>
          <cell r="I4752">
            <v>192</v>
          </cell>
          <cell r="J4752" t="str">
            <v>GROENTEN EN FRUIT DAGVERS</v>
          </cell>
          <cell r="K4752" t="str">
            <v>SMEDING EN ZN BV</v>
          </cell>
          <cell r="L4752">
            <v>1</v>
          </cell>
          <cell r="M4752">
            <v>2.95</v>
          </cell>
        </row>
        <row r="4753">
          <cell r="A4753">
            <v>112432</v>
          </cell>
          <cell r="B4753" t="e">
            <v>#N/A</v>
          </cell>
          <cell r="C4753">
            <v>1</v>
          </cell>
          <cell r="D4753" t="str">
            <v>DS</v>
          </cell>
          <cell r="E4753">
            <v>10</v>
          </cell>
          <cell r="F4753" t="str">
            <v>ST</v>
          </cell>
          <cell r="G4753" t="str">
            <v>EGG RE SCHARRELEI GEKLEURD 10ST</v>
          </cell>
          <cell r="H4753" t="str">
            <v>L</v>
          </cell>
          <cell r="I4753">
            <v>167</v>
          </cell>
          <cell r="J4753" t="str">
            <v>EIEREN VERS</v>
          </cell>
          <cell r="K4753" t="str">
            <v>DIJVERHOF EI B.V.</v>
          </cell>
          <cell r="L4753">
            <v>1</v>
          </cell>
          <cell r="M4753">
            <v>2.95</v>
          </cell>
        </row>
        <row r="4754">
          <cell r="A4754">
            <v>202377</v>
          </cell>
          <cell r="B4754" t="e">
            <v>#N/A</v>
          </cell>
          <cell r="C4754">
            <v>1</v>
          </cell>
          <cell r="D4754" t="str">
            <v>BK</v>
          </cell>
          <cell r="E4754">
            <v>1</v>
          </cell>
          <cell r="F4754" t="str">
            <v>KG</v>
          </cell>
          <cell r="G4754" t="str">
            <v>SNIJ PREI FIJN</v>
          </cell>
          <cell r="H4754" t="str">
            <v>L</v>
          </cell>
          <cell r="I4754">
            <v>192</v>
          </cell>
          <cell r="J4754" t="str">
            <v>GROENTEN EN FRUIT DAGVERS</v>
          </cell>
          <cell r="K4754" t="str">
            <v>SMEDING EN ZN BV</v>
          </cell>
          <cell r="L4754">
            <v>1</v>
          </cell>
          <cell r="M4754">
            <v>2.95</v>
          </cell>
        </row>
        <row r="4755">
          <cell r="A4755">
            <v>445027</v>
          </cell>
          <cell r="B4755" t="e">
            <v>#N/A</v>
          </cell>
          <cell r="C4755">
            <v>1</v>
          </cell>
          <cell r="D4755" t="str">
            <v>BK</v>
          </cell>
          <cell r="E4755">
            <v>250</v>
          </cell>
          <cell r="F4755" t="str">
            <v>GR</v>
          </cell>
          <cell r="G4755" t="str">
            <v>SNIJ PETERSELIE GEHAKT</v>
          </cell>
          <cell r="H4755" t="str">
            <v>L</v>
          </cell>
          <cell r="I4755">
            <v>192</v>
          </cell>
          <cell r="J4755" t="str">
            <v>GROENTEN EN FRUIT DAGVERS</v>
          </cell>
          <cell r="K4755" t="str">
            <v>SMEDING EN ZN BV</v>
          </cell>
          <cell r="L4755">
            <v>1</v>
          </cell>
          <cell r="M4755">
            <v>2.95</v>
          </cell>
        </row>
        <row r="4756">
          <cell r="A4756">
            <v>507900</v>
          </cell>
          <cell r="B4756" t="e">
            <v>#N/A</v>
          </cell>
          <cell r="C4756">
            <v>1</v>
          </cell>
          <cell r="D4756" t="str">
            <v>ST</v>
          </cell>
          <cell r="E4756">
            <v>0</v>
          </cell>
          <cell r="F4756" t="str">
            <v>.</v>
          </cell>
          <cell r="G4756" t="str">
            <v>HENDI BOLZEEF/THEEZEEF RVS 75MM</v>
          </cell>
          <cell r="H4756" t="str">
            <v>H</v>
          </cell>
          <cell r="I4756">
            <v>283</v>
          </cell>
          <cell r="J4756" t="str">
            <v>KEUKENGEREEDSCHAPPEN</v>
          </cell>
          <cell r="K4756" t="str">
            <v>HENDI BV</v>
          </cell>
          <cell r="L4756">
            <v>1</v>
          </cell>
          <cell r="M4756">
            <v>2.95</v>
          </cell>
        </row>
        <row r="4757">
          <cell r="A4757">
            <v>596190</v>
          </cell>
          <cell r="B4757" t="e">
            <v>#N/A</v>
          </cell>
          <cell r="C4757">
            <v>1</v>
          </cell>
          <cell r="D4757" t="str">
            <v>ZK</v>
          </cell>
          <cell r="E4757">
            <v>1</v>
          </cell>
          <cell r="F4757" t="str">
            <v>KG</v>
          </cell>
          <cell r="G4757" t="str">
            <v>RADIJS SCHOON</v>
          </cell>
          <cell r="H4757" t="str">
            <v>L</v>
          </cell>
          <cell r="I4757">
            <v>192</v>
          </cell>
          <cell r="J4757" t="str">
            <v>GROENTEN EN FRUIT DAGVERS</v>
          </cell>
          <cell r="K4757" t="str">
            <v>SMEDING EN ZN BV</v>
          </cell>
          <cell r="L4757">
            <v>1</v>
          </cell>
          <cell r="M4757">
            <v>2.95</v>
          </cell>
        </row>
        <row r="4758">
          <cell r="A4758">
            <v>37149</v>
          </cell>
          <cell r="B4758" t="e">
            <v>#N/A</v>
          </cell>
          <cell r="C4758">
            <v>1</v>
          </cell>
          <cell r="D4758" t="str">
            <v>KT</v>
          </cell>
          <cell r="E4758">
            <v>18</v>
          </cell>
          <cell r="F4758" t="str">
            <v>ST</v>
          </cell>
          <cell r="G4758" t="str">
            <v>DE ROOIE HEN SCHARRELEIEREN BRUIN M 18ST</v>
          </cell>
          <cell r="H4758" t="str">
            <v>L</v>
          </cell>
          <cell r="I4758">
            <v>167</v>
          </cell>
          <cell r="J4758" t="str">
            <v>EIEREN VERS</v>
          </cell>
          <cell r="K4758" t="str">
            <v>SLIGRO</v>
          </cell>
          <cell r="L4758">
            <v>1</v>
          </cell>
          <cell r="M4758">
            <v>2.94</v>
          </cell>
        </row>
        <row r="4759">
          <cell r="A4759">
            <v>68764</v>
          </cell>
          <cell r="B4759" t="e">
            <v>#N/A</v>
          </cell>
          <cell r="C4759">
            <v>1</v>
          </cell>
          <cell r="D4759" t="str">
            <v>BL</v>
          </cell>
          <cell r="E4759">
            <v>70</v>
          </cell>
          <cell r="F4759" t="str">
            <v>GR</v>
          </cell>
          <cell r="G4759" t="str">
            <v>LA CHINATA GEROOKTE PAPRIKAPOEDER SWEET</v>
          </cell>
          <cell r="H4759" t="str">
            <v>L</v>
          </cell>
          <cell r="I4759">
            <v>68</v>
          </cell>
          <cell r="J4759" t="str">
            <v>KRUIDEN EN SPECERIJEN</v>
          </cell>
          <cell r="K4759" t="str">
            <v>BRANDM BV</v>
          </cell>
          <cell r="L4759">
            <v>1</v>
          </cell>
          <cell r="M4759">
            <v>2.93</v>
          </cell>
        </row>
        <row r="4760">
          <cell r="A4760">
            <v>243433</v>
          </cell>
          <cell r="B4760" t="e">
            <v>#N/A</v>
          </cell>
          <cell r="C4760">
            <v>5</v>
          </cell>
          <cell r="D4760" t="str">
            <v>BN</v>
          </cell>
          <cell r="E4760">
            <v>25</v>
          </cell>
          <cell r="F4760" t="str">
            <v>GR</v>
          </cell>
          <cell r="G4760" t="str">
            <v>HVB KIPFILET HALAL 3PLAKS</v>
          </cell>
          <cell r="H4760" t="str">
            <v>L</v>
          </cell>
          <cell r="I4760">
            <v>160</v>
          </cell>
          <cell r="J4760" t="str">
            <v>VLEESWAREN/KAAS (ELEKTRONISCH)</v>
          </cell>
          <cell r="K4760" t="str">
            <v>AARNINK VLEESWAREN HVB (FS)</v>
          </cell>
          <cell r="L4760">
            <v>1</v>
          </cell>
          <cell r="M4760">
            <v>2.93</v>
          </cell>
        </row>
        <row r="4761">
          <cell r="A4761">
            <v>5948</v>
          </cell>
          <cell r="B4761" t="e">
            <v>#N/A</v>
          </cell>
          <cell r="C4761">
            <v>1</v>
          </cell>
          <cell r="D4761" t="str">
            <v>KG</v>
          </cell>
          <cell r="E4761">
            <v>1</v>
          </cell>
          <cell r="F4761" t="str">
            <v>ST</v>
          </cell>
          <cell r="G4761" t="str">
            <v>KIP DIJ HALAL BS CA.150GR.</v>
          </cell>
          <cell r="H4761" t="str">
            <v>L</v>
          </cell>
          <cell r="I4761">
            <v>195</v>
          </cell>
          <cell r="J4761" t="str">
            <v>POELIER VERS ONBEWERKT CONC</v>
          </cell>
          <cell r="K4761" t="str">
            <v>RUIG M. EN ZONEN B.V.</v>
          </cell>
          <cell r="L4761">
            <v>0.54</v>
          </cell>
          <cell r="M4761">
            <v>2.92</v>
          </cell>
        </row>
        <row r="4762">
          <cell r="A4762">
            <v>366168</v>
          </cell>
          <cell r="B4762" t="e">
            <v>#N/A</v>
          </cell>
          <cell r="C4762">
            <v>1</v>
          </cell>
          <cell r="D4762" t="str">
            <v>ZK</v>
          </cell>
          <cell r="E4762">
            <v>450</v>
          </cell>
          <cell r="F4762" t="str">
            <v>GR</v>
          </cell>
          <cell r="G4762" t="str">
            <v>MAM'S MIKSKE BRUIN</v>
          </cell>
          <cell r="H4762" t="str">
            <v>L</v>
          </cell>
          <cell r="I4762">
            <v>202</v>
          </cell>
          <cell r="J4762" t="str">
            <v>BAKE OFF DIEPVRIES</v>
          </cell>
          <cell r="K4762" t="str">
            <v>FREE OF DIEETPRODUCTEN</v>
          </cell>
          <cell r="L4762">
            <v>1</v>
          </cell>
          <cell r="M4762">
            <v>2.91</v>
          </cell>
        </row>
        <row r="4763">
          <cell r="A4763">
            <v>50475</v>
          </cell>
          <cell r="B4763" t="e">
            <v>#N/A</v>
          </cell>
          <cell r="C4763">
            <v>1</v>
          </cell>
          <cell r="D4763" t="str">
            <v>FL</v>
          </cell>
          <cell r="E4763">
            <v>1</v>
          </cell>
          <cell r="F4763" t="str">
            <v>LT</v>
          </cell>
          <cell r="G4763" t="str">
            <v>DEBIC KOOKROOM 15% FINESS</v>
          </cell>
          <cell r="H4763" t="str">
            <v>L</v>
          </cell>
          <cell r="I4763">
            <v>174</v>
          </cell>
          <cell r="J4763" t="str">
            <v>ROOMPRODUCTEN</v>
          </cell>
          <cell r="K4763" t="str">
            <v>FRIESLANDCAMP NL BV ZEEWLD PRF</v>
          </cell>
          <cell r="L4763">
            <v>1</v>
          </cell>
          <cell r="M4763">
            <v>2.9</v>
          </cell>
        </row>
        <row r="4764">
          <cell r="A4764">
            <v>332025</v>
          </cell>
          <cell r="B4764" t="e">
            <v>#N/A</v>
          </cell>
          <cell r="C4764">
            <v>1</v>
          </cell>
          <cell r="D4764" t="str">
            <v>BL</v>
          </cell>
          <cell r="E4764">
            <v>60</v>
          </cell>
          <cell r="F4764" t="str">
            <v>GR</v>
          </cell>
          <cell r="G4764" t="str">
            <v>SLIGRO SPICE MARKET GARAM MASALA</v>
          </cell>
          <cell r="H4764" t="str">
            <v>L</v>
          </cell>
          <cell r="I4764">
            <v>68</v>
          </cell>
          <cell r="J4764" t="str">
            <v>KRUIDEN EN SPECERIJEN</v>
          </cell>
          <cell r="K4764" t="str">
            <v>SLIGRO</v>
          </cell>
          <cell r="L4764">
            <v>1</v>
          </cell>
          <cell r="M4764">
            <v>2.9</v>
          </cell>
        </row>
        <row r="4765">
          <cell r="A4765">
            <v>332512</v>
          </cell>
          <cell r="B4765" t="e">
            <v>#N/A</v>
          </cell>
          <cell r="C4765">
            <v>1</v>
          </cell>
          <cell r="D4765" t="str">
            <v>BL</v>
          </cell>
          <cell r="E4765">
            <v>25</v>
          </cell>
          <cell r="F4765" t="str">
            <v>GR</v>
          </cell>
          <cell r="G4765" t="str">
            <v>SLIGRO SPICE MARKET ITAL. KRUIDEN FIJN</v>
          </cell>
          <cell r="H4765" t="str">
            <v>L</v>
          </cell>
          <cell r="I4765">
            <v>68</v>
          </cell>
          <cell r="J4765" t="str">
            <v>KRUIDEN EN SPECERIJEN</v>
          </cell>
          <cell r="K4765" t="str">
            <v>SLIGRO</v>
          </cell>
          <cell r="L4765">
            <v>1</v>
          </cell>
          <cell r="M4765">
            <v>2.9</v>
          </cell>
        </row>
        <row r="4766">
          <cell r="A4766">
            <v>333241</v>
          </cell>
          <cell r="B4766" t="e">
            <v>#N/A</v>
          </cell>
          <cell r="C4766">
            <v>1</v>
          </cell>
          <cell r="D4766" t="str">
            <v>BL</v>
          </cell>
          <cell r="E4766">
            <v>65</v>
          </cell>
          <cell r="F4766" t="str">
            <v>GR</v>
          </cell>
          <cell r="G4766" t="str">
            <v>SLIGRO SPICE MARKET KURKUMA GEMALEN</v>
          </cell>
          <cell r="H4766" t="str">
            <v>L</v>
          </cell>
          <cell r="I4766">
            <v>68</v>
          </cell>
          <cell r="J4766" t="str">
            <v>KRUIDEN EN SPECERIJEN</v>
          </cell>
          <cell r="K4766" t="str">
            <v>SLIGRO</v>
          </cell>
          <cell r="L4766">
            <v>1</v>
          </cell>
          <cell r="M4766">
            <v>2.9</v>
          </cell>
        </row>
        <row r="4767">
          <cell r="A4767">
            <v>384394</v>
          </cell>
          <cell r="B4767" t="e">
            <v>#N/A</v>
          </cell>
          <cell r="C4767">
            <v>1</v>
          </cell>
          <cell r="D4767" t="str">
            <v>PT</v>
          </cell>
          <cell r="E4767">
            <v>375</v>
          </cell>
          <cell r="F4767" t="str">
            <v>GR</v>
          </cell>
          <cell r="G4767" t="str">
            <v>KONINGSVOGEL SAMBAL BADJAK HOT</v>
          </cell>
          <cell r="H4767" t="str">
            <v>L</v>
          </cell>
          <cell r="I4767">
            <v>67</v>
          </cell>
          <cell r="J4767" t="str">
            <v>OOSTERSE KEUKEN</v>
          </cell>
          <cell r="K4767" t="str">
            <v>VANKA KAWAT BV</v>
          </cell>
          <cell r="L4767">
            <v>1</v>
          </cell>
          <cell r="M4767">
            <v>2.9</v>
          </cell>
        </row>
        <row r="4768">
          <cell r="A4768">
            <v>402354</v>
          </cell>
          <cell r="B4768" t="e">
            <v>#N/A</v>
          </cell>
          <cell r="C4768">
            <v>1</v>
          </cell>
          <cell r="D4768" t="str">
            <v>BS</v>
          </cell>
          <cell r="E4768">
            <v>130</v>
          </cell>
          <cell r="F4768" t="str">
            <v>GR</v>
          </cell>
          <cell r="G4768" t="str">
            <v>APOLLO TIJM HEEL HOLLANDS</v>
          </cell>
          <cell r="H4768" t="str">
            <v>L</v>
          </cell>
          <cell r="I4768">
            <v>68</v>
          </cell>
          <cell r="J4768" t="str">
            <v>KRUIDEN EN SPECERIJEN</v>
          </cell>
          <cell r="K4768" t="str">
            <v>SOLINA NETHERLANDS BV</v>
          </cell>
          <cell r="L4768">
            <v>1</v>
          </cell>
          <cell r="M4768">
            <v>2.9</v>
          </cell>
        </row>
        <row r="4769">
          <cell r="A4769">
            <v>99601</v>
          </cell>
          <cell r="B4769" t="e">
            <v>#N/A</v>
          </cell>
          <cell r="C4769">
            <v>1</v>
          </cell>
          <cell r="D4769" t="str">
            <v>PK</v>
          </cell>
          <cell r="E4769">
            <v>200</v>
          </cell>
          <cell r="F4769" t="str">
            <v>GR</v>
          </cell>
          <cell r="G4769" t="str">
            <v>DAMHERT GV BRUIN BROOD GESNEDEN</v>
          </cell>
          <cell r="H4769" t="str">
            <v>L</v>
          </cell>
          <cell r="I4769">
            <v>94</v>
          </cell>
          <cell r="J4769" t="str">
            <v>BAKPRODUKTEN</v>
          </cell>
          <cell r="K4769" t="str">
            <v>DAMHERT NUTRITION BV</v>
          </cell>
          <cell r="L4769">
            <v>1</v>
          </cell>
          <cell r="M4769">
            <v>2.88</v>
          </cell>
        </row>
        <row r="4770">
          <cell r="A4770">
            <v>365007</v>
          </cell>
          <cell r="B4770" t="e">
            <v>#N/A</v>
          </cell>
          <cell r="C4770">
            <v>6</v>
          </cell>
          <cell r="D4770" t="str">
            <v>PK</v>
          </cell>
          <cell r="E4770">
            <v>150</v>
          </cell>
          <cell r="F4770" t="str">
            <v>GR</v>
          </cell>
          <cell r="G4770" t="str">
            <v>HAUST PANEERMEEL</v>
          </cell>
          <cell r="H4770" t="str">
            <v>L</v>
          </cell>
          <cell r="I4770">
            <v>94</v>
          </cell>
          <cell r="J4770" t="str">
            <v>BAKPRODUKTEN</v>
          </cell>
          <cell r="K4770" t="str">
            <v>CONTINENTAL BAKERIES (HAUST) BV</v>
          </cell>
          <cell r="L4770">
            <v>1</v>
          </cell>
          <cell r="M4770">
            <v>2.88</v>
          </cell>
        </row>
        <row r="4771">
          <cell r="A4771">
            <v>365007</v>
          </cell>
          <cell r="B4771" t="e">
            <v>#N/A</v>
          </cell>
          <cell r="C4771">
            <v>6</v>
          </cell>
          <cell r="D4771" t="str">
            <v>PK</v>
          </cell>
          <cell r="E4771">
            <v>150</v>
          </cell>
          <cell r="F4771" t="str">
            <v>GR</v>
          </cell>
          <cell r="G4771" t="str">
            <v>HAUST PANEERMEEL</v>
          </cell>
          <cell r="H4771" t="str">
            <v>L</v>
          </cell>
          <cell r="I4771">
            <v>94</v>
          </cell>
          <cell r="J4771" t="str">
            <v>BAKPRODUKTEN</v>
          </cell>
          <cell r="K4771" t="str">
            <v>CONTINENTAL BAKERIES (HAUST) BV</v>
          </cell>
          <cell r="L4771">
            <v>1</v>
          </cell>
          <cell r="M4771">
            <v>2.88</v>
          </cell>
        </row>
        <row r="4772">
          <cell r="A4772">
            <v>365007</v>
          </cell>
          <cell r="B4772" t="e">
            <v>#N/A</v>
          </cell>
          <cell r="C4772">
            <v>6</v>
          </cell>
          <cell r="D4772" t="str">
            <v>PK</v>
          </cell>
          <cell r="E4772">
            <v>150</v>
          </cell>
          <cell r="F4772" t="str">
            <v>GR</v>
          </cell>
          <cell r="G4772" t="str">
            <v>HAUST PANEERMEEL</v>
          </cell>
          <cell r="H4772" t="str">
            <v>L</v>
          </cell>
          <cell r="I4772">
            <v>94</v>
          </cell>
          <cell r="J4772" t="str">
            <v>BAKPRODUKTEN</v>
          </cell>
          <cell r="K4772" t="str">
            <v>CONTINENTAL BAKERIES (HAUST) BV</v>
          </cell>
          <cell r="L4772">
            <v>1</v>
          </cell>
          <cell r="M4772">
            <v>2.88</v>
          </cell>
        </row>
        <row r="4773">
          <cell r="A4773">
            <v>582049</v>
          </cell>
          <cell r="B4773">
            <v>8716692045046</v>
          </cell>
          <cell r="C4773">
            <v>1</v>
          </cell>
          <cell r="D4773" t="str">
            <v>LS</v>
          </cell>
          <cell r="E4773">
            <v>500</v>
          </cell>
          <cell r="F4773" t="str">
            <v>GR</v>
          </cell>
          <cell r="G4773" t="str">
            <v>ANDIJVIE VERPAKT 400/650G</v>
          </cell>
          <cell r="H4773" t="str">
            <v>L</v>
          </cell>
          <cell r="I4773">
            <v>192</v>
          </cell>
          <cell r="J4773" t="str">
            <v>GROENTEN EN FRUIT DAGVERS</v>
          </cell>
          <cell r="K4773" t="str">
            <v>SMEDING EN ZN BV</v>
          </cell>
          <cell r="L4773">
            <v>2</v>
          </cell>
          <cell r="M4773">
            <v>2.88</v>
          </cell>
        </row>
        <row r="4774">
          <cell r="A4774">
            <v>464335</v>
          </cell>
          <cell r="B4774" t="e">
            <v>#N/A</v>
          </cell>
          <cell r="C4774">
            <v>5</v>
          </cell>
          <cell r="D4774" t="str">
            <v>BN</v>
          </cell>
          <cell r="E4774">
            <v>125</v>
          </cell>
          <cell r="F4774" t="str">
            <v>GR</v>
          </cell>
          <cell r="G4774" t="str">
            <v>HVB KALKOENSALAMI HALAL 3PLAKS</v>
          </cell>
          <cell r="H4774" t="str">
            <v>L</v>
          </cell>
          <cell r="I4774">
            <v>160</v>
          </cell>
          <cell r="J4774" t="str">
            <v>VLEESWAREN/KAAS (ELEKTRONISCH)</v>
          </cell>
          <cell r="K4774" t="str">
            <v>AARNINK VLEESWAREN HVB (FS)</v>
          </cell>
          <cell r="L4774">
            <v>1</v>
          </cell>
          <cell r="M4774">
            <v>2.87</v>
          </cell>
        </row>
        <row r="4775">
          <cell r="A4775">
            <v>285207</v>
          </cell>
          <cell r="B4775" t="e">
            <v>#N/A</v>
          </cell>
          <cell r="C4775">
            <v>1</v>
          </cell>
          <cell r="D4775" t="str">
            <v>TB</v>
          </cell>
          <cell r="E4775">
            <v>800</v>
          </cell>
          <cell r="F4775" t="str">
            <v>GR</v>
          </cell>
          <cell r="G4775" t="str">
            <v>MARNE FRANSE MOSTERD, STATUBE</v>
          </cell>
          <cell r="H4775" t="str">
            <v>L</v>
          </cell>
          <cell r="I4775">
            <v>91</v>
          </cell>
          <cell r="J4775" t="str">
            <v>SNACK- EN TAFELSAUZEN</v>
          </cell>
          <cell r="K4775" t="str">
            <v>MARNE S FABRIEKEN BV</v>
          </cell>
          <cell r="L4775">
            <v>1</v>
          </cell>
          <cell r="M4775">
            <v>2.85</v>
          </cell>
        </row>
        <row r="4776">
          <cell r="A4776">
            <v>384344</v>
          </cell>
          <cell r="B4776" t="e">
            <v>#N/A</v>
          </cell>
          <cell r="C4776">
            <v>1</v>
          </cell>
          <cell r="D4776" t="str">
            <v>PT</v>
          </cell>
          <cell r="E4776">
            <v>375</v>
          </cell>
          <cell r="F4776" t="str">
            <v>GR</v>
          </cell>
          <cell r="G4776" t="str">
            <v>KONINGSVOGEL SAMBAL BRANDAL</v>
          </cell>
          <cell r="H4776" t="str">
            <v>L</v>
          </cell>
          <cell r="I4776">
            <v>67</v>
          </cell>
          <cell r="J4776" t="str">
            <v>OOSTERSE KEUKEN</v>
          </cell>
          <cell r="K4776" t="str">
            <v>VANKA KAWAT BV</v>
          </cell>
          <cell r="L4776">
            <v>1</v>
          </cell>
          <cell r="M4776">
            <v>2.85</v>
          </cell>
        </row>
        <row r="4777">
          <cell r="A4777">
            <v>576116</v>
          </cell>
          <cell r="B4777" t="e">
            <v>#N/A</v>
          </cell>
          <cell r="C4777">
            <v>1</v>
          </cell>
          <cell r="D4777" t="str">
            <v>ZK</v>
          </cell>
          <cell r="E4777">
            <v>75</v>
          </cell>
          <cell r="F4777" t="str">
            <v>GR</v>
          </cell>
          <cell r="G4777" t="str">
            <v>KRUIDEN PETERSELIE KRUL</v>
          </cell>
          <cell r="H4777" t="str">
            <v>L</v>
          </cell>
          <cell r="I4777">
            <v>192</v>
          </cell>
          <cell r="J4777" t="str">
            <v>GROENTEN EN FRUIT DAGVERS</v>
          </cell>
          <cell r="K4777" t="str">
            <v>SMEDING EN ZN BV</v>
          </cell>
          <cell r="L4777">
            <v>3</v>
          </cell>
          <cell r="M4777">
            <v>2.85</v>
          </cell>
        </row>
        <row r="4778">
          <cell r="A4778">
            <v>331192</v>
          </cell>
          <cell r="B4778" t="e">
            <v>#N/A</v>
          </cell>
          <cell r="C4778">
            <v>1</v>
          </cell>
          <cell r="D4778" t="str">
            <v>BL</v>
          </cell>
          <cell r="E4778">
            <v>50</v>
          </cell>
          <cell r="F4778" t="str">
            <v>GR</v>
          </cell>
          <cell r="G4778" t="str">
            <v>SLIGRO SPICE MARKET CHILLIES GEMALEN</v>
          </cell>
          <cell r="H4778" t="str">
            <v>L</v>
          </cell>
          <cell r="I4778">
            <v>68</v>
          </cell>
          <cell r="J4778" t="str">
            <v>KRUIDEN EN SPECERIJEN</v>
          </cell>
          <cell r="K4778" t="str">
            <v>SLIGRO</v>
          </cell>
          <cell r="L4778">
            <v>1</v>
          </cell>
          <cell r="M4778">
            <v>2.83</v>
          </cell>
        </row>
        <row r="4779">
          <cell r="A4779">
            <v>333254</v>
          </cell>
          <cell r="B4779" t="e">
            <v>#N/A</v>
          </cell>
          <cell r="C4779">
            <v>1</v>
          </cell>
          <cell r="D4779" t="str">
            <v>BL</v>
          </cell>
          <cell r="E4779">
            <v>45</v>
          </cell>
          <cell r="F4779" t="str">
            <v>GR</v>
          </cell>
          <cell r="G4779" t="str">
            <v>SLIGRO SPICE MARKET LAOS GEMALEN</v>
          </cell>
          <cell r="H4779" t="str">
            <v>L</v>
          </cell>
          <cell r="I4779">
            <v>68</v>
          </cell>
          <cell r="J4779" t="str">
            <v>KRUIDEN EN SPECERIJEN</v>
          </cell>
          <cell r="K4779" t="str">
            <v>SLIGRO</v>
          </cell>
          <cell r="L4779">
            <v>1</v>
          </cell>
          <cell r="M4779">
            <v>2.83</v>
          </cell>
        </row>
        <row r="4780">
          <cell r="A4780">
            <v>196783</v>
          </cell>
          <cell r="B4780" t="e">
            <v>#N/A</v>
          </cell>
          <cell r="C4780">
            <v>1</v>
          </cell>
          <cell r="D4780" t="str">
            <v>PK</v>
          </cell>
          <cell r="E4780">
            <v>250</v>
          </cell>
          <cell r="F4780" t="str">
            <v>ST</v>
          </cell>
          <cell r="G4780" t="str">
            <v>TAKE DIS SERVET 2-LGS 33X33CM WIT</v>
          </cell>
          <cell r="H4780" t="str">
            <v>H</v>
          </cell>
          <cell r="I4780">
            <v>120</v>
          </cell>
          <cell r="J4780" t="str">
            <v>PAPIEREN-TAFELBENODIGDHEDEN</v>
          </cell>
          <cell r="K4780" t="str">
            <v>SLIGRO</v>
          </cell>
          <cell r="L4780">
            <v>1</v>
          </cell>
          <cell r="M4780">
            <v>2.8</v>
          </cell>
        </row>
        <row r="4781">
          <cell r="A4781">
            <v>278360</v>
          </cell>
          <cell r="B4781" t="e">
            <v>#N/A</v>
          </cell>
          <cell r="C4781">
            <v>1</v>
          </cell>
          <cell r="D4781" t="str">
            <v>BL</v>
          </cell>
          <cell r="E4781">
            <v>2.5</v>
          </cell>
          <cell r="F4781" t="str">
            <v>KG</v>
          </cell>
          <cell r="G4781" t="str">
            <v>MUTTI TOMATEN GEPELD GASTRONOMICA</v>
          </cell>
          <cell r="H4781" t="str">
            <v>L</v>
          </cell>
          <cell r="I4781">
            <v>98</v>
          </cell>
          <cell r="J4781" t="str">
            <v>TOMATENCONSERVEN</v>
          </cell>
          <cell r="K4781" t="str">
            <v>BRANDM BV</v>
          </cell>
          <cell r="L4781">
            <v>1</v>
          </cell>
          <cell r="M4781">
            <v>2.8</v>
          </cell>
        </row>
        <row r="4782">
          <cell r="A4782">
            <v>366176</v>
          </cell>
          <cell r="B4782" t="e">
            <v>#N/A</v>
          </cell>
          <cell r="C4782">
            <v>1</v>
          </cell>
          <cell r="D4782" t="str">
            <v>ZK</v>
          </cell>
          <cell r="E4782">
            <v>280</v>
          </cell>
          <cell r="F4782" t="str">
            <v>GR</v>
          </cell>
          <cell r="G4782" t="str">
            <v>MAM'S MIKSKE WITTEBOLLETJES</v>
          </cell>
          <cell r="H4782" t="str">
            <v>L</v>
          </cell>
          <cell r="I4782">
            <v>202</v>
          </cell>
          <cell r="J4782" t="str">
            <v>BAKE OFF DIEPVRIES</v>
          </cell>
          <cell r="K4782" t="str">
            <v>FREE OF DIEETPRODUCTEN</v>
          </cell>
          <cell r="L4782">
            <v>1</v>
          </cell>
          <cell r="M4782">
            <v>2.8</v>
          </cell>
        </row>
        <row r="4783">
          <cell r="A4783">
            <v>505539</v>
          </cell>
          <cell r="B4783" t="e">
            <v>#N/A</v>
          </cell>
          <cell r="C4783">
            <v>3</v>
          </cell>
          <cell r="D4783" t="str">
            <v>BL</v>
          </cell>
          <cell r="E4783">
            <v>425</v>
          </cell>
          <cell r="F4783" t="str">
            <v>ML</v>
          </cell>
          <cell r="G4783" t="str">
            <v>VICTORIA RED KIDNEY BEANS</v>
          </cell>
          <cell r="H4783" t="str">
            <v>L</v>
          </cell>
          <cell r="I4783">
            <v>43</v>
          </cell>
          <cell r="J4783" t="str">
            <v>GROENTECONSERVEN, PEULVRUCHTEN</v>
          </cell>
          <cell r="K4783" t="str">
            <v>SAC SPA</v>
          </cell>
          <cell r="L4783">
            <v>1</v>
          </cell>
          <cell r="M4783">
            <v>2.8</v>
          </cell>
        </row>
        <row r="4784">
          <cell r="A4784">
            <v>505539</v>
          </cell>
          <cell r="B4784" t="e">
            <v>#N/A</v>
          </cell>
          <cell r="C4784">
            <v>3</v>
          </cell>
          <cell r="D4784" t="str">
            <v>BL</v>
          </cell>
          <cell r="E4784">
            <v>425</v>
          </cell>
          <cell r="F4784" t="str">
            <v>ML</v>
          </cell>
          <cell r="G4784" t="str">
            <v>VICTORIA RED KIDNEY BEANS</v>
          </cell>
          <cell r="H4784" t="str">
            <v>L</v>
          </cell>
          <cell r="I4784">
            <v>43</v>
          </cell>
          <cell r="J4784" t="str">
            <v>GROENTECONSERVEN, PEULVRUCHTEN</v>
          </cell>
          <cell r="K4784" t="str">
            <v>SAC SPA</v>
          </cell>
          <cell r="L4784">
            <v>1</v>
          </cell>
          <cell r="M4784">
            <v>2.8</v>
          </cell>
        </row>
        <row r="4785">
          <cell r="A4785">
            <v>505610</v>
          </cell>
          <cell r="B4785" t="e">
            <v>#N/A</v>
          </cell>
          <cell r="C4785">
            <v>3</v>
          </cell>
          <cell r="D4785" t="str">
            <v>BL</v>
          </cell>
          <cell r="E4785">
            <v>425</v>
          </cell>
          <cell r="F4785" t="str">
            <v>ML</v>
          </cell>
          <cell r="G4785" t="str">
            <v>VICTORIA ZWARTE BONEN</v>
          </cell>
          <cell r="H4785" t="str">
            <v>L</v>
          </cell>
          <cell r="I4785">
            <v>43</v>
          </cell>
          <cell r="J4785" t="str">
            <v>GROENTECONSERVEN, PEULVRUCHTEN</v>
          </cell>
          <cell r="K4785" t="str">
            <v>SAC SPA</v>
          </cell>
          <cell r="L4785">
            <v>1</v>
          </cell>
          <cell r="M4785">
            <v>2.8</v>
          </cell>
        </row>
        <row r="4786">
          <cell r="A4786">
            <v>709280</v>
          </cell>
          <cell r="B4786" t="e">
            <v>#N/A</v>
          </cell>
          <cell r="C4786">
            <v>1</v>
          </cell>
          <cell r="D4786" t="str">
            <v>FL</v>
          </cell>
          <cell r="E4786">
            <v>150</v>
          </cell>
          <cell r="F4786" t="str">
            <v>ML</v>
          </cell>
          <cell r="G4786" t="str">
            <v>KIKKOMAN SOJASAUS</v>
          </cell>
          <cell r="H4786" t="str">
            <v>L</v>
          </cell>
          <cell r="I4786">
            <v>67</v>
          </cell>
          <cell r="J4786" t="str">
            <v>OOSTERSE KEUKEN</v>
          </cell>
          <cell r="K4786" t="str">
            <v>YAMA PRODUCTS BV</v>
          </cell>
          <cell r="L4786">
            <v>1</v>
          </cell>
          <cell r="M4786">
            <v>2.8</v>
          </cell>
        </row>
        <row r="4787">
          <cell r="A4787">
            <v>743268</v>
          </cell>
          <cell r="B4787" t="e">
            <v>#N/A</v>
          </cell>
          <cell r="C4787">
            <v>1</v>
          </cell>
          <cell r="D4787" t="str">
            <v>PK</v>
          </cell>
          <cell r="E4787">
            <v>250</v>
          </cell>
          <cell r="F4787" t="str">
            <v>ST</v>
          </cell>
          <cell r="G4787" t="str">
            <v>TAKE DIS SERVET 2-LGS 33X33CM KIWI</v>
          </cell>
          <cell r="H4787" t="str">
            <v>H</v>
          </cell>
          <cell r="I4787">
            <v>120</v>
          </cell>
          <cell r="J4787" t="str">
            <v>PAPIEREN-TAFELBENODIGDHEDEN</v>
          </cell>
          <cell r="K4787" t="str">
            <v>SLIGRO</v>
          </cell>
          <cell r="L4787">
            <v>1</v>
          </cell>
          <cell r="M4787">
            <v>2.8</v>
          </cell>
        </row>
        <row r="4788">
          <cell r="A4788">
            <v>966581</v>
          </cell>
          <cell r="B4788" t="e">
            <v>#N/A</v>
          </cell>
          <cell r="C4788">
            <v>1</v>
          </cell>
          <cell r="D4788" t="str">
            <v>ST</v>
          </cell>
          <cell r="E4788">
            <v>6</v>
          </cell>
          <cell r="F4788" t="str">
            <v>ST</v>
          </cell>
          <cell r="G4788" t="str">
            <v>PRO CHEF DEEGSCHRAPER 120X88MM</v>
          </cell>
          <cell r="H4788" t="str">
            <v>H</v>
          </cell>
          <cell r="I4788">
            <v>283</v>
          </cell>
          <cell r="J4788" t="str">
            <v>KEUKENGEREEDSCHAPPEN</v>
          </cell>
          <cell r="K4788" t="str">
            <v>SLIGRO</v>
          </cell>
          <cell r="L4788">
            <v>1</v>
          </cell>
          <cell r="M4788">
            <v>2.8</v>
          </cell>
        </row>
        <row r="4789">
          <cell r="A4789">
            <v>61212</v>
          </cell>
          <cell r="B4789" t="e">
            <v>#N/A</v>
          </cell>
          <cell r="C4789">
            <v>1</v>
          </cell>
          <cell r="D4789" t="str">
            <v>CN</v>
          </cell>
          <cell r="E4789">
            <v>5</v>
          </cell>
          <cell r="F4789" t="str">
            <v>LT</v>
          </cell>
          <cell r="G4789" t="str">
            <v>FELICIA SCHOONMAAKAZIJN</v>
          </cell>
          <cell r="H4789" t="str">
            <v>H</v>
          </cell>
          <cell r="I4789">
            <v>149</v>
          </cell>
          <cell r="J4789" t="str">
            <v>REINIGINGSMIDDELEN</v>
          </cell>
          <cell r="K4789" t="str">
            <v>SLIGRO</v>
          </cell>
          <cell r="L4789">
            <v>1</v>
          </cell>
          <cell r="M4789">
            <v>2.79</v>
          </cell>
        </row>
        <row r="4790">
          <cell r="A4790">
            <v>223080</v>
          </cell>
          <cell r="B4790" t="e">
            <v>#N/A</v>
          </cell>
          <cell r="C4790">
            <v>1</v>
          </cell>
          <cell r="D4790" t="str">
            <v>ZK</v>
          </cell>
          <cell r="E4790">
            <v>1</v>
          </cell>
          <cell r="F4790" t="str">
            <v>KG</v>
          </cell>
          <cell r="G4790" t="str">
            <v>SNIJ UIEN ROOD RING 4MM</v>
          </cell>
          <cell r="H4790" t="str">
            <v>L</v>
          </cell>
          <cell r="I4790">
            <v>192</v>
          </cell>
          <cell r="J4790" t="str">
            <v>GROENTEN EN FRUIT DAGVERS</v>
          </cell>
          <cell r="K4790" t="str">
            <v>SMEDING EN ZN BV</v>
          </cell>
          <cell r="L4790">
            <v>1</v>
          </cell>
          <cell r="M4790">
            <v>2.79</v>
          </cell>
        </row>
        <row r="4791">
          <cell r="A4791">
            <v>850947</v>
          </cell>
          <cell r="B4791" t="e">
            <v>#N/A</v>
          </cell>
          <cell r="C4791">
            <v>1</v>
          </cell>
          <cell r="D4791" t="str">
            <v>PK</v>
          </cell>
          <cell r="E4791">
            <v>119</v>
          </cell>
          <cell r="F4791" t="str">
            <v>GR</v>
          </cell>
          <cell r="G4791" t="str">
            <v>SPORTLIFE SMASHMINT 7-PACK</v>
          </cell>
          <cell r="H4791" t="str">
            <v>L</v>
          </cell>
          <cell r="I4791">
            <v>32</v>
          </cell>
          <cell r="J4791" t="str">
            <v>SUIKERWERK SINGLES</v>
          </cell>
          <cell r="K4791" t="str">
            <v>CLOETTA HOLLAND BV</v>
          </cell>
          <cell r="L4791">
            <v>1</v>
          </cell>
          <cell r="M4791">
            <v>2.79</v>
          </cell>
        </row>
        <row r="4792">
          <cell r="A4792">
            <v>898589</v>
          </cell>
          <cell r="B4792" t="e">
            <v>#N/A</v>
          </cell>
          <cell r="C4792">
            <v>1</v>
          </cell>
          <cell r="D4792" t="str">
            <v>ZK</v>
          </cell>
          <cell r="E4792">
            <v>2.5</v>
          </cell>
          <cell r="F4792" t="str">
            <v>KG</v>
          </cell>
          <cell r="G4792" t="str">
            <v>AARDAPPELEN VASTKOKEND</v>
          </cell>
          <cell r="H4792" t="str">
            <v>L</v>
          </cell>
          <cell r="I4792">
            <v>192</v>
          </cell>
          <cell r="J4792" t="str">
            <v>GROENTEN EN FRUIT DAGVERS</v>
          </cell>
          <cell r="K4792" t="str">
            <v>SMEDING EN ZN BV</v>
          </cell>
          <cell r="L4792">
            <v>1</v>
          </cell>
          <cell r="M4792">
            <v>2.79</v>
          </cell>
        </row>
        <row r="4793">
          <cell r="A4793">
            <v>195407</v>
          </cell>
          <cell r="B4793" t="e">
            <v>#N/A</v>
          </cell>
          <cell r="C4793">
            <v>1</v>
          </cell>
          <cell r="D4793" t="str">
            <v>ST</v>
          </cell>
          <cell r="E4793">
            <v>1</v>
          </cell>
          <cell r="F4793" t="str">
            <v>ST</v>
          </cell>
          <cell r="G4793" t="str">
            <v>SLA LOLLO VERTE</v>
          </cell>
          <cell r="H4793" t="str">
            <v>L</v>
          </cell>
          <cell r="I4793">
            <v>192</v>
          </cell>
          <cell r="J4793" t="str">
            <v>GROENTEN EN FRUIT DAGVERS</v>
          </cell>
          <cell r="K4793" t="str">
            <v>SMEDING EN ZN BV</v>
          </cell>
          <cell r="L4793">
            <v>2</v>
          </cell>
          <cell r="M4793">
            <v>2.78</v>
          </cell>
        </row>
        <row r="4794">
          <cell r="A4794">
            <v>402354</v>
          </cell>
          <cell r="B4794" t="e">
            <v>#N/A</v>
          </cell>
          <cell r="C4794">
            <v>1</v>
          </cell>
          <cell r="D4794" t="str">
            <v>BS</v>
          </cell>
          <cell r="E4794">
            <v>130</v>
          </cell>
          <cell r="F4794" t="str">
            <v>GR</v>
          </cell>
          <cell r="G4794" t="str">
            <v>APOLLO TIJM HEEL HOLLANDS</v>
          </cell>
          <cell r="H4794" t="str">
            <v>L</v>
          </cell>
          <cell r="I4794">
            <v>68</v>
          </cell>
          <cell r="J4794" t="str">
            <v>KRUIDEN EN SPECERIJEN</v>
          </cell>
          <cell r="K4794" t="str">
            <v>SOLINA NETHERLANDS BV</v>
          </cell>
          <cell r="L4794">
            <v>1</v>
          </cell>
          <cell r="M4794">
            <v>2.78</v>
          </cell>
        </row>
        <row r="4795">
          <cell r="A4795">
            <v>470933</v>
          </cell>
          <cell r="B4795" t="e">
            <v>#N/A</v>
          </cell>
          <cell r="C4795">
            <v>1</v>
          </cell>
          <cell r="D4795" t="str">
            <v>ZK</v>
          </cell>
          <cell r="E4795">
            <v>3</v>
          </cell>
          <cell r="F4795" t="str">
            <v>ST</v>
          </cell>
          <cell r="G4795" t="str">
            <v>LIMES</v>
          </cell>
          <cell r="H4795" t="str">
            <v>L</v>
          </cell>
          <cell r="I4795">
            <v>192</v>
          </cell>
          <cell r="J4795" t="str">
            <v>GROENTEN EN FRUIT DAGVERS</v>
          </cell>
          <cell r="K4795" t="str">
            <v>SMEDING EN ZN BV</v>
          </cell>
          <cell r="L4795">
            <v>2</v>
          </cell>
          <cell r="M4795">
            <v>2.78</v>
          </cell>
        </row>
        <row r="4796">
          <cell r="A4796">
            <v>551404</v>
          </cell>
          <cell r="B4796" t="e">
            <v>#N/A</v>
          </cell>
          <cell r="C4796">
            <v>1</v>
          </cell>
          <cell r="D4796" t="str">
            <v>ZK</v>
          </cell>
          <cell r="E4796">
            <v>150</v>
          </cell>
          <cell r="F4796" t="str">
            <v>GR</v>
          </cell>
          <cell r="G4796" t="str">
            <v>VERSE GEMBER</v>
          </cell>
          <cell r="H4796" t="str">
            <v>L</v>
          </cell>
          <cell r="I4796">
            <v>192</v>
          </cell>
          <cell r="J4796" t="str">
            <v>GROENTEN EN FRUIT DAGVERS</v>
          </cell>
          <cell r="K4796" t="str">
            <v>SMEDING EN ZN BV</v>
          </cell>
          <cell r="L4796">
            <v>2</v>
          </cell>
          <cell r="M4796">
            <v>2.78</v>
          </cell>
        </row>
        <row r="4797">
          <cell r="A4797">
            <v>551404</v>
          </cell>
          <cell r="B4797" t="e">
            <v>#N/A</v>
          </cell>
          <cell r="C4797">
            <v>1</v>
          </cell>
          <cell r="D4797" t="str">
            <v>ZK</v>
          </cell>
          <cell r="E4797">
            <v>150</v>
          </cell>
          <cell r="F4797" t="str">
            <v>GR</v>
          </cell>
          <cell r="G4797" t="str">
            <v>VERSE GEMBER</v>
          </cell>
          <cell r="H4797" t="str">
            <v>L</v>
          </cell>
          <cell r="I4797">
            <v>192</v>
          </cell>
          <cell r="J4797" t="str">
            <v>GROENTEN EN FRUIT DAGVERS</v>
          </cell>
          <cell r="K4797" t="str">
            <v>SMEDING EN ZN BV</v>
          </cell>
          <cell r="L4797">
            <v>2</v>
          </cell>
          <cell r="M4797">
            <v>2.78</v>
          </cell>
        </row>
        <row r="4798">
          <cell r="A4798">
            <v>582049</v>
          </cell>
          <cell r="B4798">
            <v>8716692045046</v>
          </cell>
          <cell r="C4798">
            <v>1</v>
          </cell>
          <cell r="D4798" t="str">
            <v>LS</v>
          </cell>
          <cell r="E4798">
            <v>500</v>
          </cell>
          <cell r="F4798" t="str">
            <v>GR</v>
          </cell>
          <cell r="G4798" t="str">
            <v>ANDIJVIE VERPAKT 400/650G</v>
          </cell>
          <cell r="H4798" t="str">
            <v>L</v>
          </cell>
          <cell r="I4798">
            <v>192</v>
          </cell>
          <cell r="J4798" t="str">
            <v>GROENTEN EN FRUIT DAGVERS</v>
          </cell>
          <cell r="K4798" t="str">
            <v>SMEDING EN ZN BV</v>
          </cell>
          <cell r="L4798">
            <v>2</v>
          </cell>
          <cell r="M4798">
            <v>2.78</v>
          </cell>
        </row>
        <row r="4799">
          <cell r="A4799">
            <v>729256</v>
          </cell>
          <cell r="B4799" t="e">
            <v>#N/A</v>
          </cell>
          <cell r="C4799">
            <v>1</v>
          </cell>
          <cell r="D4799" t="str">
            <v>BS</v>
          </cell>
          <cell r="E4799">
            <v>225</v>
          </cell>
          <cell r="F4799" t="str">
            <v>GR</v>
          </cell>
          <cell r="G4799" t="str">
            <v>VERSTEGEN SPEKLAPJESKRUIDEN     SUPERJAR</v>
          </cell>
          <cell r="H4799" t="str">
            <v>L</v>
          </cell>
          <cell r="I4799">
            <v>68</v>
          </cell>
          <cell r="J4799" t="str">
            <v>KRUIDEN EN SPECERIJEN</v>
          </cell>
          <cell r="K4799" t="str">
            <v>VERSTEGEN SPICES&amp;SAUCES BV(RT)IL</v>
          </cell>
          <cell r="L4799">
            <v>1</v>
          </cell>
          <cell r="M4799">
            <v>2.78</v>
          </cell>
        </row>
        <row r="4800">
          <cell r="A4800">
            <v>940365</v>
          </cell>
          <cell r="B4800" t="e">
            <v>#N/A</v>
          </cell>
          <cell r="C4800">
            <v>1</v>
          </cell>
          <cell r="D4800" t="str">
            <v>ZK</v>
          </cell>
          <cell r="E4800">
            <v>1</v>
          </cell>
          <cell r="F4800" t="str">
            <v>KG</v>
          </cell>
          <cell r="G4800" t="str">
            <v>UIEN 40/60</v>
          </cell>
          <cell r="H4800" t="str">
            <v>L</v>
          </cell>
          <cell r="I4800">
            <v>192</v>
          </cell>
          <cell r="J4800" t="str">
            <v>GROENTEN EN FRUIT DAGVERS</v>
          </cell>
          <cell r="K4800" t="str">
            <v>SMEDING EN ZN BV</v>
          </cell>
          <cell r="L4800">
            <v>2</v>
          </cell>
          <cell r="M4800">
            <v>2.78</v>
          </cell>
        </row>
        <row r="4801">
          <cell r="A4801">
            <v>91797</v>
          </cell>
          <cell r="B4801" t="e">
            <v>#N/A</v>
          </cell>
          <cell r="C4801">
            <v>1</v>
          </cell>
          <cell r="D4801" t="str">
            <v>ZK</v>
          </cell>
          <cell r="E4801">
            <v>175</v>
          </cell>
          <cell r="F4801" t="str">
            <v>GR</v>
          </cell>
          <cell r="G4801" t="str">
            <v>BONBIANCE KOLIBRI EITJES</v>
          </cell>
          <cell r="H4801" t="str">
            <v>L</v>
          </cell>
          <cell r="I4801">
            <v>28</v>
          </cell>
          <cell r="J4801" t="str">
            <v>SEIZOEN ZOETWAREN PASEN</v>
          </cell>
          <cell r="K4801" t="str">
            <v>SLIGRO</v>
          </cell>
          <cell r="L4801">
            <v>2</v>
          </cell>
          <cell r="M4801">
            <v>2.76</v>
          </cell>
        </row>
        <row r="4802">
          <cell r="A4802">
            <v>91946</v>
          </cell>
          <cell r="B4802" t="e">
            <v>#N/A</v>
          </cell>
          <cell r="C4802">
            <v>1</v>
          </cell>
          <cell r="D4802" t="str">
            <v>ZK</v>
          </cell>
          <cell r="E4802">
            <v>175</v>
          </cell>
          <cell r="F4802" t="str">
            <v>GR</v>
          </cell>
          <cell r="G4802" t="str">
            <v>BONBIANCE CHOCOLADE VOGELNESTJES</v>
          </cell>
          <cell r="H4802" t="str">
            <v>L</v>
          </cell>
          <cell r="I4802">
            <v>28</v>
          </cell>
          <cell r="J4802" t="str">
            <v>SEIZOEN ZOETWAREN PASEN</v>
          </cell>
          <cell r="K4802" t="str">
            <v>SLIGRO</v>
          </cell>
          <cell r="L4802">
            <v>2</v>
          </cell>
          <cell r="M4802">
            <v>2.76</v>
          </cell>
        </row>
        <row r="4803">
          <cell r="A4803">
            <v>220655</v>
          </cell>
          <cell r="B4803" t="e">
            <v>#N/A</v>
          </cell>
          <cell r="C4803">
            <v>1</v>
          </cell>
          <cell r="D4803" t="str">
            <v>BK</v>
          </cell>
          <cell r="E4803">
            <v>200</v>
          </cell>
          <cell r="F4803" t="str">
            <v>ML</v>
          </cell>
          <cell r="G4803" t="str">
            <v>MELKAN CREME FRAICHE 30% VET</v>
          </cell>
          <cell r="H4803" t="str">
            <v>L</v>
          </cell>
          <cell r="I4803">
            <v>174</v>
          </cell>
          <cell r="J4803" t="str">
            <v>ROOMPRODUCTEN</v>
          </cell>
          <cell r="K4803" t="str">
            <v>SLIGRO</v>
          </cell>
          <cell r="L4803">
            <v>3</v>
          </cell>
          <cell r="M4803">
            <v>2.76</v>
          </cell>
        </row>
        <row r="4804">
          <cell r="A4804">
            <v>84365</v>
          </cell>
          <cell r="B4804" t="e">
            <v>#N/A</v>
          </cell>
          <cell r="C4804">
            <v>1</v>
          </cell>
          <cell r="D4804" t="str">
            <v>FL</v>
          </cell>
          <cell r="E4804">
            <v>1</v>
          </cell>
          <cell r="F4804" t="str">
            <v>LT</v>
          </cell>
          <cell r="G4804" t="str">
            <v>KERN SAMURAI SAUS</v>
          </cell>
          <cell r="H4804" t="str">
            <v>L</v>
          </cell>
          <cell r="I4804">
            <v>91</v>
          </cell>
          <cell r="J4804" t="str">
            <v>SNACK- EN TAFELSAUZEN</v>
          </cell>
          <cell r="K4804" t="str">
            <v>SLIGRO</v>
          </cell>
          <cell r="L4804">
            <v>1</v>
          </cell>
          <cell r="M4804">
            <v>2.75</v>
          </cell>
        </row>
        <row r="4805">
          <cell r="A4805">
            <v>99297</v>
          </cell>
          <cell r="B4805" t="e">
            <v>#N/A</v>
          </cell>
          <cell r="C4805">
            <v>1</v>
          </cell>
          <cell r="D4805" t="str">
            <v>KT</v>
          </cell>
          <cell r="E4805">
            <v>580</v>
          </cell>
          <cell r="F4805" t="str">
            <v>GR</v>
          </cell>
          <cell r="G4805" t="str">
            <v>DRH BL3* BIO EIEREN BR S/M/L 10ST</v>
          </cell>
          <cell r="H4805" t="str">
            <v>L</v>
          </cell>
          <cell r="I4805">
            <v>167</v>
          </cell>
          <cell r="J4805" t="str">
            <v>EIEREN VERS</v>
          </cell>
          <cell r="K4805" t="str">
            <v>SLIGRO</v>
          </cell>
          <cell r="L4805">
            <v>1</v>
          </cell>
          <cell r="M4805">
            <v>2.75</v>
          </cell>
        </row>
        <row r="4806">
          <cell r="A4806">
            <v>339019</v>
          </cell>
          <cell r="B4806" t="e">
            <v>#N/A</v>
          </cell>
          <cell r="C4806">
            <v>1</v>
          </cell>
          <cell r="D4806" t="str">
            <v>ZK</v>
          </cell>
          <cell r="E4806">
            <v>2.5</v>
          </cell>
          <cell r="F4806" t="str">
            <v>KG</v>
          </cell>
          <cell r="G4806" t="str">
            <v>PINGUIN SOEPGROENTEN</v>
          </cell>
          <cell r="H4806" t="str">
            <v>L</v>
          </cell>
          <cell r="I4806">
            <v>187</v>
          </cell>
          <cell r="J4806" t="str">
            <v>GROEN&amp;FRUIT DIEPVR. FOODSERVIC</v>
          </cell>
          <cell r="K4806" t="str">
            <v>SLIGRO</v>
          </cell>
          <cell r="L4806">
            <v>1</v>
          </cell>
          <cell r="M4806">
            <v>2.75</v>
          </cell>
        </row>
        <row r="4807">
          <cell r="A4807">
            <v>357766</v>
          </cell>
          <cell r="B4807" t="e">
            <v>#N/A</v>
          </cell>
          <cell r="C4807">
            <v>1</v>
          </cell>
          <cell r="D4807" t="str">
            <v>ZK</v>
          </cell>
          <cell r="E4807">
            <v>1</v>
          </cell>
          <cell r="F4807" t="str">
            <v>KG</v>
          </cell>
          <cell r="G4807" t="str">
            <v>AARDAPPELEN ZOETE</v>
          </cell>
          <cell r="H4807" t="str">
            <v>L</v>
          </cell>
          <cell r="I4807">
            <v>192</v>
          </cell>
          <cell r="J4807" t="str">
            <v>GROENTEN EN FRUIT DAGVERS</v>
          </cell>
          <cell r="K4807" t="str">
            <v>SMEDING EN ZN BV</v>
          </cell>
          <cell r="L4807">
            <v>1</v>
          </cell>
          <cell r="M4807">
            <v>2.75</v>
          </cell>
        </row>
        <row r="4808">
          <cell r="A4808">
            <v>357766</v>
          </cell>
          <cell r="B4808" t="e">
            <v>#N/A</v>
          </cell>
          <cell r="C4808">
            <v>1</v>
          </cell>
          <cell r="D4808" t="str">
            <v>ZK</v>
          </cell>
          <cell r="E4808">
            <v>1</v>
          </cell>
          <cell r="F4808" t="str">
            <v>KG</v>
          </cell>
          <cell r="G4808" t="str">
            <v>AARDAPPELEN ZOETE</v>
          </cell>
          <cell r="H4808" t="str">
            <v>L</v>
          </cell>
          <cell r="I4808">
            <v>192</v>
          </cell>
          <cell r="J4808" t="str">
            <v>GROENTEN EN FRUIT DAGVERS</v>
          </cell>
          <cell r="K4808" t="str">
            <v>SMEDING EN ZN BV</v>
          </cell>
          <cell r="L4808">
            <v>1</v>
          </cell>
          <cell r="M4808">
            <v>2.75</v>
          </cell>
        </row>
        <row r="4809">
          <cell r="A4809">
            <v>516726</v>
          </cell>
          <cell r="B4809" t="e">
            <v>#N/A</v>
          </cell>
          <cell r="C4809">
            <v>1</v>
          </cell>
          <cell r="D4809" t="str">
            <v>ZK</v>
          </cell>
          <cell r="E4809">
            <v>5</v>
          </cell>
          <cell r="F4809" t="str">
            <v>KG</v>
          </cell>
          <cell r="G4809" t="str">
            <v>UI 60/80</v>
          </cell>
          <cell r="H4809" t="str">
            <v>L</v>
          </cell>
          <cell r="I4809">
            <v>192</v>
          </cell>
          <cell r="J4809" t="str">
            <v>GROENTEN EN FRUIT DAGVERS</v>
          </cell>
          <cell r="K4809" t="str">
            <v>SMEDING EN ZN BV</v>
          </cell>
          <cell r="L4809">
            <v>1</v>
          </cell>
          <cell r="M4809">
            <v>2.75</v>
          </cell>
        </row>
        <row r="4810">
          <cell r="A4810">
            <v>828128</v>
          </cell>
          <cell r="B4810" t="e">
            <v>#N/A</v>
          </cell>
          <cell r="C4810">
            <v>1</v>
          </cell>
          <cell r="D4810" t="str">
            <v>ST</v>
          </cell>
          <cell r="E4810">
            <v>120</v>
          </cell>
          <cell r="F4810" t="str">
            <v>GR</v>
          </cell>
          <cell r="G4810" t="str">
            <v>MENKEN CARPACCIO + DRESSING EN KAAS</v>
          </cell>
          <cell r="H4810" t="str">
            <v>L</v>
          </cell>
          <cell r="I4810">
            <v>155</v>
          </cell>
          <cell r="J4810" t="str">
            <v>VLEESWAREN VERPAKT</v>
          </cell>
          <cell r="K4810" t="str">
            <v>MENKEN KEUKEN SNIJLIJN BV DE</v>
          </cell>
          <cell r="L4810">
            <v>1</v>
          </cell>
          <cell r="M4810">
            <v>2.75</v>
          </cell>
        </row>
        <row r="4811">
          <cell r="A4811">
            <v>966581</v>
          </cell>
          <cell r="B4811" t="e">
            <v>#N/A</v>
          </cell>
          <cell r="C4811">
            <v>1</v>
          </cell>
          <cell r="D4811" t="str">
            <v>ST</v>
          </cell>
          <cell r="E4811">
            <v>6</v>
          </cell>
          <cell r="F4811" t="str">
            <v>ST</v>
          </cell>
          <cell r="G4811" t="str">
            <v>PRO CHEF DEEGSCHRAPER 120X88MM</v>
          </cell>
          <cell r="H4811" t="str">
            <v>H</v>
          </cell>
          <cell r="I4811">
            <v>283</v>
          </cell>
          <cell r="J4811" t="str">
            <v>KEUKENGEREEDSCHAPPEN</v>
          </cell>
          <cell r="K4811" t="str">
            <v>SLIGRO</v>
          </cell>
          <cell r="L4811">
            <v>1</v>
          </cell>
          <cell r="M4811">
            <v>2.75</v>
          </cell>
        </row>
        <row r="4812">
          <cell r="A4812">
            <v>418981</v>
          </cell>
          <cell r="B4812" t="e">
            <v>#N/A</v>
          </cell>
          <cell r="C4812">
            <v>1</v>
          </cell>
          <cell r="D4812" t="str">
            <v>ZK</v>
          </cell>
          <cell r="E4812">
            <v>1</v>
          </cell>
          <cell r="F4812" t="str">
            <v>KG</v>
          </cell>
          <cell r="G4812" t="str">
            <v>KOOPMANS AARDAPPELZETMEEL PROF.</v>
          </cell>
          <cell r="H4812" t="str">
            <v>L</v>
          </cell>
          <cell r="I4812">
            <v>94</v>
          </cell>
          <cell r="J4812" t="str">
            <v>BAKPRODUKTEN</v>
          </cell>
          <cell r="K4812" t="str">
            <v>OETKER DR FOOD SERVICE BV</v>
          </cell>
          <cell r="L4812">
            <v>1</v>
          </cell>
          <cell r="M4812">
            <v>2.73</v>
          </cell>
        </row>
        <row r="4813">
          <cell r="A4813">
            <v>732013</v>
          </cell>
          <cell r="B4813" t="e">
            <v>#N/A</v>
          </cell>
          <cell r="C4813">
            <v>6</v>
          </cell>
          <cell r="D4813" t="str">
            <v>FL</v>
          </cell>
          <cell r="E4813">
            <v>1</v>
          </cell>
          <cell r="F4813" t="str">
            <v>LT</v>
          </cell>
          <cell r="G4813" t="str">
            <v>ROIS DE FRANCE INMAAKAZIJN</v>
          </cell>
          <cell r="H4813" t="str">
            <v>L</v>
          </cell>
          <cell r="I4813">
            <v>84</v>
          </cell>
          <cell r="J4813" t="str">
            <v>AZIJN EN DRESSINGS</v>
          </cell>
          <cell r="K4813" t="str">
            <v>SLIGRO</v>
          </cell>
          <cell r="L4813">
            <v>1</v>
          </cell>
          <cell r="M4813">
            <v>2.73</v>
          </cell>
        </row>
        <row r="4814">
          <cell r="A4814">
            <v>732013</v>
          </cell>
          <cell r="B4814" t="e">
            <v>#N/A</v>
          </cell>
          <cell r="C4814">
            <v>6</v>
          </cell>
          <cell r="D4814" t="str">
            <v>FL</v>
          </cell>
          <cell r="E4814">
            <v>1</v>
          </cell>
          <cell r="F4814" t="str">
            <v>LT</v>
          </cell>
          <cell r="G4814" t="str">
            <v>ROIS DE FRANCE INMAAKAZIJN</v>
          </cell>
          <cell r="H4814" t="str">
            <v>L</v>
          </cell>
          <cell r="I4814">
            <v>84</v>
          </cell>
          <cell r="J4814" t="str">
            <v>AZIJN EN DRESSINGS</v>
          </cell>
          <cell r="K4814" t="str">
            <v>SLIGRO</v>
          </cell>
          <cell r="L4814">
            <v>1</v>
          </cell>
          <cell r="M4814">
            <v>2.73</v>
          </cell>
        </row>
        <row r="4815">
          <cell r="A4815">
            <v>339019</v>
          </cell>
          <cell r="B4815" t="e">
            <v>#N/A</v>
          </cell>
          <cell r="C4815">
            <v>1</v>
          </cell>
          <cell r="D4815" t="str">
            <v>ZK</v>
          </cell>
          <cell r="E4815">
            <v>2.5</v>
          </cell>
          <cell r="F4815" t="str">
            <v>KG</v>
          </cell>
          <cell r="G4815" t="str">
            <v>PINGUIN SOEPGROENTEN</v>
          </cell>
          <cell r="H4815" t="str">
            <v>L</v>
          </cell>
          <cell r="I4815">
            <v>187</v>
          </cell>
          <cell r="J4815" t="str">
            <v>GROEN&amp;FRUIT DIEPVR. FOODSERVIC</v>
          </cell>
          <cell r="K4815" t="str">
            <v>SLIGRO</v>
          </cell>
          <cell r="L4815">
            <v>1</v>
          </cell>
          <cell r="M4815">
            <v>2.7</v>
          </cell>
        </row>
        <row r="4816">
          <cell r="A4816">
            <v>532691</v>
          </cell>
          <cell r="B4816" t="e">
            <v>#N/A</v>
          </cell>
          <cell r="C4816">
            <v>1</v>
          </cell>
          <cell r="D4816" t="str">
            <v>CN</v>
          </cell>
          <cell r="E4816">
            <v>1</v>
          </cell>
          <cell r="F4816" t="str">
            <v>LT</v>
          </cell>
          <cell r="G4816" t="str">
            <v>KETJAP A MANIS KENTAL NO.1</v>
          </cell>
          <cell r="H4816" t="str">
            <v>L</v>
          </cell>
          <cell r="I4816">
            <v>67</v>
          </cell>
          <cell r="J4816" t="str">
            <v>OOSTERSE KEUKEN</v>
          </cell>
          <cell r="K4816" t="str">
            <v>VANKA KAWAT BV</v>
          </cell>
          <cell r="L4816">
            <v>1</v>
          </cell>
          <cell r="M4816">
            <v>2.7</v>
          </cell>
        </row>
        <row r="4817">
          <cell r="A4817">
            <v>729141</v>
          </cell>
          <cell r="B4817" t="e">
            <v>#N/A</v>
          </cell>
          <cell r="C4817">
            <v>1</v>
          </cell>
          <cell r="D4817" t="str">
            <v>BS</v>
          </cell>
          <cell r="E4817">
            <v>225</v>
          </cell>
          <cell r="F4817" t="str">
            <v>GR</v>
          </cell>
          <cell r="G4817" t="str">
            <v>VERSTEGEN RUNDVLEESKRUID.M.ZOUT SUPERJAR</v>
          </cell>
          <cell r="H4817" t="str">
            <v>L</v>
          </cell>
          <cell r="I4817">
            <v>68</v>
          </cell>
          <cell r="J4817" t="str">
            <v>KRUIDEN EN SPECERIJEN</v>
          </cell>
          <cell r="K4817" t="str">
            <v>VERSTEGEN SPICES&amp;SAUCES BV(RT)IL</v>
          </cell>
          <cell r="L4817">
            <v>1</v>
          </cell>
          <cell r="M4817">
            <v>2.7</v>
          </cell>
        </row>
        <row r="4818">
          <cell r="A4818">
            <v>101686</v>
          </cell>
          <cell r="B4818">
            <v>8713893183386</v>
          </cell>
          <cell r="C4818">
            <v>1</v>
          </cell>
          <cell r="D4818" t="str">
            <v>ZK</v>
          </cell>
          <cell r="E4818">
            <v>1.5</v>
          </cell>
          <cell r="F4818" t="str">
            <v>KG</v>
          </cell>
          <cell r="G4818" t="str">
            <v>APPEL JONAGOLD 70/80 TAS</v>
          </cell>
          <cell r="H4818" t="str">
            <v>L</v>
          </cell>
          <cell r="I4818">
            <v>192</v>
          </cell>
          <cell r="J4818" t="str">
            <v>GROENTEN EN FRUIT DAGVERS</v>
          </cell>
          <cell r="K4818" t="str">
            <v>SMEDING EN ZN BV</v>
          </cell>
          <cell r="L4818">
            <v>1</v>
          </cell>
          <cell r="M4818">
            <v>2.69</v>
          </cell>
        </row>
        <row r="4819">
          <cell r="A4819">
            <v>595584</v>
          </cell>
          <cell r="B4819" t="e">
            <v>#N/A</v>
          </cell>
          <cell r="C4819">
            <v>1</v>
          </cell>
          <cell r="D4819" t="str">
            <v>BK</v>
          </cell>
          <cell r="E4819">
            <v>1</v>
          </cell>
          <cell r="F4819" t="str">
            <v>KG</v>
          </cell>
          <cell r="G4819" t="str">
            <v>APPEL JONAGOLD 73/80  6ST</v>
          </cell>
          <cell r="H4819" t="str">
            <v>L</v>
          </cell>
          <cell r="I4819">
            <v>192</v>
          </cell>
          <cell r="J4819" t="str">
            <v>GROENTEN EN FRUIT DAGVERS</v>
          </cell>
          <cell r="K4819" t="str">
            <v>SMEDING EN ZN BV</v>
          </cell>
          <cell r="L4819">
            <v>1</v>
          </cell>
          <cell r="M4819">
            <v>2.69</v>
          </cell>
        </row>
        <row r="4820">
          <cell r="A4820">
            <v>196482</v>
          </cell>
          <cell r="B4820" t="e">
            <v>#N/A</v>
          </cell>
          <cell r="C4820">
            <v>1</v>
          </cell>
          <cell r="D4820" t="str">
            <v>ZK</v>
          </cell>
          <cell r="E4820">
            <v>65</v>
          </cell>
          <cell r="F4820" t="str">
            <v>GR</v>
          </cell>
          <cell r="G4820" t="str">
            <v>YAMA SESAMZAAD ZWART GEROOSTERD</v>
          </cell>
          <cell r="H4820" t="str">
            <v>L</v>
          </cell>
          <cell r="I4820">
            <v>67</v>
          </cell>
          <cell r="J4820" t="str">
            <v>OOSTERSE KEUKEN</v>
          </cell>
          <cell r="K4820" t="str">
            <v>YAMA PRODUCTS BV</v>
          </cell>
          <cell r="L4820">
            <v>1</v>
          </cell>
          <cell r="M4820">
            <v>2.68</v>
          </cell>
        </row>
        <row r="4821">
          <cell r="A4821">
            <v>532691</v>
          </cell>
          <cell r="B4821" t="e">
            <v>#N/A</v>
          </cell>
          <cell r="C4821">
            <v>1</v>
          </cell>
          <cell r="D4821" t="str">
            <v>CN</v>
          </cell>
          <cell r="E4821">
            <v>1</v>
          </cell>
          <cell r="F4821" t="str">
            <v>LT</v>
          </cell>
          <cell r="G4821" t="str">
            <v>KETJAP A MANIS KENTAL NO.1</v>
          </cell>
          <cell r="H4821" t="str">
            <v>L</v>
          </cell>
          <cell r="I4821">
            <v>67</v>
          </cell>
          <cell r="J4821" t="str">
            <v>OOSTERSE KEUKEN</v>
          </cell>
          <cell r="K4821" t="str">
            <v>VANKA KAWAT BV</v>
          </cell>
          <cell r="L4821">
            <v>1</v>
          </cell>
          <cell r="M4821">
            <v>2.68</v>
          </cell>
        </row>
        <row r="4822">
          <cell r="A4822">
            <v>516522</v>
          </cell>
          <cell r="B4822" t="e">
            <v>#N/A</v>
          </cell>
          <cell r="C4822">
            <v>1</v>
          </cell>
          <cell r="D4822" t="str">
            <v>KT</v>
          </cell>
          <cell r="E4822">
            <v>250</v>
          </cell>
          <cell r="F4822" t="str">
            <v>GR</v>
          </cell>
          <cell r="G4822" t="str">
            <v>TOMAAT CHERRY ROOD</v>
          </cell>
          <cell r="H4822" t="str">
            <v>L</v>
          </cell>
          <cell r="I4822">
            <v>192</v>
          </cell>
          <cell r="J4822" t="str">
            <v>GROENTEN EN FRUIT DAGVERS</v>
          </cell>
          <cell r="K4822" t="str">
            <v>SMEDING EN ZN BV</v>
          </cell>
          <cell r="L4822">
            <v>3</v>
          </cell>
          <cell r="M4822">
            <v>2.67</v>
          </cell>
        </row>
        <row r="4823">
          <cell r="A4823">
            <v>517120</v>
          </cell>
          <cell r="B4823">
            <v>8716668014007</v>
          </cell>
          <cell r="C4823">
            <v>1</v>
          </cell>
          <cell r="D4823" t="str">
            <v>ST</v>
          </cell>
          <cell r="E4823">
            <v>375</v>
          </cell>
          <cell r="F4823" t="str">
            <v>GR</v>
          </cell>
          <cell r="G4823" t="str">
            <v>KOMKOMMER 30/40</v>
          </cell>
          <cell r="H4823" t="str">
            <v>L</v>
          </cell>
          <cell r="I4823">
            <v>192</v>
          </cell>
          <cell r="J4823" t="str">
            <v>GROENTEN EN FRUIT DAGVERS</v>
          </cell>
          <cell r="K4823" t="str">
            <v>SMEDING EN ZN BV</v>
          </cell>
          <cell r="L4823">
            <v>3</v>
          </cell>
          <cell r="M4823">
            <v>2.67</v>
          </cell>
        </row>
        <row r="4824">
          <cell r="A4824">
            <v>669702</v>
          </cell>
          <cell r="B4824" t="e">
            <v>#N/A</v>
          </cell>
          <cell r="C4824">
            <v>1</v>
          </cell>
          <cell r="D4824" t="str">
            <v>ZK</v>
          </cell>
          <cell r="E4824">
            <v>1</v>
          </cell>
          <cell r="F4824" t="str">
            <v>KG</v>
          </cell>
          <cell r="G4824" t="str">
            <v>SHAGAI RIJST BASMATI</v>
          </cell>
          <cell r="H4824" t="str">
            <v>L</v>
          </cell>
          <cell r="I4824">
            <v>97</v>
          </cell>
          <cell r="J4824" t="str">
            <v>RIJST EN GRANEN</v>
          </cell>
          <cell r="K4824" t="str">
            <v>SLIGRO</v>
          </cell>
          <cell r="L4824">
            <v>1</v>
          </cell>
          <cell r="M4824">
            <v>2.67</v>
          </cell>
        </row>
        <row r="4825">
          <cell r="A4825">
            <v>42938</v>
          </cell>
          <cell r="B4825" t="e">
            <v>#N/A</v>
          </cell>
          <cell r="C4825">
            <v>1</v>
          </cell>
          <cell r="D4825" t="str">
            <v>TB</v>
          </cell>
          <cell r="E4825">
            <v>850</v>
          </cell>
          <cell r="F4825" t="str">
            <v>GR</v>
          </cell>
          <cell r="G4825" t="str">
            <v>REMIA MOSTERD</v>
          </cell>
          <cell r="H4825" t="str">
            <v>L</v>
          </cell>
          <cell r="I4825">
            <v>91</v>
          </cell>
          <cell r="J4825" t="str">
            <v>SNACK- EN TAFELSAUZEN</v>
          </cell>
          <cell r="K4825" t="str">
            <v>REMIA CV (176737)</v>
          </cell>
          <cell r="L4825">
            <v>1</v>
          </cell>
          <cell r="M4825">
            <v>2.65</v>
          </cell>
        </row>
        <row r="4826">
          <cell r="A4826">
            <v>697742</v>
          </cell>
          <cell r="B4826" t="e">
            <v>#N/A</v>
          </cell>
          <cell r="C4826">
            <v>1</v>
          </cell>
          <cell r="D4826" t="str">
            <v>ZK</v>
          </cell>
          <cell r="E4826">
            <v>480</v>
          </cell>
          <cell r="F4826" t="str">
            <v>GR</v>
          </cell>
          <cell r="G4826" t="str">
            <v>G'WOON MAALTIJDPITA 6X80G</v>
          </cell>
          <cell r="H4826" t="str">
            <v>L</v>
          </cell>
          <cell r="I4826">
            <v>200</v>
          </cell>
          <cell r="J4826" t="str">
            <v>BROOD GASPACK</v>
          </cell>
          <cell r="K4826" t="str">
            <v>SLIGRO</v>
          </cell>
          <cell r="L4826">
            <v>3</v>
          </cell>
          <cell r="M4826">
            <v>2.64</v>
          </cell>
        </row>
        <row r="4827">
          <cell r="A4827">
            <v>525563</v>
          </cell>
          <cell r="B4827" t="e">
            <v>#N/A</v>
          </cell>
          <cell r="C4827">
            <v>1</v>
          </cell>
          <cell r="D4827" t="str">
            <v>PF</v>
          </cell>
          <cell r="E4827">
            <v>75</v>
          </cell>
          <cell r="F4827" t="str">
            <v>CL</v>
          </cell>
          <cell r="G4827" t="str">
            <v>ROYAL MAIL CITROENSAP</v>
          </cell>
          <cell r="H4827" t="str">
            <v>L</v>
          </cell>
          <cell r="I4827">
            <v>95</v>
          </cell>
          <cell r="J4827" t="str">
            <v>PATISSERIEPRODUKTEN</v>
          </cell>
          <cell r="K4827" t="str">
            <v>WESSANEN BENELUX BV</v>
          </cell>
          <cell r="L4827">
            <v>1</v>
          </cell>
          <cell r="M4827">
            <v>2.63</v>
          </cell>
        </row>
        <row r="4828">
          <cell r="A4828">
            <v>525563</v>
          </cell>
          <cell r="B4828" t="e">
            <v>#N/A</v>
          </cell>
          <cell r="C4828">
            <v>1</v>
          </cell>
          <cell r="D4828" t="str">
            <v>PF</v>
          </cell>
          <cell r="E4828">
            <v>75</v>
          </cell>
          <cell r="F4828" t="str">
            <v>CL</v>
          </cell>
          <cell r="G4828" t="str">
            <v>ROYAL MAIL CITROENSAP</v>
          </cell>
          <cell r="H4828" t="str">
            <v>L</v>
          </cell>
          <cell r="I4828">
            <v>95</v>
          </cell>
          <cell r="J4828" t="str">
            <v>PATISSERIEPRODUKTEN</v>
          </cell>
          <cell r="K4828" t="str">
            <v>WESSANEN BENELUX BV</v>
          </cell>
          <cell r="L4828">
            <v>1</v>
          </cell>
          <cell r="M4828">
            <v>2.63</v>
          </cell>
        </row>
        <row r="4829">
          <cell r="A4829">
            <v>525563</v>
          </cell>
          <cell r="B4829" t="e">
            <v>#N/A</v>
          </cell>
          <cell r="C4829">
            <v>1</v>
          </cell>
          <cell r="D4829" t="str">
            <v>PF</v>
          </cell>
          <cell r="E4829">
            <v>75</v>
          </cell>
          <cell r="F4829" t="str">
            <v>CL</v>
          </cell>
          <cell r="G4829" t="str">
            <v>ROYAL MAIL CITROENSAP</v>
          </cell>
          <cell r="H4829" t="str">
            <v>L</v>
          </cell>
          <cell r="I4829">
            <v>95</v>
          </cell>
          <cell r="J4829" t="str">
            <v>PATISSERIEPRODUKTEN</v>
          </cell>
          <cell r="K4829" t="str">
            <v>WESSANEN BENELUX BV</v>
          </cell>
          <cell r="L4829">
            <v>1</v>
          </cell>
          <cell r="M4829">
            <v>2.63</v>
          </cell>
        </row>
        <row r="4830">
          <cell r="A4830">
            <v>525563</v>
          </cell>
          <cell r="B4830" t="e">
            <v>#N/A</v>
          </cell>
          <cell r="C4830">
            <v>1</v>
          </cell>
          <cell r="D4830" t="str">
            <v>PF</v>
          </cell>
          <cell r="E4830">
            <v>75</v>
          </cell>
          <cell r="F4830" t="str">
            <v>CL</v>
          </cell>
          <cell r="G4830" t="str">
            <v>ROYAL MAIL CITROENSAP</v>
          </cell>
          <cell r="H4830" t="str">
            <v>L</v>
          </cell>
          <cell r="I4830">
            <v>95</v>
          </cell>
          <cell r="J4830" t="str">
            <v>PATISSERIEPRODUKTEN</v>
          </cell>
          <cell r="K4830" t="str">
            <v>WESSANEN BENELUX BV</v>
          </cell>
          <cell r="L4830">
            <v>1</v>
          </cell>
          <cell r="M4830">
            <v>2.63</v>
          </cell>
        </row>
        <row r="4831">
          <cell r="A4831">
            <v>525563</v>
          </cell>
          <cell r="B4831" t="e">
            <v>#N/A</v>
          </cell>
          <cell r="C4831">
            <v>1</v>
          </cell>
          <cell r="D4831" t="str">
            <v>PF</v>
          </cell>
          <cell r="E4831">
            <v>75</v>
          </cell>
          <cell r="F4831" t="str">
            <v>CL</v>
          </cell>
          <cell r="G4831" t="str">
            <v>ROYAL MAIL CITROENSAP</v>
          </cell>
          <cell r="H4831" t="str">
            <v>L</v>
          </cell>
          <cell r="I4831">
            <v>95</v>
          </cell>
          <cell r="J4831" t="str">
            <v>PATISSERIEPRODUKTEN</v>
          </cell>
          <cell r="K4831" t="str">
            <v>WESSANEN BENELUX BV</v>
          </cell>
          <cell r="L4831">
            <v>1</v>
          </cell>
          <cell r="M4831">
            <v>2.63</v>
          </cell>
        </row>
        <row r="4832">
          <cell r="A4832">
            <v>525563</v>
          </cell>
          <cell r="B4832" t="e">
            <v>#N/A</v>
          </cell>
          <cell r="C4832">
            <v>1</v>
          </cell>
          <cell r="D4832" t="str">
            <v>PF</v>
          </cell>
          <cell r="E4832">
            <v>75</v>
          </cell>
          <cell r="F4832" t="str">
            <v>CL</v>
          </cell>
          <cell r="G4832" t="str">
            <v>ROYAL MAIL CITROENSAP</v>
          </cell>
          <cell r="H4832" t="str">
            <v>L</v>
          </cell>
          <cell r="I4832">
            <v>95</v>
          </cell>
          <cell r="J4832" t="str">
            <v>PATISSERIEPRODUKTEN</v>
          </cell>
          <cell r="K4832" t="str">
            <v>WESSANEN BENELUX BV</v>
          </cell>
          <cell r="L4832">
            <v>1</v>
          </cell>
          <cell r="M4832">
            <v>2.63</v>
          </cell>
        </row>
        <row r="4833">
          <cell r="A4833">
            <v>699689</v>
          </cell>
          <cell r="B4833" t="e">
            <v>#N/A</v>
          </cell>
          <cell r="C4833">
            <v>1</v>
          </cell>
          <cell r="D4833" t="str">
            <v>PK</v>
          </cell>
          <cell r="E4833">
            <v>500</v>
          </cell>
          <cell r="F4833" t="str">
            <v>ML</v>
          </cell>
          <cell r="G4833" t="str">
            <v>MELKAN SLAGROOM</v>
          </cell>
          <cell r="H4833" t="str">
            <v>L</v>
          </cell>
          <cell r="I4833">
            <v>174</v>
          </cell>
          <cell r="J4833" t="str">
            <v>ROOMPRODUCTEN</v>
          </cell>
          <cell r="K4833" t="str">
            <v>SLIGRO</v>
          </cell>
          <cell r="L4833">
            <v>2</v>
          </cell>
          <cell r="M4833">
            <v>2.62</v>
          </cell>
        </row>
        <row r="4834">
          <cell r="A4834">
            <v>849137</v>
          </cell>
          <cell r="B4834" t="e">
            <v>#N/A</v>
          </cell>
          <cell r="C4834">
            <v>1</v>
          </cell>
          <cell r="D4834" t="str">
            <v>FL</v>
          </cell>
          <cell r="E4834">
            <v>430</v>
          </cell>
          <cell r="F4834" t="str">
            <v>ML</v>
          </cell>
          <cell r="G4834" t="str">
            <v>CALVE KETCHUP</v>
          </cell>
          <cell r="H4834" t="str">
            <v>L</v>
          </cell>
          <cell r="I4834">
            <v>91</v>
          </cell>
          <cell r="J4834" t="str">
            <v>SNACK- EN TAFELSAUZEN</v>
          </cell>
          <cell r="K4834" t="str">
            <v>UNILEVER NED BV RETAIL</v>
          </cell>
          <cell r="L4834">
            <v>3</v>
          </cell>
          <cell r="M4834">
            <v>2.61</v>
          </cell>
        </row>
        <row r="4835">
          <cell r="A4835">
            <v>93956</v>
          </cell>
          <cell r="B4835" t="e">
            <v>#N/A</v>
          </cell>
          <cell r="C4835">
            <v>1</v>
          </cell>
          <cell r="D4835" t="str">
            <v>ZK</v>
          </cell>
          <cell r="E4835">
            <v>300</v>
          </cell>
          <cell r="F4835" t="str">
            <v>GR</v>
          </cell>
          <cell r="G4835" t="str">
            <v>VALLEDORO ZUFE GUSTO PIZZA</v>
          </cell>
          <cell r="H4835" t="str">
            <v>L</v>
          </cell>
          <cell r="I4835">
            <v>13</v>
          </cell>
          <cell r="J4835" t="str">
            <v>TOAST</v>
          </cell>
          <cell r="K4835" t="str">
            <v>VALLEDORO SPA</v>
          </cell>
          <cell r="L4835">
            <v>1</v>
          </cell>
          <cell r="M4835">
            <v>2.6</v>
          </cell>
        </row>
        <row r="4836">
          <cell r="A4836">
            <v>93972</v>
          </cell>
          <cell r="B4836" t="e">
            <v>#N/A</v>
          </cell>
          <cell r="C4836">
            <v>1</v>
          </cell>
          <cell r="D4836" t="str">
            <v>ZK</v>
          </cell>
          <cell r="E4836">
            <v>300</v>
          </cell>
          <cell r="F4836" t="str">
            <v>GR</v>
          </cell>
          <cell r="G4836" t="str">
            <v>VALLEDORO ZUFE GUSTO PESTO</v>
          </cell>
          <cell r="H4836" t="str">
            <v>L</v>
          </cell>
          <cell r="I4836">
            <v>13</v>
          </cell>
          <cell r="J4836" t="str">
            <v>TOAST</v>
          </cell>
          <cell r="K4836" t="str">
            <v>VALLEDORO SPA</v>
          </cell>
          <cell r="L4836">
            <v>1</v>
          </cell>
          <cell r="M4836">
            <v>2.6</v>
          </cell>
        </row>
        <row r="4837">
          <cell r="A4837">
            <v>172433</v>
          </cell>
          <cell r="B4837" t="e">
            <v>#N/A</v>
          </cell>
          <cell r="C4837">
            <v>1</v>
          </cell>
          <cell r="D4837" t="str">
            <v>BK</v>
          </cell>
          <cell r="E4837">
            <v>500</v>
          </cell>
          <cell r="F4837" t="str">
            <v>GR</v>
          </cell>
          <cell r="G4837" t="str">
            <v>DRUIVEN BLAUW</v>
          </cell>
          <cell r="H4837" t="str">
            <v>L</v>
          </cell>
          <cell r="I4837">
            <v>192</v>
          </cell>
          <cell r="J4837" t="str">
            <v>GROENTEN EN FRUIT DAGVERS</v>
          </cell>
          <cell r="K4837" t="str">
            <v>SMEDING EN ZN BV</v>
          </cell>
          <cell r="L4837">
            <v>1</v>
          </cell>
          <cell r="M4837">
            <v>2.59</v>
          </cell>
        </row>
        <row r="4838">
          <cell r="A4838">
            <v>172433</v>
          </cell>
          <cell r="B4838" t="e">
            <v>#N/A</v>
          </cell>
          <cell r="C4838">
            <v>1</v>
          </cell>
          <cell r="D4838" t="str">
            <v>BK</v>
          </cell>
          <cell r="E4838">
            <v>500</v>
          </cell>
          <cell r="F4838" t="str">
            <v>GR</v>
          </cell>
          <cell r="G4838" t="str">
            <v>DRUIVEN BLAUW</v>
          </cell>
          <cell r="H4838" t="str">
            <v>L</v>
          </cell>
          <cell r="I4838">
            <v>192</v>
          </cell>
          <cell r="J4838" t="str">
            <v>GROENTEN EN FRUIT DAGVERS</v>
          </cell>
          <cell r="K4838" t="str">
            <v>SMEDING EN ZN BV</v>
          </cell>
          <cell r="L4838">
            <v>1</v>
          </cell>
          <cell r="M4838">
            <v>2.59</v>
          </cell>
        </row>
        <row r="4839">
          <cell r="A4839">
            <v>172433</v>
          </cell>
          <cell r="B4839" t="e">
            <v>#N/A</v>
          </cell>
          <cell r="C4839">
            <v>1</v>
          </cell>
          <cell r="D4839" t="str">
            <v>BK</v>
          </cell>
          <cell r="E4839">
            <v>500</v>
          </cell>
          <cell r="F4839" t="str">
            <v>GR</v>
          </cell>
          <cell r="G4839" t="str">
            <v>DRUIVEN BLAUW</v>
          </cell>
          <cell r="H4839" t="str">
            <v>L</v>
          </cell>
          <cell r="I4839">
            <v>192</v>
          </cell>
          <cell r="J4839" t="str">
            <v>GROENTEN EN FRUIT DAGVERS</v>
          </cell>
          <cell r="K4839" t="str">
            <v>SMEDING EN ZN BV</v>
          </cell>
          <cell r="L4839">
            <v>1</v>
          </cell>
          <cell r="M4839">
            <v>2.59</v>
          </cell>
        </row>
        <row r="4840">
          <cell r="A4840">
            <v>456620</v>
          </cell>
          <cell r="B4840" t="e">
            <v>#N/A</v>
          </cell>
          <cell r="C4840">
            <v>1</v>
          </cell>
          <cell r="D4840" t="str">
            <v>ZK</v>
          </cell>
          <cell r="E4840">
            <v>1</v>
          </cell>
          <cell r="F4840" t="str">
            <v>KG</v>
          </cell>
          <cell r="G4840" t="str">
            <v>SNIJ UIEN ROOD HEEL SCHOON</v>
          </cell>
          <cell r="H4840" t="str">
            <v>L</v>
          </cell>
          <cell r="I4840">
            <v>192</v>
          </cell>
          <cell r="J4840" t="str">
            <v>GROENTEN EN FRUIT DAGVERS</v>
          </cell>
          <cell r="K4840" t="str">
            <v>SMEDING EN ZN BV</v>
          </cell>
          <cell r="L4840">
            <v>1</v>
          </cell>
          <cell r="M4840">
            <v>2.59</v>
          </cell>
        </row>
        <row r="4841">
          <cell r="A4841">
            <v>456620</v>
          </cell>
          <cell r="B4841" t="e">
            <v>#N/A</v>
          </cell>
          <cell r="C4841">
            <v>1</v>
          </cell>
          <cell r="D4841" t="str">
            <v>ZK</v>
          </cell>
          <cell r="E4841">
            <v>1</v>
          </cell>
          <cell r="F4841" t="str">
            <v>KG</v>
          </cell>
          <cell r="G4841" t="str">
            <v>SNIJ UIEN ROOD HEEL SCHOON</v>
          </cell>
          <cell r="H4841" t="str">
            <v>L</v>
          </cell>
          <cell r="I4841">
            <v>192</v>
          </cell>
          <cell r="J4841" t="str">
            <v>GROENTEN EN FRUIT DAGVERS</v>
          </cell>
          <cell r="K4841" t="str">
            <v>SMEDING EN ZN BV</v>
          </cell>
          <cell r="L4841">
            <v>1</v>
          </cell>
          <cell r="M4841">
            <v>2.59</v>
          </cell>
        </row>
        <row r="4842">
          <cell r="A4842">
            <v>64395</v>
          </cell>
          <cell r="B4842" t="e">
            <v>#N/A</v>
          </cell>
          <cell r="C4842">
            <v>3</v>
          </cell>
          <cell r="D4842" t="str">
            <v>PK</v>
          </cell>
          <cell r="E4842">
            <v>100</v>
          </cell>
          <cell r="F4842" t="str">
            <v>GR</v>
          </cell>
          <cell r="G4842" t="str">
            <v>LU TUC CRACKERS PAPRIKA</v>
          </cell>
          <cell r="H4842" t="str">
            <v>L</v>
          </cell>
          <cell r="I4842">
            <v>16</v>
          </cell>
          <cell r="J4842" t="str">
            <v>CHIPS EN SNACKS</v>
          </cell>
          <cell r="K4842" t="str">
            <v>MONDELEZ NEDERLAND BV</v>
          </cell>
          <cell r="L4842">
            <v>1</v>
          </cell>
          <cell r="M4842">
            <v>2.58</v>
          </cell>
        </row>
        <row r="4843">
          <cell r="A4843">
            <v>64401</v>
          </cell>
          <cell r="B4843" t="e">
            <v>#N/A</v>
          </cell>
          <cell r="C4843">
            <v>3</v>
          </cell>
          <cell r="D4843" t="str">
            <v>PK</v>
          </cell>
          <cell r="E4843">
            <v>100</v>
          </cell>
          <cell r="F4843" t="str">
            <v>GR</v>
          </cell>
          <cell r="G4843" t="str">
            <v>LU TUC BACON  3 PACK</v>
          </cell>
          <cell r="H4843" t="str">
            <v>L</v>
          </cell>
          <cell r="I4843">
            <v>16</v>
          </cell>
          <cell r="J4843" t="str">
            <v>CHIPS EN SNACKS</v>
          </cell>
          <cell r="K4843" t="str">
            <v>MONDELEZ NEDERLAND BV</v>
          </cell>
          <cell r="L4843">
            <v>1</v>
          </cell>
          <cell r="M4843">
            <v>2.58</v>
          </cell>
        </row>
        <row r="4844">
          <cell r="A4844">
            <v>128037</v>
          </cell>
          <cell r="B4844" t="e">
            <v>#N/A</v>
          </cell>
          <cell r="C4844">
            <v>1</v>
          </cell>
          <cell r="D4844" t="str">
            <v>PF</v>
          </cell>
          <cell r="E4844">
            <v>50</v>
          </cell>
          <cell r="F4844" t="str">
            <v>CL</v>
          </cell>
          <cell r="G4844" t="str">
            <v>ROYAL MAIL LIMOENSAP</v>
          </cell>
          <cell r="H4844" t="str">
            <v>L</v>
          </cell>
          <cell r="I4844">
            <v>95</v>
          </cell>
          <cell r="J4844" t="str">
            <v>PATISSERIEPRODUKTEN</v>
          </cell>
          <cell r="K4844" t="str">
            <v>WESSANEN BENELUX BV</v>
          </cell>
          <cell r="L4844">
            <v>1</v>
          </cell>
          <cell r="M4844">
            <v>2.58</v>
          </cell>
        </row>
        <row r="4845">
          <cell r="A4845">
            <v>186592</v>
          </cell>
          <cell r="B4845" t="e">
            <v>#N/A</v>
          </cell>
          <cell r="C4845">
            <v>1</v>
          </cell>
          <cell r="D4845" t="str">
            <v>TB</v>
          </cell>
          <cell r="E4845">
            <v>43</v>
          </cell>
          <cell r="F4845" t="str">
            <v>GR</v>
          </cell>
          <cell r="G4845" t="str">
            <v>SAITAKU WASABI PASTE</v>
          </cell>
          <cell r="H4845" t="str">
            <v>L</v>
          </cell>
          <cell r="I4845">
            <v>67</v>
          </cell>
          <cell r="J4845" t="str">
            <v>OOSTERSE KEUKEN</v>
          </cell>
          <cell r="K4845" t="str">
            <v>GRANFOOD BV</v>
          </cell>
          <cell r="L4845">
            <v>1</v>
          </cell>
          <cell r="M4845">
            <v>2.58</v>
          </cell>
        </row>
        <row r="4846">
          <cell r="A4846">
            <v>441353</v>
          </cell>
          <cell r="B4846" t="e">
            <v>#N/A</v>
          </cell>
          <cell r="C4846">
            <v>1</v>
          </cell>
          <cell r="D4846" t="str">
            <v>BK</v>
          </cell>
          <cell r="E4846">
            <v>1</v>
          </cell>
          <cell r="F4846" t="str">
            <v>ST</v>
          </cell>
          <cell r="G4846" t="str">
            <v>CRESS HONNY</v>
          </cell>
          <cell r="H4846" t="str">
            <v>L</v>
          </cell>
          <cell r="I4846">
            <v>192</v>
          </cell>
          <cell r="J4846" t="str">
            <v>GROENTEN EN FRUIT DAGVERS</v>
          </cell>
          <cell r="K4846" t="str">
            <v>SMEDING EN ZN BV</v>
          </cell>
          <cell r="L4846">
            <v>2</v>
          </cell>
          <cell r="M4846">
            <v>2.58</v>
          </cell>
        </row>
        <row r="4847">
          <cell r="A4847">
            <v>526925</v>
          </cell>
          <cell r="B4847" t="e">
            <v>#N/A</v>
          </cell>
          <cell r="C4847">
            <v>1</v>
          </cell>
          <cell r="D4847" t="str">
            <v>BK</v>
          </cell>
          <cell r="E4847">
            <v>500</v>
          </cell>
          <cell r="F4847" t="str">
            <v>GR</v>
          </cell>
          <cell r="G4847" t="str">
            <v>TAUGE</v>
          </cell>
          <cell r="H4847" t="str">
            <v>L</v>
          </cell>
          <cell r="I4847">
            <v>192</v>
          </cell>
          <cell r="J4847" t="str">
            <v>GROENTEN EN FRUIT DAGVERS</v>
          </cell>
          <cell r="K4847" t="str">
            <v>SMEDING EN ZN BV</v>
          </cell>
          <cell r="L4847">
            <v>2</v>
          </cell>
          <cell r="M4847">
            <v>2.58</v>
          </cell>
        </row>
        <row r="4848">
          <cell r="A4848">
            <v>526925</v>
          </cell>
          <cell r="B4848" t="e">
            <v>#N/A</v>
          </cell>
          <cell r="C4848">
            <v>1</v>
          </cell>
          <cell r="D4848" t="str">
            <v>BK</v>
          </cell>
          <cell r="E4848">
            <v>500</v>
          </cell>
          <cell r="F4848" t="str">
            <v>GR</v>
          </cell>
          <cell r="G4848" t="str">
            <v>TAUGE</v>
          </cell>
          <cell r="H4848" t="str">
            <v>L</v>
          </cell>
          <cell r="I4848">
            <v>192</v>
          </cell>
          <cell r="J4848" t="str">
            <v>GROENTEN EN FRUIT DAGVERS</v>
          </cell>
          <cell r="K4848" t="str">
            <v>SMEDING EN ZN BV</v>
          </cell>
          <cell r="L4848">
            <v>2</v>
          </cell>
          <cell r="M4848">
            <v>2.58</v>
          </cell>
        </row>
        <row r="4849">
          <cell r="A4849">
            <v>526925</v>
          </cell>
          <cell r="B4849" t="e">
            <v>#N/A</v>
          </cell>
          <cell r="C4849">
            <v>1</v>
          </cell>
          <cell r="D4849" t="str">
            <v>BK</v>
          </cell>
          <cell r="E4849">
            <v>500</v>
          </cell>
          <cell r="F4849" t="str">
            <v>GR</v>
          </cell>
          <cell r="G4849" t="str">
            <v>TAUGE</v>
          </cell>
          <cell r="H4849" t="str">
            <v>L</v>
          </cell>
          <cell r="I4849">
            <v>192</v>
          </cell>
          <cell r="J4849" t="str">
            <v>GROENTEN EN FRUIT DAGVERS</v>
          </cell>
          <cell r="K4849" t="str">
            <v>SMEDING EN ZN BV</v>
          </cell>
          <cell r="L4849">
            <v>2</v>
          </cell>
          <cell r="M4849">
            <v>2.58</v>
          </cell>
        </row>
        <row r="4850">
          <cell r="A4850">
            <v>584648</v>
          </cell>
          <cell r="B4850" t="e">
            <v>#N/A</v>
          </cell>
          <cell r="C4850">
            <v>1</v>
          </cell>
          <cell r="D4850" t="str">
            <v>DS</v>
          </cell>
          <cell r="E4850">
            <v>320</v>
          </cell>
          <cell r="F4850" t="str">
            <v>GR</v>
          </cell>
          <cell r="G4850" t="str">
            <v>WAGNER PIZZA SENSAZIONE SALAME</v>
          </cell>
          <cell r="H4850" t="str">
            <v>L</v>
          </cell>
          <cell r="I4850">
            <v>146</v>
          </cell>
          <cell r="J4850" t="str">
            <v>PIZZA DIEPVRIES</v>
          </cell>
          <cell r="K4850" t="str">
            <v>NESTLE WAGNER GMBH</v>
          </cell>
          <cell r="L4850">
            <v>1</v>
          </cell>
          <cell r="M4850">
            <v>2.58</v>
          </cell>
        </row>
        <row r="4851">
          <cell r="A4851">
            <v>584782</v>
          </cell>
          <cell r="B4851" t="e">
            <v>#N/A</v>
          </cell>
          <cell r="C4851">
            <v>1</v>
          </cell>
          <cell r="D4851" t="str">
            <v>DS</v>
          </cell>
          <cell r="E4851">
            <v>360</v>
          </cell>
          <cell r="F4851" t="str">
            <v>GR</v>
          </cell>
          <cell r="G4851" t="str">
            <v>WAGNER PIZZA SENSAZIONE SPECIALE</v>
          </cell>
          <cell r="H4851" t="str">
            <v>L</v>
          </cell>
          <cell r="I4851">
            <v>146</v>
          </cell>
          <cell r="J4851" t="str">
            <v>PIZZA DIEPVRIES</v>
          </cell>
          <cell r="K4851" t="str">
            <v>NESTLE WAGNER GMBH</v>
          </cell>
          <cell r="L4851">
            <v>1</v>
          </cell>
          <cell r="M4851">
            <v>2.58</v>
          </cell>
        </row>
        <row r="4852">
          <cell r="A4852">
            <v>791685</v>
          </cell>
          <cell r="B4852" t="e">
            <v>#N/A</v>
          </cell>
          <cell r="C4852">
            <v>1</v>
          </cell>
          <cell r="D4852" t="str">
            <v>ZK</v>
          </cell>
          <cell r="E4852">
            <v>1</v>
          </cell>
          <cell r="F4852" t="str">
            <v>KG</v>
          </cell>
          <cell r="G4852" t="str">
            <v>UIEN 80/100</v>
          </cell>
          <cell r="H4852" t="str">
            <v>L</v>
          </cell>
          <cell r="I4852">
            <v>192</v>
          </cell>
          <cell r="J4852" t="str">
            <v>GROENTEN EN FRUIT DAGVERS</v>
          </cell>
          <cell r="K4852" t="str">
            <v>SMEDING EN ZN BV</v>
          </cell>
          <cell r="L4852">
            <v>2</v>
          </cell>
          <cell r="M4852">
            <v>2.58</v>
          </cell>
        </row>
        <row r="4853">
          <cell r="A4853">
            <v>791685</v>
          </cell>
          <cell r="B4853" t="e">
            <v>#N/A</v>
          </cell>
          <cell r="C4853">
            <v>1</v>
          </cell>
          <cell r="D4853" t="str">
            <v>ZK</v>
          </cell>
          <cell r="E4853">
            <v>1</v>
          </cell>
          <cell r="F4853" t="str">
            <v>KG</v>
          </cell>
          <cell r="G4853" t="str">
            <v>UIEN 80/100</v>
          </cell>
          <cell r="H4853" t="str">
            <v>L</v>
          </cell>
          <cell r="I4853">
            <v>192</v>
          </cell>
          <cell r="J4853" t="str">
            <v>GROENTEN EN FRUIT DAGVERS</v>
          </cell>
          <cell r="K4853" t="str">
            <v>SMEDING EN ZN BV</v>
          </cell>
          <cell r="L4853">
            <v>2</v>
          </cell>
          <cell r="M4853">
            <v>2.58</v>
          </cell>
        </row>
        <row r="4854">
          <cell r="A4854">
            <v>701449</v>
          </cell>
          <cell r="B4854" t="e">
            <v>#N/A</v>
          </cell>
          <cell r="C4854">
            <v>1</v>
          </cell>
          <cell r="D4854" t="str">
            <v>PK</v>
          </cell>
          <cell r="E4854">
            <v>20</v>
          </cell>
          <cell r="F4854" t="str">
            <v>ST</v>
          </cell>
          <cell r="G4854" t="str">
            <v>FELICIA SCHUURSPONS BASIS</v>
          </cell>
          <cell r="H4854" t="str">
            <v>H</v>
          </cell>
          <cell r="I4854">
            <v>544</v>
          </cell>
          <cell r="J4854" t="str">
            <v>SCHOONMAAKARTIKELEN</v>
          </cell>
          <cell r="K4854" t="str">
            <v>SLIGRO</v>
          </cell>
          <cell r="L4854">
            <v>2</v>
          </cell>
          <cell r="M4854">
            <v>2.56</v>
          </cell>
        </row>
        <row r="4855">
          <cell r="A4855">
            <v>212021</v>
          </cell>
          <cell r="B4855" t="e">
            <v>#N/A</v>
          </cell>
          <cell r="C4855">
            <v>1</v>
          </cell>
          <cell r="D4855" t="str">
            <v>LS</v>
          </cell>
          <cell r="E4855">
            <v>1</v>
          </cell>
          <cell r="F4855" t="str">
            <v>ST</v>
          </cell>
          <cell r="G4855" t="str">
            <v>PRO CHEF KOOKRING RVS 9CM</v>
          </cell>
          <cell r="H4855" t="str">
            <v>H</v>
          </cell>
          <cell r="I4855">
            <v>283</v>
          </cell>
          <cell r="J4855" t="str">
            <v>KEUKENGEREEDSCHAPPEN</v>
          </cell>
          <cell r="K4855" t="str">
            <v>SLIGRO</v>
          </cell>
          <cell r="L4855">
            <v>1</v>
          </cell>
          <cell r="M4855">
            <v>2.5499999999999998</v>
          </cell>
        </row>
        <row r="4856">
          <cell r="A4856">
            <v>302910</v>
          </cell>
          <cell r="B4856" t="e">
            <v>#N/A</v>
          </cell>
          <cell r="C4856">
            <v>1</v>
          </cell>
          <cell r="D4856" t="str">
            <v>PT</v>
          </cell>
          <cell r="E4856">
            <v>935</v>
          </cell>
          <cell r="F4856" t="str">
            <v>ML</v>
          </cell>
          <cell r="G4856" t="str">
            <v>GRAND GERARD OLIJVEN ZWART ZONDER PIT</v>
          </cell>
          <cell r="H4856" t="str">
            <v>L</v>
          </cell>
          <cell r="I4856">
            <v>83</v>
          </cell>
          <cell r="J4856" t="str">
            <v>OLIJVEN EN ANTIPASTI</v>
          </cell>
          <cell r="K4856" t="str">
            <v>SLIGRO</v>
          </cell>
          <cell r="L4856">
            <v>1</v>
          </cell>
          <cell r="M4856">
            <v>2.5499999999999998</v>
          </cell>
        </row>
        <row r="4857">
          <cell r="A4857">
            <v>367915</v>
          </cell>
          <cell r="B4857" t="e">
            <v>#N/A</v>
          </cell>
          <cell r="C4857">
            <v>1</v>
          </cell>
          <cell r="D4857" t="str">
            <v>ST</v>
          </cell>
          <cell r="E4857">
            <v>200</v>
          </cell>
          <cell r="F4857" t="str">
            <v>GR</v>
          </cell>
          <cell r="G4857" t="str">
            <v>JUAN LUNA CHORIZO</v>
          </cell>
          <cell r="H4857" t="str">
            <v>L</v>
          </cell>
          <cell r="I4857">
            <v>122</v>
          </cell>
          <cell r="J4857" t="str">
            <v>DROGE WORST</v>
          </cell>
          <cell r="K4857" t="str">
            <v>JUAN LUNA</v>
          </cell>
          <cell r="L4857">
            <v>1</v>
          </cell>
          <cell r="M4857">
            <v>2.5499999999999998</v>
          </cell>
        </row>
        <row r="4858">
          <cell r="A4858">
            <v>159231</v>
          </cell>
          <cell r="B4858" t="e">
            <v>#N/A</v>
          </cell>
          <cell r="C4858">
            <v>1</v>
          </cell>
          <cell r="D4858" t="str">
            <v>PK</v>
          </cell>
          <cell r="E4858">
            <v>1</v>
          </cell>
          <cell r="F4858" t="str">
            <v>LT</v>
          </cell>
          <cell r="G4858" t="str">
            <v>CAMPINA VLA CHOCOLADE</v>
          </cell>
          <cell r="H4858" t="str">
            <v>L</v>
          </cell>
          <cell r="I4858">
            <v>177</v>
          </cell>
          <cell r="J4858" t="str">
            <v>MELKPRODUKTEN DAGVERS</v>
          </cell>
          <cell r="K4858" t="str">
            <v>FRIESLANDCAMP NL BV VRS MSD SU</v>
          </cell>
          <cell r="L4858">
            <v>2</v>
          </cell>
          <cell r="M4858">
            <v>2.54</v>
          </cell>
        </row>
        <row r="4859">
          <cell r="A4859">
            <v>348872</v>
          </cell>
          <cell r="B4859" t="e">
            <v>#N/A</v>
          </cell>
          <cell r="C4859">
            <v>1</v>
          </cell>
          <cell r="D4859" t="str">
            <v>ZK</v>
          </cell>
          <cell r="E4859">
            <v>1</v>
          </cell>
          <cell r="F4859" t="str">
            <v>KG</v>
          </cell>
          <cell r="G4859" t="str">
            <v>RUMMO LL PENNE RIGATE</v>
          </cell>
          <cell r="H4859" t="str">
            <v>L</v>
          </cell>
          <cell r="I4859">
            <v>96</v>
          </cell>
          <cell r="J4859" t="str">
            <v>PASTA EN PASTASAUZEN</v>
          </cell>
          <cell r="K4859" t="str">
            <v>SLIGRO</v>
          </cell>
          <cell r="L4859">
            <v>1</v>
          </cell>
          <cell r="M4859">
            <v>2.5099999999999998</v>
          </cell>
        </row>
        <row r="4860">
          <cell r="A4860">
            <v>59944</v>
          </cell>
          <cell r="B4860" t="e">
            <v>#N/A</v>
          </cell>
          <cell r="C4860">
            <v>1</v>
          </cell>
          <cell r="D4860" t="str">
            <v>PT</v>
          </cell>
          <cell r="E4860">
            <v>416</v>
          </cell>
          <cell r="F4860" t="str">
            <v>GR</v>
          </cell>
          <cell r="G4860" t="str">
            <v>THIJM KRUIDEN ITALIË</v>
          </cell>
          <cell r="H4860" t="str">
            <v>L</v>
          </cell>
          <cell r="I4860">
            <v>192</v>
          </cell>
          <cell r="J4860" t="str">
            <v>GROENTEN EN FRUIT DAGVERS</v>
          </cell>
          <cell r="K4860" t="str">
            <v>SMEDING EN ZN BV</v>
          </cell>
          <cell r="L4860">
            <v>1</v>
          </cell>
          <cell r="M4860">
            <v>2.5</v>
          </cell>
        </row>
        <row r="4861">
          <cell r="A4861">
            <v>59944</v>
          </cell>
          <cell r="B4861" t="e">
            <v>#N/A</v>
          </cell>
          <cell r="C4861">
            <v>1</v>
          </cell>
          <cell r="D4861" t="str">
            <v>PT</v>
          </cell>
          <cell r="E4861">
            <v>416</v>
          </cell>
          <cell r="F4861" t="str">
            <v>GR</v>
          </cell>
          <cell r="G4861" t="str">
            <v>THIJM KRUIDEN ITALIË</v>
          </cell>
          <cell r="H4861" t="str">
            <v>L</v>
          </cell>
          <cell r="I4861">
            <v>192</v>
          </cell>
          <cell r="J4861" t="str">
            <v>GROENTEN EN FRUIT DAGVERS</v>
          </cell>
          <cell r="K4861" t="str">
            <v>SMEDING EN ZN BV</v>
          </cell>
          <cell r="L4861">
            <v>1</v>
          </cell>
          <cell r="M4861">
            <v>2.5</v>
          </cell>
        </row>
        <row r="4862">
          <cell r="A4862">
            <v>99289</v>
          </cell>
          <cell r="B4862" t="e">
            <v>#N/A</v>
          </cell>
          <cell r="C4862">
            <v>1</v>
          </cell>
          <cell r="D4862" t="str">
            <v>BK</v>
          </cell>
          <cell r="E4862">
            <v>580</v>
          </cell>
          <cell r="F4862" t="str">
            <v>GR</v>
          </cell>
          <cell r="G4862" t="str">
            <v>DRH BL1* SCHARRELEI BRUIN M 10ST</v>
          </cell>
          <cell r="H4862" t="str">
            <v>L</v>
          </cell>
          <cell r="I4862">
            <v>167</v>
          </cell>
          <cell r="J4862" t="str">
            <v>EIEREN VERS</v>
          </cell>
          <cell r="K4862" t="str">
            <v>SLIGRO</v>
          </cell>
          <cell r="L4862">
            <v>1</v>
          </cell>
          <cell r="M4862">
            <v>2.5</v>
          </cell>
        </row>
        <row r="4863">
          <cell r="A4863">
            <v>121746</v>
          </cell>
          <cell r="B4863" t="e">
            <v>#N/A</v>
          </cell>
          <cell r="C4863">
            <v>1</v>
          </cell>
          <cell r="D4863" t="str">
            <v>BK</v>
          </cell>
          <cell r="E4863">
            <v>100</v>
          </cell>
          <cell r="F4863" t="str">
            <v>GR</v>
          </cell>
          <cell r="G4863" t="str">
            <v>BOTERGOUD KNOFLOOKBOTER</v>
          </cell>
          <cell r="H4863" t="str">
            <v>L</v>
          </cell>
          <cell r="I4863">
            <v>176</v>
          </cell>
          <cell r="J4863" t="str">
            <v>BOTER</v>
          </cell>
          <cell r="K4863" t="str">
            <v>FRIESLANDCAMP NL BV VRS MSD SU</v>
          </cell>
          <cell r="L4863">
            <v>2</v>
          </cell>
          <cell r="M4863">
            <v>2.5</v>
          </cell>
        </row>
        <row r="4864">
          <cell r="A4864">
            <v>211070</v>
          </cell>
          <cell r="B4864" t="e">
            <v>#N/A</v>
          </cell>
          <cell r="C4864">
            <v>1</v>
          </cell>
          <cell r="D4864" t="str">
            <v>FL</v>
          </cell>
          <cell r="E4864">
            <v>510</v>
          </cell>
          <cell r="F4864" t="str">
            <v>GR</v>
          </cell>
          <cell r="G4864" t="str">
            <v>MISSISSIPPI BBQ SAUCE SWEET&amp;SPICY☐</v>
          </cell>
          <cell r="H4864" t="str">
            <v>L</v>
          </cell>
          <cell r="I4864">
            <v>91</v>
          </cell>
          <cell r="J4864" t="str">
            <v>SNACK- EN TAFELSAUZEN</v>
          </cell>
          <cell r="K4864" t="str">
            <v>SLIGRO</v>
          </cell>
          <cell r="L4864">
            <v>1</v>
          </cell>
          <cell r="M4864">
            <v>2.5</v>
          </cell>
        </row>
        <row r="4865">
          <cell r="A4865">
            <v>463198</v>
          </cell>
          <cell r="B4865">
            <v>8715477372193</v>
          </cell>
          <cell r="C4865">
            <v>1</v>
          </cell>
          <cell r="D4865" t="str">
            <v>KT</v>
          </cell>
          <cell r="E4865">
            <v>1</v>
          </cell>
          <cell r="F4865" t="str">
            <v>KG</v>
          </cell>
          <cell r="G4865" t="str">
            <v>TOMAAT ROND</v>
          </cell>
          <cell r="H4865" t="str">
            <v>L</v>
          </cell>
          <cell r="I4865">
            <v>192</v>
          </cell>
          <cell r="J4865" t="str">
            <v>GROENTEN EN FRUIT DAGVERS</v>
          </cell>
          <cell r="K4865" t="str">
            <v>SMEDING EN ZN BV</v>
          </cell>
          <cell r="L4865">
            <v>1</v>
          </cell>
          <cell r="M4865">
            <v>2.5</v>
          </cell>
        </row>
        <row r="4866">
          <cell r="A4866">
            <v>463198</v>
          </cell>
          <cell r="B4866">
            <v>8715477372193</v>
          </cell>
          <cell r="C4866">
            <v>1</v>
          </cell>
          <cell r="D4866" t="str">
            <v>KT</v>
          </cell>
          <cell r="E4866">
            <v>1</v>
          </cell>
          <cell r="F4866" t="str">
            <v>KG</v>
          </cell>
          <cell r="G4866" t="str">
            <v>TOMAAT ROND</v>
          </cell>
          <cell r="H4866" t="str">
            <v>L</v>
          </cell>
          <cell r="I4866">
            <v>192</v>
          </cell>
          <cell r="J4866" t="str">
            <v>GROENTEN EN FRUIT DAGVERS</v>
          </cell>
          <cell r="K4866" t="str">
            <v>SMEDING EN ZN BV</v>
          </cell>
          <cell r="L4866">
            <v>1</v>
          </cell>
          <cell r="M4866">
            <v>2.5</v>
          </cell>
        </row>
        <row r="4867">
          <cell r="A4867">
            <v>463198</v>
          </cell>
          <cell r="B4867">
            <v>8715477372193</v>
          </cell>
          <cell r="C4867">
            <v>1</v>
          </cell>
          <cell r="D4867" t="str">
            <v>KT</v>
          </cell>
          <cell r="E4867">
            <v>1</v>
          </cell>
          <cell r="F4867" t="str">
            <v>KG</v>
          </cell>
          <cell r="G4867" t="str">
            <v>TOMAAT ROND</v>
          </cell>
          <cell r="H4867" t="str">
            <v>L</v>
          </cell>
          <cell r="I4867">
            <v>192</v>
          </cell>
          <cell r="J4867" t="str">
            <v>GROENTEN EN FRUIT DAGVERS</v>
          </cell>
          <cell r="K4867" t="str">
            <v>SMEDING EN ZN BV</v>
          </cell>
          <cell r="L4867">
            <v>1</v>
          </cell>
          <cell r="M4867">
            <v>2.5</v>
          </cell>
        </row>
        <row r="4868">
          <cell r="A4868">
            <v>463198</v>
          </cell>
          <cell r="B4868">
            <v>8715477372193</v>
          </cell>
          <cell r="C4868">
            <v>1</v>
          </cell>
          <cell r="D4868" t="str">
            <v>KT</v>
          </cell>
          <cell r="E4868">
            <v>1</v>
          </cell>
          <cell r="F4868" t="str">
            <v>KG</v>
          </cell>
          <cell r="G4868" t="str">
            <v>TOMAAT ROND</v>
          </cell>
          <cell r="H4868" t="str">
            <v>L</v>
          </cell>
          <cell r="I4868">
            <v>192</v>
          </cell>
          <cell r="J4868" t="str">
            <v>GROENTEN EN FRUIT DAGVERS</v>
          </cell>
          <cell r="K4868" t="str">
            <v>SMEDING EN ZN BV</v>
          </cell>
          <cell r="L4868">
            <v>1</v>
          </cell>
          <cell r="M4868">
            <v>2.5</v>
          </cell>
        </row>
        <row r="4869">
          <cell r="A4869">
            <v>474327</v>
          </cell>
          <cell r="B4869" t="e">
            <v>#N/A</v>
          </cell>
          <cell r="C4869">
            <v>1</v>
          </cell>
          <cell r="D4869" t="str">
            <v>ST</v>
          </cell>
          <cell r="E4869">
            <v>100</v>
          </cell>
          <cell r="F4869" t="str">
            <v>GR</v>
          </cell>
          <cell r="G4869" t="str">
            <v>ROQUEFORT RED PAPILLON</v>
          </cell>
          <cell r="H4869" t="str">
            <v>L</v>
          </cell>
          <cell r="I4869">
            <v>168</v>
          </cell>
          <cell r="J4869" t="str">
            <v>KAAS BUITENLAND VERPAKT</v>
          </cell>
          <cell r="K4869" t="str">
            <v>SLIGRO</v>
          </cell>
          <cell r="L4869">
            <v>1</v>
          </cell>
          <cell r="M4869">
            <v>2.5</v>
          </cell>
        </row>
        <row r="4870">
          <cell r="A4870">
            <v>478790</v>
          </cell>
          <cell r="B4870" t="e">
            <v>#N/A</v>
          </cell>
          <cell r="C4870">
            <v>5</v>
          </cell>
          <cell r="D4870" t="str">
            <v>ST</v>
          </cell>
          <cell r="E4870">
            <v>440</v>
          </cell>
          <cell r="F4870" t="str">
            <v>GR</v>
          </cell>
          <cell r="G4870" t="str">
            <v>TRES BONNE STOKBROOD WIT</v>
          </cell>
          <cell r="H4870" t="str">
            <v>L</v>
          </cell>
          <cell r="I4870">
            <v>202</v>
          </cell>
          <cell r="J4870" t="str">
            <v>BAKE OFF DIEPVRIES</v>
          </cell>
          <cell r="K4870" t="str">
            <v>SLIGRO</v>
          </cell>
          <cell r="L4870">
            <v>1</v>
          </cell>
          <cell r="M4870">
            <v>2.5</v>
          </cell>
        </row>
        <row r="4871">
          <cell r="A4871">
            <v>545819</v>
          </cell>
          <cell r="B4871" t="e">
            <v>#N/A</v>
          </cell>
          <cell r="C4871">
            <v>1</v>
          </cell>
          <cell r="D4871" t="str">
            <v>ZK</v>
          </cell>
          <cell r="E4871">
            <v>500</v>
          </cell>
          <cell r="F4871" t="str">
            <v>GR</v>
          </cell>
          <cell r="G4871" t="str">
            <v>RUMMO LL BUCATINI</v>
          </cell>
          <cell r="H4871" t="str">
            <v>L</v>
          </cell>
          <cell r="I4871">
            <v>96</v>
          </cell>
          <cell r="J4871" t="str">
            <v>PASTA EN PASTASAUZEN</v>
          </cell>
          <cell r="K4871" t="str">
            <v>SLIGRO</v>
          </cell>
          <cell r="L4871">
            <v>2</v>
          </cell>
          <cell r="M4871">
            <v>2.5</v>
          </cell>
        </row>
        <row r="4872">
          <cell r="A4872">
            <v>28529</v>
          </cell>
          <cell r="B4872" t="e">
            <v>#N/A</v>
          </cell>
          <cell r="C4872">
            <v>1</v>
          </cell>
          <cell r="D4872" t="str">
            <v>BK</v>
          </cell>
          <cell r="E4872">
            <v>1</v>
          </cell>
          <cell r="F4872" t="str">
            <v>KG</v>
          </cell>
          <cell r="G4872" t="str">
            <v>PEEN WINTER MIX</v>
          </cell>
          <cell r="H4872" t="str">
            <v>L</v>
          </cell>
          <cell r="I4872">
            <v>192</v>
          </cell>
          <cell r="J4872" t="str">
            <v>GROENTEN EN FRUIT DAGVERS</v>
          </cell>
          <cell r="K4872" t="str">
            <v>SMEDING EN ZN BV</v>
          </cell>
          <cell r="L4872">
            <v>1</v>
          </cell>
          <cell r="M4872">
            <v>2.4900000000000002</v>
          </cell>
        </row>
        <row r="4873">
          <cell r="A4873">
            <v>101686</v>
          </cell>
          <cell r="B4873">
            <v>8713893183386</v>
          </cell>
          <cell r="C4873">
            <v>1</v>
          </cell>
          <cell r="D4873" t="str">
            <v>ZK</v>
          </cell>
          <cell r="E4873">
            <v>1.5</v>
          </cell>
          <cell r="F4873" t="str">
            <v>KG</v>
          </cell>
          <cell r="G4873" t="str">
            <v>APPEL JONAGOLD 70/80 TAS</v>
          </cell>
          <cell r="H4873" t="str">
            <v>L</v>
          </cell>
          <cell r="I4873">
            <v>192</v>
          </cell>
          <cell r="J4873" t="str">
            <v>GROENTEN EN FRUIT DAGVERS</v>
          </cell>
          <cell r="K4873" t="str">
            <v>SMEDING EN ZN BV</v>
          </cell>
          <cell r="L4873">
            <v>1</v>
          </cell>
          <cell r="M4873">
            <v>2.4900000000000002</v>
          </cell>
        </row>
        <row r="4874">
          <cell r="A4874">
            <v>101686</v>
          </cell>
          <cell r="B4874">
            <v>8713893183386</v>
          </cell>
          <cell r="C4874">
            <v>1</v>
          </cell>
          <cell r="D4874" t="str">
            <v>ZK</v>
          </cell>
          <cell r="E4874">
            <v>1.5</v>
          </cell>
          <cell r="F4874" t="str">
            <v>KG</v>
          </cell>
          <cell r="G4874" t="str">
            <v>APPEL JONAGOLD 70/80 TAS</v>
          </cell>
          <cell r="H4874" t="str">
            <v>L</v>
          </cell>
          <cell r="I4874">
            <v>192</v>
          </cell>
          <cell r="J4874" t="str">
            <v>GROENTEN EN FRUIT DAGVERS</v>
          </cell>
          <cell r="K4874" t="str">
            <v>SMEDING EN ZN BV</v>
          </cell>
          <cell r="L4874">
            <v>1</v>
          </cell>
          <cell r="M4874">
            <v>2.4900000000000002</v>
          </cell>
        </row>
        <row r="4875">
          <cell r="A4875">
            <v>115224</v>
          </cell>
          <cell r="B4875" t="e">
            <v>#N/A</v>
          </cell>
          <cell r="C4875">
            <v>1</v>
          </cell>
          <cell r="D4875" t="str">
            <v>ST</v>
          </cell>
          <cell r="E4875">
            <v>1</v>
          </cell>
          <cell r="F4875" t="str">
            <v>ST</v>
          </cell>
          <cell r="G4875" t="str">
            <v>MANGO GROOT</v>
          </cell>
          <cell r="H4875" t="str">
            <v>L</v>
          </cell>
          <cell r="I4875">
            <v>192</v>
          </cell>
          <cell r="J4875" t="str">
            <v>GROENTEN EN FRUIT DAGVERS</v>
          </cell>
          <cell r="K4875" t="str">
            <v>SMEDING EN ZN BV</v>
          </cell>
          <cell r="L4875">
            <v>1</v>
          </cell>
          <cell r="M4875">
            <v>2.4900000000000002</v>
          </cell>
        </row>
        <row r="4876">
          <cell r="A4876">
            <v>137373</v>
          </cell>
          <cell r="B4876" t="e">
            <v>#N/A</v>
          </cell>
          <cell r="C4876">
            <v>1</v>
          </cell>
          <cell r="D4876" t="str">
            <v>BK</v>
          </cell>
          <cell r="E4876">
            <v>500</v>
          </cell>
          <cell r="F4876" t="str">
            <v>GR</v>
          </cell>
          <cell r="G4876" t="str">
            <v>DRUIVEN WIT PITLOZE</v>
          </cell>
          <cell r="H4876" t="str">
            <v>L</v>
          </cell>
          <cell r="I4876">
            <v>192</v>
          </cell>
          <cell r="J4876" t="str">
            <v>GROENTEN EN FRUIT DAGVERS</v>
          </cell>
          <cell r="K4876" t="str">
            <v>SMEDING EN ZN BV</v>
          </cell>
          <cell r="L4876">
            <v>1</v>
          </cell>
          <cell r="M4876">
            <v>2.4900000000000002</v>
          </cell>
        </row>
        <row r="4877">
          <cell r="A4877">
            <v>417532</v>
          </cell>
          <cell r="B4877" t="e">
            <v>#N/A</v>
          </cell>
          <cell r="C4877">
            <v>1</v>
          </cell>
          <cell r="D4877" t="str">
            <v>PK</v>
          </cell>
          <cell r="E4877">
            <v>1</v>
          </cell>
          <cell r="F4877" t="str">
            <v>KG</v>
          </cell>
          <cell r="G4877" t="str">
            <v>APPEL ELSTAR 73/80 6ST</v>
          </cell>
          <cell r="H4877" t="str">
            <v>L</v>
          </cell>
          <cell r="I4877">
            <v>192</v>
          </cell>
          <cell r="J4877" t="str">
            <v>GROENTEN EN FRUIT DAGVERS</v>
          </cell>
          <cell r="K4877" t="str">
            <v>SMEDING EN ZN BV</v>
          </cell>
          <cell r="L4877">
            <v>1</v>
          </cell>
          <cell r="M4877">
            <v>2.4900000000000002</v>
          </cell>
        </row>
        <row r="4878">
          <cell r="A4878">
            <v>118853</v>
          </cell>
          <cell r="B4878" t="e">
            <v>#N/A</v>
          </cell>
          <cell r="C4878">
            <v>1</v>
          </cell>
          <cell r="D4878" t="str">
            <v>PK</v>
          </cell>
          <cell r="E4878">
            <v>1</v>
          </cell>
          <cell r="F4878" t="str">
            <v>LT</v>
          </cell>
          <cell r="G4878" t="str">
            <v>MELKUNIE HALFVOLLE VANILLEYOGHURT</v>
          </cell>
          <cell r="H4878" t="str">
            <v>L</v>
          </cell>
          <cell r="I4878">
            <v>177</v>
          </cell>
          <cell r="J4878" t="str">
            <v>MELKPRODUKTEN DAGVERS</v>
          </cell>
          <cell r="K4878" t="str">
            <v>ARLA FOODS BV</v>
          </cell>
          <cell r="L4878">
            <v>2</v>
          </cell>
          <cell r="M4878">
            <v>2.48</v>
          </cell>
        </row>
        <row r="4879">
          <cell r="A4879">
            <v>100753</v>
          </cell>
          <cell r="B4879" t="e">
            <v>#N/A</v>
          </cell>
          <cell r="C4879">
            <v>1</v>
          </cell>
          <cell r="D4879" t="str">
            <v>ZK</v>
          </cell>
          <cell r="E4879">
            <v>500</v>
          </cell>
          <cell r="F4879" t="str">
            <v>GR</v>
          </cell>
          <cell r="G4879" t="str">
            <v>SNIJ ANDIJVIE FIJN</v>
          </cell>
          <cell r="H4879" t="str">
            <v>L</v>
          </cell>
          <cell r="I4879">
            <v>192</v>
          </cell>
          <cell r="J4879" t="str">
            <v>GROENTEN EN FRUIT DAGVERS</v>
          </cell>
          <cell r="K4879" t="str">
            <v>SMEDING EN ZN BV</v>
          </cell>
          <cell r="L4879">
            <v>1</v>
          </cell>
          <cell r="M4879">
            <v>2.4500000000000002</v>
          </cell>
        </row>
        <row r="4880">
          <cell r="A4880">
            <v>863458</v>
          </cell>
          <cell r="B4880" t="e">
            <v>#N/A</v>
          </cell>
          <cell r="C4880">
            <v>1</v>
          </cell>
          <cell r="D4880" t="str">
            <v>ZK</v>
          </cell>
          <cell r="E4880">
            <v>50</v>
          </cell>
          <cell r="F4880" t="str">
            <v>ST</v>
          </cell>
          <cell r="G4880" t="str">
            <v>TAKE DIS PLASTIC VORK EXCLUSIVE WIT</v>
          </cell>
          <cell r="H4880" t="str">
            <v>H</v>
          </cell>
          <cell r="I4880">
            <v>119</v>
          </cell>
          <cell r="J4880" t="str">
            <v>VERPAKKINGSMAT./DISPOS. GROOTV</v>
          </cell>
          <cell r="K4880" t="str">
            <v>SLIGRO</v>
          </cell>
          <cell r="L4880">
            <v>1</v>
          </cell>
          <cell r="M4880">
            <v>2.4500000000000002</v>
          </cell>
        </row>
        <row r="4881">
          <cell r="A4881">
            <v>71821</v>
          </cell>
          <cell r="B4881" t="e">
            <v>#N/A</v>
          </cell>
          <cell r="C4881">
            <v>1</v>
          </cell>
          <cell r="D4881" t="str">
            <v>PK</v>
          </cell>
          <cell r="E4881">
            <v>50</v>
          </cell>
          <cell r="F4881" t="str">
            <v>GR</v>
          </cell>
          <cell r="G4881" t="str">
            <v>WITTE REUS WC KRACHT ACTIEF CITRUS</v>
          </cell>
          <cell r="H4881" t="str">
            <v>H</v>
          </cell>
          <cell r="I4881">
            <v>150</v>
          </cell>
          <cell r="J4881" t="str">
            <v>TOILETVERFRISSERS</v>
          </cell>
          <cell r="K4881" t="str">
            <v>HENKEL NEDERLAND</v>
          </cell>
          <cell r="L4881">
            <v>2</v>
          </cell>
          <cell r="M4881">
            <v>2.44</v>
          </cell>
        </row>
        <row r="4882">
          <cell r="A4882">
            <v>109074</v>
          </cell>
          <cell r="B4882" t="e">
            <v>#N/A</v>
          </cell>
          <cell r="C4882">
            <v>1</v>
          </cell>
          <cell r="D4882" t="str">
            <v>PK</v>
          </cell>
          <cell r="E4882">
            <v>500</v>
          </cell>
          <cell r="F4882" t="str">
            <v>GR</v>
          </cell>
          <cell r="G4882" t="str">
            <v>LUCULLUS UITJES VERS GEBAKKEN</v>
          </cell>
          <cell r="H4882" t="str">
            <v>L</v>
          </cell>
          <cell r="I4882">
            <v>67</v>
          </cell>
          <cell r="J4882" t="str">
            <v>OOSTERSE KEUKEN</v>
          </cell>
          <cell r="K4882" t="str">
            <v>LUCULLUS BV</v>
          </cell>
          <cell r="L4882">
            <v>1</v>
          </cell>
          <cell r="M4882">
            <v>2.42</v>
          </cell>
        </row>
        <row r="4883">
          <cell r="A4883">
            <v>374823</v>
          </cell>
          <cell r="B4883" t="e">
            <v>#N/A</v>
          </cell>
          <cell r="C4883">
            <v>1</v>
          </cell>
          <cell r="D4883" t="str">
            <v>DS</v>
          </cell>
          <cell r="E4883">
            <v>1</v>
          </cell>
          <cell r="F4883" t="str">
            <v>K</v>
          </cell>
          <cell r="G4883" t="str">
            <v>TAKE DIS TANDENSTOKER HOUT P.STUK 1000ST</v>
          </cell>
          <cell r="H4883" t="str">
            <v>H</v>
          </cell>
          <cell r="I4883">
            <v>343</v>
          </cell>
          <cell r="J4883" t="str">
            <v>COSMETICA</v>
          </cell>
          <cell r="K4883" t="str">
            <v>SLIGRO</v>
          </cell>
          <cell r="L4883">
            <v>1</v>
          </cell>
          <cell r="M4883">
            <v>2.41</v>
          </cell>
        </row>
        <row r="4884">
          <cell r="A4884">
            <v>374823</v>
          </cell>
          <cell r="B4884" t="e">
            <v>#N/A</v>
          </cell>
          <cell r="C4884">
            <v>1</v>
          </cell>
          <cell r="D4884" t="str">
            <v>DS</v>
          </cell>
          <cell r="E4884">
            <v>1</v>
          </cell>
          <cell r="F4884" t="str">
            <v>K</v>
          </cell>
          <cell r="G4884" t="str">
            <v>TAKE DIS TANDENSTOKER HOUT P.STUK 1000ST</v>
          </cell>
          <cell r="H4884" t="str">
            <v>H</v>
          </cell>
          <cell r="I4884">
            <v>343</v>
          </cell>
          <cell r="J4884" t="str">
            <v>COSMETICA</v>
          </cell>
          <cell r="K4884" t="str">
            <v>SLIGRO</v>
          </cell>
          <cell r="L4884">
            <v>1</v>
          </cell>
          <cell r="M4884">
            <v>2.41</v>
          </cell>
        </row>
        <row r="4885">
          <cell r="A4885">
            <v>66493</v>
          </cell>
          <cell r="B4885" t="e">
            <v>#N/A</v>
          </cell>
          <cell r="C4885">
            <v>1</v>
          </cell>
          <cell r="D4885" t="str">
            <v>PK</v>
          </cell>
          <cell r="E4885">
            <v>250</v>
          </cell>
          <cell r="F4885" t="str">
            <v>ML</v>
          </cell>
          <cell r="G4885" t="str">
            <v>MELKAN KOOKROOM 20%</v>
          </cell>
          <cell r="H4885" t="str">
            <v>L</v>
          </cell>
          <cell r="I4885">
            <v>174</v>
          </cell>
          <cell r="J4885" t="str">
            <v>ROOMPRODUCTEN</v>
          </cell>
          <cell r="K4885" t="str">
            <v>SLIGRO</v>
          </cell>
          <cell r="L4885">
            <v>4</v>
          </cell>
          <cell r="M4885">
            <v>2.4</v>
          </cell>
        </row>
        <row r="4886">
          <cell r="A4886">
            <v>93116</v>
          </cell>
          <cell r="B4886" t="e">
            <v>#N/A</v>
          </cell>
          <cell r="C4886">
            <v>1</v>
          </cell>
          <cell r="D4886" t="str">
            <v>BL</v>
          </cell>
          <cell r="E4886">
            <v>567</v>
          </cell>
          <cell r="F4886" t="str">
            <v>GR</v>
          </cell>
          <cell r="G4886" t="str">
            <v>ROYAL ORIENT BAMBOESCHEUTEN REEP</v>
          </cell>
          <cell r="H4886" t="str">
            <v>L</v>
          </cell>
          <cell r="I4886">
            <v>43</v>
          </cell>
          <cell r="J4886" t="str">
            <v>GROENTECONSERVEN, PEULVRUCHTEN</v>
          </cell>
          <cell r="K4886" t="str">
            <v>ASIA EXPRESS FOOD BV</v>
          </cell>
          <cell r="L4886">
            <v>2</v>
          </cell>
          <cell r="M4886">
            <v>2.4</v>
          </cell>
        </row>
        <row r="4887">
          <cell r="A4887">
            <v>99904</v>
          </cell>
          <cell r="B4887" t="e">
            <v>#N/A</v>
          </cell>
          <cell r="C4887">
            <v>1</v>
          </cell>
          <cell r="D4887" t="str">
            <v>PK</v>
          </cell>
          <cell r="E4887">
            <v>250</v>
          </cell>
          <cell r="F4887" t="str">
            <v>GR</v>
          </cell>
          <cell r="G4887" t="str">
            <v>DUTCH CIABATTA</v>
          </cell>
          <cell r="H4887" t="str">
            <v>L</v>
          </cell>
          <cell r="I4887">
            <v>200</v>
          </cell>
          <cell r="J4887" t="str">
            <v>BROOD GASPACK</v>
          </cell>
          <cell r="K4887" t="str">
            <v>DUTCH BAKERY GR. TILBURG (ZAV)</v>
          </cell>
          <cell r="L4887">
            <v>2</v>
          </cell>
          <cell r="M4887">
            <v>2.4</v>
          </cell>
        </row>
        <row r="4888">
          <cell r="A4888">
            <v>108611</v>
          </cell>
          <cell r="B4888" t="e">
            <v>#N/A</v>
          </cell>
          <cell r="C4888">
            <v>1</v>
          </cell>
          <cell r="D4888" t="str">
            <v>BL</v>
          </cell>
          <cell r="E4888">
            <v>2.5</v>
          </cell>
          <cell r="F4888" t="str">
            <v>KG</v>
          </cell>
          <cell r="G4888" t="str">
            <v>GRAND GERARD GEHAKTE TOMATEN</v>
          </cell>
          <cell r="H4888" t="str">
            <v>L</v>
          </cell>
          <cell r="I4888">
            <v>98</v>
          </cell>
          <cell r="J4888" t="str">
            <v>TOMATENCONSERVEN</v>
          </cell>
          <cell r="K4888" t="str">
            <v>SLIGRO</v>
          </cell>
          <cell r="L4888">
            <v>1</v>
          </cell>
          <cell r="M4888">
            <v>2.4</v>
          </cell>
        </row>
        <row r="4889">
          <cell r="A4889">
            <v>214926</v>
          </cell>
          <cell r="B4889" t="e">
            <v>#N/A</v>
          </cell>
          <cell r="C4889">
            <v>1</v>
          </cell>
          <cell r="D4889" t="str">
            <v>FL</v>
          </cell>
          <cell r="E4889">
            <v>75</v>
          </cell>
          <cell r="F4889" t="str">
            <v>CL</v>
          </cell>
          <cell r="G4889" t="str">
            <v>ZONNATURA WORTELSAP BIO</v>
          </cell>
          <cell r="H4889" t="str">
            <v>L</v>
          </cell>
          <cell r="I4889">
            <v>125</v>
          </cell>
          <cell r="J4889" t="str">
            <v>SAPPEN &amp; FRUITDRANKEN</v>
          </cell>
          <cell r="K4889" t="str">
            <v>WESSANEN BENELUX BV</v>
          </cell>
          <cell r="L4889">
            <v>1</v>
          </cell>
          <cell r="M4889">
            <v>2.4</v>
          </cell>
        </row>
        <row r="4890">
          <cell r="A4890">
            <v>276944</v>
          </cell>
          <cell r="B4890" t="e">
            <v>#N/A</v>
          </cell>
          <cell r="C4890">
            <v>1</v>
          </cell>
          <cell r="D4890" t="str">
            <v>BK</v>
          </cell>
          <cell r="E4890">
            <v>200</v>
          </cell>
          <cell r="F4890" t="str">
            <v>GR</v>
          </cell>
          <cell r="G4890" t="str">
            <v>PHILADELPHIA NATUREL</v>
          </cell>
          <cell r="H4890" t="str">
            <v>L</v>
          </cell>
          <cell r="I4890">
            <v>221</v>
          </cell>
          <cell r="J4890" t="str">
            <v>KAAS HOLLAND VERS VOORVERPAKT</v>
          </cell>
          <cell r="K4890" t="str">
            <v>SUPERUNIE IMPORT</v>
          </cell>
          <cell r="L4890">
            <v>1</v>
          </cell>
          <cell r="M4890">
            <v>2.4</v>
          </cell>
        </row>
        <row r="4891">
          <cell r="A4891">
            <v>961557</v>
          </cell>
          <cell r="B4891" t="e">
            <v>#N/A</v>
          </cell>
          <cell r="C4891">
            <v>1</v>
          </cell>
          <cell r="D4891" t="str">
            <v>BK</v>
          </cell>
          <cell r="E4891">
            <v>100</v>
          </cell>
          <cell r="F4891" t="str">
            <v>GR</v>
          </cell>
          <cell r="G4891" t="str">
            <v>BOTERGOUD KRUIDENBOTER</v>
          </cell>
          <cell r="H4891" t="str">
            <v>L</v>
          </cell>
          <cell r="I4891">
            <v>176</v>
          </cell>
          <cell r="J4891" t="str">
            <v>BOTER</v>
          </cell>
          <cell r="K4891" t="str">
            <v>FRIESLANDCAMP NL BV VRS MSD SU</v>
          </cell>
          <cell r="L4891">
            <v>2</v>
          </cell>
          <cell r="M4891">
            <v>2.4</v>
          </cell>
        </row>
        <row r="4892">
          <cell r="A4892">
            <v>99300</v>
          </cell>
          <cell r="B4892" t="e">
            <v>#N/A</v>
          </cell>
          <cell r="C4892">
            <v>1</v>
          </cell>
          <cell r="D4892" t="str">
            <v>PK</v>
          </cell>
          <cell r="E4892">
            <v>500</v>
          </cell>
          <cell r="F4892" t="str">
            <v>GR</v>
          </cell>
          <cell r="G4892" t="str">
            <v>WITLOF FIJN 9-12CM</v>
          </cell>
          <cell r="H4892" t="str">
            <v>L</v>
          </cell>
          <cell r="I4892">
            <v>192</v>
          </cell>
          <cell r="J4892" t="str">
            <v>GROENTEN EN FRUIT DAGVERS</v>
          </cell>
          <cell r="K4892" t="str">
            <v>SMEDING EN ZN BV</v>
          </cell>
          <cell r="L4892">
            <v>1</v>
          </cell>
          <cell r="M4892">
            <v>2.39</v>
          </cell>
        </row>
        <row r="4893">
          <cell r="A4893">
            <v>218349</v>
          </cell>
          <cell r="B4893" t="e">
            <v>#N/A</v>
          </cell>
          <cell r="C4893">
            <v>1</v>
          </cell>
          <cell r="D4893" t="str">
            <v>ZK</v>
          </cell>
          <cell r="E4893">
            <v>475</v>
          </cell>
          <cell r="F4893" t="str">
            <v>GR</v>
          </cell>
          <cell r="G4893" t="str">
            <v>SANTA MARIA TORTILLA CHIPS CHEESE</v>
          </cell>
          <cell r="H4893" t="str">
            <v>L</v>
          </cell>
          <cell r="I4893">
            <v>66</v>
          </cell>
          <cell r="J4893" t="str">
            <v>TEX MEX</v>
          </cell>
          <cell r="K4893" t="str">
            <v>SANTA MARIA AB</v>
          </cell>
          <cell r="L4893">
            <v>1</v>
          </cell>
          <cell r="M4893">
            <v>2.39</v>
          </cell>
        </row>
        <row r="4894">
          <cell r="A4894">
            <v>512918</v>
          </cell>
          <cell r="B4894" t="e">
            <v>#N/A</v>
          </cell>
          <cell r="C4894">
            <v>1</v>
          </cell>
          <cell r="D4894" t="str">
            <v>ST</v>
          </cell>
          <cell r="E4894">
            <v>295</v>
          </cell>
          <cell r="F4894" t="str">
            <v>GR</v>
          </cell>
          <cell r="G4894" t="str">
            <v>ANANAS BABY</v>
          </cell>
          <cell r="H4894" t="str">
            <v>L</v>
          </cell>
          <cell r="I4894">
            <v>192</v>
          </cell>
          <cell r="J4894" t="str">
            <v>GROENTEN EN FRUIT DAGVERS</v>
          </cell>
          <cell r="K4894" t="str">
            <v>SMEDING EN ZN BV</v>
          </cell>
          <cell r="L4894">
            <v>1</v>
          </cell>
          <cell r="M4894">
            <v>2.39</v>
          </cell>
        </row>
        <row r="4895">
          <cell r="A4895">
            <v>866825</v>
          </cell>
          <cell r="B4895" t="e">
            <v>#N/A</v>
          </cell>
          <cell r="C4895">
            <v>1</v>
          </cell>
          <cell r="D4895" t="str">
            <v>PT</v>
          </cell>
          <cell r="E4895">
            <v>950</v>
          </cell>
          <cell r="F4895" t="str">
            <v>ML</v>
          </cell>
          <cell r="G4895" t="str">
            <v>GRAND GERARD PEPERS PEPPERONI</v>
          </cell>
          <cell r="H4895" t="str">
            <v>L</v>
          </cell>
          <cell r="I4895">
            <v>83</v>
          </cell>
          <cell r="J4895" t="str">
            <v>OLIJVEN EN ANTIPASTI</v>
          </cell>
          <cell r="K4895" t="str">
            <v>SLIGRO</v>
          </cell>
          <cell r="L4895">
            <v>1</v>
          </cell>
          <cell r="M4895">
            <v>2.39</v>
          </cell>
        </row>
        <row r="4896">
          <cell r="A4896">
            <v>211407</v>
          </cell>
          <cell r="B4896" t="e">
            <v>#N/A</v>
          </cell>
          <cell r="C4896">
            <v>1</v>
          </cell>
          <cell r="D4896" t="str">
            <v>ZK</v>
          </cell>
          <cell r="E4896">
            <v>500</v>
          </cell>
          <cell r="F4896" t="str">
            <v>GR</v>
          </cell>
          <cell r="G4896" t="str">
            <v>SNIJ WITTE KOOL FIJN</v>
          </cell>
          <cell r="H4896" t="str">
            <v>L</v>
          </cell>
          <cell r="I4896">
            <v>192</v>
          </cell>
          <cell r="J4896" t="str">
            <v>GROENTEN EN FRUIT DAGVERS</v>
          </cell>
          <cell r="K4896" t="str">
            <v>SMEDING EN ZN BV</v>
          </cell>
          <cell r="L4896">
            <v>2</v>
          </cell>
          <cell r="M4896">
            <v>2.38</v>
          </cell>
        </row>
        <row r="4897">
          <cell r="A4897">
            <v>886786</v>
          </cell>
          <cell r="B4897" t="e">
            <v>#N/A</v>
          </cell>
          <cell r="C4897">
            <v>1</v>
          </cell>
          <cell r="D4897" t="str">
            <v>BK</v>
          </cell>
          <cell r="E4897">
            <v>62.5</v>
          </cell>
          <cell r="F4897" t="str">
            <v>GR</v>
          </cell>
          <cell r="G4897" t="str">
            <v>CRESS SECHUAN</v>
          </cell>
          <cell r="H4897" t="str">
            <v>L</v>
          </cell>
          <cell r="I4897">
            <v>192</v>
          </cell>
          <cell r="J4897" t="str">
            <v>GROENTEN EN FRUIT DAGVERS</v>
          </cell>
          <cell r="K4897" t="str">
            <v>SMEDING EN ZN BV</v>
          </cell>
          <cell r="L4897">
            <v>2</v>
          </cell>
          <cell r="M4897">
            <v>2.38</v>
          </cell>
        </row>
        <row r="4898">
          <cell r="A4898">
            <v>55359</v>
          </cell>
          <cell r="B4898" t="e">
            <v>#N/A</v>
          </cell>
          <cell r="C4898">
            <v>1</v>
          </cell>
          <cell r="D4898" t="str">
            <v>PK</v>
          </cell>
          <cell r="E4898">
            <v>250</v>
          </cell>
          <cell r="F4898" t="str">
            <v>GR</v>
          </cell>
          <cell r="G4898" t="str">
            <v>HOLLANDS BEST CACAOPOEDER</v>
          </cell>
          <cell r="H4898" t="str">
            <v>L</v>
          </cell>
          <cell r="I4898">
            <v>37</v>
          </cell>
          <cell r="J4898" t="str">
            <v>KOFFIE, CACAO &amp; OPLOSKOFFIE</v>
          </cell>
          <cell r="K4898" t="str">
            <v>CREST INTERNATIONAL BV</v>
          </cell>
          <cell r="L4898">
            <v>1</v>
          </cell>
          <cell r="M4898">
            <v>2.37</v>
          </cell>
        </row>
        <row r="4899">
          <cell r="A4899">
            <v>490653</v>
          </cell>
          <cell r="B4899" t="e">
            <v>#N/A</v>
          </cell>
          <cell r="C4899">
            <v>1</v>
          </cell>
          <cell r="D4899" t="str">
            <v>ST</v>
          </cell>
          <cell r="E4899">
            <v>125</v>
          </cell>
          <cell r="F4899" t="str">
            <v>GR</v>
          </cell>
          <cell r="G4899" t="str">
            <v>BETTINE NATUREL PLAKJES</v>
          </cell>
          <cell r="H4899" t="str">
            <v>L</v>
          </cell>
          <cell r="I4899">
            <v>221</v>
          </cell>
          <cell r="J4899" t="str">
            <v>KAAS HOLLAND VERS VOORVERPAKT</v>
          </cell>
          <cell r="K4899" t="str">
            <v>BETTINEHOEVE</v>
          </cell>
          <cell r="L4899">
            <v>1</v>
          </cell>
          <cell r="M4899">
            <v>2.37</v>
          </cell>
        </row>
        <row r="4900">
          <cell r="A4900">
            <v>639354</v>
          </cell>
          <cell r="B4900" t="e">
            <v>#N/A</v>
          </cell>
          <cell r="C4900">
            <v>1</v>
          </cell>
          <cell r="D4900" t="str">
            <v>BN</v>
          </cell>
          <cell r="E4900">
            <v>125</v>
          </cell>
          <cell r="F4900" t="str">
            <v>GR</v>
          </cell>
          <cell r="G4900" t="str">
            <v>UIEN BOS NAAKT</v>
          </cell>
          <cell r="H4900" t="str">
            <v>L</v>
          </cell>
          <cell r="I4900">
            <v>192</v>
          </cell>
          <cell r="J4900" t="str">
            <v>GROENTEN EN FRUIT DAGVERS</v>
          </cell>
          <cell r="K4900" t="str">
            <v>SMEDING EN ZN BV</v>
          </cell>
          <cell r="L4900">
            <v>3</v>
          </cell>
          <cell r="M4900">
            <v>2.37</v>
          </cell>
        </row>
        <row r="4901">
          <cell r="A4901">
            <v>940365</v>
          </cell>
          <cell r="B4901" t="e">
            <v>#N/A</v>
          </cell>
          <cell r="C4901">
            <v>1</v>
          </cell>
          <cell r="D4901" t="str">
            <v>ZK</v>
          </cell>
          <cell r="E4901">
            <v>1</v>
          </cell>
          <cell r="F4901" t="str">
            <v>KG</v>
          </cell>
          <cell r="G4901" t="str">
            <v>UIEN 40/60</v>
          </cell>
          <cell r="H4901" t="str">
            <v>L</v>
          </cell>
          <cell r="I4901">
            <v>192</v>
          </cell>
          <cell r="J4901" t="str">
            <v>GROENTEN EN FRUIT DAGVERS</v>
          </cell>
          <cell r="K4901" t="str">
            <v>SMEDING EN ZN BV</v>
          </cell>
          <cell r="L4901">
            <v>3</v>
          </cell>
          <cell r="M4901">
            <v>2.37</v>
          </cell>
        </row>
        <row r="4902">
          <cell r="A4902">
            <v>517120</v>
          </cell>
          <cell r="B4902">
            <v>8716668014007</v>
          </cell>
          <cell r="C4902">
            <v>1</v>
          </cell>
          <cell r="D4902" t="str">
            <v>ST</v>
          </cell>
          <cell r="E4902">
            <v>375</v>
          </cell>
          <cell r="F4902" t="str">
            <v>GR</v>
          </cell>
          <cell r="G4902" t="str">
            <v>KOMKOMMER 30/40</v>
          </cell>
          <cell r="H4902" t="str">
            <v>L</v>
          </cell>
          <cell r="I4902">
            <v>192</v>
          </cell>
          <cell r="J4902" t="str">
            <v>GROENTEN EN FRUIT DAGVERS</v>
          </cell>
          <cell r="K4902" t="str">
            <v>SMEDING EN ZN BV</v>
          </cell>
          <cell r="L4902">
            <v>4</v>
          </cell>
          <cell r="M4902">
            <v>2.36</v>
          </cell>
        </row>
        <row r="4903">
          <cell r="A4903">
            <v>890578</v>
          </cell>
          <cell r="B4903" t="e">
            <v>#N/A</v>
          </cell>
          <cell r="C4903">
            <v>1</v>
          </cell>
          <cell r="D4903" t="str">
            <v>FL</v>
          </cell>
          <cell r="E4903">
            <v>750</v>
          </cell>
          <cell r="F4903" t="str">
            <v>ML</v>
          </cell>
          <cell r="G4903" t="str">
            <v>ROIS DE FRANCE WIJNAZIJN WIT</v>
          </cell>
          <cell r="H4903" t="str">
            <v>L</v>
          </cell>
          <cell r="I4903">
            <v>84</v>
          </cell>
          <cell r="J4903" t="str">
            <v>AZIJN EN DRESSINGS</v>
          </cell>
          <cell r="K4903" t="str">
            <v>SLIGRO</v>
          </cell>
          <cell r="L4903">
            <v>1</v>
          </cell>
          <cell r="M4903">
            <v>2.36</v>
          </cell>
        </row>
        <row r="4904">
          <cell r="A4904">
            <v>59896</v>
          </cell>
          <cell r="B4904" t="e">
            <v>#N/A</v>
          </cell>
          <cell r="C4904">
            <v>1</v>
          </cell>
          <cell r="D4904" t="str">
            <v>PK</v>
          </cell>
          <cell r="E4904">
            <v>200</v>
          </cell>
          <cell r="F4904" t="str">
            <v>GR</v>
          </cell>
          <cell r="G4904" t="str">
            <v>MEVGAL GRIEKSE FETA</v>
          </cell>
          <cell r="H4904" t="str">
            <v>L</v>
          </cell>
          <cell r="I4904">
            <v>168</v>
          </cell>
          <cell r="J4904" t="str">
            <v>KAAS BUITENLAND VERPAKT</v>
          </cell>
          <cell r="K4904" t="str">
            <v>SUPERUNIE IMPORT</v>
          </cell>
          <cell r="L4904">
            <v>1</v>
          </cell>
          <cell r="M4904">
            <v>2.35</v>
          </cell>
        </row>
        <row r="4905">
          <cell r="A4905">
            <v>192093</v>
          </cell>
          <cell r="B4905" t="e">
            <v>#N/A</v>
          </cell>
          <cell r="C4905">
            <v>1</v>
          </cell>
          <cell r="D4905" t="str">
            <v>BK</v>
          </cell>
          <cell r="E4905">
            <v>200</v>
          </cell>
          <cell r="F4905" t="str">
            <v>GR</v>
          </cell>
          <cell r="G4905" t="str">
            <v>KIPFILET HALAL 2 STUKS</v>
          </cell>
          <cell r="H4905" t="str">
            <v>L</v>
          </cell>
          <cell r="I4905">
            <v>195</v>
          </cell>
          <cell r="J4905" t="str">
            <v>POELIER VERS ONBEWERKT CONC</v>
          </cell>
          <cell r="K4905" t="str">
            <v>RUIG M. EN ZONEN B.V.</v>
          </cell>
          <cell r="L4905">
            <v>1</v>
          </cell>
          <cell r="M4905">
            <v>2.35</v>
          </cell>
        </row>
        <row r="4906">
          <cell r="A4906">
            <v>108611</v>
          </cell>
          <cell r="B4906" t="e">
            <v>#N/A</v>
          </cell>
          <cell r="C4906">
            <v>1</v>
          </cell>
          <cell r="D4906" t="str">
            <v>BL</v>
          </cell>
          <cell r="E4906">
            <v>2.5</v>
          </cell>
          <cell r="F4906" t="str">
            <v>KG</v>
          </cell>
          <cell r="G4906" t="str">
            <v>GRAND GERARD GEHAKTE TOMATEN</v>
          </cell>
          <cell r="H4906" t="str">
            <v>L</v>
          </cell>
          <cell r="I4906">
            <v>98</v>
          </cell>
          <cell r="J4906" t="str">
            <v>TOMATENCONSERVEN</v>
          </cell>
          <cell r="K4906" t="str">
            <v>SLIGRO</v>
          </cell>
          <cell r="L4906">
            <v>1</v>
          </cell>
          <cell r="M4906">
            <v>2.33</v>
          </cell>
        </row>
        <row r="4907">
          <cell r="A4907">
            <v>159341</v>
          </cell>
          <cell r="B4907" t="e">
            <v>#N/A</v>
          </cell>
          <cell r="C4907">
            <v>1</v>
          </cell>
          <cell r="D4907" t="str">
            <v>PK</v>
          </cell>
          <cell r="E4907">
            <v>1</v>
          </cell>
          <cell r="F4907" t="str">
            <v>LT</v>
          </cell>
          <cell r="G4907" t="str">
            <v>CAMPINA VLA VANILLE</v>
          </cell>
          <cell r="H4907" t="str">
            <v>L</v>
          </cell>
          <cell r="I4907">
            <v>177</v>
          </cell>
          <cell r="J4907" t="str">
            <v>MELKPRODUKTEN DAGVERS</v>
          </cell>
          <cell r="K4907" t="str">
            <v>FRIESLANDCAMP NL BV VRS MSD SU</v>
          </cell>
          <cell r="L4907">
            <v>2</v>
          </cell>
          <cell r="M4907">
            <v>2.3199999999999998</v>
          </cell>
        </row>
        <row r="4908">
          <cell r="A4908">
            <v>490629</v>
          </cell>
          <cell r="B4908" t="e">
            <v>#N/A</v>
          </cell>
          <cell r="C4908">
            <v>1</v>
          </cell>
          <cell r="D4908" t="str">
            <v>ST</v>
          </cell>
          <cell r="E4908">
            <v>125</v>
          </cell>
          <cell r="F4908" t="str">
            <v>GR</v>
          </cell>
          <cell r="G4908" t="str">
            <v>BETTINE HONING PLAKJES</v>
          </cell>
          <cell r="H4908" t="str">
            <v>L</v>
          </cell>
          <cell r="I4908">
            <v>221</v>
          </cell>
          <cell r="J4908" t="str">
            <v>KAAS HOLLAND VERS VOORVERPAKT</v>
          </cell>
          <cell r="K4908" t="str">
            <v>BETTINEHOEVE</v>
          </cell>
          <cell r="L4908">
            <v>1</v>
          </cell>
          <cell r="M4908">
            <v>2.3199999999999998</v>
          </cell>
        </row>
        <row r="4909">
          <cell r="A4909">
            <v>706614</v>
          </cell>
          <cell r="B4909" t="e">
            <v>#N/A</v>
          </cell>
          <cell r="C4909">
            <v>1</v>
          </cell>
          <cell r="D4909" t="str">
            <v>ZK</v>
          </cell>
          <cell r="E4909">
            <v>250</v>
          </cell>
          <cell r="F4909" t="str">
            <v>ST</v>
          </cell>
          <cell r="G4909" t="str">
            <v>TAKE DIS PLASTIC THEE/KOFFIELEPEL</v>
          </cell>
          <cell r="H4909" t="str">
            <v>H</v>
          </cell>
          <cell r="I4909">
            <v>119</v>
          </cell>
          <cell r="J4909" t="str">
            <v>VERPAKKINGSMAT./DISPOS. GROOTV</v>
          </cell>
          <cell r="K4909" t="str">
            <v>SLIGRO</v>
          </cell>
          <cell r="L4909">
            <v>1</v>
          </cell>
          <cell r="M4909">
            <v>2.3199999999999998</v>
          </cell>
        </row>
        <row r="4910">
          <cell r="A4910">
            <v>71501</v>
          </cell>
          <cell r="B4910" t="e">
            <v>#N/A</v>
          </cell>
          <cell r="C4910">
            <v>1</v>
          </cell>
          <cell r="D4910" t="str">
            <v>BS</v>
          </cell>
          <cell r="E4910">
            <v>40</v>
          </cell>
          <cell r="F4910" t="str">
            <v>GR</v>
          </cell>
          <cell r="G4910" t="str">
            <v>APOLLO BIESLOOK TUBULAIR</v>
          </cell>
          <cell r="H4910" t="str">
            <v>L</v>
          </cell>
          <cell r="I4910">
            <v>68</v>
          </cell>
          <cell r="J4910" t="str">
            <v>KRUIDEN EN SPECERIJEN</v>
          </cell>
          <cell r="K4910" t="str">
            <v>SOLINA NETHERLANDS BV</v>
          </cell>
          <cell r="L4910">
            <v>1</v>
          </cell>
          <cell r="M4910">
            <v>2.31</v>
          </cell>
        </row>
        <row r="4911">
          <cell r="A4911">
            <v>348665</v>
          </cell>
          <cell r="B4911" t="e">
            <v>#N/A</v>
          </cell>
          <cell r="C4911">
            <v>1</v>
          </cell>
          <cell r="D4911" t="str">
            <v>ZK</v>
          </cell>
          <cell r="E4911">
            <v>1</v>
          </cell>
          <cell r="F4911" t="str">
            <v>KG</v>
          </cell>
          <cell r="G4911" t="str">
            <v>RUMMO LL SPAGHETTINI</v>
          </cell>
          <cell r="H4911" t="str">
            <v>L</v>
          </cell>
          <cell r="I4911">
            <v>96</v>
          </cell>
          <cell r="J4911" t="str">
            <v>PASTA EN PASTASAUZEN</v>
          </cell>
          <cell r="K4911" t="str">
            <v>SLIGRO</v>
          </cell>
          <cell r="L4911">
            <v>1</v>
          </cell>
          <cell r="M4911">
            <v>2.31</v>
          </cell>
        </row>
        <row r="4912">
          <cell r="A4912">
            <v>348903</v>
          </cell>
          <cell r="B4912" t="e">
            <v>#N/A</v>
          </cell>
          <cell r="C4912">
            <v>1</v>
          </cell>
          <cell r="D4912" t="str">
            <v>ZK</v>
          </cell>
          <cell r="E4912">
            <v>1</v>
          </cell>
          <cell r="F4912" t="str">
            <v>KG</v>
          </cell>
          <cell r="G4912" t="str">
            <v>RUMMO FUSILLI</v>
          </cell>
          <cell r="H4912" t="str">
            <v>L</v>
          </cell>
          <cell r="I4912">
            <v>96</v>
          </cell>
          <cell r="J4912" t="str">
            <v>PASTA EN PASTASAUZEN</v>
          </cell>
          <cell r="K4912" t="str">
            <v>SLIGRO</v>
          </cell>
          <cell r="L4912">
            <v>1</v>
          </cell>
          <cell r="M4912">
            <v>2.31</v>
          </cell>
        </row>
        <row r="4913">
          <cell r="A4913">
            <v>93007</v>
          </cell>
          <cell r="B4913" t="e">
            <v>#N/A</v>
          </cell>
          <cell r="C4913">
            <v>1</v>
          </cell>
          <cell r="D4913" t="str">
            <v>BS</v>
          </cell>
          <cell r="E4913">
            <v>40</v>
          </cell>
          <cell r="F4913" t="str">
            <v>GR</v>
          </cell>
          <cell r="G4913" t="str">
            <v>BALEINE ZWARTE PEPER GEMALEN</v>
          </cell>
          <cell r="H4913" t="str">
            <v>L</v>
          </cell>
          <cell r="I4913">
            <v>68</v>
          </cell>
          <cell r="J4913" t="str">
            <v>KRUIDEN EN SPECERIJEN</v>
          </cell>
          <cell r="K4913" t="str">
            <v>SALINS COMPAGNIE</v>
          </cell>
          <cell r="L4913">
            <v>1</v>
          </cell>
          <cell r="M4913">
            <v>2.2999999999999998</v>
          </cell>
        </row>
        <row r="4914">
          <cell r="A4914">
            <v>490653</v>
          </cell>
          <cell r="B4914" t="e">
            <v>#N/A</v>
          </cell>
          <cell r="C4914">
            <v>1</v>
          </cell>
          <cell r="D4914" t="str">
            <v>ST</v>
          </cell>
          <cell r="E4914">
            <v>125</v>
          </cell>
          <cell r="F4914" t="str">
            <v>GR</v>
          </cell>
          <cell r="G4914" t="str">
            <v>BETTINE NATUREL PLAKJES</v>
          </cell>
          <cell r="H4914" t="str">
            <v>L</v>
          </cell>
          <cell r="I4914">
            <v>221</v>
          </cell>
          <cell r="J4914" t="str">
            <v>KAAS HOLLAND VERS VOORVERPAKT</v>
          </cell>
          <cell r="K4914" t="str">
            <v>BETTINEHOEVE</v>
          </cell>
          <cell r="L4914">
            <v>1</v>
          </cell>
          <cell r="M4914">
            <v>2.2999999999999998</v>
          </cell>
        </row>
        <row r="4915">
          <cell r="A4915">
            <v>550259</v>
          </cell>
          <cell r="B4915" t="e">
            <v>#N/A</v>
          </cell>
          <cell r="C4915">
            <v>1</v>
          </cell>
          <cell r="D4915" t="str">
            <v>PT</v>
          </cell>
          <cell r="E4915">
            <v>190</v>
          </cell>
          <cell r="F4915" t="str">
            <v>ML</v>
          </cell>
          <cell r="G4915" t="str">
            <v>ROIS DE FRANCE MOSTERD-DILLE SAUS</v>
          </cell>
          <cell r="H4915" t="str">
            <v>L</v>
          </cell>
          <cell r="I4915">
            <v>91</v>
          </cell>
          <cell r="J4915" t="str">
            <v>SNACK- EN TAFELSAUZEN</v>
          </cell>
          <cell r="K4915" t="str">
            <v>SLIGRO</v>
          </cell>
          <cell r="L4915">
            <v>1</v>
          </cell>
          <cell r="M4915">
            <v>2.2999999999999998</v>
          </cell>
        </row>
        <row r="4916">
          <cell r="A4916">
            <v>84397</v>
          </cell>
          <cell r="B4916" t="e">
            <v>#N/A</v>
          </cell>
          <cell r="C4916">
            <v>1</v>
          </cell>
          <cell r="D4916" t="str">
            <v>ST</v>
          </cell>
          <cell r="E4916">
            <v>200</v>
          </cell>
          <cell r="F4916" t="str">
            <v>GR</v>
          </cell>
          <cell r="G4916" t="str">
            <v>BIMI</v>
          </cell>
          <cell r="H4916" t="str">
            <v>L</v>
          </cell>
          <cell r="I4916">
            <v>192</v>
          </cell>
          <cell r="J4916" t="str">
            <v>GROENTEN EN FRUIT DAGVERS</v>
          </cell>
          <cell r="K4916" t="str">
            <v>SMEDING EN ZN BV</v>
          </cell>
          <cell r="L4916">
            <v>1</v>
          </cell>
          <cell r="M4916">
            <v>2.29</v>
          </cell>
        </row>
        <row r="4917">
          <cell r="A4917">
            <v>43794</v>
          </cell>
          <cell r="B4917" t="e">
            <v>#N/A</v>
          </cell>
          <cell r="C4917">
            <v>1</v>
          </cell>
          <cell r="D4917" t="str">
            <v>PK</v>
          </cell>
          <cell r="E4917">
            <v>10</v>
          </cell>
          <cell r="F4917" t="str">
            <v>ST</v>
          </cell>
          <cell r="G4917" t="str">
            <v>FELICIA SCHUURSPONS BASIC</v>
          </cell>
          <cell r="H4917" t="str">
            <v>H</v>
          </cell>
          <cell r="I4917">
            <v>544</v>
          </cell>
          <cell r="J4917" t="str">
            <v>SCHOONMAAKARTIKELEN</v>
          </cell>
          <cell r="K4917" t="str">
            <v>SLIGRO</v>
          </cell>
          <cell r="L4917">
            <v>2</v>
          </cell>
          <cell r="M4917">
            <v>2.2599999999999998</v>
          </cell>
        </row>
        <row r="4918">
          <cell r="A4918">
            <v>100753</v>
          </cell>
          <cell r="B4918" t="e">
            <v>#N/A</v>
          </cell>
          <cell r="C4918">
            <v>1</v>
          </cell>
          <cell r="D4918" t="str">
            <v>ZK</v>
          </cell>
          <cell r="E4918">
            <v>500</v>
          </cell>
          <cell r="F4918" t="str">
            <v>GR</v>
          </cell>
          <cell r="G4918" t="str">
            <v>SNIJ ANDIJVIE FIJN</v>
          </cell>
          <cell r="H4918" t="str">
            <v>L</v>
          </cell>
          <cell r="I4918">
            <v>192</v>
          </cell>
          <cell r="J4918" t="str">
            <v>GROENTEN EN FRUIT DAGVERS</v>
          </cell>
          <cell r="K4918" t="str">
            <v>SMEDING EN ZN BV</v>
          </cell>
          <cell r="L4918">
            <v>1</v>
          </cell>
          <cell r="M4918">
            <v>2.25</v>
          </cell>
        </row>
        <row r="4919">
          <cell r="A4919">
            <v>100753</v>
          </cell>
          <cell r="B4919" t="e">
            <v>#N/A</v>
          </cell>
          <cell r="C4919">
            <v>1</v>
          </cell>
          <cell r="D4919" t="str">
            <v>ZK</v>
          </cell>
          <cell r="E4919">
            <v>500</v>
          </cell>
          <cell r="F4919" t="str">
            <v>GR</v>
          </cell>
          <cell r="G4919" t="str">
            <v>SNIJ ANDIJVIE FIJN</v>
          </cell>
          <cell r="H4919" t="str">
            <v>L</v>
          </cell>
          <cell r="I4919">
            <v>192</v>
          </cell>
          <cell r="J4919" t="str">
            <v>GROENTEN EN FRUIT DAGVERS</v>
          </cell>
          <cell r="K4919" t="str">
            <v>SMEDING EN ZN BV</v>
          </cell>
          <cell r="L4919">
            <v>1</v>
          </cell>
          <cell r="M4919">
            <v>2.25</v>
          </cell>
        </row>
        <row r="4920">
          <cell r="A4920">
            <v>192111</v>
          </cell>
          <cell r="B4920" t="e">
            <v>#N/A</v>
          </cell>
          <cell r="C4920">
            <v>1</v>
          </cell>
          <cell r="D4920" t="str">
            <v>ZK</v>
          </cell>
          <cell r="E4920">
            <v>1</v>
          </cell>
          <cell r="F4920" t="str">
            <v>KG</v>
          </cell>
          <cell r="G4920" t="str">
            <v>PINGUIN ERWTEN EXTRA FIJN</v>
          </cell>
          <cell r="H4920" t="str">
            <v>L</v>
          </cell>
          <cell r="I4920">
            <v>187</v>
          </cell>
          <cell r="J4920" t="str">
            <v>GROEN&amp;FRUIT DIEPVR. FOODSERVIC</v>
          </cell>
          <cell r="K4920" t="str">
            <v>SLIGRO</v>
          </cell>
          <cell r="L4920">
            <v>1</v>
          </cell>
          <cell r="M4920">
            <v>2.25</v>
          </cell>
        </row>
        <row r="4921">
          <cell r="A4921">
            <v>517243</v>
          </cell>
          <cell r="B4921" t="e">
            <v>#N/A</v>
          </cell>
          <cell r="C4921">
            <v>1</v>
          </cell>
          <cell r="D4921" t="str">
            <v>BS</v>
          </cell>
          <cell r="E4921">
            <v>75</v>
          </cell>
          <cell r="F4921" t="str">
            <v>GR</v>
          </cell>
          <cell r="G4921" t="str">
            <v>KRUIDEN SELDERIJ</v>
          </cell>
          <cell r="H4921" t="str">
            <v>L</v>
          </cell>
          <cell r="I4921">
            <v>192</v>
          </cell>
          <cell r="J4921" t="str">
            <v>GROENTEN EN FRUIT DAGVERS</v>
          </cell>
          <cell r="K4921" t="str">
            <v>SMEDING EN ZN BV</v>
          </cell>
          <cell r="L4921">
            <v>3</v>
          </cell>
          <cell r="M4921">
            <v>2.25</v>
          </cell>
        </row>
        <row r="4922">
          <cell r="A4922">
            <v>601267</v>
          </cell>
          <cell r="B4922" t="e">
            <v>#N/A</v>
          </cell>
          <cell r="C4922">
            <v>1</v>
          </cell>
          <cell r="D4922" t="str">
            <v>ZK</v>
          </cell>
          <cell r="E4922">
            <v>500</v>
          </cell>
          <cell r="F4922" t="str">
            <v>GR</v>
          </cell>
          <cell r="G4922" t="str">
            <v>LONGLIFE SNELKOOK NOEDELS</v>
          </cell>
          <cell r="H4922" t="str">
            <v>L</v>
          </cell>
          <cell r="I4922">
            <v>67</v>
          </cell>
          <cell r="J4922" t="str">
            <v>OOSTERSE KEUKEN</v>
          </cell>
          <cell r="K4922" t="str">
            <v>ASIA EXPRESS FOOD BV</v>
          </cell>
          <cell r="L4922">
            <v>2</v>
          </cell>
          <cell r="M4922">
            <v>2.25</v>
          </cell>
        </row>
        <row r="4923">
          <cell r="A4923">
            <v>296033</v>
          </cell>
          <cell r="B4923" t="e">
            <v>#N/A</v>
          </cell>
          <cell r="C4923">
            <v>1</v>
          </cell>
          <cell r="D4923" t="str">
            <v>PT</v>
          </cell>
          <cell r="E4923">
            <v>725</v>
          </cell>
          <cell r="F4923" t="str">
            <v>GR</v>
          </cell>
          <cell r="G4923" t="str">
            <v>LUCULLUS SAMBAL OELEK</v>
          </cell>
          <cell r="H4923" t="str">
            <v>L</v>
          </cell>
          <cell r="I4923">
            <v>67</v>
          </cell>
          <cell r="J4923" t="str">
            <v>OOSTERSE KEUKEN</v>
          </cell>
          <cell r="K4923" t="str">
            <v>LUCULLUS BV</v>
          </cell>
          <cell r="L4923">
            <v>1</v>
          </cell>
          <cell r="M4923">
            <v>2.21</v>
          </cell>
        </row>
        <row r="4924">
          <cell r="A4924">
            <v>492846</v>
          </cell>
          <cell r="B4924" t="e">
            <v>#N/A</v>
          </cell>
          <cell r="C4924">
            <v>1</v>
          </cell>
          <cell r="D4924" t="str">
            <v>FL</v>
          </cell>
          <cell r="E4924">
            <v>1.25</v>
          </cell>
          <cell r="F4924" t="str">
            <v>LT</v>
          </cell>
          <cell r="G4924" t="str">
            <v>AJAX ALLESREINIGER LIMOEN</v>
          </cell>
          <cell r="H4924" t="str">
            <v>H</v>
          </cell>
          <cell r="I4924">
            <v>149</v>
          </cell>
          <cell r="J4924" t="str">
            <v>REINIGINGSMIDDELEN</v>
          </cell>
          <cell r="K4924" t="str">
            <v>COLGATE PALMOLIVE NEDERLAND BV</v>
          </cell>
          <cell r="L4924">
            <v>1</v>
          </cell>
          <cell r="M4924">
            <v>2.2000000000000002</v>
          </cell>
        </row>
        <row r="4925">
          <cell r="A4925">
            <v>735503</v>
          </cell>
          <cell r="B4925" t="e">
            <v>#N/A</v>
          </cell>
          <cell r="C4925">
            <v>1</v>
          </cell>
          <cell r="D4925" t="str">
            <v>PK</v>
          </cell>
          <cell r="E4925">
            <v>500</v>
          </cell>
          <cell r="F4925" t="str">
            <v>GR</v>
          </cell>
          <cell r="G4925" t="str">
            <v>SOMA FRIES ROGGEBROOD</v>
          </cell>
          <cell r="H4925" t="str">
            <v>L</v>
          </cell>
          <cell r="I4925">
            <v>200</v>
          </cell>
          <cell r="J4925" t="str">
            <v>BROOD GASPACK</v>
          </cell>
          <cell r="K4925" t="str">
            <v>SOMA ROGGEBROODBAKKERIJ BV</v>
          </cell>
          <cell r="L4925">
            <v>2</v>
          </cell>
          <cell r="M4925">
            <v>2.2000000000000002</v>
          </cell>
        </row>
        <row r="4926">
          <cell r="A4926">
            <v>43794</v>
          </cell>
          <cell r="B4926" t="e">
            <v>#N/A</v>
          </cell>
          <cell r="C4926">
            <v>1</v>
          </cell>
          <cell r="D4926" t="str">
            <v>PK</v>
          </cell>
          <cell r="E4926">
            <v>10</v>
          </cell>
          <cell r="F4926" t="str">
            <v>ST</v>
          </cell>
          <cell r="G4926" t="str">
            <v>FELICIA SCHUURSPONS BASIC</v>
          </cell>
          <cell r="H4926" t="str">
            <v>H</v>
          </cell>
          <cell r="I4926">
            <v>544</v>
          </cell>
          <cell r="J4926" t="str">
            <v>SCHOONMAAKARTIKELEN</v>
          </cell>
          <cell r="K4926" t="str">
            <v>SLIGRO</v>
          </cell>
          <cell r="L4926">
            <v>3</v>
          </cell>
          <cell r="M4926">
            <v>2.19</v>
          </cell>
        </row>
        <row r="4927">
          <cell r="A4927">
            <v>596124</v>
          </cell>
          <cell r="B4927" t="e">
            <v>#N/A</v>
          </cell>
          <cell r="C4927">
            <v>1</v>
          </cell>
          <cell r="D4927" t="str">
            <v>ZK</v>
          </cell>
          <cell r="E4927">
            <v>150</v>
          </cell>
          <cell r="F4927" t="str">
            <v>GR</v>
          </cell>
          <cell r="G4927" t="str">
            <v>SLA MACHE</v>
          </cell>
          <cell r="H4927" t="str">
            <v>L</v>
          </cell>
          <cell r="I4927">
            <v>192</v>
          </cell>
          <cell r="J4927" t="str">
            <v>GROENTEN EN FRUIT DAGVERS</v>
          </cell>
          <cell r="K4927" t="str">
            <v>SMEDING EN ZN BV</v>
          </cell>
          <cell r="L4927">
            <v>1</v>
          </cell>
          <cell r="M4927">
            <v>2.19</v>
          </cell>
        </row>
        <row r="4928">
          <cell r="A4928">
            <v>596124</v>
          </cell>
          <cell r="B4928" t="e">
            <v>#N/A</v>
          </cell>
          <cell r="C4928">
            <v>1</v>
          </cell>
          <cell r="D4928" t="str">
            <v>ZK</v>
          </cell>
          <cell r="E4928">
            <v>150</v>
          </cell>
          <cell r="F4928" t="str">
            <v>GR</v>
          </cell>
          <cell r="G4928" t="str">
            <v>SLA MACHE</v>
          </cell>
          <cell r="H4928" t="str">
            <v>L</v>
          </cell>
          <cell r="I4928">
            <v>192</v>
          </cell>
          <cell r="J4928" t="str">
            <v>GROENTEN EN FRUIT DAGVERS</v>
          </cell>
          <cell r="K4928" t="str">
            <v>SMEDING EN ZN BV</v>
          </cell>
          <cell r="L4928">
            <v>1</v>
          </cell>
          <cell r="M4928">
            <v>2.19</v>
          </cell>
        </row>
        <row r="4929">
          <cell r="A4929">
            <v>852083</v>
          </cell>
          <cell r="B4929" t="e">
            <v>#N/A</v>
          </cell>
          <cell r="C4929">
            <v>1</v>
          </cell>
          <cell r="D4929" t="str">
            <v>ZK</v>
          </cell>
          <cell r="E4929">
            <v>1</v>
          </cell>
          <cell r="F4929" t="str">
            <v>KG</v>
          </cell>
          <cell r="G4929" t="str">
            <v>UI ROOD NET</v>
          </cell>
          <cell r="H4929" t="str">
            <v>L</v>
          </cell>
          <cell r="I4929">
            <v>192</v>
          </cell>
          <cell r="J4929" t="str">
            <v>GROENTEN EN FRUIT DAGVERS</v>
          </cell>
          <cell r="K4929" t="str">
            <v>SMEDING EN ZN BV</v>
          </cell>
          <cell r="L4929">
            <v>2</v>
          </cell>
          <cell r="M4929">
            <v>2.1800000000000002</v>
          </cell>
        </row>
        <row r="4930">
          <cell r="A4930">
            <v>384310</v>
          </cell>
          <cell r="B4930" t="e">
            <v>#N/A</v>
          </cell>
          <cell r="C4930">
            <v>1</v>
          </cell>
          <cell r="D4930" t="str">
            <v>PT</v>
          </cell>
          <cell r="E4930">
            <v>375</v>
          </cell>
          <cell r="F4930" t="str">
            <v>GR</v>
          </cell>
          <cell r="G4930" t="str">
            <v>KONINGSVOGEL SAMBAL OELEK</v>
          </cell>
          <cell r="H4930" t="str">
            <v>L</v>
          </cell>
          <cell r="I4930">
            <v>67</v>
          </cell>
          <cell r="J4930" t="str">
            <v>OOSTERSE KEUKEN</v>
          </cell>
          <cell r="K4930" t="str">
            <v>VANKA KAWAT BV</v>
          </cell>
          <cell r="L4930">
            <v>1</v>
          </cell>
          <cell r="M4930">
            <v>2.16</v>
          </cell>
        </row>
        <row r="4931">
          <cell r="A4931">
            <v>419505</v>
          </cell>
          <cell r="B4931" t="e">
            <v>#N/A</v>
          </cell>
          <cell r="C4931">
            <v>1</v>
          </cell>
          <cell r="D4931" t="str">
            <v>ZK</v>
          </cell>
          <cell r="E4931">
            <v>1</v>
          </cell>
          <cell r="F4931" t="str">
            <v>KG</v>
          </cell>
          <cell r="G4931" t="str">
            <v>KOOPMANS PROFESSIONEEL MAIZENA</v>
          </cell>
          <cell r="H4931" t="str">
            <v>L</v>
          </cell>
          <cell r="I4931">
            <v>94</v>
          </cell>
          <cell r="J4931" t="str">
            <v>BAKPRODUKTEN</v>
          </cell>
          <cell r="K4931" t="str">
            <v>OETKER DR FOOD SERVICE BV</v>
          </cell>
          <cell r="L4931">
            <v>1</v>
          </cell>
          <cell r="M4931">
            <v>2.16</v>
          </cell>
        </row>
        <row r="4932">
          <cell r="A4932">
            <v>887795</v>
          </cell>
          <cell r="B4932" t="e">
            <v>#N/A</v>
          </cell>
          <cell r="C4932">
            <v>1</v>
          </cell>
          <cell r="D4932" t="str">
            <v>FL</v>
          </cell>
          <cell r="E4932">
            <v>250</v>
          </cell>
          <cell r="F4932" t="str">
            <v>ML</v>
          </cell>
          <cell r="G4932" t="str">
            <v>ROIS DE FRANCE WIJNAZIJN ROOD</v>
          </cell>
          <cell r="H4932" t="str">
            <v>L</v>
          </cell>
          <cell r="I4932">
            <v>84</v>
          </cell>
          <cell r="J4932" t="str">
            <v>AZIJN EN DRESSINGS</v>
          </cell>
          <cell r="K4932" t="str">
            <v>SLIGRO</v>
          </cell>
          <cell r="L4932">
            <v>2</v>
          </cell>
          <cell r="M4932">
            <v>2.16</v>
          </cell>
        </row>
        <row r="4933">
          <cell r="A4933">
            <v>30650</v>
          </cell>
          <cell r="B4933" t="e">
            <v>#N/A</v>
          </cell>
          <cell r="C4933">
            <v>1</v>
          </cell>
          <cell r="D4933" t="str">
            <v>PK</v>
          </cell>
          <cell r="E4933">
            <v>10</v>
          </cell>
          <cell r="F4933" t="str">
            <v>ST</v>
          </cell>
          <cell r="G4933" t="str">
            <v>CATERTECH SCHOONMAAKDOEK VISCOSE GEEL</v>
          </cell>
          <cell r="H4933" t="str">
            <v>H</v>
          </cell>
          <cell r="I4933">
            <v>544</v>
          </cell>
          <cell r="J4933" t="str">
            <v>SCHOONMAAKARTIKELEN</v>
          </cell>
          <cell r="K4933" t="str">
            <v>SLIGRO</v>
          </cell>
          <cell r="L4933">
            <v>1</v>
          </cell>
          <cell r="M4933">
            <v>2.15</v>
          </cell>
        </row>
        <row r="4934">
          <cell r="A4934">
            <v>381922</v>
          </cell>
          <cell r="B4934" t="e">
            <v>#N/A</v>
          </cell>
          <cell r="C4934">
            <v>1</v>
          </cell>
          <cell r="D4934" t="str">
            <v>DS</v>
          </cell>
          <cell r="E4934">
            <v>250</v>
          </cell>
          <cell r="F4934" t="str">
            <v>ST</v>
          </cell>
          <cell r="G4934" t="str">
            <v>TAKE DIS DRINKRIETJES ZWART 8MM 21CM</v>
          </cell>
          <cell r="H4934" t="str">
            <v>H</v>
          </cell>
          <cell r="I4934">
            <v>119</v>
          </cell>
          <cell r="J4934" t="str">
            <v>VERPAKKINGSMAT./DISPOS. GROOTV</v>
          </cell>
          <cell r="K4934" t="str">
            <v>SLIGRO</v>
          </cell>
          <cell r="L4934">
            <v>1</v>
          </cell>
          <cell r="M4934">
            <v>2.15</v>
          </cell>
        </row>
        <row r="4935">
          <cell r="A4935">
            <v>766266</v>
          </cell>
          <cell r="B4935" t="e">
            <v>#N/A</v>
          </cell>
          <cell r="C4935">
            <v>1</v>
          </cell>
          <cell r="D4935" t="str">
            <v>ZK</v>
          </cell>
          <cell r="E4935">
            <v>100</v>
          </cell>
          <cell r="F4935" t="str">
            <v>ST</v>
          </cell>
          <cell r="G4935" t="str">
            <v>TAKE DIS PLASTIC LEPEL WIT</v>
          </cell>
          <cell r="H4935" t="str">
            <v>H</v>
          </cell>
          <cell r="I4935">
            <v>119</v>
          </cell>
          <cell r="J4935" t="str">
            <v>VERPAKKINGSMAT./DISPOS. GROOTV</v>
          </cell>
          <cell r="K4935" t="str">
            <v>SLIGRO</v>
          </cell>
          <cell r="L4935">
            <v>1</v>
          </cell>
          <cell r="M4935">
            <v>2.15</v>
          </cell>
        </row>
        <row r="4936">
          <cell r="A4936">
            <v>37150</v>
          </cell>
          <cell r="B4936" t="e">
            <v>#N/A</v>
          </cell>
          <cell r="C4936">
            <v>1</v>
          </cell>
          <cell r="D4936" t="str">
            <v>KT</v>
          </cell>
          <cell r="E4936">
            <v>675</v>
          </cell>
          <cell r="F4936" t="str">
            <v>GR</v>
          </cell>
          <cell r="G4936" t="str">
            <v>DE ROOIE HEN SCHARRELEIEREN BRUIN L 10ST</v>
          </cell>
          <cell r="H4936" t="str">
            <v>L</v>
          </cell>
          <cell r="I4936">
            <v>167</v>
          </cell>
          <cell r="J4936" t="str">
            <v>EIEREN VERS</v>
          </cell>
          <cell r="K4936" t="str">
            <v>SLIGRO</v>
          </cell>
          <cell r="L4936">
            <v>1</v>
          </cell>
          <cell r="M4936">
            <v>2.11</v>
          </cell>
        </row>
        <row r="4937">
          <cell r="A4937">
            <v>37150</v>
          </cell>
          <cell r="B4937" t="e">
            <v>#N/A</v>
          </cell>
          <cell r="C4937">
            <v>1</v>
          </cell>
          <cell r="D4937" t="str">
            <v>KT</v>
          </cell>
          <cell r="E4937">
            <v>675</v>
          </cell>
          <cell r="F4937" t="str">
            <v>GR</v>
          </cell>
          <cell r="G4937" t="str">
            <v>DE ROOIE HEN SCHARRELEIEREN BRUIN L 10ST</v>
          </cell>
          <cell r="H4937" t="str">
            <v>L</v>
          </cell>
          <cell r="I4937">
            <v>167</v>
          </cell>
          <cell r="J4937" t="str">
            <v>EIEREN VERS</v>
          </cell>
          <cell r="K4937" t="str">
            <v>SLIGRO</v>
          </cell>
          <cell r="L4937">
            <v>1</v>
          </cell>
          <cell r="M4937">
            <v>2.11</v>
          </cell>
        </row>
        <row r="4938">
          <cell r="A4938">
            <v>25830</v>
          </cell>
          <cell r="B4938" t="e">
            <v>#N/A</v>
          </cell>
          <cell r="C4938">
            <v>1</v>
          </cell>
          <cell r="D4938" t="str">
            <v>ST</v>
          </cell>
          <cell r="E4938">
            <v>500</v>
          </cell>
          <cell r="F4938" t="str">
            <v>GR</v>
          </cell>
          <cell r="G4938" t="str">
            <v>ZANDVLIET GEKOOKTE GELDERSE, HALVE MAAN</v>
          </cell>
          <cell r="H4938" t="str">
            <v>L</v>
          </cell>
          <cell r="I4938">
            <v>155</v>
          </cell>
          <cell r="J4938" t="str">
            <v>VLEESWAREN VERPAKT</v>
          </cell>
          <cell r="K4938" t="str">
            <v>ZANDVLIET VLEESWAREN BV</v>
          </cell>
          <cell r="L4938">
            <v>1</v>
          </cell>
          <cell r="M4938">
            <v>2.1</v>
          </cell>
        </row>
        <row r="4939">
          <cell r="A4939">
            <v>159304</v>
          </cell>
          <cell r="B4939" t="e">
            <v>#N/A</v>
          </cell>
          <cell r="C4939">
            <v>1</v>
          </cell>
          <cell r="D4939" t="str">
            <v>PK</v>
          </cell>
          <cell r="E4939">
            <v>1</v>
          </cell>
          <cell r="F4939" t="str">
            <v>LT</v>
          </cell>
          <cell r="G4939" t="str">
            <v>CAMPINA VOLLE YOGHURT</v>
          </cell>
          <cell r="H4939" t="str">
            <v>L</v>
          </cell>
          <cell r="I4939">
            <v>177</v>
          </cell>
          <cell r="J4939" t="str">
            <v>MELKPRODUKTEN DAGVERS</v>
          </cell>
          <cell r="K4939" t="str">
            <v>FRIESLANDCAMP NL BV VRS MSD SU</v>
          </cell>
          <cell r="L4939">
            <v>2</v>
          </cell>
          <cell r="M4939">
            <v>2.1</v>
          </cell>
        </row>
        <row r="4940">
          <cell r="A4940">
            <v>912370</v>
          </cell>
          <cell r="B4940" t="e">
            <v>#N/A</v>
          </cell>
          <cell r="C4940">
            <v>1</v>
          </cell>
          <cell r="D4940" t="str">
            <v>PK</v>
          </cell>
          <cell r="E4940">
            <v>80</v>
          </cell>
          <cell r="F4940" t="str">
            <v>GR</v>
          </cell>
          <cell r="G4940" t="str">
            <v>CORTE BUONA COPPA</v>
          </cell>
          <cell r="H4940" t="str">
            <v>L</v>
          </cell>
          <cell r="I4940">
            <v>155</v>
          </cell>
          <cell r="J4940" t="str">
            <v>VLEESWAREN VERPAKT</v>
          </cell>
          <cell r="K4940" t="str">
            <v>HB VLEESWAREN IMPORT BV</v>
          </cell>
          <cell r="L4940">
            <v>1</v>
          </cell>
          <cell r="M4940">
            <v>2.1</v>
          </cell>
        </row>
        <row r="4941">
          <cell r="A4941">
            <v>992655</v>
          </cell>
          <cell r="B4941" t="e">
            <v>#N/A</v>
          </cell>
          <cell r="C4941">
            <v>1</v>
          </cell>
          <cell r="D4941" t="str">
            <v>ZK</v>
          </cell>
          <cell r="E4941">
            <v>500</v>
          </cell>
          <cell r="F4941" t="str">
            <v>GR</v>
          </cell>
          <cell r="G4941" t="str">
            <v>SMIKKELBEER SPEKKIES             PUNTZAK</v>
          </cell>
          <cell r="H4941" t="str">
            <v>L</v>
          </cell>
          <cell r="I4941">
            <v>22</v>
          </cell>
          <cell r="J4941" t="str">
            <v>KINDERSTUKSARTIKELEN</v>
          </cell>
          <cell r="K4941" t="str">
            <v>SLIGRO</v>
          </cell>
          <cell r="L4941">
            <v>1</v>
          </cell>
          <cell r="M4941">
            <v>2.1</v>
          </cell>
        </row>
        <row r="4942">
          <cell r="A4942">
            <v>90536</v>
          </cell>
          <cell r="B4942" t="e">
            <v>#N/A</v>
          </cell>
          <cell r="C4942">
            <v>6</v>
          </cell>
          <cell r="D4942" t="str">
            <v>PF</v>
          </cell>
          <cell r="E4942">
            <v>25</v>
          </cell>
          <cell r="F4942" t="str">
            <v>CL</v>
          </cell>
          <cell r="G4942" t="str">
            <v>BAR LE DUC MINERAALWATER KOOLZUURVRIJ</v>
          </cell>
          <cell r="H4942" t="str">
            <v>L</v>
          </cell>
          <cell r="I4942">
            <v>135</v>
          </cell>
          <cell r="J4942" t="str">
            <v>WATERS</v>
          </cell>
          <cell r="K4942" t="str">
            <v>UNITED SOFT DRINKS BV</v>
          </cell>
          <cell r="L4942">
            <v>1</v>
          </cell>
          <cell r="M4942">
            <v>2.09</v>
          </cell>
        </row>
        <row r="4943">
          <cell r="A4943">
            <v>112573</v>
          </cell>
          <cell r="B4943" t="e">
            <v>#N/A</v>
          </cell>
          <cell r="C4943">
            <v>1</v>
          </cell>
          <cell r="D4943" t="str">
            <v>DS</v>
          </cell>
          <cell r="E4943">
            <v>10</v>
          </cell>
          <cell r="F4943" t="str">
            <v>ST</v>
          </cell>
          <cell r="G4943" t="str">
            <v>EIKE WIT SCHARREL M/L</v>
          </cell>
          <cell r="H4943" t="str">
            <v>L</v>
          </cell>
          <cell r="I4943">
            <v>167</v>
          </cell>
          <cell r="J4943" t="str">
            <v>EIEREN VERS</v>
          </cell>
          <cell r="K4943" t="str">
            <v>SMITS BV</v>
          </cell>
          <cell r="L4943">
            <v>1</v>
          </cell>
          <cell r="M4943">
            <v>2.09</v>
          </cell>
        </row>
        <row r="4944">
          <cell r="A4944">
            <v>72031</v>
          </cell>
          <cell r="B4944" t="e">
            <v>#N/A</v>
          </cell>
          <cell r="C4944">
            <v>1</v>
          </cell>
          <cell r="D4944" t="str">
            <v>ZK</v>
          </cell>
          <cell r="E4944">
            <v>1</v>
          </cell>
          <cell r="F4944" t="str">
            <v>KG</v>
          </cell>
          <cell r="G4944" t="str">
            <v>TOSCA VERMICELLI</v>
          </cell>
          <cell r="H4944" t="str">
            <v>L</v>
          </cell>
          <cell r="I4944">
            <v>57</v>
          </cell>
          <cell r="J4944" t="str">
            <v>SOEPBENODIGDHEDEN</v>
          </cell>
          <cell r="K4944" t="str">
            <v>SOUBRY NEDERLAND BV</v>
          </cell>
          <cell r="L4944">
            <v>1</v>
          </cell>
          <cell r="M4944">
            <v>2.0699999999999998</v>
          </cell>
        </row>
        <row r="4945">
          <cell r="A4945">
            <v>72031</v>
          </cell>
          <cell r="B4945" t="e">
            <v>#N/A</v>
          </cell>
          <cell r="C4945">
            <v>1</v>
          </cell>
          <cell r="D4945" t="str">
            <v>ZK</v>
          </cell>
          <cell r="E4945">
            <v>1</v>
          </cell>
          <cell r="F4945" t="str">
            <v>KG</v>
          </cell>
          <cell r="G4945" t="str">
            <v>TOSCA VERMICELLI</v>
          </cell>
          <cell r="H4945" t="str">
            <v>L</v>
          </cell>
          <cell r="I4945">
            <v>57</v>
          </cell>
          <cell r="J4945" t="str">
            <v>SOEPBENODIGDHEDEN</v>
          </cell>
          <cell r="K4945" t="str">
            <v>SOUBRY NEDERLAND BV</v>
          </cell>
          <cell r="L4945">
            <v>1</v>
          </cell>
          <cell r="M4945">
            <v>2.0699999999999998</v>
          </cell>
        </row>
        <row r="4946">
          <cell r="A4946">
            <v>924628</v>
          </cell>
          <cell r="B4946" t="e">
            <v>#N/A</v>
          </cell>
          <cell r="C4946">
            <v>1</v>
          </cell>
          <cell r="D4946" t="str">
            <v>ST</v>
          </cell>
          <cell r="E4946">
            <v>1</v>
          </cell>
          <cell r="F4946" t="str">
            <v>ST</v>
          </cell>
          <cell r="G4946" t="str">
            <v>SLA KROP</v>
          </cell>
          <cell r="H4946" t="str">
            <v>L</v>
          </cell>
          <cell r="I4946">
            <v>192</v>
          </cell>
          <cell r="J4946" t="str">
            <v>GROENTEN EN FRUIT DAGVERS</v>
          </cell>
          <cell r="K4946" t="str">
            <v>SMEDING EN ZN BV</v>
          </cell>
          <cell r="L4946">
            <v>3</v>
          </cell>
          <cell r="M4946">
            <v>2.0699999999999998</v>
          </cell>
        </row>
        <row r="4947">
          <cell r="A4947">
            <v>949539</v>
          </cell>
          <cell r="B4947" t="e">
            <v>#N/A</v>
          </cell>
          <cell r="C4947">
            <v>1</v>
          </cell>
          <cell r="D4947" t="str">
            <v>ST</v>
          </cell>
          <cell r="E4947">
            <v>300</v>
          </cell>
          <cell r="F4947" t="str">
            <v>GR</v>
          </cell>
          <cell r="G4947" t="str">
            <v>COURGETTE GROEN</v>
          </cell>
          <cell r="H4947" t="str">
            <v>L</v>
          </cell>
          <cell r="I4947">
            <v>192</v>
          </cell>
          <cell r="J4947" t="str">
            <v>GROENTEN EN FRUIT DAGVERS</v>
          </cell>
          <cell r="K4947" t="str">
            <v>SMEDING EN ZN BV</v>
          </cell>
          <cell r="L4947">
            <v>3</v>
          </cell>
          <cell r="M4947">
            <v>2.0699999999999998</v>
          </cell>
        </row>
        <row r="4948">
          <cell r="A4948">
            <v>949539</v>
          </cell>
          <cell r="B4948" t="e">
            <v>#N/A</v>
          </cell>
          <cell r="C4948">
            <v>1</v>
          </cell>
          <cell r="D4948" t="str">
            <v>ST</v>
          </cell>
          <cell r="E4948">
            <v>300</v>
          </cell>
          <cell r="F4948" t="str">
            <v>GR</v>
          </cell>
          <cell r="G4948" t="str">
            <v>COURGETTE GROEN</v>
          </cell>
          <cell r="H4948" t="str">
            <v>L</v>
          </cell>
          <cell r="I4948">
            <v>192</v>
          </cell>
          <cell r="J4948" t="str">
            <v>GROENTEN EN FRUIT DAGVERS</v>
          </cell>
          <cell r="K4948" t="str">
            <v>SMEDING EN ZN BV</v>
          </cell>
          <cell r="L4948">
            <v>3</v>
          </cell>
          <cell r="M4948">
            <v>2.0699999999999998</v>
          </cell>
        </row>
        <row r="4949">
          <cell r="A4949">
            <v>949539</v>
          </cell>
          <cell r="B4949" t="e">
            <v>#N/A</v>
          </cell>
          <cell r="C4949">
            <v>1</v>
          </cell>
          <cell r="D4949" t="str">
            <v>ST</v>
          </cell>
          <cell r="E4949">
            <v>300</v>
          </cell>
          <cell r="F4949" t="str">
            <v>GR</v>
          </cell>
          <cell r="G4949" t="str">
            <v>COURGETTE GROEN</v>
          </cell>
          <cell r="H4949" t="str">
            <v>L</v>
          </cell>
          <cell r="I4949">
            <v>192</v>
          </cell>
          <cell r="J4949" t="str">
            <v>GROENTEN EN FRUIT DAGVERS</v>
          </cell>
          <cell r="K4949" t="str">
            <v>SMEDING EN ZN BV</v>
          </cell>
          <cell r="L4949">
            <v>3</v>
          </cell>
          <cell r="M4949">
            <v>2.0699999999999998</v>
          </cell>
        </row>
        <row r="4950">
          <cell r="A4950">
            <v>86524</v>
          </cell>
          <cell r="B4950" t="e">
            <v>#N/A</v>
          </cell>
          <cell r="C4950">
            <v>1</v>
          </cell>
          <cell r="D4950" t="str">
            <v>BK</v>
          </cell>
          <cell r="E4950">
            <v>185</v>
          </cell>
          <cell r="F4950" t="str">
            <v>GR</v>
          </cell>
          <cell r="G4950" t="str">
            <v>PHILADELPHIA KRUIDEN</v>
          </cell>
          <cell r="H4950" t="str">
            <v>L</v>
          </cell>
          <cell r="I4950">
            <v>221</v>
          </cell>
          <cell r="J4950" t="str">
            <v>KAAS HOLLAND VERS VOORVERPAKT</v>
          </cell>
          <cell r="K4950" t="str">
            <v>SUPERUNIE IMPORT</v>
          </cell>
          <cell r="L4950">
            <v>1</v>
          </cell>
          <cell r="M4950">
            <v>2.02</v>
          </cell>
        </row>
        <row r="4951">
          <cell r="A4951">
            <v>159304</v>
          </cell>
          <cell r="B4951" t="e">
            <v>#N/A</v>
          </cell>
          <cell r="C4951">
            <v>1</v>
          </cell>
          <cell r="D4951" t="str">
            <v>PK</v>
          </cell>
          <cell r="E4951">
            <v>1</v>
          </cell>
          <cell r="F4951" t="str">
            <v>LT</v>
          </cell>
          <cell r="G4951" t="str">
            <v>CAMPINA VOLLE YOGHURT</v>
          </cell>
          <cell r="H4951" t="str">
            <v>L</v>
          </cell>
          <cell r="I4951">
            <v>177</v>
          </cell>
          <cell r="J4951" t="str">
            <v>MELKPRODUKTEN DAGVERS</v>
          </cell>
          <cell r="K4951" t="str">
            <v>FRIESLANDCAMP NL BV VRS MSD SU</v>
          </cell>
          <cell r="L4951">
            <v>2</v>
          </cell>
          <cell r="M4951">
            <v>2.02</v>
          </cell>
        </row>
        <row r="4952">
          <cell r="A4952">
            <v>159304</v>
          </cell>
          <cell r="B4952" t="e">
            <v>#N/A</v>
          </cell>
          <cell r="C4952">
            <v>1</v>
          </cell>
          <cell r="D4952" t="str">
            <v>PK</v>
          </cell>
          <cell r="E4952">
            <v>1</v>
          </cell>
          <cell r="F4952" t="str">
            <v>LT</v>
          </cell>
          <cell r="G4952" t="str">
            <v>CAMPINA VOLLE YOGHURT</v>
          </cell>
          <cell r="H4952" t="str">
            <v>L</v>
          </cell>
          <cell r="I4952">
            <v>177</v>
          </cell>
          <cell r="J4952" t="str">
            <v>MELKPRODUKTEN DAGVERS</v>
          </cell>
          <cell r="K4952" t="str">
            <v>FRIESLANDCAMP NL BV VRS MSD SU</v>
          </cell>
          <cell r="L4952">
            <v>2</v>
          </cell>
          <cell r="M4952">
            <v>2.02</v>
          </cell>
        </row>
        <row r="4953">
          <cell r="A4953">
            <v>159304</v>
          </cell>
          <cell r="B4953" t="e">
            <v>#N/A</v>
          </cell>
          <cell r="C4953">
            <v>1</v>
          </cell>
          <cell r="D4953" t="str">
            <v>PK</v>
          </cell>
          <cell r="E4953">
            <v>1</v>
          </cell>
          <cell r="F4953" t="str">
            <v>LT</v>
          </cell>
          <cell r="G4953" t="str">
            <v>CAMPINA VOLLE YOGHURT</v>
          </cell>
          <cell r="H4953" t="str">
            <v>L</v>
          </cell>
          <cell r="I4953">
            <v>177</v>
          </cell>
          <cell r="J4953" t="str">
            <v>MELKPRODUKTEN DAGVERS</v>
          </cell>
          <cell r="K4953" t="str">
            <v>FRIESLANDCAMP NL BV VRS MSD SU</v>
          </cell>
          <cell r="L4953">
            <v>2</v>
          </cell>
          <cell r="M4953">
            <v>2.02</v>
          </cell>
        </row>
        <row r="4954">
          <cell r="A4954">
            <v>159304</v>
          </cell>
          <cell r="B4954" t="e">
            <v>#N/A</v>
          </cell>
          <cell r="C4954">
            <v>1</v>
          </cell>
          <cell r="D4954" t="str">
            <v>PK</v>
          </cell>
          <cell r="E4954">
            <v>1</v>
          </cell>
          <cell r="F4954" t="str">
            <v>LT</v>
          </cell>
          <cell r="G4954" t="str">
            <v>CAMPINA VOLLE YOGHURT</v>
          </cell>
          <cell r="H4954" t="str">
            <v>L</v>
          </cell>
          <cell r="I4954">
            <v>177</v>
          </cell>
          <cell r="J4954" t="str">
            <v>MELKPRODUKTEN DAGVERS</v>
          </cell>
          <cell r="K4954" t="str">
            <v>FRIESLANDCAMP NL BV VRS MSD SU</v>
          </cell>
          <cell r="L4954">
            <v>2</v>
          </cell>
          <cell r="M4954">
            <v>2.02</v>
          </cell>
        </row>
        <row r="4955">
          <cell r="A4955">
            <v>348411</v>
          </cell>
          <cell r="B4955" t="e">
            <v>#N/A</v>
          </cell>
          <cell r="C4955">
            <v>1</v>
          </cell>
          <cell r="D4955" t="str">
            <v>ZK</v>
          </cell>
          <cell r="E4955">
            <v>200</v>
          </cell>
          <cell r="F4955" t="str">
            <v>GR</v>
          </cell>
          <cell r="G4955" t="str">
            <v>PANKO BROODKRUIMELS</v>
          </cell>
          <cell r="H4955" t="str">
            <v>L</v>
          </cell>
          <cell r="I4955">
            <v>67</v>
          </cell>
          <cell r="J4955" t="str">
            <v>OOSTERSE KEUKEN</v>
          </cell>
          <cell r="K4955" t="str">
            <v>YAMA PRODUCTS BV</v>
          </cell>
          <cell r="L4955">
            <v>1</v>
          </cell>
          <cell r="M4955">
            <v>2.02</v>
          </cell>
        </row>
        <row r="4956">
          <cell r="A4956">
            <v>1581</v>
          </cell>
          <cell r="B4956" t="e">
            <v>#N/A</v>
          </cell>
          <cell r="C4956">
            <v>1</v>
          </cell>
          <cell r="D4956" t="str">
            <v>KG</v>
          </cell>
          <cell r="E4956">
            <v>1</v>
          </cell>
          <cell r="F4956" t="str">
            <v>ST</v>
          </cell>
          <cell r="G4956" t="str">
            <v>VVP GEITENKAAS</v>
          </cell>
          <cell r="H4956" t="str">
            <v>L</v>
          </cell>
          <cell r="I4956">
            <v>194</v>
          </cell>
          <cell r="J4956" t="str">
            <v>KAAS BUITENLAND UITSNIJ</v>
          </cell>
          <cell r="K4956" t="str">
            <v>ZIJERVELD &amp; VELDHUYZEN BV</v>
          </cell>
          <cell r="L4956">
            <v>0.13</v>
          </cell>
          <cell r="M4956">
            <v>2</v>
          </cell>
        </row>
        <row r="4957">
          <cell r="A4957">
            <v>112012</v>
          </cell>
          <cell r="B4957" t="e">
            <v>#N/A</v>
          </cell>
          <cell r="C4957">
            <v>1</v>
          </cell>
          <cell r="D4957" t="str">
            <v>PK</v>
          </cell>
          <cell r="E4957">
            <v>550</v>
          </cell>
          <cell r="F4957" t="str">
            <v>GR</v>
          </cell>
          <cell r="G4957" t="str">
            <v>G'WOON ONTBIJTKOEK NATUREL ONGESNEDEN</v>
          </cell>
          <cell r="H4957" t="str">
            <v>L</v>
          </cell>
          <cell r="I4957">
            <v>12</v>
          </cell>
          <cell r="J4957" t="str">
            <v>BROODVERVANGERS</v>
          </cell>
          <cell r="K4957" t="str">
            <v>SLIGRO</v>
          </cell>
          <cell r="L4957">
            <v>2</v>
          </cell>
          <cell r="M4957">
            <v>2</v>
          </cell>
        </row>
        <row r="4958">
          <cell r="A4958">
            <v>292602</v>
          </cell>
          <cell r="B4958" t="e">
            <v>#N/A</v>
          </cell>
          <cell r="C4958">
            <v>1</v>
          </cell>
          <cell r="D4958" t="str">
            <v>ST</v>
          </cell>
          <cell r="E4958">
            <v>1</v>
          </cell>
          <cell r="F4958" t="str">
            <v>ST</v>
          </cell>
          <cell r="G4958" t="str">
            <v>APPEL JONAGOLD</v>
          </cell>
          <cell r="H4958" t="str">
            <v>L</v>
          </cell>
          <cell r="I4958">
            <v>192</v>
          </cell>
          <cell r="J4958" t="str">
            <v>GROENTEN EN FRUIT DAGVERS</v>
          </cell>
          <cell r="K4958" t="str">
            <v>SMEDING EN ZN BV</v>
          </cell>
          <cell r="L4958">
            <v>4</v>
          </cell>
          <cell r="M4958">
            <v>2</v>
          </cell>
        </row>
        <row r="4959">
          <cell r="A4959">
            <v>560539</v>
          </cell>
          <cell r="B4959" t="e">
            <v>#N/A</v>
          </cell>
          <cell r="C4959">
            <v>1</v>
          </cell>
          <cell r="D4959" t="str">
            <v>PK</v>
          </cell>
          <cell r="E4959">
            <v>250</v>
          </cell>
          <cell r="F4959" t="str">
            <v>ST</v>
          </cell>
          <cell r="G4959" t="str">
            <v>TAKE DIS TAARTRAND GEPERF.ROND 9CM</v>
          </cell>
          <cell r="H4959" t="str">
            <v>H</v>
          </cell>
          <cell r="I4959">
            <v>120</v>
          </cell>
          <cell r="J4959" t="str">
            <v>PAPIEREN-TAFELBENODIGDHEDEN</v>
          </cell>
          <cell r="K4959" t="str">
            <v>SLIGRO</v>
          </cell>
          <cell r="L4959">
            <v>1</v>
          </cell>
          <cell r="M4959">
            <v>2</v>
          </cell>
        </row>
        <row r="4960">
          <cell r="A4960">
            <v>18281</v>
          </cell>
          <cell r="B4960" t="e">
            <v>#N/A</v>
          </cell>
          <cell r="C4960">
            <v>1</v>
          </cell>
          <cell r="D4960" t="str">
            <v>BK</v>
          </cell>
          <cell r="E4960">
            <v>125</v>
          </cell>
          <cell r="F4960" t="str">
            <v>GR</v>
          </cell>
          <cell r="G4960" t="str">
            <v>BES BLAUW</v>
          </cell>
          <cell r="H4960" t="str">
            <v>L</v>
          </cell>
          <cell r="I4960">
            <v>192</v>
          </cell>
          <cell r="J4960" t="str">
            <v>GROENTEN EN FRUIT DAGVERS</v>
          </cell>
          <cell r="K4960" t="str">
            <v>SMEDING EN ZN BV</v>
          </cell>
          <cell r="L4960">
            <v>1</v>
          </cell>
          <cell r="M4960">
            <v>1.99</v>
          </cell>
        </row>
        <row r="4961">
          <cell r="A4961">
            <v>62578</v>
          </cell>
          <cell r="B4961" t="e">
            <v>#N/A</v>
          </cell>
          <cell r="C4961">
            <v>1</v>
          </cell>
          <cell r="D4961" t="str">
            <v>LS</v>
          </cell>
          <cell r="E4961">
            <v>1.33</v>
          </cell>
          <cell r="F4961" t="str">
            <v>KG</v>
          </cell>
          <cell r="G4961" t="str">
            <v>KOOL GROEN GROOT</v>
          </cell>
          <cell r="H4961" t="str">
            <v>L</v>
          </cell>
          <cell r="I4961">
            <v>192</v>
          </cell>
          <cell r="J4961" t="str">
            <v>GROENTEN EN FRUIT DAGVERS</v>
          </cell>
          <cell r="K4961" t="str">
            <v>SMEDING EN ZN BV</v>
          </cell>
          <cell r="L4961">
            <v>1</v>
          </cell>
          <cell r="M4961">
            <v>1.99</v>
          </cell>
        </row>
        <row r="4962">
          <cell r="A4962">
            <v>75241</v>
          </cell>
          <cell r="B4962" t="e">
            <v>#N/A</v>
          </cell>
          <cell r="C4962">
            <v>1</v>
          </cell>
          <cell r="D4962" t="str">
            <v>LS</v>
          </cell>
          <cell r="E4962">
            <v>2.5</v>
          </cell>
          <cell r="F4962" t="str">
            <v>KG</v>
          </cell>
          <cell r="G4962" t="str">
            <v>KOOL WIT GROOT</v>
          </cell>
          <cell r="H4962" t="str">
            <v>L</v>
          </cell>
          <cell r="I4962">
            <v>192</v>
          </cell>
          <cell r="J4962" t="str">
            <v>GROENTEN EN FRUIT DAGVERS</v>
          </cell>
          <cell r="K4962" t="str">
            <v>SMEDING EN ZN BV</v>
          </cell>
          <cell r="L4962">
            <v>1</v>
          </cell>
          <cell r="M4962">
            <v>1.99</v>
          </cell>
        </row>
        <row r="4963">
          <cell r="A4963">
            <v>75241</v>
          </cell>
          <cell r="B4963" t="e">
            <v>#N/A</v>
          </cell>
          <cell r="C4963">
            <v>1</v>
          </cell>
          <cell r="D4963" t="str">
            <v>LS</v>
          </cell>
          <cell r="E4963">
            <v>2.5</v>
          </cell>
          <cell r="F4963" t="str">
            <v>KG</v>
          </cell>
          <cell r="G4963" t="str">
            <v>KOOL WIT GROOT</v>
          </cell>
          <cell r="H4963" t="str">
            <v>L</v>
          </cell>
          <cell r="I4963">
            <v>192</v>
          </cell>
          <cell r="J4963" t="str">
            <v>GROENTEN EN FRUIT DAGVERS</v>
          </cell>
          <cell r="K4963" t="str">
            <v>SMEDING EN ZN BV</v>
          </cell>
          <cell r="L4963">
            <v>1</v>
          </cell>
          <cell r="M4963">
            <v>1.99</v>
          </cell>
        </row>
        <row r="4964">
          <cell r="A4964">
            <v>75241</v>
          </cell>
          <cell r="B4964" t="e">
            <v>#N/A</v>
          </cell>
          <cell r="C4964">
            <v>1</v>
          </cell>
          <cell r="D4964" t="str">
            <v>LS</v>
          </cell>
          <cell r="E4964">
            <v>2.5</v>
          </cell>
          <cell r="F4964" t="str">
            <v>KG</v>
          </cell>
          <cell r="G4964" t="str">
            <v>KOOL WIT GROOT</v>
          </cell>
          <cell r="H4964" t="str">
            <v>L</v>
          </cell>
          <cell r="I4964">
            <v>192</v>
          </cell>
          <cell r="J4964" t="str">
            <v>GROENTEN EN FRUIT DAGVERS</v>
          </cell>
          <cell r="K4964" t="str">
            <v>SMEDING EN ZN BV</v>
          </cell>
          <cell r="L4964">
            <v>1</v>
          </cell>
          <cell r="M4964">
            <v>1.99</v>
          </cell>
        </row>
        <row r="4965">
          <cell r="A4965">
            <v>88930</v>
          </cell>
          <cell r="B4965" t="e">
            <v>#N/A</v>
          </cell>
          <cell r="C4965">
            <v>1</v>
          </cell>
          <cell r="D4965" t="str">
            <v>ZK</v>
          </cell>
          <cell r="E4965">
            <v>240</v>
          </cell>
          <cell r="F4965" t="str">
            <v>GR</v>
          </cell>
          <cell r="G4965" t="str">
            <v>PASSIEVRUCHT VERPAKT 5 STUKS</v>
          </cell>
          <cell r="H4965" t="str">
            <v>L</v>
          </cell>
          <cell r="I4965">
            <v>192</v>
          </cell>
          <cell r="J4965" t="str">
            <v>GROENTEN EN FRUIT DAGVERS</v>
          </cell>
          <cell r="K4965" t="str">
            <v>SMEDING EN ZN BV</v>
          </cell>
          <cell r="L4965">
            <v>1</v>
          </cell>
          <cell r="M4965">
            <v>1.99</v>
          </cell>
        </row>
        <row r="4966">
          <cell r="A4966">
            <v>195083</v>
          </cell>
          <cell r="B4966" t="e">
            <v>#N/A</v>
          </cell>
          <cell r="C4966">
            <v>1</v>
          </cell>
          <cell r="D4966" t="str">
            <v>ZK</v>
          </cell>
          <cell r="E4966">
            <v>725</v>
          </cell>
          <cell r="F4966" t="str">
            <v>GR</v>
          </cell>
          <cell r="G4966" t="str">
            <v>CITROENEN 5 STUKS</v>
          </cell>
          <cell r="H4966" t="str">
            <v>L</v>
          </cell>
          <cell r="I4966">
            <v>192</v>
          </cell>
          <cell r="J4966" t="str">
            <v>GROENTEN EN FRUIT DAGVERS</v>
          </cell>
          <cell r="K4966" t="str">
            <v>SLIGRO</v>
          </cell>
          <cell r="L4966">
            <v>1</v>
          </cell>
          <cell r="M4966">
            <v>1.99</v>
          </cell>
        </row>
        <row r="4967">
          <cell r="A4967">
            <v>195083</v>
          </cell>
          <cell r="B4967" t="e">
            <v>#N/A</v>
          </cell>
          <cell r="C4967">
            <v>1</v>
          </cell>
          <cell r="D4967" t="str">
            <v>ZK</v>
          </cell>
          <cell r="E4967">
            <v>725</v>
          </cell>
          <cell r="F4967" t="str">
            <v>GR</v>
          </cell>
          <cell r="G4967" t="str">
            <v>CITROENEN 5 STUKS</v>
          </cell>
          <cell r="H4967" t="str">
            <v>L</v>
          </cell>
          <cell r="I4967">
            <v>192</v>
          </cell>
          <cell r="J4967" t="str">
            <v>GROENTEN EN FRUIT DAGVERS</v>
          </cell>
          <cell r="K4967" t="str">
            <v>SLIGRO</v>
          </cell>
          <cell r="L4967">
            <v>1</v>
          </cell>
          <cell r="M4967">
            <v>1.99</v>
          </cell>
        </row>
        <row r="4968">
          <cell r="A4968">
            <v>233268</v>
          </cell>
          <cell r="B4968" t="e">
            <v>#N/A</v>
          </cell>
          <cell r="C4968">
            <v>1</v>
          </cell>
          <cell r="D4968" t="str">
            <v>ZK</v>
          </cell>
          <cell r="E4968">
            <v>1</v>
          </cell>
          <cell r="F4968" t="str">
            <v>KG</v>
          </cell>
          <cell r="G4968" t="str">
            <v>RUMMO LL CASARECCE</v>
          </cell>
          <cell r="H4968" t="str">
            <v>L</v>
          </cell>
          <cell r="I4968">
            <v>96</v>
          </cell>
          <cell r="J4968" t="str">
            <v>PASTA EN PASTASAUZEN</v>
          </cell>
          <cell r="K4968" t="str">
            <v>SLIGRO</v>
          </cell>
          <cell r="L4968">
            <v>1</v>
          </cell>
          <cell r="M4968">
            <v>1.99</v>
          </cell>
        </row>
        <row r="4969">
          <cell r="A4969">
            <v>233292</v>
          </cell>
          <cell r="B4969" t="e">
            <v>#N/A</v>
          </cell>
          <cell r="C4969">
            <v>1</v>
          </cell>
          <cell r="D4969" t="str">
            <v>ZK</v>
          </cell>
          <cell r="E4969">
            <v>1</v>
          </cell>
          <cell r="F4969" t="str">
            <v>KG</v>
          </cell>
          <cell r="G4969" t="str">
            <v>RUMMO LL FARFALLE</v>
          </cell>
          <cell r="H4969" t="str">
            <v>L</v>
          </cell>
          <cell r="I4969">
            <v>96</v>
          </cell>
          <cell r="J4969" t="str">
            <v>PASTA EN PASTASAUZEN</v>
          </cell>
          <cell r="K4969" t="str">
            <v>SLIGRO</v>
          </cell>
          <cell r="L4969">
            <v>1</v>
          </cell>
          <cell r="M4969">
            <v>1.99</v>
          </cell>
        </row>
        <row r="4970">
          <cell r="A4970">
            <v>303047</v>
          </cell>
          <cell r="B4970" t="e">
            <v>#N/A</v>
          </cell>
          <cell r="C4970">
            <v>1</v>
          </cell>
          <cell r="D4970" t="str">
            <v>ZK</v>
          </cell>
          <cell r="E4970">
            <v>450</v>
          </cell>
          <cell r="F4970" t="str">
            <v>GR</v>
          </cell>
          <cell r="G4970" t="str">
            <v>SPINAZIE</v>
          </cell>
          <cell r="H4970" t="str">
            <v>L</v>
          </cell>
          <cell r="I4970">
            <v>192</v>
          </cell>
          <cell r="J4970" t="str">
            <v>GROENTEN EN FRUIT DAGVERS</v>
          </cell>
          <cell r="K4970" t="str">
            <v>SMEDING EN ZN BV</v>
          </cell>
          <cell r="L4970">
            <v>1</v>
          </cell>
          <cell r="M4970">
            <v>1.99</v>
          </cell>
        </row>
        <row r="4971">
          <cell r="A4971">
            <v>348872</v>
          </cell>
          <cell r="B4971" t="e">
            <v>#N/A</v>
          </cell>
          <cell r="C4971">
            <v>1</v>
          </cell>
          <cell r="D4971" t="str">
            <v>ZK</v>
          </cell>
          <cell r="E4971">
            <v>1</v>
          </cell>
          <cell r="F4971" t="str">
            <v>KG</v>
          </cell>
          <cell r="G4971" t="str">
            <v>RUMMO LL PENNE RIGATE</v>
          </cell>
          <cell r="H4971" t="str">
            <v>L</v>
          </cell>
          <cell r="I4971">
            <v>96</v>
          </cell>
          <cell r="J4971" t="str">
            <v>PASTA EN PASTASAUZEN</v>
          </cell>
          <cell r="K4971" t="str">
            <v>SLIGRO</v>
          </cell>
          <cell r="L4971">
            <v>1</v>
          </cell>
          <cell r="M4971">
            <v>1.99</v>
          </cell>
        </row>
        <row r="4972">
          <cell r="A4972">
            <v>397826</v>
          </cell>
          <cell r="B4972" t="e">
            <v>#N/A</v>
          </cell>
          <cell r="C4972">
            <v>1</v>
          </cell>
          <cell r="D4972" t="str">
            <v>ZK</v>
          </cell>
          <cell r="E4972">
            <v>900</v>
          </cell>
          <cell r="F4972" t="str">
            <v>GR</v>
          </cell>
          <cell r="G4972" t="str">
            <v>SMIKKELBEER DROPMIX</v>
          </cell>
          <cell r="H4972" t="str">
            <v>L</v>
          </cell>
          <cell r="I4972">
            <v>23</v>
          </cell>
          <cell r="J4972" t="str">
            <v>WICHTGOED</v>
          </cell>
          <cell r="K4972" t="str">
            <v>SLIGRO</v>
          </cell>
          <cell r="L4972">
            <v>1</v>
          </cell>
          <cell r="M4972">
            <v>1.99</v>
          </cell>
        </row>
        <row r="4973">
          <cell r="A4973">
            <v>595584</v>
          </cell>
          <cell r="B4973" t="e">
            <v>#N/A</v>
          </cell>
          <cell r="C4973">
            <v>1</v>
          </cell>
          <cell r="D4973" t="str">
            <v>BK</v>
          </cell>
          <cell r="E4973">
            <v>1</v>
          </cell>
          <cell r="F4973" t="str">
            <v>KG</v>
          </cell>
          <cell r="G4973" t="str">
            <v>APPEL JONAGOLD 73/80  6ST</v>
          </cell>
          <cell r="H4973" t="str">
            <v>L</v>
          </cell>
          <cell r="I4973">
            <v>192</v>
          </cell>
          <cell r="J4973" t="str">
            <v>GROENTEN EN FRUIT DAGVERS</v>
          </cell>
          <cell r="K4973" t="str">
            <v>SMEDING EN ZN BV</v>
          </cell>
          <cell r="L4973">
            <v>1</v>
          </cell>
          <cell r="M4973">
            <v>1.99</v>
          </cell>
        </row>
        <row r="4974">
          <cell r="A4974">
            <v>595584</v>
          </cell>
          <cell r="B4974" t="e">
            <v>#N/A</v>
          </cell>
          <cell r="C4974">
            <v>1</v>
          </cell>
          <cell r="D4974" t="str">
            <v>BK</v>
          </cell>
          <cell r="E4974">
            <v>1</v>
          </cell>
          <cell r="F4974" t="str">
            <v>KG</v>
          </cell>
          <cell r="G4974" t="str">
            <v>APPEL JONAGOLD 73/80  6ST</v>
          </cell>
          <cell r="H4974" t="str">
            <v>L</v>
          </cell>
          <cell r="I4974">
            <v>192</v>
          </cell>
          <cell r="J4974" t="str">
            <v>GROENTEN EN FRUIT DAGVERS</v>
          </cell>
          <cell r="K4974" t="str">
            <v>SMEDING EN ZN BV</v>
          </cell>
          <cell r="L4974">
            <v>1</v>
          </cell>
          <cell r="M4974">
            <v>1.99</v>
          </cell>
        </row>
        <row r="4975">
          <cell r="A4975">
            <v>75491</v>
          </cell>
          <cell r="B4975" t="e">
            <v>#N/A</v>
          </cell>
          <cell r="C4975">
            <v>1</v>
          </cell>
          <cell r="D4975" t="str">
            <v>NT</v>
          </cell>
          <cell r="E4975">
            <v>250</v>
          </cell>
          <cell r="F4975" t="str">
            <v>GR</v>
          </cell>
          <cell r="G4975" t="str">
            <v>UIEN BABY</v>
          </cell>
          <cell r="H4975" t="str">
            <v>L</v>
          </cell>
          <cell r="I4975">
            <v>192</v>
          </cell>
          <cell r="J4975" t="str">
            <v>GROENTEN EN FRUIT DAGVERS</v>
          </cell>
          <cell r="K4975" t="str">
            <v>SMEDING EN ZN BV</v>
          </cell>
          <cell r="L4975">
            <v>2</v>
          </cell>
          <cell r="M4975">
            <v>1.98</v>
          </cell>
        </row>
        <row r="4976">
          <cell r="A4976">
            <v>577536</v>
          </cell>
          <cell r="B4976" t="e">
            <v>#N/A</v>
          </cell>
          <cell r="C4976">
            <v>1</v>
          </cell>
          <cell r="D4976" t="str">
            <v>BK</v>
          </cell>
          <cell r="E4976">
            <v>250</v>
          </cell>
          <cell r="F4976" t="str">
            <v>GR</v>
          </cell>
          <cell r="G4976" t="str">
            <v>CHAMPIGNON HOLLAND</v>
          </cell>
          <cell r="H4976" t="str">
            <v>L</v>
          </cell>
          <cell r="I4976">
            <v>192</v>
          </cell>
          <cell r="J4976" t="str">
            <v>GROENTEN EN FRUIT DAGVERS</v>
          </cell>
          <cell r="K4976" t="str">
            <v>SMEDING EN ZN BV</v>
          </cell>
          <cell r="L4976">
            <v>2</v>
          </cell>
          <cell r="M4976">
            <v>1.98</v>
          </cell>
        </row>
        <row r="4977">
          <cell r="A4977">
            <v>577536</v>
          </cell>
          <cell r="B4977" t="e">
            <v>#N/A</v>
          </cell>
          <cell r="C4977">
            <v>1</v>
          </cell>
          <cell r="D4977" t="str">
            <v>BK</v>
          </cell>
          <cell r="E4977">
            <v>250</v>
          </cell>
          <cell r="F4977" t="str">
            <v>GR</v>
          </cell>
          <cell r="G4977" t="str">
            <v>CHAMPIGNON HOLLAND</v>
          </cell>
          <cell r="H4977" t="str">
            <v>L</v>
          </cell>
          <cell r="I4977">
            <v>192</v>
          </cell>
          <cell r="J4977" t="str">
            <v>GROENTEN EN FRUIT DAGVERS</v>
          </cell>
          <cell r="K4977" t="str">
            <v>SMEDING EN ZN BV</v>
          </cell>
          <cell r="L4977">
            <v>2</v>
          </cell>
          <cell r="M4977">
            <v>1.98</v>
          </cell>
        </row>
        <row r="4978">
          <cell r="A4978">
            <v>577536</v>
          </cell>
          <cell r="B4978" t="e">
            <v>#N/A</v>
          </cell>
          <cell r="C4978">
            <v>1</v>
          </cell>
          <cell r="D4978" t="str">
            <v>BK</v>
          </cell>
          <cell r="E4978">
            <v>250</v>
          </cell>
          <cell r="F4978" t="str">
            <v>GR</v>
          </cell>
          <cell r="G4978" t="str">
            <v>CHAMPIGNON HOLLAND</v>
          </cell>
          <cell r="H4978" t="str">
            <v>L</v>
          </cell>
          <cell r="I4978">
            <v>192</v>
          </cell>
          <cell r="J4978" t="str">
            <v>GROENTEN EN FRUIT DAGVERS</v>
          </cell>
          <cell r="K4978" t="str">
            <v>SMEDING EN ZN BV</v>
          </cell>
          <cell r="L4978">
            <v>2</v>
          </cell>
          <cell r="M4978">
            <v>1.98</v>
          </cell>
        </row>
        <row r="4979">
          <cell r="A4979">
            <v>717770</v>
          </cell>
          <cell r="B4979" t="e">
            <v>#N/A</v>
          </cell>
          <cell r="C4979">
            <v>1</v>
          </cell>
          <cell r="D4979" t="str">
            <v>PK</v>
          </cell>
          <cell r="E4979">
            <v>400</v>
          </cell>
          <cell r="F4979" t="str">
            <v>GR</v>
          </cell>
          <cell r="G4979" t="str">
            <v>ARTAR TURKS BROOD</v>
          </cell>
          <cell r="H4979" t="str">
            <v>L</v>
          </cell>
          <cell r="I4979">
            <v>200</v>
          </cell>
          <cell r="J4979" t="str">
            <v>BROOD GASPACK</v>
          </cell>
          <cell r="K4979" t="str">
            <v>INNOVATION BAKERIES BV</v>
          </cell>
          <cell r="L4979">
            <v>2</v>
          </cell>
          <cell r="M4979">
            <v>1.98</v>
          </cell>
        </row>
        <row r="4980">
          <cell r="A4980">
            <v>53493</v>
          </cell>
          <cell r="B4980" t="e">
            <v>#N/A</v>
          </cell>
          <cell r="C4980">
            <v>1</v>
          </cell>
          <cell r="D4980" t="str">
            <v>ZK</v>
          </cell>
          <cell r="E4980">
            <v>80</v>
          </cell>
          <cell r="F4980" t="str">
            <v>GR</v>
          </cell>
          <cell r="G4980" t="str">
            <v>KRUIDEN THEE MUNT</v>
          </cell>
          <cell r="H4980" t="str">
            <v>L</v>
          </cell>
          <cell r="I4980">
            <v>192</v>
          </cell>
          <cell r="J4980" t="str">
            <v>GROENTEN EN FRUIT DAGVERS</v>
          </cell>
          <cell r="K4980" t="str">
            <v>SMEDING EN ZN BV</v>
          </cell>
          <cell r="L4980">
            <v>1</v>
          </cell>
          <cell r="M4980">
            <v>1.95</v>
          </cell>
        </row>
        <row r="4981">
          <cell r="A4981">
            <v>74910</v>
          </cell>
          <cell r="B4981" t="e">
            <v>#N/A</v>
          </cell>
          <cell r="C4981">
            <v>1</v>
          </cell>
          <cell r="D4981" t="str">
            <v>ST</v>
          </cell>
          <cell r="E4981">
            <v>0</v>
          </cell>
          <cell r="F4981" t="str">
            <v>.</v>
          </cell>
          <cell r="G4981" t="str">
            <v>GLOBOS BALLONPOMP PLASTIC PLAT</v>
          </cell>
          <cell r="H4981" t="str">
            <v>H</v>
          </cell>
          <cell r="I4981">
            <v>481</v>
          </cell>
          <cell r="J4981" t="str">
            <v>DECORATIE- EN FEESTARTIKELEN</v>
          </cell>
          <cell r="K4981" t="str">
            <v>ANGLO DUTCH IMPORT COMPANY BV</v>
          </cell>
          <cell r="L4981">
            <v>1</v>
          </cell>
          <cell r="M4981">
            <v>1.95</v>
          </cell>
        </row>
        <row r="4982">
          <cell r="A4982">
            <v>78846</v>
          </cell>
          <cell r="B4982" t="e">
            <v>#N/A</v>
          </cell>
          <cell r="C4982">
            <v>1</v>
          </cell>
          <cell r="D4982" t="str">
            <v>DS</v>
          </cell>
          <cell r="E4982">
            <v>200</v>
          </cell>
          <cell r="F4982" t="str">
            <v>ST</v>
          </cell>
          <cell r="G4982" t="str">
            <v>CUPCAKEVORM POLKA DOT</v>
          </cell>
          <cell r="H4982" t="str">
            <v>H</v>
          </cell>
          <cell r="I4982">
            <v>283</v>
          </cell>
          <cell r="J4982" t="str">
            <v>KEUKENGEREEDSCHAPPEN</v>
          </cell>
          <cell r="K4982" t="str">
            <v>PATISSE NEDERLAND BV</v>
          </cell>
          <cell r="L4982">
            <v>1</v>
          </cell>
          <cell r="M4982">
            <v>1.95</v>
          </cell>
        </row>
        <row r="4983">
          <cell r="A4983">
            <v>78846</v>
          </cell>
          <cell r="B4983" t="e">
            <v>#N/A</v>
          </cell>
          <cell r="C4983">
            <v>1</v>
          </cell>
          <cell r="D4983" t="str">
            <v>DS</v>
          </cell>
          <cell r="E4983">
            <v>200</v>
          </cell>
          <cell r="F4983" t="str">
            <v>ST</v>
          </cell>
          <cell r="G4983" t="str">
            <v>CUPCAKEVORM POLKA DOT</v>
          </cell>
          <cell r="H4983" t="str">
            <v>H</v>
          </cell>
          <cell r="I4983">
            <v>283</v>
          </cell>
          <cell r="J4983" t="str">
            <v>KEUKENGEREEDSCHAPPEN</v>
          </cell>
          <cell r="K4983" t="str">
            <v>PATISSE NEDERLAND BV</v>
          </cell>
          <cell r="L4983">
            <v>1</v>
          </cell>
          <cell r="M4983">
            <v>1.95</v>
          </cell>
        </row>
        <row r="4984">
          <cell r="A4984">
            <v>78846</v>
          </cell>
          <cell r="B4984" t="e">
            <v>#N/A</v>
          </cell>
          <cell r="C4984">
            <v>1</v>
          </cell>
          <cell r="D4984" t="str">
            <v>DS</v>
          </cell>
          <cell r="E4984">
            <v>200</v>
          </cell>
          <cell r="F4984" t="str">
            <v>ST</v>
          </cell>
          <cell r="G4984" t="str">
            <v>CUPCAKEVORM POLKA DOT</v>
          </cell>
          <cell r="H4984" t="str">
            <v>H</v>
          </cell>
          <cell r="I4984">
            <v>283</v>
          </cell>
          <cell r="J4984" t="str">
            <v>KEUKENGEREEDSCHAPPEN</v>
          </cell>
          <cell r="K4984" t="str">
            <v>PATISSE NEDERLAND BV</v>
          </cell>
          <cell r="L4984">
            <v>1</v>
          </cell>
          <cell r="M4984">
            <v>1.95</v>
          </cell>
        </row>
        <row r="4985">
          <cell r="A4985">
            <v>78870</v>
          </cell>
          <cell r="B4985" t="e">
            <v>#N/A</v>
          </cell>
          <cell r="C4985">
            <v>1</v>
          </cell>
          <cell r="D4985" t="str">
            <v>DS</v>
          </cell>
          <cell r="E4985">
            <v>200</v>
          </cell>
          <cell r="F4985" t="str">
            <v>ST</v>
          </cell>
          <cell r="G4985" t="str">
            <v>CUPCAKEVORM CONFETTI</v>
          </cell>
          <cell r="H4985" t="str">
            <v>H</v>
          </cell>
          <cell r="I4985">
            <v>283</v>
          </cell>
          <cell r="J4985" t="str">
            <v>KEUKENGEREEDSCHAPPEN</v>
          </cell>
          <cell r="K4985" t="str">
            <v>PATISSE NEDERLAND BV</v>
          </cell>
          <cell r="L4985">
            <v>1</v>
          </cell>
          <cell r="M4985">
            <v>1.95</v>
          </cell>
        </row>
        <row r="4986">
          <cell r="A4986">
            <v>78870</v>
          </cell>
          <cell r="B4986" t="e">
            <v>#N/A</v>
          </cell>
          <cell r="C4986">
            <v>1</v>
          </cell>
          <cell r="D4986" t="str">
            <v>DS</v>
          </cell>
          <cell r="E4986">
            <v>200</v>
          </cell>
          <cell r="F4986" t="str">
            <v>ST</v>
          </cell>
          <cell r="G4986" t="str">
            <v>CUPCAKEVORM CONFETTI</v>
          </cell>
          <cell r="H4986" t="str">
            <v>H</v>
          </cell>
          <cell r="I4986">
            <v>283</v>
          </cell>
          <cell r="J4986" t="str">
            <v>KEUKENGEREEDSCHAPPEN</v>
          </cell>
          <cell r="K4986" t="str">
            <v>PATISSE NEDERLAND BV</v>
          </cell>
          <cell r="L4986">
            <v>1</v>
          </cell>
          <cell r="M4986">
            <v>1.95</v>
          </cell>
        </row>
        <row r="4987">
          <cell r="A4987">
            <v>78870</v>
          </cell>
          <cell r="B4987" t="e">
            <v>#N/A</v>
          </cell>
          <cell r="C4987">
            <v>1</v>
          </cell>
          <cell r="D4987" t="str">
            <v>DS</v>
          </cell>
          <cell r="E4987">
            <v>200</v>
          </cell>
          <cell r="F4987" t="str">
            <v>ST</v>
          </cell>
          <cell r="G4987" t="str">
            <v>CUPCAKEVORM CONFETTI</v>
          </cell>
          <cell r="H4987" t="str">
            <v>H</v>
          </cell>
          <cell r="I4987">
            <v>283</v>
          </cell>
          <cell r="J4987" t="str">
            <v>KEUKENGEREEDSCHAPPEN</v>
          </cell>
          <cell r="K4987" t="str">
            <v>PATISSE NEDERLAND BV</v>
          </cell>
          <cell r="L4987">
            <v>1</v>
          </cell>
          <cell r="M4987">
            <v>1.95</v>
          </cell>
        </row>
        <row r="4988">
          <cell r="A4988">
            <v>78993</v>
          </cell>
          <cell r="B4988" t="e">
            <v>#N/A</v>
          </cell>
          <cell r="C4988">
            <v>1</v>
          </cell>
          <cell r="D4988" t="str">
            <v>DS</v>
          </cell>
          <cell r="E4988">
            <v>200</v>
          </cell>
          <cell r="F4988" t="str">
            <v>ST</v>
          </cell>
          <cell r="G4988" t="str">
            <v>CUPCAKEVORM CANDY</v>
          </cell>
          <cell r="H4988" t="str">
            <v>H</v>
          </cell>
          <cell r="I4988">
            <v>283</v>
          </cell>
          <cell r="J4988" t="str">
            <v>KEUKENGEREEDSCHAPPEN</v>
          </cell>
          <cell r="K4988" t="str">
            <v>PATISSE NEDERLAND BV</v>
          </cell>
          <cell r="L4988">
            <v>1</v>
          </cell>
          <cell r="M4988">
            <v>1.95</v>
          </cell>
        </row>
        <row r="4989">
          <cell r="A4989">
            <v>341359</v>
          </cell>
          <cell r="B4989" t="e">
            <v>#N/A</v>
          </cell>
          <cell r="C4989">
            <v>1</v>
          </cell>
          <cell r="D4989" t="str">
            <v>ZK</v>
          </cell>
          <cell r="E4989">
            <v>75</v>
          </cell>
          <cell r="F4989" t="str">
            <v>GR</v>
          </cell>
          <cell r="G4989" t="str">
            <v>KRUIDEN BASILICUM ROOD</v>
          </cell>
          <cell r="H4989" t="str">
            <v>L</v>
          </cell>
          <cell r="I4989">
            <v>192</v>
          </cell>
          <cell r="J4989" t="str">
            <v>GROENTEN EN FRUIT DAGVERS</v>
          </cell>
          <cell r="K4989" t="str">
            <v>SMEDING EN ZN BV</v>
          </cell>
          <cell r="L4989">
            <v>1</v>
          </cell>
          <cell r="M4989">
            <v>1.95</v>
          </cell>
        </row>
        <row r="4990">
          <cell r="A4990">
            <v>405967</v>
          </cell>
          <cell r="B4990" t="e">
            <v>#N/A</v>
          </cell>
          <cell r="C4990">
            <v>1</v>
          </cell>
          <cell r="D4990" t="str">
            <v>PK</v>
          </cell>
          <cell r="E4990">
            <v>400</v>
          </cell>
          <cell r="F4990" t="str">
            <v>GR</v>
          </cell>
          <cell r="G4990" t="str">
            <v>TEMPEH</v>
          </cell>
          <cell r="H4990" t="str">
            <v>L</v>
          </cell>
          <cell r="I4990">
            <v>192</v>
          </cell>
          <cell r="J4990" t="str">
            <v>GROENTEN EN FRUIT DAGVERS</v>
          </cell>
          <cell r="K4990" t="str">
            <v>SMEDING EN ZN BV</v>
          </cell>
          <cell r="L4990">
            <v>1</v>
          </cell>
          <cell r="M4990">
            <v>1.95</v>
          </cell>
        </row>
        <row r="4991">
          <cell r="A4991">
            <v>579342</v>
          </cell>
          <cell r="B4991" t="e">
            <v>#N/A</v>
          </cell>
          <cell r="C4991">
            <v>1</v>
          </cell>
          <cell r="D4991" t="str">
            <v>PT</v>
          </cell>
          <cell r="E4991">
            <v>250</v>
          </cell>
          <cell r="F4991" t="str">
            <v>GR</v>
          </cell>
          <cell r="G4991" t="str">
            <v>SANTA MARIA GUACAMOLE DIP</v>
          </cell>
          <cell r="H4991" t="str">
            <v>L</v>
          </cell>
          <cell r="I4991">
            <v>66</v>
          </cell>
          <cell r="J4991" t="str">
            <v>TEX MEX</v>
          </cell>
          <cell r="K4991" t="str">
            <v>SANTA MARIA AB</v>
          </cell>
          <cell r="L4991">
            <v>1</v>
          </cell>
          <cell r="M4991">
            <v>1.95</v>
          </cell>
        </row>
        <row r="4992">
          <cell r="A4992">
            <v>839810</v>
          </cell>
          <cell r="B4992" t="e">
            <v>#N/A</v>
          </cell>
          <cell r="C4992">
            <v>1</v>
          </cell>
          <cell r="D4992" t="str">
            <v>ZK</v>
          </cell>
          <cell r="E4992">
            <v>440</v>
          </cell>
          <cell r="F4992" t="str">
            <v>GR</v>
          </cell>
          <cell r="G4992" t="str">
            <v>ROOMBOTER AMBACHTELIJK GEVULDE KOEKEN</v>
          </cell>
          <cell r="H4992" t="str">
            <v>L</v>
          </cell>
          <cell r="I4992">
            <v>198</v>
          </cell>
          <cell r="J4992" t="str">
            <v>BANKET VERS</v>
          </cell>
          <cell r="K4992" t="str">
            <v>SLIGRO</v>
          </cell>
          <cell r="L4992">
            <v>1</v>
          </cell>
          <cell r="M4992">
            <v>1.95</v>
          </cell>
        </row>
        <row r="4993">
          <cell r="A4993">
            <v>864763</v>
          </cell>
          <cell r="B4993" t="e">
            <v>#N/A</v>
          </cell>
          <cell r="C4993">
            <v>1</v>
          </cell>
          <cell r="D4993" t="str">
            <v>DS</v>
          </cell>
          <cell r="E4993">
            <v>200</v>
          </cell>
          <cell r="F4993" t="str">
            <v>ST</v>
          </cell>
          <cell r="G4993" t="str">
            <v>CUPCAKEVORMPJES MUFFIN</v>
          </cell>
          <cell r="H4993" t="str">
            <v>H</v>
          </cell>
          <cell r="I4993">
            <v>283</v>
          </cell>
          <cell r="J4993" t="str">
            <v>KEUKENGEREEDSCHAPPEN</v>
          </cell>
          <cell r="K4993" t="str">
            <v>PATISSE NEDERLAND BV</v>
          </cell>
          <cell r="L4993">
            <v>1</v>
          </cell>
          <cell r="M4993">
            <v>1.95</v>
          </cell>
        </row>
        <row r="4994">
          <cell r="A4994">
            <v>276745</v>
          </cell>
          <cell r="B4994">
            <v>8712038000892</v>
          </cell>
          <cell r="C4994">
            <v>1</v>
          </cell>
          <cell r="D4994" t="str">
            <v>FL</v>
          </cell>
          <cell r="E4994">
            <v>750</v>
          </cell>
          <cell r="F4994" t="str">
            <v>ML</v>
          </cell>
          <cell r="G4994" t="str">
            <v>BLUE WONDER DESINFECTIE REINIGER SPRAY</v>
          </cell>
          <cell r="H4994" t="str">
            <v>H</v>
          </cell>
          <cell r="I4994">
            <v>149</v>
          </cell>
          <cell r="J4994" t="str">
            <v>REINIGINGSMIDDELEN</v>
          </cell>
          <cell r="K4994" t="str">
            <v>BLUE WONDER</v>
          </cell>
          <cell r="L4994">
            <v>1</v>
          </cell>
          <cell r="M4994">
            <v>1.94</v>
          </cell>
        </row>
        <row r="4995">
          <cell r="A4995">
            <v>416442</v>
          </cell>
          <cell r="B4995" t="e">
            <v>#N/A</v>
          </cell>
          <cell r="C4995">
            <v>1</v>
          </cell>
          <cell r="D4995" t="str">
            <v>FL</v>
          </cell>
          <cell r="E4995">
            <v>75</v>
          </cell>
          <cell r="F4995" t="str">
            <v>CL</v>
          </cell>
          <cell r="G4995" t="str">
            <v>LUCULLUS KETJAP MANIS</v>
          </cell>
          <cell r="H4995" t="str">
            <v>L</v>
          </cell>
          <cell r="I4995">
            <v>67</v>
          </cell>
          <cell r="J4995" t="str">
            <v>OOSTERSE KEUKEN</v>
          </cell>
          <cell r="K4995" t="str">
            <v>LUCULLUS BV</v>
          </cell>
          <cell r="L4995">
            <v>1</v>
          </cell>
          <cell r="M4995">
            <v>1.9</v>
          </cell>
        </row>
        <row r="4996">
          <cell r="A4996">
            <v>497396</v>
          </cell>
          <cell r="B4996" t="e">
            <v>#N/A</v>
          </cell>
          <cell r="C4996">
            <v>1</v>
          </cell>
          <cell r="D4996" t="str">
            <v>BL</v>
          </cell>
          <cell r="E4996">
            <v>565</v>
          </cell>
          <cell r="F4996" t="str">
            <v>GR</v>
          </cell>
          <cell r="G4996" t="str">
            <v>FTO ANANAS SCHIJVEN OP SAP</v>
          </cell>
          <cell r="H4996" t="str">
            <v>L</v>
          </cell>
          <cell r="I4996">
            <v>44</v>
          </cell>
          <cell r="J4996" t="str">
            <v>VRUCHTENCONSERVEN</v>
          </cell>
          <cell r="K4996" t="str">
            <v>FAIRTRADE ORIGINAL B.V.</v>
          </cell>
          <cell r="L4996">
            <v>1</v>
          </cell>
          <cell r="M4996">
            <v>1.9</v>
          </cell>
        </row>
        <row r="4997">
          <cell r="A4997">
            <v>517243</v>
          </cell>
          <cell r="B4997" t="e">
            <v>#N/A</v>
          </cell>
          <cell r="C4997">
            <v>1</v>
          </cell>
          <cell r="D4997" t="str">
            <v>BS</v>
          </cell>
          <cell r="E4997">
            <v>75</v>
          </cell>
          <cell r="F4997" t="str">
            <v>GR</v>
          </cell>
          <cell r="G4997" t="str">
            <v>KRUIDEN SELDERIJ</v>
          </cell>
          <cell r="H4997" t="str">
            <v>L</v>
          </cell>
          <cell r="I4997">
            <v>192</v>
          </cell>
          <cell r="J4997" t="str">
            <v>GROENTEN EN FRUIT DAGVERS</v>
          </cell>
          <cell r="K4997" t="str">
            <v>SMEDING EN ZN BV</v>
          </cell>
          <cell r="L4997">
            <v>2</v>
          </cell>
          <cell r="M4997">
            <v>1.9</v>
          </cell>
        </row>
        <row r="4998">
          <cell r="A4998">
            <v>517243</v>
          </cell>
          <cell r="B4998" t="e">
            <v>#N/A</v>
          </cell>
          <cell r="C4998">
            <v>1</v>
          </cell>
          <cell r="D4998" t="str">
            <v>BS</v>
          </cell>
          <cell r="E4998">
            <v>75</v>
          </cell>
          <cell r="F4998" t="str">
            <v>GR</v>
          </cell>
          <cell r="G4998" t="str">
            <v>KRUIDEN SELDERIJ</v>
          </cell>
          <cell r="H4998" t="str">
            <v>L</v>
          </cell>
          <cell r="I4998">
            <v>192</v>
          </cell>
          <cell r="J4998" t="str">
            <v>GROENTEN EN FRUIT DAGVERS</v>
          </cell>
          <cell r="K4998" t="str">
            <v>SMEDING EN ZN BV</v>
          </cell>
          <cell r="L4998">
            <v>2</v>
          </cell>
          <cell r="M4998">
            <v>1.9</v>
          </cell>
        </row>
        <row r="4999">
          <cell r="A4999">
            <v>517243</v>
          </cell>
          <cell r="B4999" t="e">
            <v>#N/A</v>
          </cell>
          <cell r="C4999">
            <v>1</v>
          </cell>
          <cell r="D4999" t="str">
            <v>BS</v>
          </cell>
          <cell r="E4999">
            <v>75</v>
          </cell>
          <cell r="F4999" t="str">
            <v>GR</v>
          </cell>
          <cell r="G4999" t="str">
            <v>KRUIDEN SELDERIJ</v>
          </cell>
          <cell r="H4999" t="str">
            <v>L</v>
          </cell>
          <cell r="I4999">
            <v>192</v>
          </cell>
          <cell r="J4999" t="str">
            <v>GROENTEN EN FRUIT DAGVERS</v>
          </cell>
          <cell r="K4999" t="str">
            <v>SMEDING EN ZN BV</v>
          </cell>
          <cell r="L4999">
            <v>2</v>
          </cell>
          <cell r="M4999">
            <v>1.9</v>
          </cell>
        </row>
        <row r="5000">
          <cell r="A5000">
            <v>576116</v>
          </cell>
          <cell r="B5000" t="e">
            <v>#N/A</v>
          </cell>
          <cell r="C5000">
            <v>1</v>
          </cell>
          <cell r="D5000" t="str">
            <v>ZK</v>
          </cell>
          <cell r="E5000">
            <v>75</v>
          </cell>
          <cell r="F5000" t="str">
            <v>GR</v>
          </cell>
          <cell r="G5000" t="str">
            <v>KRUIDEN PETERSELIE KRUL</v>
          </cell>
          <cell r="H5000" t="str">
            <v>L</v>
          </cell>
          <cell r="I5000">
            <v>192</v>
          </cell>
          <cell r="J5000" t="str">
            <v>GROENTEN EN FRUIT DAGVERS</v>
          </cell>
          <cell r="K5000" t="str">
            <v>SMEDING EN ZN BV</v>
          </cell>
          <cell r="L5000">
            <v>2</v>
          </cell>
          <cell r="M5000">
            <v>1.9</v>
          </cell>
        </row>
        <row r="5001">
          <cell r="A5001">
            <v>576116</v>
          </cell>
          <cell r="B5001" t="e">
            <v>#N/A</v>
          </cell>
          <cell r="C5001">
            <v>1</v>
          </cell>
          <cell r="D5001" t="str">
            <v>ZK</v>
          </cell>
          <cell r="E5001">
            <v>75</v>
          </cell>
          <cell r="F5001" t="str">
            <v>GR</v>
          </cell>
          <cell r="G5001" t="str">
            <v>KRUIDEN PETERSELIE KRUL</v>
          </cell>
          <cell r="H5001" t="str">
            <v>L</v>
          </cell>
          <cell r="I5001">
            <v>192</v>
          </cell>
          <cell r="J5001" t="str">
            <v>GROENTEN EN FRUIT DAGVERS</v>
          </cell>
          <cell r="K5001" t="str">
            <v>SMEDING EN ZN BV</v>
          </cell>
          <cell r="L5001">
            <v>2</v>
          </cell>
          <cell r="M5001">
            <v>1.9</v>
          </cell>
        </row>
        <row r="5002">
          <cell r="A5002">
            <v>838602</v>
          </cell>
          <cell r="B5002" t="e">
            <v>#N/A</v>
          </cell>
          <cell r="C5002">
            <v>1</v>
          </cell>
          <cell r="D5002" t="str">
            <v>ZK</v>
          </cell>
          <cell r="E5002">
            <v>1</v>
          </cell>
          <cell r="F5002" t="str">
            <v>KG</v>
          </cell>
          <cell r="G5002" t="str">
            <v>DROPCLOWNTJES ZOET</v>
          </cell>
          <cell r="H5002" t="str">
            <v>L</v>
          </cell>
          <cell r="I5002">
            <v>23</v>
          </cell>
          <cell r="J5002" t="str">
            <v>WICHTGOED</v>
          </cell>
          <cell r="K5002" t="str">
            <v>CONTINENTAL CANDY INDUSTRIES BV</v>
          </cell>
          <cell r="L5002">
            <v>1</v>
          </cell>
          <cell r="M5002">
            <v>1.9</v>
          </cell>
        </row>
        <row r="5003">
          <cell r="A5003">
            <v>867185</v>
          </cell>
          <cell r="B5003" t="e">
            <v>#N/A</v>
          </cell>
          <cell r="C5003">
            <v>1</v>
          </cell>
          <cell r="D5003" t="str">
            <v>TB</v>
          </cell>
          <cell r="E5003">
            <v>750</v>
          </cell>
          <cell r="F5003" t="str">
            <v>ML</v>
          </cell>
          <cell r="G5003" t="str">
            <v>KERN MOSTERD</v>
          </cell>
          <cell r="H5003" t="str">
            <v>L</v>
          </cell>
          <cell r="I5003">
            <v>91</v>
          </cell>
          <cell r="J5003" t="str">
            <v>SNACK- EN TAFELSAUZEN</v>
          </cell>
          <cell r="K5003" t="str">
            <v>SLIGRO</v>
          </cell>
          <cell r="L5003">
            <v>1</v>
          </cell>
          <cell r="M5003">
            <v>1.9</v>
          </cell>
        </row>
        <row r="5004">
          <cell r="A5004">
            <v>4448</v>
          </cell>
          <cell r="B5004" t="e">
            <v>#N/A</v>
          </cell>
          <cell r="C5004">
            <v>1</v>
          </cell>
          <cell r="D5004" t="str">
            <v>KG</v>
          </cell>
          <cell r="E5004">
            <v>1</v>
          </cell>
          <cell r="F5004" t="str">
            <v>KG</v>
          </cell>
          <cell r="G5004" t="str">
            <v>PEREN 70/75</v>
          </cell>
          <cell r="H5004" t="str">
            <v>L</v>
          </cell>
          <cell r="I5004">
            <v>192</v>
          </cell>
          <cell r="J5004" t="str">
            <v>GROENTEN EN FRUIT DAGVERS</v>
          </cell>
          <cell r="K5004" t="str">
            <v>SMEDING EN ZN BV</v>
          </cell>
          <cell r="L5004">
            <v>1</v>
          </cell>
          <cell r="M5004">
            <v>1.89</v>
          </cell>
        </row>
        <row r="5005">
          <cell r="A5005">
            <v>469830</v>
          </cell>
          <cell r="B5005" t="e">
            <v>#N/A</v>
          </cell>
          <cell r="C5005">
            <v>1</v>
          </cell>
          <cell r="D5005" t="str">
            <v>BK</v>
          </cell>
          <cell r="E5005">
            <v>1</v>
          </cell>
          <cell r="F5005" t="str">
            <v>ST</v>
          </cell>
          <cell r="G5005" t="str">
            <v>KOMKOMMER SNACK SHAKER</v>
          </cell>
          <cell r="H5005" t="str">
            <v>L</v>
          </cell>
          <cell r="I5005">
            <v>192</v>
          </cell>
          <cell r="J5005" t="str">
            <v>GROENTEN EN FRUIT DAGVERS</v>
          </cell>
          <cell r="K5005" t="str">
            <v>SMEDING EN ZN BV</v>
          </cell>
          <cell r="L5005">
            <v>1</v>
          </cell>
          <cell r="M5005">
            <v>1.89</v>
          </cell>
        </row>
        <row r="5006">
          <cell r="A5006">
            <v>686623</v>
          </cell>
          <cell r="B5006" t="e">
            <v>#N/A</v>
          </cell>
          <cell r="C5006">
            <v>1</v>
          </cell>
          <cell r="D5006" t="str">
            <v>ZK</v>
          </cell>
          <cell r="E5006">
            <v>250</v>
          </cell>
          <cell r="F5006" t="str">
            <v>GR</v>
          </cell>
          <cell r="G5006" t="str">
            <v>BIO CITROEN 2ST KII</v>
          </cell>
          <cell r="H5006" t="str">
            <v>L</v>
          </cell>
          <cell r="I5006">
            <v>192</v>
          </cell>
          <cell r="J5006" t="str">
            <v>GROENTEN EN FRUIT DAGVERS</v>
          </cell>
          <cell r="K5006" t="str">
            <v>SMEDING EN ZN BV</v>
          </cell>
          <cell r="L5006">
            <v>1</v>
          </cell>
          <cell r="M5006">
            <v>1.89</v>
          </cell>
        </row>
        <row r="5007">
          <cell r="A5007">
            <v>745841</v>
          </cell>
          <cell r="B5007">
            <v>5425003611421</v>
          </cell>
          <cell r="C5007">
            <v>1</v>
          </cell>
          <cell r="D5007" t="str">
            <v>ZK</v>
          </cell>
          <cell r="E5007">
            <v>1</v>
          </cell>
          <cell r="F5007" t="str">
            <v>KG</v>
          </cell>
          <cell r="G5007" t="str">
            <v>BANAAN CHIQUITA RFA</v>
          </cell>
          <cell r="H5007" t="str">
            <v>L</v>
          </cell>
          <cell r="I5007">
            <v>192</v>
          </cell>
          <cell r="J5007" t="str">
            <v>GROENTEN EN FRUIT DAGVERS</v>
          </cell>
          <cell r="K5007" t="str">
            <v>SMEDING EN ZN BV</v>
          </cell>
          <cell r="L5007">
            <v>1</v>
          </cell>
          <cell r="M5007">
            <v>1.89</v>
          </cell>
        </row>
        <row r="5008">
          <cell r="A5008">
            <v>745841</v>
          </cell>
          <cell r="B5008">
            <v>5425003611421</v>
          </cell>
          <cell r="C5008">
            <v>1</v>
          </cell>
          <cell r="D5008" t="str">
            <v>ZK</v>
          </cell>
          <cell r="E5008">
            <v>1</v>
          </cell>
          <cell r="F5008" t="str">
            <v>KG</v>
          </cell>
          <cell r="G5008" t="str">
            <v>BANAAN CHIQUITA RFA</v>
          </cell>
          <cell r="H5008" t="str">
            <v>L</v>
          </cell>
          <cell r="I5008">
            <v>192</v>
          </cell>
          <cell r="J5008" t="str">
            <v>GROENTEN EN FRUIT DAGVERS</v>
          </cell>
          <cell r="K5008" t="str">
            <v>SMEDING EN ZN BV</v>
          </cell>
          <cell r="L5008">
            <v>1</v>
          </cell>
          <cell r="M5008">
            <v>1.89</v>
          </cell>
        </row>
        <row r="5009">
          <cell r="A5009">
            <v>745841</v>
          </cell>
          <cell r="B5009">
            <v>5425003611421</v>
          </cell>
          <cell r="C5009">
            <v>1</v>
          </cell>
          <cell r="D5009" t="str">
            <v>ZK</v>
          </cell>
          <cell r="E5009">
            <v>1</v>
          </cell>
          <cell r="F5009" t="str">
            <v>KG</v>
          </cell>
          <cell r="G5009" t="str">
            <v>BANAAN CHIQUITA RFA</v>
          </cell>
          <cell r="H5009" t="str">
            <v>L</v>
          </cell>
          <cell r="I5009">
            <v>192</v>
          </cell>
          <cell r="J5009" t="str">
            <v>GROENTEN EN FRUIT DAGVERS</v>
          </cell>
          <cell r="K5009" t="str">
            <v>SMEDING EN ZN BV</v>
          </cell>
          <cell r="L5009">
            <v>1</v>
          </cell>
          <cell r="M5009">
            <v>1.89</v>
          </cell>
        </row>
        <row r="5010">
          <cell r="A5010">
            <v>745841</v>
          </cell>
          <cell r="B5010">
            <v>5425003611421</v>
          </cell>
          <cell r="C5010">
            <v>1</v>
          </cell>
          <cell r="D5010" t="str">
            <v>ZK</v>
          </cell>
          <cell r="E5010">
            <v>1</v>
          </cell>
          <cell r="F5010" t="str">
            <v>KG</v>
          </cell>
          <cell r="G5010" t="str">
            <v>BANAAN CHIQUITA RFA</v>
          </cell>
          <cell r="H5010" t="str">
            <v>L</v>
          </cell>
          <cell r="I5010">
            <v>192</v>
          </cell>
          <cell r="J5010" t="str">
            <v>GROENTEN EN FRUIT DAGVERS</v>
          </cell>
          <cell r="K5010" t="str">
            <v>SMEDING EN ZN BV</v>
          </cell>
          <cell r="L5010">
            <v>1</v>
          </cell>
          <cell r="M5010">
            <v>1.89</v>
          </cell>
        </row>
        <row r="5011">
          <cell r="A5011">
            <v>745841</v>
          </cell>
          <cell r="B5011">
            <v>5425003611421</v>
          </cell>
          <cell r="C5011">
            <v>1</v>
          </cell>
          <cell r="D5011" t="str">
            <v>ZK</v>
          </cell>
          <cell r="E5011">
            <v>1</v>
          </cell>
          <cell r="F5011" t="str">
            <v>KG</v>
          </cell>
          <cell r="G5011" t="str">
            <v>BANAAN CHIQUITA RFA</v>
          </cell>
          <cell r="H5011" t="str">
            <v>L</v>
          </cell>
          <cell r="I5011">
            <v>192</v>
          </cell>
          <cell r="J5011" t="str">
            <v>GROENTEN EN FRUIT DAGVERS</v>
          </cell>
          <cell r="K5011" t="str">
            <v>SMEDING EN ZN BV</v>
          </cell>
          <cell r="L5011">
            <v>1</v>
          </cell>
          <cell r="M5011">
            <v>1.89</v>
          </cell>
        </row>
        <row r="5012">
          <cell r="A5012">
            <v>425072</v>
          </cell>
          <cell r="B5012" t="e">
            <v>#N/A</v>
          </cell>
          <cell r="C5012">
            <v>1</v>
          </cell>
          <cell r="D5012" t="str">
            <v>WI</v>
          </cell>
          <cell r="E5012">
            <v>200</v>
          </cell>
          <cell r="F5012" t="str">
            <v>ST</v>
          </cell>
          <cell r="G5012" t="str">
            <v>TORK WIT COCKTAIL X200ST</v>
          </cell>
          <cell r="H5012" t="str">
            <v>H</v>
          </cell>
          <cell r="I5012">
            <v>120</v>
          </cell>
          <cell r="J5012" t="str">
            <v>PAPIEREN-TAFELBENODIGDHEDEN</v>
          </cell>
          <cell r="K5012" t="str">
            <v>ESSITY NETHERLANDS B.V.</v>
          </cell>
          <cell r="L5012">
            <v>1</v>
          </cell>
          <cell r="M5012">
            <v>1.87</v>
          </cell>
        </row>
        <row r="5013">
          <cell r="A5013">
            <v>349441</v>
          </cell>
          <cell r="B5013" t="e">
            <v>#N/A</v>
          </cell>
          <cell r="C5013">
            <v>1</v>
          </cell>
          <cell r="D5013" t="str">
            <v>BK</v>
          </cell>
          <cell r="E5013">
            <v>125</v>
          </cell>
          <cell r="F5013" t="str">
            <v>ML</v>
          </cell>
          <cell r="G5013" t="str">
            <v>MELKAN CREME FRAICHE DEMI</v>
          </cell>
          <cell r="H5013" t="str">
            <v>L</v>
          </cell>
          <cell r="I5013">
            <v>174</v>
          </cell>
          <cell r="J5013" t="str">
            <v>ROOMPRODUCTEN</v>
          </cell>
          <cell r="K5013" t="str">
            <v>SLIGRO</v>
          </cell>
          <cell r="L5013">
            <v>3</v>
          </cell>
          <cell r="M5013">
            <v>1.86</v>
          </cell>
        </row>
        <row r="5014">
          <cell r="A5014">
            <v>18368</v>
          </cell>
          <cell r="B5014" t="e">
            <v>#N/A</v>
          </cell>
          <cell r="C5014">
            <v>1</v>
          </cell>
          <cell r="D5014" t="str">
            <v>TB</v>
          </cell>
          <cell r="E5014">
            <v>750</v>
          </cell>
          <cell r="F5014" t="str">
            <v>ML</v>
          </cell>
          <cell r="G5014" t="str">
            <v>ZAANSE MAYONAISE KNIJPFLES</v>
          </cell>
          <cell r="H5014" t="str">
            <v>L</v>
          </cell>
          <cell r="I5014">
            <v>91</v>
          </cell>
          <cell r="J5014" t="str">
            <v>SNACK- EN TAFELSAUZEN</v>
          </cell>
          <cell r="K5014" t="str">
            <v>WIJNGAARDEN VAN BV</v>
          </cell>
          <cell r="L5014">
            <v>1</v>
          </cell>
          <cell r="M5014">
            <v>1.85</v>
          </cell>
        </row>
        <row r="5015">
          <cell r="A5015">
            <v>404694</v>
          </cell>
          <cell r="B5015" t="e">
            <v>#N/A</v>
          </cell>
          <cell r="C5015">
            <v>1</v>
          </cell>
          <cell r="D5015" t="str">
            <v>ST</v>
          </cell>
          <cell r="E5015">
            <v>1.2</v>
          </cell>
          <cell r="F5015" t="str">
            <v>KG</v>
          </cell>
          <cell r="G5015" t="str">
            <v>KOOL BLOEM MAAT 6</v>
          </cell>
          <cell r="H5015" t="str">
            <v>L</v>
          </cell>
          <cell r="I5015">
            <v>192</v>
          </cell>
          <cell r="J5015" t="str">
            <v>GROENTEN EN FRUIT DAGVERS</v>
          </cell>
          <cell r="K5015" t="str">
            <v>SMEDING EN ZN BV</v>
          </cell>
          <cell r="L5015">
            <v>1</v>
          </cell>
          <cell r="M5015">
            <v>1.85</v>
          </cell>
        </row>
        <row r="5016">
          <cell r="A5016">
            <v>572926</v>
          </cell>
          <cell r="B5016" t="e">
            <v>#N/A</v>
          </cell>
          <cell r="C5016">
            <v>1</v>
          </cell>
          <cell r="D5016" t="str">
            <v>ZK</v>
          </cell>
          <cell r="E5016">
            <v>800</v>
          </cell>
          <cell r="F5016" t="str">
            <v>GR</v>
          </cell>
          <cell r="G5016" t="str">
            <v>CASINO BRUIN GESNEDEN</v>
          </cell>
          <cell r="H5016" t="str">
            <v>L</v>
          </cell>
          <cell r="I5016">
            <v>107</v>
          </cell>
          <cell r="J5016" t="str">
            <v>BROOD VERS CONCESSIONAIR</v>
          </cell>
          <cell r="K5016" t="str">
            <v>BAKKERIJ REMMERSWAAL</v>
          </cell>
          <cell r="L5016">
            <v>1</v>
          </cell>
          <cell r="M5016">
            <v>1.85</v>
          </cell>
        </row>
        <row r="5017">
          <cell r="A5017">
            <v>220655</v>
          </cell>
          <cell r="B5017" t="e">
            <v>#N/A</v>
          </cell>
          <cell r="C5017">
            <v>1</v>
          </cell>
          <cell r="D5017" t="str">
            <v>BK</v>
          </cell>
          <cell r="E5017">
            <v>200</v>
          </cell>
          <cell r="F5017" t="str">
            <v>ML</v>
          </cell>
          <cell r="G5017" t="str">
            <v>MELKAN CREME FRAICHE 30% VET</v>
          </cell>
          <cell r="H5017" t="str">
            <v>L</v>
          </cell>
          <cell r="I5017">
            <v>174</v>
          </cell>
          <cell r="J5017" t="str">
            <v>ROOMPRODUCTEN</v>
          </cell>
          <cell r="K5017" t="str">
            <v>SLIGRO</v>
          </cell>
          <cell r="L5017">
            <v>2</v>
          </cell>
          <cell r="M5017">
            <v>1.84</v>
          </cell>
        </row>
        <row r="5018">
          <cell r="A5018">
            <v>148206</v>
          </cell>
          <cell r="B5018" t="e">
            <v>#N/A</v>
          </cell>
          <cell r="C5018">
            <v>1</v>
          </cell>
          <cell r="D5018" t="str">
            <v>PK</v>
          </cell>
          <cell r="E5018">
            <v>410</v>
          </cell>
          <cell r="F5018" t="str">
            <v>GR</v>
          </cell>
          <cell r="G5018" t="str">
            <v>TRES BONNE BOERENVOLKOREN 4 STUKS</v>
          </cell>
          <cell r="H5018" t="str">
            <v>L</v>
          </cell>
          <cell r="I5018">
            <v>202</v>
          </cell>
          <cell r="J5018" t="str">
            <v>BAKE OFF DIEPVRIES</v>
          </cell>
          <cell r="K5018" t="str">
            <v>SLIGRO</v>
          </cell>
          <cell r="L5018">
            <v>1</v>
          </cell>
          <cell r="M5018">
            <v>1.8</v>
          </cell>
        </row>
        <row r="5019">
          <cell r="A5019">
            <v>433525</v>
          </cell>
          <cell r="B5019" t="e">
            <v>#N/A</v>
          </cell>
          <cell r="C5019">
            <v>1</v>
          </cell>
          <cell r="D5019" t="str">
            <v>TB</v>
          </cell>
          <cell r="E5019">
            <v>750</v>
          </cell>
          <cell r="F5019" t="str">
            <v>ML</v>
          </cell>
          <cell r="G5019" t="str">
            <v>KERN CURRY KETCHUP, STATUBE</v>
          </cell>
          <cell r="H5019" t="str">
            <v>L</v>
          </cell>
          <cell r="I5019">
            <v>91</v>
          </cell>
          <cell r="J5019" t="str">
            <v>SNACK- EN TAFELSAUZEN</v>
          </cell>
          <cell r="K5019" t="str">
            <v>SLIGRO</v>
          </cell>
          <cell r="L5019">
            <v>1</v>
          </cell>
          <cell r="M5019">
            <v>1.8</v>
          </cell>
        </row>
        <row r="5020">
          <cell r="A5020">
            <v>433525</v>
          </cell>
          <cell r="B5020" t="e">
            <v>#N/A</v>
          </cell>
          <cell r="C5020">
            <v>1</v>
          </cell>
          <cell r="D5020" t="str">
            <v>TB</v>
          </cell>
          <cell r="E5020">
            <v>750</v>
          </cell>
          <cell r="F5020" t="str">
            <v>ML</v>
          </cell>
          <cell r="G5020" t="str">
            <v>KERN CURRY KETCHUP, STATUBE</v>
          </cell>
          <cell r="H5020" t="str">
            <v>L</v>
          </cell>
          <cell r="I5020">
            <v>91</v>
          </cell>
          <cell r="J5020" t="str">
            <v>SNACK- EN TAFELSAUZEN</v>
          </cell>
          <cell r="K5020" t="str">
            <v>SLIGRO</v>
          </cell>
          <cell r="L5020">
            <v>1</v>
          </cell>
          <cell r="M5020">
            <v>1.8</v>
          </cell>
        </row>
        <row r="5021">
          <cell r="A5021">
            <v>517120</v>
          </cell>
          <cell r="B5021">
            <v>8716668014007</v>
          </cell>
          <cell r="C5021">
            <v>1</v>
          </cell>
          <cell r="D5021" t="str">
            <v>ST</v>
          </cell>
          <cell r="E5021">
            <v>375</v>
          </cell>
          <cell r="F5021" t="str">
            <v>GR</v>
          </cell>
          <cell r="G5021" t="str">
            <v>KOMKOMMER 30/40</v>
          </cell>
          <cell r="H5021" t="str">
            <v>L</v>
          </cell>
          <cell r="I5021">
            <v>192</v>
          </cell>
          <cell r="J5021" t="str">
            <v>GROENTEN EN FRUIT DAGVERS</v>
          </cell>
          <cell r="K5021" t="str">
            <v>SMEDING EN ZN BV</v>
          </cell>
          <cell r="L5021">
            <v>3</v>
          </cell>
          <cell r="M5021">
            <v>1.8</v>
          </cell>
        </row>
        <row r="5022">
          <cell r="A5022">
            <v>712157</v>
          </cell>
          <cell r="B5022" t="e">
            <v>#N/A</v>
          </cell>
          <cell r="C5022">
            <v>1</v>
          </cell>
          <cell r="D5022" t="str">
            <v>BK</v>
          </cell>
          <cell r="E5022">
            <v>250</v>
          </cell>
          <cell r="F5022" t="str">
            <v>GR</v>
          </cell>
          <cell r="G5022" t="str">
            <v>RICOTTA</v>
          </cell>
          <cell r="H5022" t="str">
            <v>L</v>
          </cell>
          <cell r="I5022">
            <v>168</v>
          </cell>
          <cell r="J5022" t="str">
            <v>KAAS BUITENLAND VERPAKT</v>
          </cell>
          <cell r="K5022" t="str">
            <v>ZIJERVELD &amp; VELDHUYZEN BV</v>
          </cell>
          <cell r="L5022">
            <v>1</v>
          </cell>
          <cell r="M5022">
            <v>1.8</v>
          </cell>
        </row>
        <row r="5023">
          <cell r="A5023">
            <v>867143</v>
          </cell>
          <cell r="B5023" t="e">
            <v>#N/A</v>
          </cell>
          <cell r="C5023">
            <v>1</v>
          </cell>
          <cell r="D5023" t="str">
            <v>TB</v>
          </cell>
          <cell r="E5023">
            <v>750</v>
          </cell>
          <cell r="F5023" t="str">
            <v>ML</v>
          </cell>
          <cell r="G5023" t="str">
            <v>KERN FRITESSAUS</v>
          </cell>
          <cell r="H5023" t="str">
            <v>L</v>
          </cell>
          <cell r="I5023">
            <v>91</v>
          </cell>
          <cell r="J5023" t="str">
            <v>SNACK- EN TAFELSAUZEN</v>
          </cell>
          <cell r="K5023" t="str">
            <v>SLIGRO</v>
          </cell>
          <cell r="L5023">
            <v>1</v>
          </cell>
          <cell r="M5023">
            <v>1.8</v>
          </cell>
        </row>
        <row r="5024">
          <cell r="A5024">
            <v>867193</v>
          </cell>
          <cell r="B5024" t="e">
            <v>#N/A</v>
          </cell>
          <cell r="C5024">
            <v>1</v>
          </cell>
          <cell r="D5024" t="str">
            <v>TB</v>
          </cell>
          <cell r="E5024">
            <v>750</v>
          </cell>
          <cell r="F5024" t="str">
            <v>ML</v>
          </cell>
          <cell r="G5024" t="str">
            <v>KERN TOMATENKETCHUP, STATUBE</v>
          </cell>
          <cell r="H5024" t="str">
            <v>L</v>
          </cell>
          <cell r="I5024">
            <v>91</v>
          </cell>
          <cell r="J5024" t="str">
            <v>SNACK- EN TAFELSAUZEN</v>
          </cell>
          <cell r="K5024" t="str">
            <v>SLIGRO</v>
          </cell>
          <cell r="L5024">
            <v>1</v>
          </cell>
          <cell r="M5024">
            <v>1.8</v>
          </cell>
        </row>
        <row r="5025">
          <cell r="A5025">
            <v>867193</v>
          </cell>
          <cell r="B5025" t="e">
            <v>#N/A</v>
          </cell>
          <cell r="C5025">
            <v>1</v>
          </cell>
          <cell r="D5025" t="str">
            <v>TB</v>
          </cell>
          <cell r="E5025">
            <v>750</v>
          </cell>
          <cell r="F5025" t="str">
            <v>ML</v>
          </cell>
          <cell r="G5025" t="str">
            <v>KERN TOMATENKETCHUP, STATUBE</v>
          </cell>
          <cell r="H5025" t="str">
            <v>L</v>
          </cell>
          <cell r="I5025">
            <v>91</v>
          </cell>
          <cell r="J5025" t="str">
            <v>SNACK- EN TAFELSAUZEN</v>
          </cell>
          <cell r="K5025" t="str">
            <v>SLIGRO</v>
          </cell>
          <cell r="L5025">
            <v>1</v>
          </cell>
          <cell r="M5025">
            <v>1.8</v>
          </cell>
        </row>
        <row r="5026">
          <cell r="A5026">
            <v>80102</v>
          </cell>
          <cell r="B5026">
            <v>8715459222263</v>
          </cell>
          <cell r="C5026">
            <v>1</v>
          </cell>
          <cell r="D5026" t="str">
            <v>ZK</v>
          </cell>
          <cell r="E5026">
            <v>1</v>
          </cell>
          <cell r="F5026" t="str">
            <v>KG</v>
          </cell>
          <cell r="G5026" t="str">
            <v>PREI</v>
          </cell>
          <cell r="H5026" t="str">
            <v>L</v>
          </cell>
          <cell r="I5026">
            <v>192</v>
          </cell>
          <cell r="J5026" t="str">
            <v>GROENTEN EN FRUIT DAGVERS</v>
          </cell>
          <cell r="K5026" t="str">
            <v>SMEDING EN ZN BV</v>
          </cell>
          <cell r="L5026">
            <v>1</v>
          </cell>
          <cell r="M5026">
            <v>1.79</v>
          </cell>
        </row>
        <row r="5027">
          <cell r="A5027">
            <v>80102</v>
          </cell>
          <cell r="B5027">
            <v>8715459222263</v>
          </cell>
          <cell r="C5027">
            <v>1</v>
          </cell>
          <cell r="D5027" t="str">
            <v>ZK</v>
          </cell>
          <cell r="E5027">
            <v>1</v>
          </cell>
          <cell r="F5027" t="str">
            <v>KG</v>
          </cell>
          <cell r="G5027" t="str">
            <v>PREI</v>
          </cell>
          <cell r="H5027" t="str">
            <v>L</v>
          </cell>
          <cell r="I5027">
            <v>192</v>
          </cell>
          <cell r="J5027" t="str">
            <v>GROENTEN EN FRUIT DAGVERS</v>
          </cell>
          <cell r="K5027" t="str">
            <v>SMEDING EN ZN BV</v>
          </cell>
          <cell r="L5027">
            <v>1</v>
          </cell>
          <cell r="M5027">
            <v>1.79</v>
          </cell>
        </row>
        <row r="5028">
          <cell r="A5028">
            <v>80102</v>
          </cell>
          <cell r="B5028">
            <v>8715459222263</v>
          </cell>
          <cell r="C5028">
            <v>1</v>
          </cell>
          <cell r="D5028" t="str">
            <v>ZK</v>
          </cell>
          <cell r="E5028">
            <v>1</v>
          </cell>
          <cell r="F5028" t="str">
            <v>KG</v>
          </cell>
          <cell r="G5028" t="str">
            <v>PREI</v>
          </cell>
          <cell r="H5028" t="str">
            <v>L</v>
          </cell>
          <cell r="I5028">
            <v>192</v>
          </cell>
          <cell r="J5028" t="str">
            <v>GROENTEN EN FRUIT DAGVERS</v>
          </cell>
          <cell r="K5028" t="str">
            <v>SMEDING EN ZN BV</v>
          </cell>
          <cell r="L5028">
            <v>1</v>
          </cell>
          <cell r="M5028">
            <v>1.79</v>
          </cell>
        </row>
        <row r="5029">
          <cell r="A5029">
            <v>81221</v>
          </cell>
          <cell r="B5029" t="e">
            <v>#N/A</v>
          </cell>
          <cell r="C5029">
            <v>1</v>
          </cell>
          <cell r="D5029" t="str">
            <v>ZK</v>
          </cell>
          <cell r="E5029">
            <v>2</v>
          </cell>
          <cell r="F5029" t="str">
            <v>ST</v>
          </cell>
          <cell r="G5029" t="str">
            <v>PAPRIKA PUNTA ROOD 2ST</v>
          </cell>
          <cell r="H5029" t="str">
            <v>L</v>
          </cell>
          <cell r="I5029">
            <v>192</v>
          </cell>
          <cell r="J5029" t="str">
            <v>GROENTEN EN FRUIT DAGVERS</v>
          </cell>
          <cell r="K5029" t="str">
            <v>SMEDING EN ZN BV</v>
          </cell>
          <cell r="L5029">
            <v>1</v>
          </cell>
          <cell r="M5029">
            <v>1.79</v>
          </cell>
        </row>
        <row r="5030">
          <cell r="A5030">
            <v>83370</v>
          </cell>
          <cell r="B5030">
            <v>8715817011706</v>
          </cell>
          <cell r="C5030">
            <v>1</v>
          </cell>
          <cell r="D5030" t="str">
            <v>BK</v>
          </cell>
          <cell r="E5030">
            <v>500</v>
          </cell>
          <cell r="F5030" t="str">
            <v>GR</v>
          </cell>
          <cell r="G5030" t="str">
            <v>TOMAAT C</v>
          </cell>
          <cell r="H5030" t="str">
            <v>L</v>
          </cell>
          <cell r="I5030">
            <v>192</v>
          </cell>
          <cell r="J5030" t="str">
            <v>GROENTEN EN FRUIT DAGVERS</v>
          </cell>
          <cell r="K5030" t="str">
            <v>SMEDING EN ZN BV</v>
          </cell>
          <cell r="L5030">
            <v>1</v>
          </cell>
          <cell r="M5030">
            <v>1.79</v>
          </cell>
        </row>
        <row r="5031">
          <cell r="A5031">
            <v>83370</v>
          </cell>
          <cell r="B5031">
            <v>8715817011706</v>
          </cell>
          <cell r="C5031">
            <v>1</v>
          </cell>
          <cell r="D5031" t="str">
            <v>BK</v>
          </cell>
          <cell r="E5031">
            <v>500</v>
          </cell>
          <cell r="F5031" t="str">
            <v>GR</v>
          </cell>
          <cell r="G5031" t="str">
            <v>TOMAAT C</v>
          </cell>
          <cell r="H5031" t="str">
            <v>L</v>
          </cell>
          <cell r="I5031">
            <v>192</v>
          </cell>
          <cell r="J5031" t="str">
            <v>GROENTEN EN FRUIT DAGVERS</v>
          </cell>
          <cell r="K5031" t="str">
            <v>SMEDING EN ZN BV</v>
          </cell>
          <cell r="L5031">
            <v>1</v>
          </cell>
          <cell r="M5031">
            <v>1.79</v>
          </cell>
        </row>
        <row r="5032">
          <cell r="A5032">
            <v>83370</v>
          </cell>
          <cell r="B5032">
            <v>8715817011706</v>
          </cell>
          <cell r="C5032">
            <v>1</v>
          </cell>
          <cell r="D5032" t="str">
            <v>BK</v>
          </cell>
          <cell r="E5032">
            <v>500</v>
          </cell>
          <cell r="F5032" t="str">
            <v>GR</v>
          </cell>
          <cell r="G5032" t="str">
            <v>TOMAAT C</v>
          </cell>
          <cell r="H5032" t="str">
            <v>L</v>
          </cell>
          <cell r="I5032">
            <v>192</v>
          </cell>
          <cell r="J5032" t="str">
            <v>GROENTEN EN FRUIT DAGVERS</v>
          </cell>
          <cell r="K5032" t="str">
            <v>SMEDING EN ZN BV</v>
          </cell>
          <cell r="L5032">
            <v>1</v>
          </cell>
          <cell r="M5032">
            <v>1.79</v>
          </cell>
        </row>
        <row r="5033">
          <cell r="A5033">
            <v>99403</v>
          </cell>
          <cell r="B5033" t="e">
            <v>#N/A</v>
          </cell>
          <cell r="C5033">
            <v>1</v>
          </cell>
          <cell r="D5033" t="str">
            <v>RL</v>
          </cell>
          <cell r="E5033">
            <v>500</v>
          </cell>
          <cell r="F5033" t="str">
            <v>MT</v>
          </cell>
          <cell r="G5033" t="str">
            <v>DEPA KRULLINT 4,8MM DONKERBLAUW</v>
          </cell>
          <cell r="H5033" t="str">
            <v>H</v>
          </cell>
          <cell r="I5033">
            <v>119</v>
          </cell>
          <cell r="J5033" t="str">
            <v>VERPAKKINGSMAT./DISPOS. GROOTV</v>
          </cell>
          <cell r="K5033" t="str">
            <v>PAARDEKOOPER BV (DEPA 1)</v>
          </cell>
          <cell r="L5033">
            <v>1</v>
          </cell>
          <cell r="M5033">
            <v>1.79</v>
          </cell>
        </row>
        <row r="5034">
          <cell r="A5034">
            <v>99758</v>
          </cell>
          <cell r="B5034" t="e">
            <v>#N/A</v>
          </cell>
          <cell r="C5034">
            <v>1</v>
          </cell>
          <cell r="D5034" t="str">
            <v>BK</v>
          </cell>
          <cell r="E5034">
            <v>100</v>
          </cell>
          <cell r="F5034" t="str">
            <v>GR</v>
          </cell>
          <cell r="G5034" t="str">
            <v>JALAPENO PEPERS</v>
          </cell>
          <cell r="H5034" t="str">
            <v>L</v>
          </cell>
          <cell r="I5034">
            <v>192</v>
          </cell>
          <cell r="J5034" t="str">
            <v>GROENTEN EN FRUIT DAGVERS</v>
          </cell>
          <cell r="K5034" t="str">
            <v>SMEDING EN ZN BV</v>
          </cell>
          <cell r="L5034">
            <v>1</v>
          </cell>
          <cell r="M5034">
            <v>1.79</v>
          </cell>
        </row>
        <row r="5035">
          <cell r="A5035">
            <v>100410</v>
          </cell>
          <cell r="B5035" t="e">
            <v>#N/A</v>
          </cell>
          <cell r="C5035">
            <v>1</v>
          </cell>
          <cell r="D5035" t="str">
            <v>BK</v>
          </cell>
          <cell r="E5035">
            <v>100</v>
          </cell>
          <cell r="F5035" t="str">
            <v>GR</v>
          </cell>
          <cell r="G5035" t="str">
            <v>RODE PEPERS</v>
          </cell>
          <cell r="H5035" t="str">
            <v>L</v>
          </cell>
          <cell r="I5035">
            <v>192</v>
          </cell>
          <cell r="J5035" t="str">
            <v>GROENTEN EN FRUIT DAGVERS</v>
          </cell>
          <cell r="K5035" t="str">
            <v>SMEDING EN ZN BV</v>
          </cell>
          <cell r="L5035">
            <v>1</v>
          </cell>
          <cell r="M5035">
            <v>1.79</v>
          </cell>
        </row>
        <row r="5036">
          <cell r="A5036">
            <v>100410</v>
          </cell>
          <cell r="B5036" t="e">
            <v>#N/A</v>
          </cell>
          <cell r="C5036">
            <v>1</v>
          </cell>
          <cell r="D5036" t="str">
            <v>BK</v>
          </cell>
          <cell r="E5036">
            <v>100</v>
          </cell>
          <cell r="F5036" t="str">
            <v>GR</v>
          </cell>
          <cell r="G5036" t="str">
            <v>RODE PEPERS</v>
          </cell>
          <cell r="H5036" t="str">
            <v>L</v>
          </cell>
          <cell r="I5036">
            <v>192</v>
          </cell>
          <cell r="J5036" t="str">
            <v>GROENTEN EN FRUIT DAGVERS</v>
          </cell>
          <cell r="K5036" t="str">
            <v>SMEDING EN ZN BV</v>
          </cell>
          <cell r="L5036">
            <v>1</v>
          </cell>
          <cell r="M5036">
            <v>1.79</v>
          </cell>
        </row>
        <row r="5037">
          <cell r="A5037">
            <v>112679</v>
          </cell>
          <cell r="B5037" t="e">
            <v>#N/A</v>
          </cell>
          <cell r="C5037">
            <v>1</v>
          </cell>
          <cell r="D5037" t="str">
            <v>BK</v>
          </cell>
          <cell r="E5037">
            <v>100</v>
          </cell>
          <cell r="F5037" t="str">
            <v>GR</v>
          </cell>
          <cell r="G5037" t="str">
            <v>SEREH(CITROENGRAS)</v>
          </cell>
          <cell r="H5037" t="str">
            <v>L</v>
          </cell>
          <cell r="I5037">
            <v>192</v>
          </cell>
          <cell r="J5037" t="str">
            <v>GROENTEN EN FRUIT DAGVERS</v>
          </cell>
          <cell r="K5037" t="str">
            <v>SMEDING EN ZN BV</v>
          </cell>
          <cell r="L5037">
            <v>1</v>
          </cell>
          <cell r="M5037">
            <v>1.79</v>
          </cell>
        </row>
        <row r="5038">
          <cell r="A5038">
            <v>195083</v>
          </cell>
          <cell r="B5038" t="e">
            <v>#N/A</v>
          </cell>
          <cell r="C5038">
            <v>1</v>
          </cell>
          <cell r="D5038" t="str">
            <v>ZK</v>
          </cell>
          <cell r="E5038">
            <v>725</v>
          </cell>
          <cell r="F5038" t="str">
            <v>GR</v>
          </cell>
          <cell r="G5038" t="str">
            <v>CITROENEN 5 STUKS</v>
          </cell>
          <cell r="H5038" t="str">
            <v>L</v>
          </cell>
          <cell r="I5038">
            <v>192</v>
          </cell>
          <cell r="J5038" t="str">
            <v>GROENTEN EN FRUIT DAGVERS</v>
          </cell>
          <cell r="K5038" t="str">
            <v>SLIGRO</v>
          </cell>
          <cell r="L5038">
            <v>1</v>
          </cell>
          <cell r="M5038">
            <v>1.79</v>
          </cell>
        </row>
        <row r="5039">
          <cell r="A5039">
            <v>195083</v>
          </cell>
          <cell r="B5039" t="e">
            <v>#N/A</v>
          </cell>
          <cell r="C5039">
            <v>1</v>
          </cell>
          <cell r="D5039" t="str">
            <v>ZK</v>
          </cell>
          <cell r="E5039">
            <v>725</v>
          </cell>
          <cell r="F5039" t="str">
            <v>GR</v>
          </cell>
          <cell r="G5039" t="str">
            <v>CITROENEN 5 STUKS</v>
          </cell>
          <cell r="H5039" t="str">
            <v>L</v>
          </cell>
          <cell r="I5039">
            <v>192</v>
          </cell>
          <cell r="J5039" t="str">
            <v>GROENTEN EN FRUIT DAGVERS</v>
          </cell>
          <cell r="K5039" t="str">
            <v>SLIGRO</v>
          </cell>
          <cell r="L5039">
            <v>1</v>
          </cell>
          <cell r="M5039">
            <v>1.79</v>
          </cell>
        </row>
        <row r="5040">
          <cell r="A5040">
            <v>195279</v>
          </cell>
          <cell r="B5040" t="e">
            <v>#N/A</v>
          </cell>
          <cell r="C5040">
            <v>1</v>
          </cell>
          <cell r="D5040" t="str">
            <v>ZK</v>
          </cell>
          <cell r="E5040">
            <v>2</v>
          </cell>
          <cell r="F5040" t="str">
            <v>KG</v>
          </cell>
          <cell r="G5040" t="str">
            <v>UI MIDDEL 60/80</v>
          </cell>
          <cell r="H5040" t="str">
            <v>L</v>
          </cell>
          <cell r="I5040">
            <v>192</v>
          </cell>
          <cell r="J5040" t="str">
            <v>GROENTEN EN FRUIT DAGVERS</v>
          </cell>
          <cell r="K5040" t="str">
            <v>SMEDING EN ZN BV</v>
          </cell>
          <cell r="L5040">
            <v>1</v>
          </cell>
          <cell r="M5040">
            <v>1.79</v>
          </cell>
        </row>
        <row r="5041">
          <cell r="A5041">
            <v>195279</v>
          </cell>
          <cell r="B5041" t="e">
            <v>#N/A</v>
          </cell>
          <cell r="C5041">
            <v>1</v>
          </cell>
          <cell r="D5041" t="str">
            <v>ZK</v>
          </cell>
          <cell r="E5041">
            <v>2</v>
          </cell>
          <cell r="F5041" t="str">
            <v>KG</v>
          </cell>
          <cell r="G5041" t="str">
            <v>UI MIDDEL 60/80</v>
          </cell>
          <cell r="H5041" t="str">
            <v>L</v>
          </cell>
          <cell r="I5041">
            <v>192</v>
          </cell>
          <cell r="J5041" t="str">
            <v>GROENTEN EN FRUIT DAGVERS</v>
          </cell>
          <cell r="K5041" t="str">
            <v>SMEDING EN ZN BV</v>
          </cell>
          <cell r="L5041">
            <v>1</v>
          </cell>
          <cell r="M5041">
            <v>1.79</v>
          </cell>
        </row>
        <row r="5042">
          <cell r="A5042">
            <v>340484</v>
          </cell>
          <cell r="B5042" t="e">
            <v>#N/A</v>
          </cell>
          <cell r="C5042">
            <v>1</v>
          </cell>
          <cell r="D5042" t="str">
            <v>BK</v>
          </cell>
          <cell r="E5042">
            <v>250</v>
          </cell>
          <cell r="F5042" t="str">
            <v>GR</v>
          </cell>
          <cell r="G5042" t="str">
            <v>TOMAAT CHERRY GEEL</v>
          </cell>
          <cell r="H5042" t="str">
            <v>L</v>
          </cell>
          <cell r="I5042">
            <v>192</v>
          </cell>
          <cell r="J5042" t="str">
            <v>GROENTEN EN FRUIT DAGVERS</v>
          </cell>
          <cell r="K5042" t="str">
            <v>SMEDING EN ZN BV</v>
          </cell>
          <cell r="L5042">
            <v>1</v>
          </cell>
          <cell r="M5042">
            <v>1.79</v>
          </cell>
        </row>
        <row r="5043">
          <cell r="A5043">
            <v>526438</v>
          </cell>
          <cell r="B5043" t="e">
            <v>#N/A</v>
          </cell>
          <cell r="C5043">
            <v>1</v>
          </cell>
          <cell r="D5043" t="str">
            <v>ZK</v>
          </cell>
          <cell r="E5043">
            <v>500</v>
          </cell>
          <cell r="F5043" t="str">
            <v>GR</v>
          </cell>
          <cell r="G5043" t="str">
            <v>SJALOTTEN BANAAN FRANS</v>
          </cell>
          <cell r="H5043" t="str">
            <v>L</v>
          </cell>
          <cell r="I5043">
            <v>192</v>
          </cell>
          <cell r="J5043" t="str">
            <v>GROENTEN EN FRUIT DAGVERS</v>
          </cell>
          <cell r="K5043" t="str">
            <v>SMEDING EN ZN BV</v>
          </cell>
          <cell r="L5043">
            <v>1</v>
          </cell>
          <cell r="M5043">
            <v>1.79</v>
          </cell>
        </row>
        <row r="5044">
          <cell r="A5044">
            <v>666181</v>
          </cell>
          <cell r="B5044" t="e">
            <v>#N/A</v>
          </cell>
          <cell r="C5044">
            <v>1</v>
          </cell>
          <cell r="D5044" t="str">
            <v>ZK</v>
          </cell>
          <cell r="E5044">
            <v>500</v>
          </cell>
          <cell r="F5044" t="str">
            <v>GR</v>
          </cell>
          <cell r="G5044" t="str">
            <v>SNIJ PREI FIJN</v>
          </cell>
          <cell r="H5044" t="str">
            <v>L</v>
          </cell>
          <cell r="I5044">
            <v>192</v>
          </cell>
          <cell r="J5044" t="str">
            <v>GROENTEN EN FRUIT DAGVERS</v>
          </cell>
          <cell r="K5044" t="str">
            <v>SMEDING EN ZN BV</v>
          </cell>
          <cell r="L5044">
            <v>1</v>
          </cell>
          <cell r="M5044">
            <v>1.79</v>
          </cell>
        </row>
        <row r="5045">
          <cell r="A5045">
            <v>754308</v>
          </cell>
          <cell r="B5045">
            <v>8719481591571</v>
          </cell>
          <cell r="C5045">
            <v>1</v>
          </cell>
          <cell r="D5045" t="str">
            <v>PK</v>
          </cell>
          <cell r="E5045">
            <v>3</v>
          </cell>
          <cell r="F5045" t="str">
            <v>ST</v>
          </cell>
          <cell r="G5045" t="str">
            <v>PAPRIKA STOPLICHT 3 KLEUR</v>
          </cell>
          <cell r="H5045" t="str">
            <v>L</v>
          </cell>
          <cell r="I5045">
            <v>192</v>
          </cell>
          <cell r="J5045" t="str">
            <v>GROENTEN EN FRUIT DAGVERS</v>
          </cell>
          <cell r="K5045" t="str">
            <v>SMEDING EN ZN BV</v>
          </cell>
          <cell r="L5045">
            <v>1</v>
          </cell>
          <cell r="M5045">
            <v>1.79</v>
          </cell>
        </row>
        <row r="5046">
          <cell r="A5046">
            <v>754308</v>
          </cell>
          <cell r="B5046">
            <v>8719481591571</v>
          </cell>
          <cell r="C5046">
            <v>1</v>
          </cell>
          <cell r="D5046" t="str">
            <v>PK</v>
          </cell>
          <cell r="E5046">
            <v>3</v>
          </cell>
          <cell r="F5046" t="str">
            <v>ST</v>
          </cell>
          <cell r="G5046" t="str">
            <v>PAPRIKA STOPLICHT 3 KLEUR</v>
          </cell>
          <cell r="H5046" t="str">
            <v>L</v>
          </cell>
          <cell r="I5046">
            <v>192</v>
          </cell>
          <cell r="J5046" t="str">
            <v>GROENTEN EN FRUIT DAGVERS</v>
          </cell>
          <cell r="K5046" t="str">
            <v>SMEDING EN ZN BV</v>
          </cell>
          <cell r="L5046">
            <v>1</v>
          </cell>
          <cell r="M5046">
            <v>1.79</v>
          </cell>
        </row>
        <row r="5047">
          <cell r="A5047">
            <v>754308</v>
          </cell>
          <cell r="B5047">
            <v>8719481591571</v>
          </cell>
          <cell r="C5047">
            <v>1</v>
          </cell>
          <cell r="D5047" t="str">
            <v>PK</v>
          </cell>
          <cell r="E5047">
            <v>3</v>
          </cell>
          <cell r="F5047" t="str">
            <v>ST</v>
          </cell>
          <cell r="G5047" t="str">
            <v>PAPRIKA STOPLICHT 3 KLEUR</v>
          </cell>
          <cell r="H5047" t="str">
            <v>L</v>
          </cell>
          <cell r="I5047">
            <v>192</v>
          </cell>
          <cell r="J5047" t="str">
            <v>GROENTEN EN FRUIT DAGVERS</v>
          </cell>
          <cell r="K5047" t="str">
            <v>SMEDING EN ZN BV</v>
          </cell>
          <cell r="L5047">
            <v>1</v>
          </cell>
          <cell r="M5047">
            <v>1.79</v>
          </cell>
        </row>
        <row r="5048">
          <cell r="A5048">
            <v>844103</v>
          </cell>
          <cell r="B5048" t="e">
            <v>#N/A</v>
          </cell>
          <cell r="C5048">
            <v>1</v>
          </cell>
          <cell r="D5048" t="str">
            <v>KT</v>
          </cell>
          <cell r="E5048">
            <v>500</v>
          </cell>
          <cell r="F5048" t="str">
            <v>GR</v>
          </cell>
          <cell r="G5048" t="str">
            <v>TOMAAT POMADORI</v>
          </cell>
          <cell r="H5048" t="str">
            <v>L</v>
          </cell>
          <cell r="I5048">
            <v>192</v>
          </cell>
          <cell r="J5048" t="str">
            <v>GROENTEN EN FRUIT DAGVERS</v>
          </cell>
          <cell r="K5048" t="str">
            <v>SMEDING EN ZN BV</v>
          </cell>
          <cell r="L5048">
            <v>1</v>
          </cell>
          <cell r="M5048">
            <v>1.79</v>
          </cell>
        </row>
        <row r="5049">
          <cell r="A5049">
            <v>75424</v>
          </cell>
          <cell r="B5049" t="e">
            <v>#N/A</v>
          </cell>
          <cell r="C5049">
            <v>1</v>
          </cell>
          <cell r="D5049" t="str">
            <v>ZK</v>
          </cell>
          <cell r="E5049">
            <v>1</v>
          </cell>
          <cell r="F5049" t="str">
            <v>KG</v>
          </cell>
          <cell r="G5049" t="str">
            <v>PEEN WINTER</v>
          </cell>
          <cell r="H5049" t="str">
            <v>L</v>
          </cell>
          <cell r="I5049">
            <v>192</v>
          </cell>
          <cell r="J5049" t="str">
            <v>GROENTEN EN FRUIT DAGVERS</v>
          </cell>
          <cell r="K5049" t="str">
            <v>SMEDING EN ZN BV</v>
          </cell>
          <cell r="L5049">
            <v>2</v>
          </cell>
          <cell r="M5049">
            <v>1.78</v>
          </cell>
        </row>
        <row r="5050">
          <cell r="A5050">
            <v>75424</v>
          </cell>
          <cell r="B5050" t="e">
            <v>#N/A</v>
          </cell>
          <cell r="C5050">
            <v>1</v>
          </cell>
          <cell r="D5050" t="str">
            <v>ZK</v>
          </cell>
          <cell r="E5050">
            <v>1</v>
          </cell>
          <cell r="F5050" t="str">
            <v>KG</v>
          </cell>
          <cell r="G5050" t="str">
            <v>PEEN WINTER</v>
          </cell>
          <cell r="H5050" t="str">
            <v>L</v>
          </cell>
          <cell r="I5050">
            <v>192</v>
          </cell>
          <cell r="J5050" t="str">
            <v>GROENTEN EN FRUIT DAGVERS</v>
          </cell>
          <cell r="K5050" t="str">
            <v>SMEDING EN ZN BV</v>
          </cell>
          <cell r="L5050">
            <v>2</v>
          </cell>
          <cell r="M5050">
            <v>1.78</v>
          </cell>
        </row>
        <row r="5051">
          <cell r="A5051">
            <v>75424</v>
          </cell>
          <cell r="B5051" t="e">
            <v>#N/A</v>
          </cell>
          <cell r="C5051">
            <v>1</v>
          </cell>
          <cell r="D5051" t="str">
            <v>ZK</v>
          </cell>
          <cell r="E5051">
            <v>1</v>
          </cell>
          <cell r="F5051" t="str">
            <v>KG</v>
          </cell>
          <cell r="G5051" t="str">
            <v>PEEN WINTER</v>
          </cell>
          <cell r="H5051" t="str">
            <v>L</v>
          </cell>
          <cell r="I5051">
            <v>192</v>
          </cell>
          <cell r="J5051" t="str">
            <v>GROENTEN EN FRUIT DAGVERS</v>
          </cell>
          <cell r="K5051" t="str">
            <v>SMEDING EN ZN BV</v>
          </cell>
          <cell r="L5051">
            <v>2</v>
          </cell>
          <cell r="M5051">
            <v>1.78</v>
          </cell>
        </row>
        <row r="5052">
          <cell r="A5052">
            <v>75424</v>
          </cell>
          <cell r="B5052" t="e">
            <v>#N/A</v>
          </cell>
          <cell r="C5052">
            <v>1</v>
          </cell>
          <cell r="D5052" t="str">
            <v>ZK</v>
          </cell>
          <cell r="E5052">
            <v>1</v>
          </cell>
          <cell r="F5052" t="str">
            <v>KG</v>
          </cell>
          <cell r="G5052" t="str">
            <v>PEEN WINTER</v>
          </cell>
          <cell r="H5052" t="str">
            <v>L</v>
          </cell>
          <cell r="I5052">
            <v>192</v>
          </cell>
          <cell r="J5052" t="str">
            <v>GROENTEN EN FRUIT DAGVERS</v>
          </cell>
          <cell r="K5052" t="str">
            <v>SMEDING EN ZN BV</v>
          </cell>
          <cell r="L5052">
            <v>2</v>
          </cell>
          <cell r="M5052">
            <v>1.78</v>
          </cell>
        </row>
        <row r="5053">
          <cell r="A5053">
            <v>75424</v>
          </cell>
          <cell r="B5053" t="e">
            <v>#N/A</v>
          </cell>
          <cell r="C5053">
            <v>1</v>
          </cell>
          <cell r="D5053" t="str">
            <v>ZK</v>
          </cell>
          <cell r="E5053">
            <v>1</v>
          </cell>
          <cell r="F5053" t="str">
            <v>KG</v>
          </cell>
          <cell r="G5053" t="str">
            <v>PEEN WINTER</v>
          </cell>
          <cell r="H5053" t="str">
            <v>L</v>
          </cell>
          <cell r="I5053">
            <v>192</v>
          </cell>
          <cell r="J5053" t="str">
            <v>GROENTEN EN FRUIT DAGVERS</v>
          </cell>
          <cell r="K5053" t="str">
            <v>SMEDING EN ZN BV</v>
          </cell>
          <cell r="L5053">
            <v>2</v>
          </cell>
          <cell r="M5053">
            <v>1.78</v>
          </cell>
        </row>
        <row r="5054">
          <cell r="A5054">
            <v>516522</v>
          </cell>
          <cell r="B5054" t="e">
            <v>#N/A</v>
          </cell>
          <cell r="C5054">
            <v>1</v>
          </cell>
          <cell r="D5054" t="str">
            <v>KT</v>
          </cell>
          <cell r="E5054">
            <v>250</v>
          </cell>
          <cell r="F5054" t="str">
            <v>GR</v>
          </cell>
          <cell r="G5054" t="str">
            <v>TOMAAT CHERRY ROOD</v>
          </cell>
          <cell r="H5054" t="str">
            <v>L</v>
          </cell>
          <cell r="I5054">
            <v>192</v>
          </cell>
          <cell r="J5054" t="str">
            <v>GROENTEN EN FRUIT DAGVERS</v>
          </cell>
          <cell r="K5054" t="str">
            <v>SMEDING EN ZN BV</v>
          </cell>
          <cell r="L5054">
            <v>2</v>
          </cell>
          <cell r="M5054">
            <v>1.78</v>
          </cell>
        </row>
        <row r="5055">
          <cell r="A5055">
            <v>517120</v>
          </cell>
          <cell r="B5055">
            <v>8716668014007</v>
          </cell>
          <cell r="C5055">
            <v>1</v>
          </cell>
          <cell r="D5055" t="str">
            <v>ST</v>
          </cell>
          <cell r="E5055">
            <v>375</v>
          </cell>
          <cell r="F5055" t="str">
            <v>GR</v>
          </cell>
          <cell r="G5055" t="str">
            <v>KOMKOMMER 30/40</v>
          </cell>
          <cell r="H5055" t="str">
            <v>L</v>
          </cell>
          <cell r="I5055">
            <v>192</v>
          </cell>
          <cell r="J5055" t="str">
            <v>GROENTEN EN FRUIT DAGVERS</v>
          </cell>
          <cell r="K5055" t="str">
            <v>SMEDING EN ZN BV</v>
          </cell>
          <cell r="L5055">
            <v>2</v>
          </cell>
          <cell r="M5055">
            <v>1.78</v>
          </cell>
        </row>
        <row r="5056">
          <cell r="A5056">
            <v>517120</v>
          </cell>
          <cell r="B5056">
            <v>8716668014007</v>
          </cell>
          <cell r="C5056">
            <v>1</v>
          </cell>
          <cell r="D5056" t="str">
            <v>ST</v>
          </cell>
          <cell r="E5056">
            <v>375</v>
          </cell>
          <cell r="F5056" t="str">
            <v>GR</v>
          </cell>
          <cell r="G5056" t="str">
            <v>KOMKOMMER 30/40</v>
          </cell>
          <cell r="H5056" t="str">
            <v>L</v>
          </cell>
          <cell r="I5056">
            <v>192</v>
          </cell>
          <cell r="J5056" t="str">
            <v>GROENTEN EN FRUIT DAGVERS</v>
          </cell>
          <cell r="K5056" t="str">
            <v>SMEDING EN ZN BV</v>
          </cell>
          <cell r="L5056">
            <v>2</v>
          </cell>
          <cell r="M5056">
            <v>1.78</v>
          </cell>
        </row>
        <row r="5057">
          <cell r="A5057">
            <v>639354</v>
          </cell>
          <cell r="B5057" t="e">
            <v>#N/A</v>
          </cell>
          <cell r="C5057">
            <v>1</v>
          </cell>
          <cell r="D5057" t="str">
            <v>BN</v>
          </cell>
          <cell r="E5057">
            <v>125</v>
          </cell>
          <cell r="F5057" t="str">
            <v>GR</v>
          </cell>
          <cell r="G5057" t="str">
            <v>UIEN BOS NAAKT</v>
          </cell>
          <cell r="H5057" t="str">
            <v>L</v>
          </cell>
          <cell r="I5057">
            <v>192</v>
          </cell>
          <cell r="J5057" t="str">
            <v>GROENTEN EN FRUIT DAGVERS</v>
          </cell>
          <cell r="K5057" t="str">
            <v>SMEDING EN ZN BV</v>
          </cell>
          <cell r="L5057">
            <v>2</v>
          </cell>
          <cell r="M5057">
            <v>1.78</v>
          </cell>
        </row>
        <row r="5058">
          <cell r="A5058">
            <v>128038</v>
          </cell>
          <cell r="B5058" t="e">
            <v>#N/A</v>
          </cell>
          <cell r="C5058">
            <v>1</v>
          </cell>
          <cell r="D5058" t="str">
            <v>PF</v>
          </cell>
          <cell r="E5058">
            <v>50</v>
          </cell>
          <cell r="F5058" t="str">
            <v>CL</v>
          </cell>
          <cell r="G5058" t="str">
            <v>ROYAL MAIL CITROENSAP</v>
          </cell>
          <cell r="H5058" t="str">
            <v>L</v>
          </cell>
          <cell r="I5058">
            <v>95</v>
          </cell>
          <cell r="J5058" t="str">
            <v>PATISSERIEPRODUKTEN</v>
          </cell>
          <cell r="K5058" t="str">
            <v>WESSANEN BENELUX BV</v>
          </cell>
          <cell r="L5058">
            <v>1</v>
          </cell>
          <cell r="M5058">
            <v>1.76</v>
          </cell>
        </row>
        <row r="5059">
          <cell r="A5059">
            <v>40652</v>
          </cell>
          <cell r="B5059" t="e">
            <v>#N/A</v>
          </cell>
          <cell r="C5059">
            <v>1</v>
          </cell>
          <cell r="D5059" t="str">
            <v>PT</v>
          </cell>
          <cell r="E5059">
            <v>1</v>
          </cell>
          <cell r="F5059" t="str">
            <v>LT</v>
          </cell>
          <cell r="G5059" t="str">
            <v>BIEN SUR DILL CHIPS</v>
          </cell>
          <cell r="H5059" t="str">
            <v>L</v>
          </cell>
          <cell r="I5059">
            <v>85</v>
          </cell>
          <cell r="J5059" t="str">
            <v>TAFELZUREN</v>
          </cell>
          <cell r="K5059" t="str">
            <v>SLIGRO</v>
          </cell>
          <cell r="L5059">
            <v>1</v>
          </cell>
          <cell r="M5059">
            <v>1.75</v>
          </cell>
        </row>
        <row r="5060">
          <cell r="A5060">
            <v>54872</v>
          </cell>
          <cell r="B5060" t="e">
            <v>#N/A</v>
          </cell>
          <cell r="C5060">
            <v>1</v>
          </cell>
          <cell r="D5060" t="str">
            <v>ZK</v>
          </cell>
          <cell r="E5060">
            <v>450</v>
          </cell>
          <cell r="F5060" t="str">
            <v>GR</v>
          </cell>
          <cell r="G5060" t="str">
            <v>KATJA APEKOPPEN XXL</v>
          </cell>
          <cell r="H5060" t="str">
            <v>L</v>
          </cell>
          <cell r="I5060">
            <v>25</v>
          </cell>
          <cell r="J5060" t="str">
            <v>SUIKERWERK</v>
          </cell>
          <cell r="K5060" t="str">
            <v>KATJA FASSIN BV</v>
          </cell>
          <cell r="L5060">
            <v>1</v>
          </cell>
          <cell r="M5060">
            <v>1.75</v>
          </cell>
        </row>
        <row r="5061">
          <cell r="A5061">
            <v>54874</v>
          </cell>
          <cell r="B5061" t="e">
            <v>#N/A</v>
          </cell>
          <cell r="C5061">
            <v>1</v>
          </cell>
          <cell r="D5061" t="str">
            <v>ZK</v>
          </cell>
          <cell r="E5061">
            <v>450</v>
          </cell>
          <cell r="F5061" t="str">
            <v>GR</v>
          </cell>
          <cell r="G5061" t="str">
            <v>KATJA KOKINDJES XXL</v>
          </cell>
          <cell r="H5061" t="str">
            <v>L</v>
          </cell>
          <cell r="I5061">
            <v>25</v>
          </cell>
          <cell r="J5061" t="str">
            <v>SUIKERWERK</v>
          </cell>
          <cell r="K5061" t="str">
            <v>KATJA FASSIN BV</v>
          </cell>
          <cell r="L5061">
            <v>1</v>
          </cell>
          <cell r="M5061">
            <v>1.75</v>
          </cell>
        </row>
        <row r="5062">
          <cell r="A5062">
            <v>82015</v>
          </cell>
          <cell r="B5062" t="e">
            <v>#N/A</v>
          </cell>
          <cell r="C5062">
            <v>1</v>
          </cell>
          <cell r="D5062" t="str">
            <v>BK</v>
          </cell>
          <cell r="E5062">
            <v>1</v>
          </cell>
          <cell r="F5062" t="str">
            <v>KG</v>
          </cell>
          <cell r="G5062" t="str">
            <v>PEREN HAND 55/65</v>
          </cell>
          <cell r="H5062" t="str">
            <v>L</v>
          </cell>
          <cell r="I5062">
            <v>192</v>
          </cell>
          <cell r="J5062" t="str">
            <v>GROENTEN EN FRUIT DAGVERS</v>
          </cell>
          <cell r="K5062" t="str">
            <v>SMEDING EN ZN BV</v>
          </cell>
          <cell r="L5062">
            <v>1</v>
          </cell>
          <cell r="M5062">
            <v>1.75</v>
          </cell>
        </row>
        <row r="5063">
          <cell r="A5063">
            <v>82015</v>
          </cell>
          <cell r="B5063" t="e">
            <v>#N/A</v>
          </cell>
          <cell r="C5063">
            <v>1</v>
          </cell>
          <cell r="D5063" t="str">
            <v>BK</v>
          </cell>
          <cell r="E5063">
            <v>1</v>
          </cell>
          <cell r="F5063" t="str">
            <v>KG</v>
          </cell>
          <cell r="G5063" t="str">
            <v>PEREN HAND 55/65</v>
          </cell>
          <cell r="H5063" t="str">
            <v>L</v>
          </cell>
          <cell r="I5063">
            <v>192</v>
          </cell>
          <cell r="J5063" t="str">
            <v>GROENTEN EN FRUIT DAGVERS</v>
          </cell>
          <cell r="K5063" t="str">
            <v>SMEDING EN ZN BV</v>
          </cell>
          <cell r="L5063">
            <v>1</v>
          </cell>
          <cell r="M5063">
            <v>1.75</v>
          </cell>
        </row>
        <row r="5064">
          <cell r="A5064">
            <v>95212</v>
          </cell>
          <cell r="B5064" t="e">
            <v>#N/A</v>
          </cell>
          <cell r="C5064">
            <v>1</v>
          </cell>
          <cell r="D5064" t="str">
            <v>PT</v>
          </cell>
          <cell r="E5064">
            <v>100</v>
          </cell>
          <cell r="F5064" t="str">
            <v>GR</v>
          </cell>
          <cell r="G5064" t="str">
            <v>COLMAN ENGELSE MOSTERD SAUS</v>
          </cell>
          <cell r="H5064" t="str">
            <v>L</v>
          </cell>
          <cell r="I5064">
            <v>91</v>
          </cell>
          <cell r="J5064" t="str">
            <v>SNACK- EN TAFELSAUZEN</v>
          </cell>
          <cell r="K5064" t="str">
            <v>PIETERCIL BARENDS BV</v>
          </cell>
          <cell r="L5064">
            <v>1</v>
          </cell>
          <cell r="M5064">
            <v>1.75</v>
          </cell>
        </row>
        <row r="5065">
          <cell r="A5065">
            <v>95836</v>
          </cell>
          <cell r="B5065" t="e">
            <v>#N/A</v>
          </cell>
          <cell r="C5065">
            <v>1</v>
          </cell>
          <cell r="D5065" t="str">
            <v>ZK</v>
          </cell>
          <cell r="E5065">
            <v>327</v>
          </cell>
          <cell r="F5065" t="str">
            <v>GR</v>
          </cell>
          <cell r="G5065" t="str">
            <v>WITTE SESAMBOLLEN</v>
          </cell>
          <cell r="H5065" t="str">
            <v>L</v>
          </cell>
          <cell r="I5065">
            <v>199</v>
          </cell>
          <cell r="J5065" t="str">
            <v>BROOD VERS</v>
          </cell>
          <cell r="K5065" t="str">
            <v>TOP BAKKERS BV</v>
          </cell>
          <cell r="L5065">
            <v>1</v>
          </cell>
          <cell r="M5065">
            <v>1.75</v>
          </cell>
        </row>
        <row r="5066">
          <cell r="A5066">
            <v>99245</v>
          </cell>
          <cell r="B5066">
            <v>8718366761603</v>
          </cell>
          <cell r="C5066">
            <v>1</v>
          </cell>
          <cell r="D5066" t="str">
            <v>PK</v>
          </cell>
          <cell r="E5066">
            <v>500</v>
          </cell>
          <cell r="F5066" t="str">
            <v>GR</v>
          </cell>
          <cell r="G5066" t="str">
            <v>WITLOF GROF 11-15CM</v>
          </cell>
          <cell r="H5066" t="str">
            <v>L</v>
          </cell>
          <cell r="I5066">
            <v>192</v>
          </cell>
          <cell r="J5066" t="str">
            <v>GROENTEN EN FRUIT DAGVERS</v>
          </cell>
          <cell r="K5066" t="str">
            <v>SMEDING EN ZN BV</v>
          </cell>
          <cell r="L5066">
            <v>1</v>
          </cell>
          <cell r="M5066">
            <v>1.75</v>
          </cell>
        </row>
        <row r="5067">
          <cell r="A5067">
            <v>110135</v>
          </cell>
          <cell r="B5067" t="e">
            <v>#N/A</v>
          </cell>
          <cell r="C5067">
            <v>1</v>
          </cell>
          <cell r="D5067" t="str">
            <v>ZK</v>
          </cell>
          <cell r="E5067">
            <v>350</v>
          </cell>
          <cell r="F5067" t="str">
            <v>GR</v>
          </cell>
          <cell r="G5067" t="str">
            <v>SPRUITEN SCHOON</v>
          </cell>
          <cell r="H5067" t="str">
            <v>L</v>
          </cell>
          <cell r="I5067">
            <v>192</v>
          </cell>
          <cell r="J5067" t="str">
            <v>GROENTEN EN FRUIT DAGVERS</v>
          </cell>
          <cell r="K5067" t="str">
            <v>SMEDING EN ZN BV</v>
          </cell>
          <cell r="L5067">
            <v>1</v>
          </cell>
          <cell r="M5067">
            <v>1.75</v>
          </cell>
        </row>
        <row r="5068">
          <cell r="A5068">
            <v>110297</v>
          </cell>
          <cell r="B5068" t="e">
            <v>#N/A</v>
          </cell>
          <cell r="C5068">
            <v>1</v>
          </cell>
          <cell r="D5068" t="str">
            <v>RL</v>
          </cell>
          <cell r="E5068">
            <v>500</v>
          </cell>
          <cell r="F5068" t="str">
            <v>MT</v>
          </cell>
          <cell r="G5068" t="str">
            <v>DEPA KRULLINT POLY GROEN 5MM-500M</v>
          </cell>
          <cell r="H5068" t="str">
            <v>H</v>
          </cell>
          <cell r="I5068">
            <v>119</v>
          </cell>
          <cell r="J5068" t="str">
            <v>VERPAKKINGSMAT./DISPOS. GROOTV</v>
          </cell>
          <cell r="K5068" t="str">
            <v>PAARDEKOOPER BV (DEPA 1)</v>
          </cell>
          <cell r="L5068">
            <v>1</v>
          </cell>
          <cell r="M5068">
            <v>1.75</v>
          </cell>
        </row>
        <row r="5069">
          <cell r="A5069">
            <v>558304</v>
          </cell>
          <cell r="B5069" t="e">
            <v>#N/A</v>
          </cell>
          <cell r="C5069">
            <v>1</v>
          </cell>
          <cell r="D5069" t="str">
            <v>ZK</v>
          </cell>
          <cell r="E5069">
            <v>1</v>
          </cell>
          <cell r="F5069" t="str">
            <v>KG</v>
          </cell>
          <cell r="G5069" t="str">
            <v>BRANDWIJK PEULVRUCHTEN SPLITERWTEN</v>
          </cell>
          <cell r="H5069" t="str">
            <v>L</v>
          </cell>
          <cell r="I5069">
            <v>43</v>
          </cell>
          <cell r="J5069" t="str">
            <v>GROENTECONSERVEN, PEULVRUCHTEN</v>
          </cell>
          <cell r="K5069" t="str">
            <v>BRANDWIJK PEULVRUCHTEN</v>
          </cell>
          <cell r="L5069">
            <v>1</v>
          </cell>
          <cell r="M5069">
            <v>1.75</v>
          </cell>
        </row>
        <row r="5070">
          <cell r="A5070">
            <v>891309</v>
          </cell>
          <cell r="B5070" t="e">
            <v>#N/A</v>
          </cell>
          <cell r="C5070">
            <v>1</v>
          </cell>
          <cell r="D5070" t="str">
            <v>PT</v>
          </cell>
          <cell r="E5070">
            <v>200</v>
          </cell>
          <cell r="F5070" t="str">
            <v>GR</v>
          </cell>
          <cell r="G5070" t="str">
            <v>VLIET PERENROOD SUIKER VOOR STOOFPEREN</v>
          </cell>
          <cell r="H5070" t="str">
            <v>L</v>
          </cell>
          <cell r="I5070">
            <v>95</v>
          </cell>
          <cell r="J5070" t="str">
            <v>PATISSERIEPRODUKTEN</v>
          </cell>
          <cell r="K5070" t="str">
            <v>VLIET VAN THE CANDY COMPANY</v>
          </cell>
          <cell r="L5070">
            <v>1</v>
          </cell>
          <cell r="M5070">
            <v>1.75</v>
          </cell>
        </row>
        <row r="5071">
          <cell r="A5071">
            <v>53482</v>
          </cell>
          <cell r="B5071" t="e">
            <v>#N/A</v>
          </cell>
          <cell r="C5071">
            <v>1</v>
          </cell>
          <cell r="D5071" t="str">
            <v>BK</v>
          </cell>
          <cell r="E5071">
            <v>500</v>
          </cell>
          <cell r="F5071" t="str">
            <v>GR</v>
          </cell>
          <cell r="G5071" t="str">
            <v>MELKAN MAGERE FRANSE KWARK</v>
          </cell>
          <cell r="H5071" t="str">
            <v>L</v>
          </cell>
          <cell r="I5071">
            <v>177</v>
          </cell>
          <cell r="J5071" t="str">
            <v>MELKPRODUKTEN DAGVERS</v>
          </cell>
          <cell r="K5071" t="str">
            <v>SLIGRO</v>
          </cell>
          <cell r="L5071">
            <v>2</v>
          </cell>
          <cell r="M5071">
            <v>1.7</v>
          </cell>
        </row>
        <row r="5072">
          <cell r="A5072">
            <v>78346</v>
          </cell>
          <cell r="B5072" t="e">
            <v>#N/A</v>
          </cell>
          <cell r="C5072">
            <v>1</v>
          </cell>
          <cell r="D5072" t="str">
            <v>SZ</v>
          </cell>
          <cell r="E5072">
            <v>200</v>
          </cell>
          <cell r="F5072" t="str">
            <v>ML</v>
          </cell>
          <cell r="G5072" t="str">
            <v>O'LIFE PEPER &amp; ROOMSAUS</v>
          </cell>
          <cell r="H5072" t="str">
            <v>L</v>
          </cell>
          <cell r="I5072">
            <v>90</v>
          </cell>
          <cell r="J5072" t="str">
            <v>O'LIFE</v>
          </cell>
          <cell r="K5072" t="str">
            <v>SLIGRO</v>
          </cell>
          <cell r="L5072">
            <v>1</v>
          </cell>
          <cell r="M5072">
            <v>1.7</v>
          </cell>
        </row>
        <row r="5073">
          <cell r="A5073">
            <v>159338</v>
          </cell>
          <cell r="B5073" t="e">
            <v>#N/A</v>
          </cell>
          <cell r="C5073">
            <v>1</v>
          </cell>
          <cell r="D5073" t="str">
            <v>PK</v>
          </cell>
          <cell r="E5073">
            <v>1</v>
          </cell>
          <cell r="F5073" t="str">
            <v>LT</v>
          </cell>
          <cell r="G5073" t="str">
            <v>CAMPINA MAGERE YOGHURT</v>
          </cell>
          <cell r="H5073" t="str">
            <v>L</v>
          </cell>
          <cell r="I5073">
            <v>177</v>
          </cell>
          <cell r="J5073" t="str">
            <v>MELKPRODUKTEN DAGVERS</v>
          </cell>
          <cell r="K5073" t="str">
            <v>FRIESLANDCAMP NL BV VRS MSD SU</v>
          </cell>
          <cell r="L5073">
            <v>2</v>
          </cell>
          <cell r="M5073">
            <v>1.7</v>
          </cell>
        </row>
        <row r="5074">
          <cell r="A5074">
            <v>416345</v>
          </cell>
          <cell r="B5074" t="e">
            <v>#N/A</v>
          </cell>
          <cell r="C5074">
            <v>1</v>
          </cell>
          <cell r="D5074" t="str">
            <v>PT</v>
          </cell>
          <cell r="E5074">
            <v>720</v>
          </cell>
          <cell r="F5074" t="str">
            <v>ML</v>
          </cell>
          <cell r="G5074" t="str">
            <v>LUCULLES SAMBAL OELEK ASLI</v>
          </cell>
          <cell r="H5074" t="str">
            <v>L</v>
          </cell>
          <cell r="I5074">
            <v>67</v>
          </cell>
          <cell r="J5074" t="str">
            <v>OOSTERSE KEUKEN</v>
          </cell>
          <cell r="K5074" t="str">
            <v>LUCULLUS BV</v>
          </cell>
          <cell r="L5074">
            <v>1</v>
          </cell>
          <cell r="M5074">
            <v>1.7</v>
          </cell>
        </row>
        <row r="5075">
          <cell r="A5075">
            <v>83370</v>
          </cell>
          <cell r="B5075">
            <v>8715817011706</v>
          </cell>
          <cell r="C5075">
            <v>1</v>
          </cell>
          <cell r="D5075" t="str">
            <v>BK</v>
          </cell>
          <cell r="E5075">
            <v>500</v>
          </cell>
          <cell r="F5075" t="str">
            <v>GR</v>
          </cell>
          <cell r="G5075" t="str">
            <v>TOMAAT C</v>
          </cell>
          <cell r="H5075" t="str">
            <v>L</v>
          </cell>
          <cell r="I5075">
            <v>192</v>
          </cell>
          <cell r="J5075" t="str">
            <v>GROENTEN EN FRUIT DAGVERS</v>
          </cell>
          <cell r="K5075" t="str">
            <v>SMEDING EN ZN BV</v>
          </cell>
          <cell r="L5075">
            <v>1</v>
          </cell>
          <cell r="M5075">
            <v>1.69</v>
          </cell>
        </row>
        <row r="5076">
          <cell r="A5076">
            <v>446484</v>
          </cell>
          <cell r="B5076" t="e">
            <v>#N/A</v>
          </cell>
          <cell r="C5076">
            <v>1</v>
          </cell>
          <cell r="D5076" t="str">
            <v>ZK</v>
          </cell>
          <cell r="E5076">
            <v>75</v>
          </cell>
          <cell r="F5076" t="str">
            <v>GR</v>
          </cell>
          <cell r="G5076" t="str">
            <v>KRUIDEN BIESLOOK</v>
          </cell>
          <cell r="H5076" t="str">
            <v>L</v>
          </cell>
          <cell r="I5076">
            <v>192</v>
          </cell>
          <cell r="J5076" t="str">
            <v>GROENTEN EN FRUIT DAGVERS</v>
          </cell>
          <cell r="K5076" t="str">
            <v>SMEDING EN ZN BV</v>
          </cell>
          <cell r="L5076">
            <v>1</v>
          </cell>
          <cell r="M5076">
            <v>1.69</v>
          </cell>
        </row>
        <row r="5077">
          <cell r="A5077">
            <v>446484</v>
          </cell>
          <cell r="B5077" t="e">
            <v>#N/A</v>
          </cell>
          <cell r="C5077">
            <v>1</v>
          </cell>
          <cell r="D5077" t="str">
            <v>ZK</v>
          </cell>
          <cell r="E5077">
            <v>75</v>
          </cell>
          <cell r="F5077" t="str">
            <v>GR</v>
          </cell>
          <cell r="G5077" t="str">
            <v>KRUIDEN BIESLOOK</v>
          </cell>
          <cell r="H5077" t="str">
            <v>L</v>
          </cell>
          <cell r="I5077">
            <v>192</v>
          </cell>
          <cell r="J5077" t="str">
            <v>GROENTEN EN FRUIT DAGVERS</v>
          </cell>
          <cell r="K5077" t="str">
            <v>SMEDING EN ZN BV</v>
          </cell>
          <cell r="L5077">
            <v>1</v>
          </cell>
          <cell r="M5077">
            <v>1.69</v>
          </cell>
        </row>
        <row r="5078">
          <cell r="A5078">
            <v>446484</v>
          </cell>
          <cell r="B5078" t="e">
            <v>#N/A</v>
          </cell>
          <cell r="C5078">
            <v>1</v>
          </cell>
          <cell r="D5078" t="str">
            <v>ZK</v>
          </cell>
          <cell r="E5078">
            <v>75</v>
          </cell>
          <cell r="F5078" t="str">
            <v>GR</v>
          </cell>
          <cell r="G5078" t="str">
            <v>KRUIDEN BIESLOOK</v>
          </cell>
          <cell r="H5078" t="str">
            <v>L</v>
          </cell>
          <cell r="I5078">
            <v>192</v>
          </cell>
          <cell r="J5078" t="str">
            <v>GROENTEN EN FRUIT DAGVERS</v>
          </cell>
          <cell r="K5078" t="str">
            <v>SMEDING EN ZN BV</v>
          </cell>
          <cell r="L5078">
            <v>1</v>
          </cell>
          <cell r="M5078">
            <v>1.69</v>
          </cell>
        </row>
        <row r="5079">
          <cell r="A5079">
            <v>514627</v>
          </cell>
          <cell r="B5079" t="e">
            <v>#N/A</v>
          </cell>
          <cell r="C5079">
            <v>1</v>
          </cell>
          <cell r="D5079" t="str">
            <v>ZK</v>
          </cell>
          <cell r="E5079">
            <v>75</v>
          </cell>
          <cell r="F5079" t="str">
            <v>GR</v>
          </cell>
          <cell r="G5079" t="str">
            <v>KRUIDEN THIJM</v>
          </cell>
          <cell r="H5079" t="str">
            <v>L</v>
          </cell>
          <cell r="I5079">
            <v>192</v>
          </cell>
          <cell r="J5079" t="str">
            <v>GROENTEN EN FRUIT DAGVERS</v>
          </cell>
          <cell r="K5079" t="str">
            <v>SMEDING EN ZN BV</v>
          </cell>
          <cell r="L5079">
            <v>1</v>
          </cell>
          <cell r="M5079">
            <v>1.69</v>
          </cell>
        </row>
        <row r="5080">
          <cell r="A5080">
            <v>514627</v>
          </cell>
          <cell r="B5080" t="e">
            <v>#N/A</v>
          </cell>
          <cell r="C5080">
            <v>1</v>
          </cell>
          <cell r="D5080" t="str">
            <v>ZK</v>
          </cell>
          <cell r="E5080">
            <v>75</v>
          </cell>
          <cell r="F5080" t="str">
            <v>GR</v>
          </cell>
          <cell r="G5080" t="str">
            <v>KRUIDEN THIJM</v>
          </cell>
          <cell r="H5080" t="str">
            <v>L</v>
          </cell>
          <cell r="I5080">
            <v>192</v>
          </cell>
          <cell r="J5080" t="str">
            <v>GROENTEN EN FRUIT DAGVERS</v>
          </cell>
          <cell r="K5080" t="str">
            <v>SMEDING EN ZN BV</v>
          </cell>
          <cell r="L5080">
            <v>1</v>
          </cell>
          <cell r="M5080">
            <v>1.69</v>
          </cell>
        </row>
        <row r="5081">
          <cell r="A5081">
            <v>517269</v>
          </cell>
          <cell r="B5081" t="e">
            <v>#N/A</v>
          </cell>
          <cell r="C5081">
            <v>1</v>
          </cell>
          <cell r="D5081" t="str">
            <v>ZK</v>
          </cell>
          <cell r="E5081">
            <v>75</v>
          </cell>
          <cell r="F5081" t="str">
            <v>GR</v>
          </cell>
          <cell r="G5081" t="str">
            <v>KRUIDEN BASILICUM</v>
          </cell>
          <cell r="H5081" t="str">
            <v>L</v>
          </cell>
          <cell r="I5081">
            <v>192</v>
          </cell>
          <cell r="J5081" t="str">
            <v>GROENTEN EN FRUIT DAGVERS</v>
          </cell>
          <cell r="K5081" t="str">
            <v>SMEDING EN ZN BV</v>
          </cell>
          <cell r="L5081">
            <v>1</v>
          </cell>
          <cell r="M5081">
            <v>1.69</v>
          </cell>
        </row>
        <row r="5082">
          <cell r="A5082">
            <v>517293</v>
          </cell>
          <cell r="B5082" t="e">
            <v>#N/A</v>
          </cell>
          <cell r="C5082">
            <v>1</v>
          </cell>
          <cell r="D5082" t="str">
            <v>ZK</v>
          </cell>
          <cell r="E5082">
            <v>100</v>
          </cell>
          <cell r="F5082" t="str">
            <v>GR</v>
          </cell>
          <cell r="G5082" t="str">
            <v>KRUIDEN DRAGON</v>
          </cell>
          <cell r="H5082" t="str">
            <v>L</v>
          </cell>
          <cell r="I5082">
            <v>192</v>
          </cell>
          <cell r="J5082" t="str">
            <v>GROENTEN EN FRUIT DAGVERS</v>
          </cell>
          <cell r="K5082" t="str">
            <v>SMEDING EN ZN BV</v>
          </cell>
          <cell r="L5082">
            <v>1</v>
          </cell>
          <cell r="M5082">
            <v>1.69</v>
          </cell>
        </row>
        <row r="5083">
          <cell r="A5083">
            <v>517324</v>
          </cell>
          <cell r="B5083" t="e">
            <v>#N/A</v>
          </cell>
          <cell r="C5083">
            <v>1</v>
          </cell>
          <cell r="D5083" t="str">
            <v>ZK</v>
          </cell>
          <cell r="E5083">
            <v>70</v>
          </cell>
          <cell r="F5083" t="str">
            <v>GR</v>
          </cell>
          <cell r="G5083" t="str">
            <v>KRUIDEN KOREANDER</v>
          </cell>
          <cell r="H5083" t="str">
            <v>L</v>
          </cell>
          <cell r="I5083">
            <v>192</v>
          </cell>
          <cell r="J5083" t="str">
            <v>GROENTEN EN FRUIT DAGVERS</v>
          </cell>
          <cell r="K5083" t="str">
            <v>SMEDING EN ZN BV</v>
          </cell>
          <cell r="L5083">
            <v>1</v>
          </cell>
          <cell r="M5083">
            <v>1.69</v>
          </cell>
        </row>
        <row r="5084">
          <cell r="A5084">
            <v>517332</v>
          </cell>
          <cell r="B5084" t="e">
            <v>#N/A</v>
          </cell>
          <cell r="C5084">
            <v>1</v>
          </cell>
          <cell r="D5084" t="str">
            <v>ZK</v>
          </cell>
          <cell r="E5084">
            <v>75</v>
          </cell>
          <cell r="F5084" t="str">
            <v>GR</v>
          </cell>
          <cell r="G5084" t="str">
            <v>KRUIDEN MINT</v>
          </cell>
          <cell r="H5084" t="str">
            <v>L</v>
          </cell>
          <cell r="I5084">
            <v>192</v>
          </cell>
          <cell r="J5084" t="str">
            <v>GROENTEN EN FRUIT DAGVERS</v>
          </cell>
          <cell r="K5084" t="str">
            <v>SMEDING EN ZN BV</v>
          </cell>
          <cell r="L5084">
            <v>1</v>
          </cell>
          <cell r="M5084">
            <v>1.69</v>
          </cell>
        </row>
        <row r="5085">
          <cell r="A5085">
            <v>517332</v>
          </cell>
          <cell r="B5085" t="e">
            <v>#N/A</v>
          </cell>
          <cell r="C5085">
            <v>1</v>
          </cell>
          <cell r="D5085" t="str">
            <v>ZK</v>
          </cell>
          <cell r="E5085">
            <v>75</v>
          </cell>
          <cell r="F5085" t="str">
            <v>GR</v>
          </cell>
          <cell r="G5085" t="str">
            <v>KRUIDEN MINT</v>
          </cell>
          <cell r="H5085" t="str">
            <v>L</v>
          </cell>
          <cell r="I5085">
            <v>192</v>
          </cell>
          <cell r="J5085" t="str">
            <v>GROENTEN EN FRUIT DAGVERS</v>
          </cell>
          <cell r="K5085" t="str">
            <v>SMEDING EN ZN BV</v>
          </cell>
          <cell r="L5085">
            <v>1</v>
          </cell>
          <cell r="M5085">
            <v>1.69</v>
          </cell>
        </row>
        <row r="5086">
          <cell r="A5086">
            <v>551404</v>
          </cell>
          <cell r="B5086" t="e">
            <v>#N/A</v>
          </cell>
          <cell r="C5086">
            <v>1</v>
          </cell>
          <cell r="D5086" t="str">
            <v>ZK</v>
          </cell>
          <cell r="E5086">
            <v>150</v>
          </cell>
          <cell r="F5086" t="str">
            <v>GR</v>
          </cell>
          <cell r="G5086" t="str">
            <v>VERSE GEMBER</v>
          </cell>
          <cell r="H5086" t="str">
            <v>L</v>
          </cell>
          <cell r="I5086">
            <v>192</v>
          </cell>
          <cell r="J5086" t="str">
            <v>GROENTEN EN FRUIT DAGVERS</v>
          </cell>
          <cell r="K5086" t="str">
            <v>SMEDING EN ZN BV</v>
          </cell>
          <cell r="L5086">
            <v>1</v>
          </cell>
          <cell r="M5086">
            <v>1.69</v>
          </cell>
        </row>
        <row r="5087">
          <cell r="A5087">
            <v>579782</v>
          </cell>
          <cell r="B5087" t="e">
            <v>#N/A</v>
          </cell>
          <cell r="C5087">
            <v>1</v>
          </cell>
          <cell r="D5087" t="str">
            <v>ZK</v>
          </cell>
          <cell r="E5087">
            <v>75</v>
          </cell>
          <cell r="F5087" t="str">
            <v>GR</v>
          </cell>
          <cell r="G5087" t="str">
            <v>KRUIDEN DILLE</v>
          </cell>
          <cell r="H5087" t="str">
            <v>L</v>
          </cell>
          <cell r="I5087">
            <v>192</v>
          </cell>
          <cell r="J5087" t="str">
            <v>GROENTEN EN FRUIT DAGVERS</v>
          </cell>
          <cell r="K5087" t="str">
            <v>SMEDING EN ZN BV</v>
          </cell>
          <cell r="L5087">
            <v>1</v>
          </cell>
          <cell r="M5087">
            <v>1.69</v>
          </cell>
        </row>
        <row r="5088">
          <cell r="A5088">
            <v>579782</v>
          </cell>
          <cell r="B5088" t="e">
            <v>#N/A</v>
          </cell>
          <cell r="C5088">
            <v>1</v>
          </cell>
          <cell r="D5088" t="str">
            <v>ZK</v>
          </cell>
          <cell r="E5088">
            <v>75</v>
          </cell>
          <cell r="F5088" t="str">
            <v>GR</v>
          </cell>
          <cell r="G5088" t="str">
            <v>KRUIDEN DILLE</v>
          </cell>
          <cell r="H5088" t="str">
            <v>L</v>
          </cell>
          <cell r="I5088">
            <v>192</v>
          </cell>
          <cell r="J5088" t="str">
            <v>GROENTEN EN FRUIT DAGVERS</v>
          </cell>
          <cell r="K5088" t="str">
            <v>SMEDING EN ZN BV</v>
          </cell>
          <cell r="L5088">
            <v>1</v>
          </cell>
          <cell r="M5088">
            <v>1.69</v>
          </cell>
        </row>
        <row r="5089">
          <cell r="A5089">
            <v>579782</v>
          </cell>
          <cell r="B5089" t="e">
            <v>#N/A</v>
          </cell>
          <cell r="C5089">
            <v>1</v>
          </cell>
          <cell r="D5089" t="str">
            <v>ZK</v>
          </cell>
          <cell r="E5089">
            <v>75</v>
          </cell>
          <cell r="F5089" t="str">
            <v>GR</v>
          </cell>
          <cell r="G5089" t="str">
            <v>KRUIDEN DILLE</v>
          </cell>
          <cell r="H5089" t="str">
            <v>L</v>
          </cell>
          <cell r="I5089">
            <v>192</v>
          </cell>
          <cell r="J5089" t="str">
            <v>GROENTEN EN FRUIT DAGVERS</v>
          </cell>
          <cell r="K5089" t="str">
            <v>SMEDING EN ZN BV</v>
          </cell>
          <cell r="L5089">
            <v>1</v>
          </cell>
          <cell r="M5089">
            <v>1.69</v>
          </cell>
        </row>
        <row r="5090">
          <cell r="A5090">
            <v>579782</v>
          </cell>
          <cell r="B5090" t="e">
            <v>#N/A</v>
          </cell>
          <cell r="C5090">
            <v>1</v>
          </cell>
          <cell r="D5090" t="str">
            <v>ZK</v>
          </cell>
          <cell r="E5090">
            <v>75</v>
          </cell>
          <cell r="F5090" t="str">
            <v>GR</v>
          </cell>
          <cell r="G5090" t="str">
            <v>KRUIDEN DILLE</v>
          </cell>
          <cell r="H5090" t="str">
            <v>L</v>
          </cell>
          <cell r="I5090">
            <v>192</v>
          </cell>
          <cell r="J5090" t="str">
            <v>GROENTEN EN FRUIT DAGVERS</v>
          </cell>
          <cell r="K5090" t="str">
            <v>SMEDING EN ZN BV</v>
          </cell>
          <cell r="L5090">
            <v>1</v>
          </cell>
          <cell r="M5090">
            <v>1.69</v>
          </cell>
        </row>
        <row r="5091">
          <cell r="A5091">
            <v>679249</v>
          </cell>
          <cell r="B5091" t="e">
            <v>#N/A</v>
          </cell>
          <cell r="C5091">
            <v>1</v>
          </cell>
          <cell r="D5091" t="str">
            <v>FL</v>
          </cell>
          <cell r="E5091">
            <v>500</v>
          </cell>
          <cell r="F5091" t="str">
            <v>ML</v>
          </cell>
          <cell r="G5091" t="str">
            <v>UCHIBORI RIJSTAZIJN (RICE VINEGAR)</v>
          </cell>
          <cell r="H5091" t="str">
            <v>L</v>
          </cell>
          <cell r="I5091">
            <v>67</v>
          </cell>
          <cell r="J5091" t="str">
            <v>OOSTERSE KEUKEN</v>
          </cell>
          <cell r="K5091" t="str">
            <v>YAMA PRODUCTS BV</v>
          </cell>
          <cell r="L5091">
            <v>1</v>
          </cell>
          <cell r="M5091">
            <v>1.67</v>
          </cell>
        </row>
        <row r="5092">
          <cell r="A5092">
            <v>37747</v>
          </cell>
          <cell r="B5092" t="e">
            <v>#N/A</v>
          </cell>
          <cell r="C5092">
            <v>1</v>
          </cell>
          <cell r="D5092" t="str">
            <v>ZK</v>
          </cell>
          <cell r="E5092">
            <v>400</v>
          </cell>
          <cell r="F5092" t="str">
            <v>GR</v>
          </cell>
          <cell r="G5092" t="str">
            <v>G'WOON PITA BROODJES</v>
          </cell>
          <cell r="H5092" t="str">
            <v>L</v>
          </cell>
          <cell r="I5092">
            <v>200</v>
          </cell>
          <cell r="J5092" t="str">
            <v>BROOD GASPACK</v>
          </cell>
          <cell r="K5092" t="str">
            <v>SLIGRO</v>
          </cell>
          <cell r="L5092">
            <v>2</v>
          </cell>
          <cell r="M5092">
            <v>1.66</v>
          </cell>
        </row>
        <row r="5093">
          <cell r="A5093">
            <v>37148</v>
          </cell>
          <cell r="B5093" t="e">
            <v>#N/A</v>
          </cell>
          <cell r="C5093">
            <v>1</v>
          </cell>
          <cell r="D5093" t="str">
            <v>DS</v>
          </cell>
          <cell r="E5093">
            <v>580</v>
          </cell>
          <cell r="F5093" t="str">
            <v>GR</v>
          </cell>
          <cell r="G5093" t="str">
            <v>DE ROOIE HEN SCHARRELEIEREN BRUIN M 10ST</v>
          </cell>
          <cell r="H5093" t="str">
            <v>L</v>
          </cell>
          <cell r="I5093">
            <v>167</v>
          </cell>
          <cell r="J5093" t="str">
            <v>EIEREN VERS</v>
          </cell>
          <cell r="K5093" t="str">
            <v>SLIGRO</v>
          </cell>
          <cell r="L5093">
            <v>1</v>
          </cell>
          <cell r="M5093">
            <v>1.65</v>
          </cell>
        </row>
        <row r="5094">
          <cell r="A5094">
            <v>51226</v>
          </cell>
          <cell r="B5094" t="e">
            <v>#N/A</v>
          </cell>
          <cell r="C5094">
            <v>1</v>
          </cell>
          <cell r="D5094" t="str">
            <v>PK</v>
          </cell>
          <cell r="E5094">
            <v>1</v>
          </cell>
          <cell r="F5094" t="str">
            <v>KG</v>
          </cell>
          <cell r="G5094" t="str">
            <v>BRANDWIJK MAISMEEL POLENTA</v>
          </cell>
          <cell r="H5094" t="str">
            <v>L</v>
          </cell>
          <cell r="I5094">
            <v>97</v>
          </cell>
          <cell r="J5094" t="str">
            <v>RIJST EN GRANEN</v>
          </cell>
          <cell r="K5094" t="str">
            <v>BRANDWIJK PEULVRUCHTEN</v>
          </cell>
          <cell r="L5094">
            <v>1</v>
          </cell>
          <cell r="M5094">
            <v>1.65</v>
          </cell>
        </row>
        <row r="5095">
          <cell r="A5095">
            <v>84276</v>
          </cell>
          <cell r="B5095" t="e">
            <v>#N/A</v>
          </cell>
          <cell r="C5095">
            <v>1</v>
          </cell>
          <cell r="D5095" t="str">
            <v>BK</v>
          </cell>
          <cell r="E5095">
            <v>210</v>
          </cell>
          <cell r="F5095" t="str">
            <v>GR</v>
          </cell>
          <cell r="G5095" t="str">
            <v>ZEELAND'S ROEM MOSSELDIPSAUS</v>
          </cell>
          <cell r="H5095" t="str">
            <v>L</v>
          </cell>
          <cell r="I5095">
            <v>173</v>
          </cell>
          <cell r="J5095" t="str">
            <v>SCHAAL- EN SCHELPDIEREN</v>
          </cell>
          <cell r="K5095" t="str">
            <v>ROEM VAN YERSEKE B.V.</v>
          </cell>
          <cell r="L5095">
            <v>1</v>
          </cell>
          <cell r="M5095">
            <v>1.65</v>
          </cell>
        </row>
        <row r="5096">
          <cell r="A5096">
            <v>92097</v>
          </cell>
          <cell r="B5096" t="e">
            <v>#N/A</v>
          </cell>
          <cell r="C5096">
            <v>1</v>
          </cell>
          <cell r="D5096" t="str">
            <v>FL</v>
          </cell>
          <cell r="E5096">
            <v>450</v>
          </cell>
          <cell r="F5096" t="str">
            <v>ML</v>
          </cell>
          <cell r="G5096" t="str">
            <v>OLIEHOORN FRITESSAUS 25%</v>
          </cell>
          <cell r="H5096" t="str">
            <v>L</v>
          </cell>
          <cell r="I5096">
            <v>91</v>
          </cell>
          <cell r="J5096" t="str">
            <v>SNACK- EN TAFELSAUZEN</v>
          </cell>
          <cell r="K5096" t="str">
            <v>OLIEHOORN BV</v>
          </cell>
          <cell r="L5096">
            <v>1</v>
          </cell>
          <cell r="M5096">
            <v>1.65</v>
          </cell>
        </row>
        <row r="5097">
          <cell r="A5097">
            <v>100050</v>
          </cell>
          <cell r="B5097" t="e">
            <v>#N/A</v>
          </cell>
          <cell r="C5097">
            <v>1</v>
          </cell>
          <cell r="D5097" t="str">
            <v>FL</v>
          </cell>
          <cell r="E5097">
            <v>150</v>
          </cell>
          <cell r="F5097" t="str">
            <v>ML</v>
          </cell>
          <cell r="G5097" t="str">
            <v>LEA &amp; PERRINS WORCESTERSAUS</v>
          </cell>
          <cell r="H5097" t="str">
            <v>L</v>
          </cell>
          <cell r="I5097">
            <v>86</v>
          </cell>
          <cell r="J5097" t="str">
            <v>VLEES- VIS EN GROENTESAUZEN</v>
          </cell>
          <cell r="K5097" t="str">
            <v>HEINZ H J BV RETAIL</v>
          </cell>
          <cell r="L5097">
            <v>1</v>
          </cell>
          <cell r="M5097">
            <v>1.65</v>
          </cell>
        </row>
        <row r="5098">
          <cell r="A5098">
            <v>100050</v>
          </cell>
          <cell r="B5098" t="e">
            <v>#N/A</v>
          </cell>
          <cell r="C5098">
            <v>1</v>
          </cell>
          <cell r="D5098" t="str">
            <v>FL</v>
          </cell>
          <cell r="E5098">
            <v>150</v>
          </cell>
          <cell r="F5098" t="str">
            <v>ML</v>
          </cell>
          <cell r="G5098" t="str">
            <v>LEA &amp; PERRINS WORCESTERSAUS</v>
          </cell>
          <cell r="H5098" t="str">
            <v>L</v>
          </cell>
          <cell r="I5098">
            <v>86</v>
          </cell>
          <cell r="J5098" t="str">
            <v>VLEES- VIS EN GROENTESAUZEN</v>
          </cell>
          <cell r="K5098" t="str">
            <v>HEINZ H J BV RETAIL</v>
          </cell>
          <cell r="L5098">
            <v>1</v>
          </cell>
          <cell r="M5098">
            <v>1.65</v>
          </cell>
        </row>
        <row r="5099">
          <cell r="A5099">
            <v>579973</v>
          </cell>
          <cell r="B5099" t="e">
            <v>#N/A</v>
          </cell>
          <cell r="C5099">
            <v>1</v>
          </cell>
          <cell r="D5099" t="str">
            <v>ZK</v>
          </cell>
          <cell r="E5099">
            <v>300</v>
          </cell>
          <cell r="F5099" t="str">
            <v>GR</v>
          </cell>
          <cell r="G5099" t="str">
            <v>WITTE BOLLEN 6 STUKS</v>
          </cell>
          <cell r="H5099" t="str">
            <v>L</v>
          </cell>
          <cell r="I5099">
            <v>107</v>
          </cell>
          <cell r="J5099" t="str">
            <v>BROOD VERS CONCESSIONAIR</v>
          </cell>
          <cell r="K5099" t="str">
            <v>BAKKERIJ REMMERSWAAL</v>
          </cell>
          <cell r="L5099">
            <v>1</v>
          </cell>
          <cell r="M5099">
            <v>1.65</v>
          </cell>
        </row>
        <row r="5100">
          <cell r="A5100">
            <v>339899</v>
          </cell>
          <cell r="B5100" t="e">
            <v>#N/A</v>
          </cell>
          <cell r="C5100">
            <v>1</v>
          </cell>
          <cell r="D5100" t="str">
            <v>ZK</v>
          </cell>
          <cell r="E5100">
            <v>70</v>
          </cell>
          <cell r="F5100" t="str">
            <v>GR</v>
          </cell>
          <cell r="G5100" t="str">
            <v>KRUIDEN PETERSELIE PLATTE</v>
          </cell>
          <cell r="H5100" t="str">
            <v>L</v>
          </cell>
          <cell r="I5100">
            <v>192</v>
          </cell>
          <cell r="J5100" t="str">
            <v>GROENTEN EN FRUIT DAGVERS</v>
          </cell>
          <cell r="K5100" t="str">
            <v>SMEDING EN ZN BV</v>
          </cell>
          <cell r="L5100">
            <v>1</v>
          </cell>
          <cell r="M5100">
            <v>1.6</v>
          </cell>
        </row>
        <row r="5101">
          <cell r="A5101">
            <v>339899</v>
          </cell>
          <cell r="B5101" t="e">
            <v>#N/A</v>
          </cell>
          <cell r="C5101">
            <v>1</v>
          </cell>
          <cell r="D5101" t="str">
            <v>ZK</v>
          </cell>
          <cell r="E5101">
            <v>70</v>
          </cell>
          <cell r="F5101" t="str">
            <v>GR</v>
          </cell>
          <cell r="G5101" t="str">
            <v>KRUIDEN PETERSELIE PLATTE</v>
          </cell>
          <cell r="H5101" t="str">
            <v>L</v>
          </cell>
          <cell r="I5101">
            <v>192</v>
          </cell>
          <cell r="J5101" t="str">
            <v>GROENTEN EN FRUIT DAGVERS</v>
          </cell>
          <cell r="K5101" t="str">
            <v>SMEDING EN ZN BV</v>
          </cell>
          <cell r="L5101">
            <v>1</v>
          </cell>
          <cell r="M5101">
            <v>1.6</v>
          </cell>
        </row>
        <row r="5102">
          <cell r="A5102">
            <v>99708</v>
          </cell>
          <cell r="B5102" t="e">
            <v>#N/A</v>
          </cell>
          <cell r="C5102">
            <v>1</v>
          </cell>
          <cell r="D5102" t="str">
            <v>BK</v>
          </cell>
          <cell r="E5102">
            <v>100</v>
          </cell>
          <cell r="F5102" t="str">
            <v>GR</v>
          </cell>
          <cell r="G5102" t="str">
            <v>GROENE PEPERS</v>
          </cell>
          <cell r="H5102" t="str">
            <v>L</v>
          </cell>
          <cell r="I5102">
            <v>192</v>
          </cell>
          <cell r="J5102" t="str">
            <v>GROENTEN EN FRUIT DAGVERS</v>
          </cell>
          <cell r="K5102" t="str">
            <v>SMEDING EN ZN BV</v>
          </cell>
          <cell r="L5102">
            <v>1</v>
          </cell>
          <cell r="M5102">
            <v>1.59</v>
          </cell>
        </row>
        <row r="5103">
          <cell r="A5103">
            <v>138337</v>
          </cell>
          <cell r="B5103" t="e">
            <v>#N/A</v>
          </cell>
          <cell r="C5103">
            <v>1</v>
          </cell>
          <cell r="D5103" t="str">
            <v>ZK</v>
          </cell>
          <cell r="E5103">
            <v>2</v>
          </cell>
          <cell r="F5103" t="str">
            <v>ST</v>
          </cell>
          <cell r="G5103" t="str">
            <v>KNOFLOOK VERS</v>
          </cell>
          <cell r="H5103" t="str">
            <v>L</v>
          </cell>
          <cell r="I5103">
            <v>192</v>
          </cell>
          <cell r="J5103" t="str">
            <v>GROENTEN EN FRUIT DAGVERS</v>
          </cell>
          <cell r="K5103" t="str">
            <v>SMEDING EN ZN BV</v>
          </cell>
          <cell r="L5103">
            <v>1</v>
          </cell>
          <cell r="M5103">
            <v>1.59</v>
          </cell>
        </row>
        <row r="5104">
          <cell r="A5104">
            <v>138337</v>
          </cell>
          <cell r="B5104" t="e">
            <v>#N/A</v>
          </cell>
          <cell r="C5104">
            <v>1</v>
          </cell>
          <cell r="D5104" t="str">
            <v>ZK</v>
          </cell>
          <cell r="E5104">
            <v>2</v>
          </cell>
          <cell r="F5104" t="str">
            <v>ST</v>
          </cell>
          <cell r="G5104" t="str">
            <v>KNOFLOOK VERS</v>
          </cell>
          <cell r="H5104" t="str">
            <v>L</v>
          </cell>
          <cell r="I5104">
            <v>192</v>
          </cell>
          <cell r="J5104" t="str">
            <v>GROENTEN EN FRUIT DAGVERS</v>
          </cell>
          <cell r="K5104" t="str">
            <v>SMEDING EN ZN BV</v>
          </cell>
          <cell r="L5104">
            <v>1</v>
          </cell>
          <cell r="M5104">
            <v>1.59</v>
          </cell>
        </row>
        <row r="5105">
          <cell r="A5105">
            <v>138337</v>
          </cell>
          <cell r="B5105" t="e">
            <v>#N/A</v>
          </cell>
          <cell r="C5105">
            <v>1</v>
          </cell>
          <cell r="D5105" t="str">
            <v>ZK</v>
          </cell>
          <cell r="E5105">
            <v>2</v>
          </cell>
          <cell r="F5105" t="str">
            <v>ST</v>
          </cell>
          <cell r="G5105" t="str">
            <v>KNOFLOOK VERS</v>
          </cell>
          <cell r="H5105" t="str">
            <v>L</v>
          </cell>
          <cell r="I5105">
            <v>192</v>
          </cell>
          <cell r="J5105" t="str">
            <v>GROENTEN EN FRUIT DAGVERS</v>
          </cell>
          <cell r="K5105" t="str">
            <v>SMEDING EN ZN BV</v>
          </cell>
          <cell r="L5105">
            <v>1</v>
          </cell>
          <cell r="M5105">
            <v>1.59</v>
          </cell>
        </row>
        <row r="5106">
          <cell r="A5106">
            <v>491251</v>
          </cell>
          <cell r="B5106" t="e">
            <v>#N/A</v>
          </cell>
          <cell r="C5106">
            <v>1</v>
          </cell>
          <cell r="D5106" t="str">
            <v>ST</v>
          </cell>
          <cell r="E5106">
            <v>1</v>
          </cell>
          <cell r="F5106" t="str">
            <v>ST</v>
          </cell>
          <cell r="G5106" t="str">
            <v>SLA LOLLO ROSSO</v>
          </cell>
          <cell r="H5106" t="str">
            <v>L</v>
          </cell>
          <cell r="I5106">
            <v>192</v>
          </cell>
          <cell r="J5106" t="str">
            <v>GROENTEN EN FRUIT DAGVERS</v>
          </cell>
          <cell r="K5106" t="str">
            <v>SMEDING EN ZN BV</v>
          </cell>
          <cell r="L5106">
            <v>1</v>
          </cell>
          <cell r="M5106">
            <v>1.59</v>
          </cell>
        </row>
        <row r="5107">
          <cell r="A5107">
            <v>744950</v>
          </cell>
          <cell r="B5107" t="e">
            <v>#N/A</v>
          </cell>
          <cell r="C5107">
            <v>1</v>
          </cell>
          <cell r="D5107" t="str">
            <v>BK</v>
          </cell>
          <cell r="E5107">
            <v>60</v>
          </cell>
          <cell r="F5107" t="str">
            <v>GR</v>
          </cell>
          <cell r="G5107" t="str">
            <v>KIEMTRIO</v>
          </cell>
          <cell r="H5107" t="str">
            <v>L</v>
          </cell>
          <cell r="I5107">
            <v>192</v>
          </cell>
          <cell r="J5107" t="str">
            <v>GROENTEN EN FRUIT DAGVERS</v>
          </cell>
          <cell r="K5107" t="str">
            <v>SMEDING EN ZN BV</v>
          </cell>
          <cell r="L5107">
            <v>1</v>
          </cell>
          <cell r="M5107">
            <v>1.59</v>
          </cell>
        </row>
        <row r="5108">
          <cell r="A5108">
            <v>517120</v>
          </cell>
          <cell r="B5108">
            <v>8716668014007</v>
          </cell>
          <cell r="C5108">
            <v>1</v>
          </cell>
          <cell r="D5108" t="str">
            <v>ST</v>
          </cell>
          <cell r="E5108">
            <v>375</v>
          </cell>
          <cell r="F5108" t="str">
            <v>GR</v>
          </cell>
          <cell r="G5108" t="str">
            <v>KOMKOMMER 30/40</v>
          </cell>
          <cell r="H5108" t="str">
            <v>L</v>
          </cell>
          <cell r="I5108">
            <v>192</v>
          </cell>
          <cell r="J5108" t="str">
            <v>GROENTEN EN FRUIT DAGVERS</v>
          </cell>
          <cell r="K5108" t="str">
            <v>SMEDING EN ZN BV</v>
          </cell>
          <cell r="L5108">
            <v>2</v>
          </cell>
          <cell r="M5108">
            <v>1.58</v>
          </cell>
        </row>
        <row r="5109">
          <cell r="A5109">
            <v>426007</v>
          </cell>
          <cell r="B5109" t="e">
            <v>#N/A</v>
          </cell>
          <cell r="C5109">
            <v>1</v>
          </cell>
          <cell r="D5109" t="str">
            <v>FL</v>
          </cell>
          <cell r="E5109">
            <v>220</v>
          </cell>
          <cell r="F5109" t="str">
            <v>ML</v>
          </cell>
          <cell r="G5109" t="str">
            <v>FLOWER BRAND GEMBER SAUCE</v>
          </cell>
          <cell r="H5109" t="str">
            <v>L</v>
          </cell>
          <cell r="I5109">
            <v>67</v>
          </cell>
          <cell r="J5109" t="str">
            <v>OOSTERSE KEUKEN</v>
          </cell>
          <cell r="K5109" t="str">
            <v>VANKA KAWAT BV</v>
          </cell>
          <cell r="L5109">
            <v>1</v>
          </cell>
          <cell r="M5109">
            <v>1.55</v>
          </cell>
        </row>
        <row r="5110">
          <cell r="A5110">
            <v>693361</v>
          </cell>
          <cell r="B5110" t="e">
            <v>#N/A</v>
          </cell>
          <cell r="C5110">
            <v>1</v>
          </cell>
          <cell r="D5110" t="str">
            <v>PK</v>
          </cell>
          <cell r="E5110">
            <v>1</v>
          </cell>
          <cell r="F5110" t="str">
            <v>LT</v>
          </cell>
          <cell r="G5110" t="str">
            <v>CAMPINA VLAFLIP VANILLE</v>
          </cell>
          <cell r="H5110" t="str">
            <v>L</v>
          </cell>
          <cell r="I5110">
            <v>177</v>
          </cell>
          <cell r="J5110" t="str">
            <v>MELKPRODUKTEN DAGVERS</v>
          </cell>
          <cell r="K5110" t="str">
            <v>FRIESLANDCAMP NL BV VRS MSD SU</v>
          </cell>
          <cell r="L5110">
            <v>1</v>
          </cell>
          <cell r="M5110">
            <v>1.55</v>
          </cell>
        </row>
        <row r="5111">
          <cell r="A5111">
            <v>44714</v>
          </cell>
          <cell r="B5111" t="e">
            <v>#N/A</v>
          </cell>
          <cell r="C5111">
            <v>1</v>
          </cell>
          <cell r="D5111" t="str">
            <v>PT</v>
          </cell>
          <cell r="E5111">
            <v>300</v>
          </cell>
          <cell r="F5111" t="str">
            <v>ML</v>
          </cell>
          <cell r="G5111" t="str">
            <v>CULINAISE AMSTERDAMSE UITJES</v>
          </cell>
          <cell r="H5111" t="str">
            <v>L</v>
          </cell>
          <cell r="I5111">
            <v>90</v>
          </cell>
          <cell r="J5111" t="str">
            <v>O'LIFE</v>
          </cell>
          <cell r="K5111" t="str">
            <v>SLIGRO</v>
          </cell>
          <cell r="L5111">
            <v>1</v>
          </cell>
          <cell r="M5111">
            <v>1.5</v>
          </cell>
        </row>
        <row r="5112">
          <cell r="A5112">
            <v>72452</v>
          </cell>
          <cell r="B5112" t="e">
            <v>#N/A</v>
          </cell>
          <cell r="C5112">
            <v>1</v>
          </cell>
          <cell r="D5112" t="str">
            <v>ZK</v>
          </cell>
          <cell r="E5112">
            <v>51</v>
          </cell>
          <cell r="F5112" t="str">
            <v>GR</v>
          </cell>
          <cell r="G5112" t="str">
            <v>LIBEERT HAASJE MELK MULTICOLOR</v>
          </cell>
          <cell r="H5112" t="str">
            <v>L</v>
          </cell>
          <cell r="I5112">
            <v>28</v>
          </cell>
          <cell r="J5112" t="str">
            <v>SEIZOEN ZOETWAREN PASEN</v>
          </cell>
          <cell r="K5112" t="str">
            <v>LIBEERT</v>
          </cell>
          <cell r="L5112">
            <v>2</v>
          </cell>
          <cell r="M5112">
            <v>1.5</v>
          </cell>
        </row>
        <row r="5113">
          <cell r="A5113">
            <v>79012</v>
          </cell>
          <cell r="B5113" t="e">
            <v>#N/A</v>
          </cell>
          <cell r="C5113">
            <v>1</v>
          </cell>
          <cell r="D5113" t="str">
            <v>DS</v>
          </cell>
          <cell r="E5113">
            <v>200</v>
          </cell>
          <cell r="F5113" t="str">
            <v>ST</v>
          </cell>
          <cell r="G5113" t="str">
            <v>MINI CUPCAKEVORM CONFETTI</v>
          </cell>
          <cell r="H5113" t="str">
            <v>H</v>
          </cell>
          <cell r="I5113">
            <v>283</v>
          </cell>
          <cell r="J5113" t="str">
            <v>KEUKENGEREEDSCHAPPEN</v>
          </cell>
          <cell r="K5113" t="str">
            <v>PATISSE NEDERLAND BV</v>
          </cell>
          <cell r="L5113">
            <v>1</v>
          </cell>
          <cell r="M5113">
            <v>1.5</v>
          </cell>
        </row>
        <row r="5114">
          <cell r="A5114">
            <v>79033</v>
          </cell>
          <cell r="B5114" t="e">
            <v>#N/A</v>
          </cell>
          <cell r="C5114">
            <v>1</v>
          </cell>
          <cell r="D5114" t="str">
            <v>DS</v>
          </cell>
          <cell r="E5114">
            <v>200</v>
          </cell>
          <cell r="F5114" t="str">
            <v>ST</v>
          </cell>
          <cell r="G5114" t="str">
            <v>MINI CUPCAKEVORM POLKA DOT</v>
          </cell>
          <cell r="H5114" t="str">
            <v>H</v>
          </cell>
          <cell r="I5114">
            <v>283</v>
          </cell>
          <cell r="J5114" t="str">
            <v>KEUKENGEREEDSCHAPPEN</v>
          </cell>
          <cell r="K5114" t="str">
            <v>PATISSE NEDERLAND BV</v>
          </cell>
          <cell r="L5114">
            <v>1</v>
          </cell>
          <cell r="M5114">
            <v>1.5</v>
          </cell>
        </row>
        <row r="5115">
          <cell r="A5115">
            <v>110135</v>
          </cell>
          <cell r="B5115" t="e">
            <v>#N/A</v>
          </cell>
          <cell r="C5115">
            <v>1</v>
          </cell>
          <cell r="D5115" t="str">
            <v>ZK</v>
          </cell>
          <cell r="E5115">
            <v>350</v>
          </cell>
          <cell r="F5115" t="str">
            <v>GR</v>
          </cell>
          <cell r="G5115" t="str">
            <v>SPRUITEN SCHOON</v>
          </cell>
          <cell r="H5115" t="str">
            <v>L</v>
          </cell>
          <cell r="I5115">
            <v>192</v>
          </cell>
          <cell r="J5115" t="str">
            <v>GROENTEN EN FRUIT DAGVERS</v>
          </cell>
          <cell r="K5115" t="str">
            <v>SMEDING EN ZN BV</v>
          </cell>
          <cell r="L5115">
            <v>1</v>
          </cell>
          <cell r="M5115">
            <v>1.5</v>
          </cell>
        </row>
        <row r="5116">
          <cell r="A5116">
            <v>112679</v>
          </cell>
          <cell r="B5116" t="e">
            <v>#N/A</v>
          </cell>
          <cell r="C5116">
            <v>1</v>
          </cell>
          <cell r="D5116" t="str">
            <v>BK</v>
          </cell>
          <cell r="E5116">
            <v>100</v>
          </cell>
          <cell r="F5116" t="str">
            <v>GR</v>
          </cell>
          <cell r="G5116" t="str">
            <v>SEREH(CITROENGRAS)</v>
          </cell>
          <cell r="H5116" t="str">
            <v>L</v>
          </cell>
          <cell r="I5116">
            <v>192</v>
          </cell>
          <cell r="J5116" t="str">
            <v>GROENTEN EN FRUIT DAGVERS</v>
          </cell>
          <cell r="K5116" t="str">
            <v>SMEDING EN ZN BV</v>
          </cell>
          <cell r="L5116">
            <v>1</v>
          </cell>
          <cell r="M5116">
            <v>1.5</v>
          </cell>
        </row>
        <row r="5117">
          <cell r="A5117">
            <v>351082</v>
          </cell>
          <cell r="B5117" t="e">
            <v>#N/A</v>
          </cell>
          <cell r="C5117">
            <v>1</v>
          </cell>
          <cell r="D5117" t="str">
            <v>ST</v>
          </cell>
          <cell r="E5117">
            <v>1</v>
          </cell>
          <cell r="F5117" t="str">
            <v>ST</v>
          </cell>
          <cell r="G5117" t="str">
            <v>PEEN WINTER GROF</v>
          </cell>
          <cell r="H5117" t="str">
            <v>L</v>
          </cell>
          <cell r="I5117">
            <v>192</v>
          </cell>
          <cell r="J5117" t="str">
            <v>GROENTEN EN FRUIT DAGVERS</v>
          </cell>
          <cell r="K5117" t="str">
            <v>SMEDING EN ZN BV</v>
          </cell>
          <cell r="L5117">
            <v>2</v>
          </cell>
          <cell r="M5117">
            <v>1.5</v>
          </cell>
        </row>
        <row r="5118">
          <cell r="A5118">
            <v>351082</v>
          </cell>
          <cell r="B5118" t="e">
            <v>#N/A</v>
          </cell>
          <cell r="C5118">
            <v>1</v>
          </cell>
          <cell r="D5118" t="str">
            <v>ST</v>
          </cell>
          <cell r="E5118">
            <v>1</v>
          </cell>
          <cell r="F5118" t="str">
            <v>ST</v>
          </cell>
          <cell r="G5118" t="str">
            <v>PEEN WINTER GROF</v>
          </cell>
          <cell r="H5118" t="str">
            <v>L</v>
          </cell>
          <cell r="I5118">
            <v>192</v>
          </cell>
          <cell r="J5118" t="str">
            <v>GROENTEN EN FRUIT DAGVERS</v>
          </cell>
          <cell r="K5118" t="str">
            <v>SMEDING EN ZN BV</v>
          </cell>
          <cell r="L5118">
            <v>2</v>
          </cell>
          <cell r="M5118">
            <v>1.5</v>
          </cell>
        </row>
        <row r="5119">
          <cell r="A5119">
            <v>367818</v>
          </cell>
          <cell r="B5119" t="e">
            <v>#N/A</v>
          </cell>
          <cell r="C5119">
            <v>6</v>
          </cell>
          <cell r="D5119" t="str">
            <v>PK</v>
          </cell>
          <cell r="E5119">
            <v>400</v>
          </cell>
          <cell r="F5119" t="str">
            <v>GR</v>
          </cell>
          <cell r="G5119" t="str">
            <v>SAFE FIRE AANMAAKBLOKJES BRUIN, 24 STUKS</v>
          </cell>
          <cell r="H5119" t="str">
            <v>H</v>
          </cell>
          <cell r="I5119">
            <v>347</v>
          </cell>
          <cell r="J5119" t="str">
            <v>HOUTSKOOL</v>
          </cell>
          <cell r="K5119" t="str">
            <v>TASMANIA HANDELMIJ BV</v>
          </cell>
          <cell r="L5119">
            <v>1</v>
          </cell>
          <cell r="M5119">
            <v>1.5</v>
          </cell>
        </row>
        <row r="5120">
          <cell r="A5120">
            <v>517170</v>
          </cell>
          <cell r="B5120" t="e">
            <v>#N/A</v>
          </cell>
          <cell r="C5120">
            <v>1</v>
          </cell>
          <cell r="D5120" t="str">
            <v>FL</v>
          </cell>
          <cell r="E5120">
            <v>825</v>
          </cell>
          <cell r="F5120" t="str">
            <v>GR</v>
          </cell>
          <cell r="G5120" t="str">
            <v>LUCULLUS THAI CHILLIE SAUS</v>
          </cell>
          <cell r="H5120" t="str">
            <v>L</v>
          </cell>
          <cell r="I5120">
            <v>67</v>
          </cell>
          <cell r="J5120" t="str">
            <v>OOSTERSE KEUKEN</v>
          </cell>
          <cell r="K5120" t="str">
            <v>LUCULLUS BV</v>
          </cell>
          <cell r="L5120">
            <v>1</v>
          </cell>
          <cell r="M5120">
            <v>1.5</v>
          </cell>
        </row>
        <row r="5121">
          <cell r="A5121">
            <v>854129</v>
          </cell>
          <cell r="B5121" t="e">
            <v>#N/A</v>
          </cell>
          <cell r="C5121">
            <v>1</v>
          </cell>
          <cell r="D5121" t="str">
            <v>ZK</v>
          </cell>
          <cell r="E5121">
            <v>135</v>
          </cell>
          <cell r="F5121" t="str">
            <v>GR</v>
          </cell>
          <cell r="G5121" t="str">
            <v>INPROBA CASSAVE KROEPOEK</v>
          </cell>
          <cell r="H5121" t="str">
            <v>L</v>
          </cell>
          <cell r="I5121">
            <v>67</v>
          </cell>
          <cell r="J5121" t="str">
            <v>OOSTERSE KEUKEN</v>
          </cell>
          <cell r="K5121" t="str">
            <v>INPROBA BV</v>
          </cell>
          <cell r="L5121">
            <v>2</v>
          </cell>
          <cell r="M5121">
            <v>1.5</v>
          </cell>
        </row>
        <row r="5122">
          <cell r="A5122">
            <v>99245</v>
          </cell>
          <cell r="B5122">
            <v>8718366761603</v>
          </cell>
          <cell r="C5122">
            <v>1</v>
          </cell>
          <cell r="D5122" t="str">
            <v>PK</v>
          </cell>
          <cell r="E5122">
            <v>500</v>
          </cell>
          <cell r="F5122" t="str">
            <v>GR</v>
          </cell>
          <cell r="G5122" t="str">
            <v>WITLOF GROF 11-15CM</v>
          </cell>
          <cell r="H5122" t="str">
            <v>L</v>
          </cell>
          <cell r="I5122">
            <v>192</v>
          </cell>
          <cell r="J5122" t="str">
            <v>GROENTEN EN FRUIT DAGVERS</v>
          </cell>
          <cell r="K5122" t="str">
            <v>SMEDING EN ZN BV</v>
          </cell>
          <cell r="L5122">
            <v>1</v>
          </cell>
          <cell r="M5122">
            <v>1.49</v>
          </cell>
        </row>
        <row r="5123">
          <cell r="A5123">
            <v>138337</v>
          </cell>
          <cell r="B5123" t="e">
            <v>#N/A</v>
          </cell>
          <cell r="C5123">
            <v>1</v>
          </cell>
          <cell r="D5123" t="str">
            <v>ZK</v>
          </cell>
          <cell r="E5123">
            <v>2</v>
          </cell>
          <cell r="F5123" t="str">
            <v>ST</v>
          </cell>
          <cell r="G5123" t="str">
            <v>KNOFLOOK VERS</v>
          </cell>
          <cell r="H5123" t="str">
            <v>L</v>
          </cell>
          <cell r="I5123">
            <v>192</v>
          </cell>
          <cell r="J5123" t="str">
            <v>GROENTEN EN FRUIT DAGVERS</v>
          </cell>
          <cell r="K5123" t="str">
            <v>SMEDING EN ZN BV</v>
          </cell>
          <cell r="L5123">
            <v>1</v>
          </cell>
          <cell r="M5123">
            <v>1.49</v>
          </cell>
        </row>
        <row r="5124">
          <cell r="A5124">
            <v>138337</v>
          </cell>
          <cell r="B5124" t="e">
            <v>#N/A</v>
          </cell>
          <cell r="C5124">
            <v>1</v>
          </cell>
          <cell r="D5124" t="str">
            <v>ZK</v>
          </cell>
          <cell r="E5124">
            <v>2</v>
          </cell>
          <cell r="F5124" t="str">
            <v>ST</v>
          </cell>
          <cell r="G5124" t="str">
            <v>KNOFLOOK VERS</v>
          </cell>
          <cell r="H5124" t="str">
            <v>L</v>
          </cell>
          <cell r="I5124">
            <v>192</v>
          </cell>
          <cell r="J5124" t="str">
            <v>GROENTEN EN FRUIT DAGVERS</v>
          </cell>
          <cell r="K5124" t="str">
            <v>SMEDING EN ZN BV</v>
          </cell>
          <cell r="L5124">
            <v>1</v>
          </cell>
          <cell r="M5124">
            <v>1.49</v>
          </cell>
        </row>
        <row r="5125">
          <cell r="A5125">
            <v>195279</v>
          </cell>
          <cell r="B5125" t="e">
            <v>#N/A</v>
          </cell>
          <cell r="C5125">
            <v>1</v>
          </cell>
          <cell r="D5125" t="str">
            <v>ZK</v>
          </cell>
          <cell r="E5125">
            <v>2</v>
          </cell>
          <cell r="F5125" t="str">
            <v>KG</v>
          </cell>
          <cell r="G5125" t="str">
            <v>UI MIDDEL 60/80</v>
          </cell>
          <cell r="H5125" t="str">
            <v>L</v>
          </cell>
          <cell r="I5125">
            <v>192</v>
          </cell>
          <cell r="J5125" t="str">
            <v>GROENTEN EN FRUIT DAGVERS</v>
          </cell>
          <cell r="K5125" t="str">
            <v>SMEDING EN ZN BV</v>
          </cell>
          <cell r="L5125">
            <v>1</v>
          </cell>
          <cell r="M5125">
            <v>1.49</v>
          </cell>
        </row>
        <row r="5126">
          <cell r="A5126">
            <v>195279</v>
          </cell>
          <cell r="B5126" t="e">
            <v>#N/A</v>
          </cell>
          <cell r="C5126">
            <v>1</v>
          </cell>
          <cell r="D5126" t="str">
            <v>ZK</v>
          </cell>
          <cell r="E5126">
            <v>2</v>
          </cell>
          <cell r="F5126" t="str">
            <v>KG</v>
          </cell>
          <cell r="G5126" t="str">
            <v>UI MIDDEL 60/80</v>
          </cell>
          <cell r="H5126" t="str">
            <v>L</v>
          </cell>
          <cell r="I5126">
            <v>192</v>
          </cell>
          <cell r="J5126" t="str">
            <v>GROENTEN EN FRUIT DAGVERS</v>
          </cell>
          <cell r="K5126" t="str">
            <v>SMEDING EN ZN BV</v>
          </cell>
          <cell r="L5126">
            <v>1</v>
          </cell>
          <cell r="M5126">
            <v>1.49</v>
          </cell>
        </row>
        <row r="5127">
          <cell r="A5127">
            <v>361870</v>
          </cell>
          <cell r="B5127" t="e">
            <v>#N/A</v>
          </cell>
          <cell r="C5127">
            <v>1</v>
          </cell>
          <cell r="D5127" t="str">
            <v>BS</v>
          </cell>
          <cell r="E5127">
            <v>1.05</v>
          </cell>
          <cell r="F5127" t="str">
            <v>KG</v>
          </cell>
          <cell r="G5127" t="str">
            <v>PEEN BOS</v>
          </cell>
          <cell r="H5127" t="str">
            <v>L</v>
          </cell>
          <cell r="I5127">
            <v>192</v>
          </cell>
          <cell r="J5127" t="str">
            <v>GROENTEN EN FRUIT DAGVERS</v>
          </cell>
          <cell r="K5127" t="str">
            <v>SMEDING EN ZN BV</v>
          </cell>
          <cell r="L5127">
            <v>1</v>
          </cell>
          <cell r="M5127">
            <v>1.49</v>
          </cell>
        </row>
        <row r="5128">
          <cell r="A5128">
            <v>470933</v>
          </cell>
          <cell r="B5128" t="e">
            <v>#N/A</v>
          </cell>
          <cell r="C5128">
            <v>1</v>
          </cell>
          <cell r="D5128" t="str">
            <v>ZK</v>
          </cell>
          <cell r="E5128">
            <v>3</v>
          </cell>
          <cell r="F5128" t="str">
            <v>ST</v>
          </cell>
          <cell r="G5128" t="str">
            <v>LIMES</v>
          </cell>
          <cell r="H5128" t="str">
            <v>L</v>
          </cell>
          <cell r="I5128">
            <v>192</v>
          </cell>
          <cell r="J5128" t="str">
            <v>GROENTEN EN FRUIT DAGVERS</v>
          </cell>
          <cell r="K5128" t="str">
            <v>SMEDING EN ZN BV</v>
          </cell>
          <cell r="L5128">
            <v>1</v>
          </cell>
          <cell r="M5128">
            <v>1.49</v>
          </cell>
        </row>
        <row r="5129">
          <cell r="A5129">
            <v>516988</v>
          </cell>
          <cell r="B5129" t="e">
            <v>#N/A</v>
          </cell>
          <cell r="C5129">
            <v>1</v>
          </cell>
          <cell r="D5129" t="str">
            <v>BK</v>
          </cell>
          <cell r="E5129">
            <v>250</v>
          </cell>
          <cell r="F5129" t="str">
            <v>GR</v>
          </cell>
          <cell r="G5129" t="str">
            <v>CHAMPIGNON KASTANJE</v>
          </cell>
          <cell r="H5129" t="str">
            <v>L</v>
          </cell>
          <cell r="I5129">
            <v>192</v>
          </cell>
          <cell r="J5129" t="str">
            <v>GROENTEN EN FRUIT DAGVERS</v>
          </cell>
          <cell r="K5129" t="str">
            <v>SMEDING EN ZN BV</v>
          </cell>
          <cell r="L5129">
            <v>1</v>
          </cell>
          <cell r="M5129">
            <v>1.49</v>
          </cell>
        </row>
        <row r="5130">
          <cell r="A5130">
            <v>516988</v>
          </cell>
          <cell r="B5130" t="e">
            <v>#N/A</v>
          </cell>
          <cell r="C5130">
            <v>1</v>
          </cell>
          <cell r="D5130" t="str">
            <v>BK</v>
          </cell>
          <cell r="E5130">
            <v>250</v>
          </cell>
          <cell r="F5130" t="str">
            <v>GR</v>
          </cell>
          <cell r="G5130" t="str">
            <v>CHAMPIGNON KASTANJE</v>
          </cell>
          <cell r="H5130" t="str">
            <v>L</v>
          </cell>
          <cell r="I5130">
            <v>192</v>
          </cell>
          <cell r="J5130" t="str">
            <v>GROENTEN EN FRUIT DAGVERS</v>
          </cell>
          <cell r="K5130" t="str">
            <v>SMEDING EN ZN BV</v>
          </cell>
          <cell r="L5130">
            <v>1</v>
          </cell>
          <cell r="M5130">
            <v>1.49</v>
          </cell>
        </row>
        <row r="5131">
          <cell r="A5131">
            <v>559012</v>
          </cell>
          <cell r="B5131" t="e">
            <v>#N/A</v>
          </cell>
          <cell r="C5131">
            <v>1</v>
          </cell>
          <cell r="D5131" t="str">
            <v>ZK</v>
          </cell>
          <cell r="E5131">
            <v>100</v>
          </cell>
          <cell r="F5131" t="str">
            <v>GR</v>
          </cell>
          <cell r="G5131" t="str">
            <v>SLA BABYLEAF VELDSLA</v>
          </cell>
          <cell r="H5131" t="str">
            <v>L</v>
          </cell>
          <cell r="I5131">
            <v>192</v>
          </cell>
          <cell r="J5131" t="str">
            <v>GROENTEN EN FRUIT DAGVERS</v>
          </cell>
          <cell r="K5131" t="str">
            <v>SMEDING EN ZN BV</v>
          </cell>
          <cell r="L5131">
            <v>1</v>
          </cell>
          <cell r="M5131">
            <v>1.49</v>
          </cell>
        </row>
        <row r="5132">
          <cell r="A5132">
            <v>559923</v>
          </cell>
          <cell r="B5132" t="e">
            <v>#N/A</v>
          </cell>
          <cell r="C5132">
            <v>1</v>
          </cell>
          <cell r="D5132" t="str">
            <v>PK</v>
          </cell>
          <cell r="E5132">
            <v>500</v>
          </cell>
          <cell r="F5132" t="str">
            <v>GR</v>
          </cell>
          <cell r="G5132" t="str">
            <v>TAHU</v>
          </cell>
          <cell r="H5132" t="str">
            <v>L</v>
          </cell>
          <cell r="I5132">
            <v>192</v>
          </cell>
          <cell r="J5132" t="str">
            <v>GROENTEN EN FRUIT DAGVERS</v>
          </cell>
          <cell r="K5132" t="str">
            <v>SMEDING EN ZN BV</v>
          </cell>
          <cell r="L5132">
            <v>1</v>
          </cell>
          <cell r="M5132">
            <v>1.49</v>
          </cell>
        </row>
        <row r="5133">
          <cell r="A5133">
            <v>559923</v>
          </cell>
          <cell r="B5133" t="e">
            <v>#N/A</v>
          </cell>
          <cell r="C5133">
            <v>1</v>
          </cell>
          <cell r="D5133" t="str">
            <v>PK</v>
          </cell>
          <cell r="E5133">
            <v>500</v>
          </cell>
          <cell r="F5133" t="str">
            <v>GR</v>
          </cell>
          <cell r="G5133" t="str">
            <v>TAHU</v>
          </cell>
          <cell r="H5133" t="str">
            <v>L</v>
          </cell>
          <cell r="I5133">
            <v>192</v>
          </cell>
          <cell r="J5133" t="str">
            <v>GROENTEN EN FRUIT DAGVERS</v>
          </cell>
          <cell r="K5133" t="str">
            <v>SMEDING EN ZN BV</v>
          </cell>
          <cell r="L5133">
            <v>1</v>
          </cell>
          <cell r="M5133">
            <v>1.49</v>
          </cell>
        </row>
        <row r="5134">
          <cell r="A5134">
            <v>582049</v>
          </cell>
          <cell r="B5134">
            <v>8716692045046</v>
          </cell>
          <cell r="C5134">
            <v>1</v>
          </cell>
          <cell r="D5134" t="str">
            <v>LS</v>
          </cell>
          <cell r="E5134">
            <v>500</v>
          </cell>
          <cell r="F5134" t="str">
            <v>GR</v>
          </cell>
          <cell r="G5134" t="str">
            <v>ANDIJVIE VERPAKT 400/650G</v>
          </cell>
          <cell r="H5134" t="str">
            <v>L</v>
          </cell>
          <cell r="I5134">
            <v>192</v>
          </cell>
          <cell r="J5134" t="str">
            <v>GROENTEN EN FRUIT DAGVERS</v>
          </cell>
          <cell r="K5134" t="str">
            <v>SMEDING EN ZN BV</v>
          </cell>
          <cell r="L5134">
            <v>1</v>
          </cell>
          <cell r="M5134">
            <v>1.49</v>
          </cell>
        </row>
        <row r="5135">
          <cell r="A5135">
            <v>662352</v>
          </cell>
          <cell r="B5135" t="e">
            <v>#N/A</v>
          </cell>
          <cell r="C5135">
            <v>1</v>
          </cell>
          <cell r="D5135" t="str">
            <v>ST</v>
          </cell>
          <cell r="E5135">
            <v>600</v>
          </cell>
          <cell r="F5135" t="str">
            <v>GR</v>
          </cell>
          <cell r="G5135" t="str">
            <v>BIO BLEEKSELDERIJ 600/800G</v>
          </cell>
          <cell r="H5135" t="str">
            <v>L</v>
          </cell>
          <cell r="I5135">
            <v>192</v>
          </cell>
          <cell r="J5135" t="str">
            <v>GROENTEN EN FRUIT DAGVERS</v>
          </cell>
          <cell r="K5135" t="str">
            <v>SMEDING EN ZN BV</v>
          </cell>
          <cell r="L5135">
            <v>1</v>
          </cell>
          <cell r="M5135">
            <v>1.49</v>
          </cell>
        </row>
        <row r="5136">
          <cell r="A5136">
            <v>662352</v>
          </cell>
          <cell r="B5136" t="e">
            <v>#N/A</v>
          </cell>
          <cell r="C5136">
            <v>1</v>
          </cell>
          <cell r="D5136" t="str">
            <v>ST</v>
          </cell>
          <cell r="E5136">
            <v>600</v>
          </cell>
          <cell r="F5136" t="str">
            <v>GR</v>
          </cell>
          <cell r="G5136" t="str">
            <v>BIO BLEEKSELDERIJ 600/800G</v>
          </cell>
          <cell r="H5136" t="str">
            <v>L</v>
          </cell>
          <cell r="I5136">
            <v>192</v>
          </cell>
          <cell r="J5136" t="str">
            <v>GROENTEN EN FRUIT DAGVERS</v>
          </cell>
          <cell r="K5136" t="str">
            <v>SMEDING EN ZN BV</v>
          </cell>
          <cell r="L5136">
            <v>1</v>
          </cell>
          <cell r="M5136">
            <v>1.49</v>
          </cell>
        </row>
        <row r="5137">
          <cell r="A5137">
            <v>662352</v>
          </cell>
          <cell r="B5137" t="e">
            <v>#N/A</v>
          </cell>
          <cell r="C5137">
            <v>1</v>
          </cell>
          <cell r="D5137" t="str">
            <v>ST</v>
          </cell>
          <cell r="E5137">
            <v>600</v>
          </cell>
          <cell r="F5137" t="str">
            <v>GR</v>
          </cell>
          <cell r="G5137" t="str">
            <v>BIO BLEEKSELDERIJ 600/800G</v>
          </cell>
          <cell r="H5137" t="str">
            <v>L</v>
          </cell>
          <cell r="I5137">
            <v>192</v>
          </cell>
          <cell r="J5137" t="str">
            <v>GROENTEN EN FRUIT DAGVERS</v>
          </cell>
          <cell r="K5137" t="str">
            <v>SMEDING EN ZN BV</v>
          </cell>
          <cell r="L5137">
            <v>1</v>
          </cell>
          <cell r="M5137">
            <v>1.49</v>
          </cell>
        </row>
        <row r="5138">
          <cell r="A5138">
            <v>669634</v>
          </cell>
          <cell r="B5138" t="e">
            <v>#N/A</v>
          </cell>
          <cell r="C5138">
            <v>1</v>
          </cell>
          <cell r="D5138" t="str">
            <v>ST</v>
          </cell>
          <cell r="E5138">
            <v>700</v>
          </cell>
          <cell r="F5138" t="str">
            <v>GR</v>
          </cell>
          <cell r="G5138" t="str">
            <v>BLEEKSELDERIJ</v>
          </cell>
          <cell r="H5138" t="str">
            <v>L</v>
          </cell>
          <cell r="I5138">
            <v>192</v>
          </cell>
          <cell r="J5138" t="str">
            <v>GROENTEN EN FRUIT DAGVERS</v>
          </cell>
          <cell r="K5138" t="str">
            <v>SMEDING EN ZN BV</v>
          </cell>
          <cell r="L5138">
            <v>1</v>
          </cell>
          <cell r="M5138">
            <v>1.49</v>
          </cell>
        </row>
        <row r="5139">
          <cell r="A5139">
            <v>669634</v>
          </cell>
          <cell r="B5139" t="e">
            <v>#N/A</v>
          </cell>
          <cell r="C5139">
            <v>1</v>
          </cell>
          <cell r="D5139" t="str">
            <v>ST</v>
          </cell>
          <cell r="E5139">
            <v>700</v>
          </cell>
          <cell r="F5139" t="str">
            <v>GR</v>
          </cell>
          <cell r="G5139" t="str">
            <v>BLEEKSELDERIJ</v>
          </cell>
          <cell r="H5139" t="str">
            <v>L</v>
          </cell>
          <cell r="I5139">
            <v>192</v>
          </cell>
          <cell r="J5139" t="str">
            <v>GROENTEN EN FRUIT DAGVERS</v>
          </cell>
          <cell r="K5139" t="str">
            <v>SMEDING EN ZN BV</v>
          </cell>
          <cell r="L5139">
            <v>1</v>
          </cell>
          <cell r="M5139">
            <v>1.49</v>
          </cell>
        </row>
        <row r="5140">
          <cell r="A5140">
            <v>754308</v>
          </cell>
          <cell r="B5140">
            <v>8719481591571</v>
          </cell>
          <cell r="C5140">
            <v>1</v>
          </cell>
          <cell r="D5140" t="str">
            <v>PK</v>
          </cell>
          <cell r="E5140">
            <v>3</v>
          </cell>
          <cell r="F5140" t="str">
            <v>ST</v>
          </cell>
          <cell r="G5140" t="str">
            <v>PAPRIKA STOPLICHT 3 KLEUR</v>
          </cell>
          <cell r="H5140" t="str">
            <v>L</v>
          </cell>
          <cell r="I5140">
            <v>192</v>
          </cell>
          <cell r="J5140" t="str">
            <v>GROENTEN EN FRUIT DAGVERS</v>
          </cell>
          <cell r="K5140" t="str">
            <v>SMEDING EN ZN BV</v>
          </cell>
          <cell r="L5140">
            <v>1</v>
          </cell>
          <cell r="M5140">
            <v>1.49</v>
          </cell>
        </row>
        <row r="5141">
          <cell r="A5141">
            <v>43915</v>
          </cell>
          <cell r="B5141" t="e">
            <v>#N/A</v>
          </cell>
          <cell r="C5141">
            <v>1</v>
          </cell>
          <cell r="D5141" t="str">
            <v>BK</v>
          </cell>
          <cell r="E5141">
            <v>150</v>
          </cell>
          <cell r="F5141" t="str">
            <v>GR</v>
          </cell>
          <cell r="G5141" t="str">
            <v>SLIGRO OLIJF ZACHTE KAAS</v>
          </cell>
          <cell r="H5141" t="str">
            <v>L</v>
          </cell>
          <cell r="I5141">
            <v>184</v>
          </cell>
          <cell r="J5141" t="str">
            <v>KOELVERSE TAPAS</v>
          </cell>
          <cell r="K5141" t="str">
            <v>SLIGRO</v>
          </cell>
          <cell r="L5141">
            <v>1</v>
          </cell>
          <cell r="M5141">
            <v>1.44</v>
          </cell>
        </row>
        <row r="5142">
          <cell r="A5142">
            <v>394077</v>
          </cell>
          <cell r="B5142" t="e">
            <v>#N/A</v>
          </cell>
          <cell r="C5142">
            <v>1</v>
          </cell>
          <cell r="D5142" t="str">
            <v>EM</v>
          </cell>
          <cell r="E5142">
            <v>800</v>
          </cell>
          <cell r="F5142" t="str">
            <v>GR</v>
          </cell>
          <cell r="G5142" t="str">
            <v>TRICEL FIJNE SODA</v>
          </cell>
          <cell r="H5142" t="str">
            <v>H</v>
          </cell>
          <cell r="I5142">
            <v>148</v>
          </cell>
          <cell r="J5142" t="str">
            <v>AFWAS- &amp; VAATMIDDELEN</v>
          </cell>
          <cell r="K5142" t="str">
            <v>SENZORA BV</v>
          </cell>
          <cell r="L5142">
            <v>1</v>
          </cell>
          <cell r="M5142">
            <v>1.43</v>
          </cell>
        </row>
        <row r="5143">
          <cell r="A5143">
            <v>394077</v>
          </cell>
          <cell r="B5143" t="e">
            <v>#N/A</v>
          </cell>
          <cell r="C5143">
            <v>1</v>
          </cell>
          <cell r="D5143" t="str">
            <v>EM</v>
          </cell>
          <cell r="E5143">
            <v>800</v>
          </cell>
          <cell r="F5143" t="str">
            <v>GR</v>
          </cell>
          <cell r="G5143" t="str">
            <v>TRICEL FIJNE SODA</v>
          </cell>
          <cell r="H5143" t="str">
            <v>H</v>
          </cell>
          <cell r="I5143">
            <v>148</v>
          </cell>
          <cell r="J5143" t="str">
            <v>AFWAS- &amp; VAATMIDDELEN</v>
          </cell>
          <cell r="K5143" t="str">
            <v>SENZORA BV</v>
          </cell>
          <cell r="L5143">
            <v>1</v>
          </cell>
          <cell r="M5143">
            <v>1.43</v>
          </cell>
        </row>
        <row r="5144">
          <cell r="A5144">
            <v>809917</v>
          </cell>
          <cell r="B5144" t="e">
            <v>#N/A</v>
          </cell>
          <cell r="C5144">
            <v>1</v>
          </cell>
          <cell r="D5144" t="str">
            <v>PK</v>
          </cell>
          <cell r="E5144">
            <v>1</v>
          </cell>
          <cell r="F5144" t="str">
            <v>KG</v>
          </cell>
          <cell r="G5144" t="str">
            <v>LA BALEINE ZEEZOUT, FIJN</v>
          </cell>
          <cell r="H5144" t="str">
            <v>L</v>
          </cell>
          <cell r="I5144">
            <v>68</v>
          </cell>
          <cell r="J5144" t="str">
            <v>KRUIDEN EN SPECERIJEN</v>
          </cell>
          <cell r="K5144" t="str">
            <v>SALINS COMPAGNIE</v>
          </cell>
          <cell r="L5144">
            <v>1</v>
          </cell>
          <cell r="M5144">
            <v>1.43</v>
          </cell>
        </row>
        <row r="5145">
          <cell r="A5145">
            <v>22251</v>
          </cell>
          <cell r="B5145" t="e">
            <v>#N/A</v>
          </cell>
          <cell r="C5145">
            <v>1</v>
          </cell>
          <cell r="D5145" t="str">
            <v>ZK</v>
          </cell>
          <cell r="E5145">
            <v>650</v>
          </cell>
          <cell r="F5145" t="str">
            <v>GR</v>
          </cell>
          <cell r="G5145" t="str">
            <v>KOOL CHINA</v>
          </cell>
          <cell r="H5145" t="str">
            <v>L</v>
          </cell>
          <cell r="I5145">
            <v>192</v>
          </cell>
          <cell r="J5145" t="str">
            <v>GROENTEN EN FRUIT DAGVERS</v>
          </cell>
          <cell r="K5145" t="str">
            <v>SMEDING EN ZN BV</v>
          </cell>
          <cell r="L5145">
            <v>1</v>
          </cell>
          <cell r="M5145">
            <v>1.39</v>
          </cell>
        </row>
        <row r="5146">
          <cell r="A5146">
            <v>470933</v>
          </cell>
          <cell r="B5146" t="e">
            <v>#N/A</v>
          </cell>
          <cell r="C5146">
            <v>1</v>
          </cell>
          <cell r="D5146" t="str">
            <v>ZK</v>
          </cell>
          <cell r="E5146">
            <v>3</v>
          </cell>
          <cell r="F5146" t="str">
            <v>ST</v>
          </cell>
          <cell r="G5146" t="str">
            <v>LIMES</v>
          </cell>
          <cell r="H5146" t="str">
            <v>L</v>
          </cell>
          <cell r="I5146">
            <v>192</v>
          </cell>
          <cell r="J5146" t="str">
            <v>GROENTEN EN FRUIT DAGVERS</v>
          </cell>
          <cell r="K5146" t="str">
            <v>SMEDING EN ZN BV</v>
          </cell>
          <cell r="L5146">
            <v>1</v>
          </cell>
          <cell r="M5146">
            <v>1.39</v>
          </cell>
        </row>
        <row r="5147">
          <cell r="A5147">
            <v>470933</v>
          </cell>
          <cell r="B5147" t="e">
            <v>#N/A</v>
          </cell>
          <cell r="C5147">
            <v>1</v>
          </cell>
          <cell r="D5147" t="str">
            <v>ZK</v>
          </cell>
          <cell r="E5147">
            <v>3</v>
          </cell>
          <cell r="F5147" t="str">
            <v>ST</v>
          </cell>
          <cell r="G5147" t="str">
            <v>LIMES</v>
          </cell>
          <cell r="H5147" t="str">
            <v>L</v>
          </cell>
          <cell r="I5147">
            <v>192</v>
          </cell>
          <cell r="J5147" t="str">
            <v>GROENTEN EN FRUIT DAGVERS</v>
          </cell>
          <cell r="K5147" t="str">
            <v>SMEDING EN ZN BV</v>
          </cell>
          <cell r="L5147">
            <v>1</v>
          </cell>
          <cell r="M5147">
            <v>1.39</v>
          </cell>
        </row>
        <row r="5148">
          <cell r="A5148">
            <v>516140</v>
          </cell>
          <cell r="B5148">
            <v>8425644001015</v>
          </cell>
          <cell r="C5148">
            <v>1</v>
          </cell>
          <cell r="D5148" t="str">
            <v>ST</v>
          </cell>
          <cell r="E5148">
            <v>1</v>
          </cell>
          <cell r="F5148" t="str">
            <v>ST</v>
          </cell>
          <cell r="G5148" t="str">
            <v>SLA IJSBERG 450G</v>
          </cell>
          <cell r="H5148" t="str">
            <v>L</v>
          </cell>
          <cell r="I5148">
            <v>192</v>
          </cell>
          <cell r="J5148" t="str">
            <v>GROENTEN EN FRUIT DAGVERS</v>
          </cell>
          <cell r="K5148" t="str">
            <v>SMEDING EN ZN BV</v>
          </cell>
          <cell r="L5148">
            <v>1</v>
          </cell>
          <cell r="M5148">
            <v>1.39</v>
          </cell>
        </row>
        <row r="5149">
          <cell r="A5149">
            <v>582049</v>
          </cell>
          <cell r="B5149">
            <v>8716692045046</v>
          </cell>
          <cell r="C5149">
            <v>1</v>
          </cell>
          <cell r="D5149" t="str">
            <v>LS</v>
          </cell>
          <cell r="E5149">
            <v>500</v>
          </cell>
          <cell r="F5149" t="str">
            <v>GR</v>
          </cell>
          <cell r="G5149" t="str">
            <v>ANDIJVIE VERPAKT 400/650G</v>
          </cell>
          <cell r="H5149" t="str">
            <v>L</v>
          </cell>
          <cell r="I5149">
            <v>192</v>
          </cell>
          <cell r="J5149" t="str">
            <v>GROENTEN EN FRUIT DAGVERS</v>
          </cell>
          <cell r="K5149" t="str">
            <v>SMEDING EN ZN BV</v>
          </cell>
          <cell r="L5149">
            <v>1</v>
          </cell>
          <cell r="M5149">
            <v>1.39</v>
          </cell>
        </row>
        <row r="5150">
          <cell r="A5150">
            <v>686623</v>
          </cell>
          <cell r="B5150" t="e">
            <v>#N/A</v>
          </cell>
          <cell r="C5150">
            <v>1</v>
          </cell>
          <cell r="D5150" t="str">
            <v>ZK</v>
          </cell>
          <cell r="E5150">
            <v>250</v>
          </cell>
          <cell r="F5150" t="str">
            <v>GR</v>
          </cell>
          <cell r="G5150" t="str">
            <v>BIO CITROEN 2ST KII</v>
          </cell>
          <cell r="H5150" t="str">
            <v>L</v>
          </cell>
          <cell r="I5150">
            <v>192</v>
          </cell>
          <cell r="J5150" t="str">
            <v>GROENTEN EN FRUIT DAGVERS</v>
          </cell>
          <cell r="K5150" t="str">
            <v>SMEDING EN ZN BV</v>
          </cell>
          <cell r="L5150">
            <v>1</v>
          </cell>
          <cell r="M5150">
            <v>1.39</v>
          </cell>
        </row>
        <row r="5151">
          <cell r="A5151">
            <v>686623</v>
          </cell>
          <cell r="B5151" t="e">
            <v>#N/A</v>
          </cell>
          <cell r="C5151">
            <v>1</v>
          </cell>
          <cell r="D5151" t="str">
            <v>ZK</v>
          </cell>
          <cell r="E5151">
            <v>250</v>
          </cell>
          <cell r="F5151" t="str">
            <v>GR</v>
          </cell>
          <cell r="G5151" t="str">
            <v>BIO CITROEN 2ST KII</v>
          </cell>
          <cell r="H5151" t="str">
            <v>L</v>
          </cell>
          <cell r="I5151">
            <v>192</v>
          </cell>
          <cell r="J5151" t="str">
            <v>GROENTEN EN FRUIT DAGVERS</v>
          </cell>
          <cell r="K5151" t="str">
            <v>SMEDING EN ZN BV</v>
          </cell>
          <cell r="L5151">
            <v>1</v>
          </cell>
          <cell r="M5151">
            <v>1.39</v>
          </cell>
        </row>
        <row r="5152">
          <cell r="A5152">
            <v>52866</v>
          </cell>
          <cell r="B5152" t="e">
            <v>#N/A</v>
          </cell>
          <cell r="C5152">
            <v>1</v>
          </cell>
          <cell r="D5152" t="str">
            <v>PK</v>
          </cell>
          <cell r="E5152">
            <v>10</v>
          </cell>
          <cell r="F5152" t="str">
            <v>ST</v>
          </cell>
          <cell r="G5152" t="str">
            <v>FELICIA SCHUURSPONSJES</v>
          </cell>
          <cell r="H5152" t="str">
            <v>H</v>
          </cell>
          <cell r="I5152">
            <v>544</v>
          </cell>
          <cell r="J5152" t="str">
            <v>SCHOONMAAKARTIKELEN</v>
          </cell>
          <cell r="K5152" t="str">
            <v>SLIGRO</v>
          </cell>
          <cell r="L5152">
            <v>3</v>
          </cell>
          <cell r="M5152">
            <v>1.38</v>
          </cell>
        </row>
        <row r="5153">
          <cell r="A5153">
            <v>52866</v>
          </cell>
          <cell r="B5153" t="e">
            <v>#N/A</v>
          </cell>
          <cell r="C5153">
            <v>1</v>
          </cell>
          <cell r="D5153" t="str">
            <v>PK</v>
          </cell>
          <cell r="E5153">
            <v>10</v>
          </cell>
          <cell r="F5153" t="str">
            <v>ST</v>
          </cell>
          <cell r="G5153" t="str">
            <v>FELICIA SCHUURSPONSJES</v>
          </cell>
          <cell r="H5153" t="str">
            <v>H</v>
          </cell>
          <cell r="I5153">
            <v>544</v>
          </cell>
          <cell r="J5153" t="str">
            <v>SCHOONMAAKARTIKELEN</v>
          </cell>
          <cell r="K5153" t="str">
            <v>SLIGRO</v>
          </cell>
          <cell r="L5153">
            <v>3</v>
          </cell>
          <cell r="M5153">
            <v>1.38</v>
          </cell>
        </row>
        <row r="5154">
          <cell r="A5154">
            <v>97159</v>
          </cell>
          <cell r="B5154" t="e">
            <v>#N/A</v>
          </cell>
          <cell r="C5154">
            <v>1</v>
          </cell>
          <cell r="D5154" t="str">
            <v>ST</v>
          </cell>
          <cell r="E5154">
            <v>150</v>
          </cell>
          <cell r="F5154" t="str">
            <v>GR</v>
          </cell>
          <cell r="G5154" t="str">
            <v>GOUDEN BANIER ROOMPATE M.VEENBESSEN PLAK</v>
          </cell>
          <cell r="H5154" t="str">
            <v>L</v>
          </cell>
          <cell r="I5154">
            <v>155</v>
          </cell>
          <cell r="J5154" t="str">
            <v>VLEESWAREN VERPAKT</v>
          </cell>
          <cell r="K5154" t="str">
            <v>SLIGRO</v>
          </cell>
          <cell r="L5154">
            <v>1</v>
          </cell>
          <cell r="M5154">
            <v>1.35</v>
          </cell>
        </row>
        <row r="5155">
          <cell r="A5155">
            <v>317839</v>
          </cell>
          <cell r="B5155" t="e">
            <v>#N/A</v>
          </cell>
          <cell r="C5155">
            <v>1</v>
          </cell>
          <cell r="D5155" t="str">
            <v>ST</v>
          </cell>
          <cell r="E5155">
            <v>150</v>
          </cell>
          <cell r="F5155" t="str">
            <v>GR</v>
          </cell>
          <cell r="G5155" t="str">
            <v>GOUDEN BANIER CHAMPIGNONPATE PLAK</v>
          </cell>
          <cell r="H5155" t="str">
            <v>L</v>
          </cell>
          <cell r="I5155">
            <v>155</v>
          </cell>
          <cell r="J5155" t="str">
            <v>VLEESWAREN VERPAKT</v>
          </cell>
          <cell r="K5155" t="str">
            <v>SLIGRO</v>
          </cell>
          <cell r="L5155">
            <v>1</v>
          </cell>
          <cell r="M5155">
            <v>1.35</v>
          </cell>
        </row>
        <row r="5156">
          <cell r="A5156">
            <v>317855</v>
          </cell>
          <cell r="B5156" t="e">
            <v>#N/A</v>
          </cell>
          <cell r="C5156">
            <v>1</v>
          </cell>
          <cell r="D5156" t="str">
            <v>ST</v>
          </cell>
          <cell r="E5156">
            <v>150</v>
          </cell>
          <cell r="F5156" t="str">
            <v>GR</v>
          </cell>
          <cell r="G5156" t="str">
            <v>GOUDEN BANIER PEPERPATE PLAK</v>
          </cell>
          <cell r="H5156" t="str">
            <v>L</v>
          </cell>
          <cell r="I5156">
            <v>155</v>
          </cell>
          <cell r="J5156" t="str">
            <v>VLEESWAREN VERPAKT</v>
          </cell>
          <cell r="K5156" t="str">
            <v>SLIGRO</v>
          </cell>
          <cell r="L5156">
            <v>1</v>
          </cell>
          <cell r="M5156">
            <v>1.35</v>
          </cell>
        </row>
        <row r="5157">
          <cell r="A5157">
            <v>940616</v>
          </cell>
          <cell r="B5157" t="e">
            <v>#N/A</v>
          </cell>
          <cell r="C5157">
            <v>1</v>
          </cell>
          <cell r="D5157" t="str">
            <v>FL</v>
          </cell>
          <cell r="E5157">
            <v>750</v>
          </cell>
          <cell r="F5157" t="str">
            <v>ML</v>
          </cell>
          <cell r="G5157" t="str">
            <v>ROIS DE FRANCE NATUURAZIJN BLANK</v>
          </cell>
          <cell r="H5157" t="str">
            <v>L</v>
          </cell>
          <cell r="I5157">
            <v>84</v>
          </cell>
          <cell r="J5157" t="str">
            <v>AZIJN EN DRESSINGS</v>
          </cell>
          <cell r="K5157" t="str">
            <v>SLIGRO</v>
          </cell>
          <cell r="L5157">
            <v>2</v>
          </cell>
          <cell r="M5157">
            <v>1.34</v>
          </cell>
        </row>
        <row r="5158">
          <cell r="A5158">
            <v>66494</v>
          </cell>
          <cell r="B5158" t="e">
            <v>#N/A</v>
          </cell>
          <cell r="C5158">
            <v>1</v>
          </cell>
          <cell r="D5158" t="str">
            <v>PK</v>
          </cell>
          <cell r="E5158">
            <v>250</v>
          </cell>
          <cell r="F5158" t="str">
            <v>ML</v>
          </cell>
          <cell r="G5158" t="str">
            <v>MELKAN KOOKROOM 7% VET UHT</v>
          </cell>
          <cell r="H5158" t="str">
            <v>L</v>
          </cell>
          <cell r="I5158">
            <v>174</v>
          </cell>
          <cell r="J5158" t="str">
            <v>ROOMPRODUCTEN</v>
          </cell>
          <cell r="K5158" t="str">
            <v>SLIGRO</v>
          </cell>
          <cell r="L5158">
            <v>2</v>
          </cell>
          <cell r="M5158">
            <v>1.3</v>
          </cell>
        </row>
        <row r="5159">
          <cell r="A5159">
            <v>123061</v>
          </cell>
          <cell r="B5159" t="e">
            <v>#N/A</v>
          </cell>
          <cell r="C5159">
            <v>1</v>
          </cell>
          <cell r="D5159" t="str">
            <v>ZK</v>
          </cell>
          <cell r="E5159">
            <v>800</v>
          </cell>
          <cell r="F5159" t="str">
            <v>GR</v>
          </cell>
          <cell r="G5159" t="str">
            <v>AARD VERSE FRIET 11MM</v>
          </cell>
          <cell r="H5159" t="str">
            <v>L</v>
          </cell>
          <cell r="I5159">
            <v>192</v>
          </cell>
          <cell r="J5159" t="str">
            <v>GROENTEN EN FRUIT DAGVERS</v>
          </cell>
          <cell r="K5159" t="str">
            <v>SMEDING EN ZN BV</v>
          </cell>
          <cell r="L5159">
            <v>1</v>
          </cell>
          <cell r="M5159">
            <v>1.29</v>
          </cell>
        </row>
        <row r="5160">
          <cell r="A5160">
            <v>328380</v>
          </cell>
          <cell r="B5160" t="e">
            <v>#N/A</v>
          </cell>
          <cell r="C5160">
            <v>1</v>
          </cell>
          <cell r="D5160" t="str">
            <v>ZK</v>
          </cell>
          <cell r="E5160">
            <v>750</v>
          </cell>
          <cell r="F5160" t="str">
            <v>GR</v>
          </cell>
          <cell r="G5160" t="str">
            <v>BIO UIEN 750G</v>
          </cell>
          <cell r="H5160" t="str">
            <v>L</v>
          </cell>
          <cell r="I5160">
            <v>192</v>
          </cell>
          <cell r="J5160" t="str">
            <v>GROENTEN EN FRUIT DAGVERS</v>
          </cell>
          <cell r="K5160" t="str">
            <v>SMEDING EN ZN BV</v>
          </cell>
          <cell r="L5160">
            <v>1</v>
          </cell>
          <cell r="M5160">
            <v>1.29</v>
          </cell>
        </row>
        <row r="5161">
          <cell r="A5161">
            <v>477354</v>
          </cell>
          <cell r="B5161" t="e">
            <v>#N/A</v>
          </cell>
          <cell r="C5161">
            <v>1</v>
          </cell>
          <cell r="D5161" t="str">
            <v>ZK</v>
          </cell>
          <cell r="E5161">
            <v>400</v>
          </cell>
          <cell r="F5161" t="str">
            <v>GR</v>
          </cell>
          <cell r="G5161" t="str">
            <v>PAKSOY</v>
          </cell>
          <cell r="H5161" t="str">
            <v>L</v>
          </cell>
          <cell r="I5161">
            <v>192</v>
          </cell>
          <cell r="J5161" t="str">
            <v>GROENTEN EN FRUIT DAGVERS</v>
          </cell>
          <cell r="K5161" t="str">
            <v>SMEDING EN ZN BV</v>
          </cell>
          <cell r="L5161">
            <v>1</v>
          </cell>
          <cell r="M5161">
            <v>1.29</v>
          </cell>
        </row>
        <row r="5162">
          <cell r="A5162">
            <v>598875</v>
          </cell>
          <cell r="B5162" t="e">
            <v>#N/A</v>
          </cell>
          <cell r="C5162">
            <v>1</v>
          </cell>
          <cell r="D5162" t="str">
            <v>PK</v>
          </cell>
          <cell r="E5162">
            <v>100</v>
          </cell>
          <cell r="F5162" t="str">
            <v>GR</v>
          </cell>
          <cell r="G5162" t="str">
            <v>PHYSALIS</v>
          </cell>
          <cell r="H5162" t="str">
            <v>L</v>
          </cell>
          <cell r="I5162">
            <v>192</v>
          </cell>
          <cell r="J5162" t="str">
            <v>GROENTEN EN FRUIT DAGVERS</v>
          </cell>
          <cell r="K5162" t="str">
            <v>SMEDING EN ZN BV</v>
          </cell>
          <cell r="L5162">
            <v>1</v>
          </cell>
          <cell r="M5162">
            <v>1.29</v>
          </cell>
        </row>
        <row r="5163">
          <cell r="A5163">
            <v>666343</v>
          </cell>
          <cell r="B5163" t="e">
            <v>#N/A</v>
          </cell>
          <cell r="C5163">
            <v>1</v>
          </cell>
          <cell r="D5163" t="str">
            <v>ZK</v>
          </cell>
          <cell r="E5163">
            <v>500</v>
          </cell>
          <cell r="F5163" t="str">
            <v>GR</v>
          </cell>
          <cell r="G5163" t="str">
            <v>SNIJ UIEN BLOK 5MM</v>
          </cell>
          <cell r="H5163" t="str">
            <v>L</v>
          </cell>
          <cell r="I5163">
            <v>192</v>
          </cell>
          <cell r="J5163" t="str">
            <v>GROENTEN EN FRUIT DAGVERS</v>
          </cell>
          <cell r="K5163" t="str">
            <v>SMEDING EN ZN BV</v>
          </cell>
          <cell r="L5163">
            <v>1</v>
          </cell>
          <cell r="M5163">
            <v>1.29</v>
          </cell>
        </row>
        <row r="5164">
          <cell r="A5164">
            <v>791685</v>
          </cell>
          <cell r="B5164" t="e">
            <v>#N/A</v>
          </cell>
          <cell r="C5164">
            <v>1</v>
          </cell>
          <cell r="D5164" t="str">
            <v>ZK</v>
          </cell>
          <cell r="E5164">
            <v>1</v>
          </cell>
          <cell r="F5164" t="str">
            <v>KG</v>
          </cell>
          <cell r="G5164" t="str">
            <v>UIEN 80/100</v>
          </cell>
          <cell r="H5164" t="str">
            <v>L</v>
          </cell>
          <cell r="I5164">
            <v>192</v>
          </cell>
          <cell r="J5164" t="str">
            <v>GROENTEN EN FRUIT DAGVERS</v>
          </cell>
          <cell r="K5164" t="str">
            <v>SMEDING EN ZN BV</v>
          </cell>
          <cell r="L5164">
            <v>1</v>
          </cell>
          <cell r="M5164">
            <v>1.29</v>
          </cell>
        </row>
        <row r="5165">
          <cell r="A5165">
            <v>791685</v>
          </cell>
          <cell r="B5165" t="e">
            <v>#N/A</v>
          </cell>
          <cell r="C5165">
            <v>1</v>
          </cell>
          <cell r="D5165" t="str">
            <v>ZK</v>
          </cell>
          <cell r="E5165">
            <v>1</v>
          </cell>
          <cell r="F5165" t="str">
            <v>KG</v>
          </cell>
          <cell r="G5165" t="str">
            <v>UIEN 80/100</v>
          </cell>
          <cell r="H5165" t="str">
            <v>L</v>
          </cell>
          <cell r="I5165">
            <v>192</v>
          </cell>
          <cell r="J5165" t="str">
            <v>GROENTEN EN FRUIT DAGVERS</v>
          </cell>
          <cell r="K5165" t="str">
            <v>SMEDING EN ZN BV</v>
          </cell>
          <cell r="L5165">
            <v>1</v>
          </cell>
          <cell r="M5165">
            <v>1.29</v>
          </cell>
        </row>
        <row r="5166">
          <cell r="A5166">
            <v>791685</v>
          </cell>
          <cell r="B5166" t="e">
            <v>#N/A</v>
          </cell>
          <cell r="C5166">
            <v>1</v>
          </cell>
          <cell r="D5166" t="str">
            <v>ZK</v>
          </cell>
          <cell r="E5166">
            <v>1</v>
          </cell>
          <cell r="F5166" t="str">
            <v>KG</v>
          </cell>
          <cell r="G5166" t="str">
            <v>UIEN 80/100</v>
          </cell>
          <cell r="H5166" t="str">
            <v>L</v>
          </cell>
          <cell r="I5166">
            <v>192</v>
          </cell>
          <cell r="J5166" t="str">
            <v>GROENTEN EN FRUIT DAGVERS</v>
          </cell>
          <cell r="K5166" t="str">
            <v>SMEDING EN ZN BV</v>
          </cell>
          <cell r="L5166">
            <v>1</v>
          </cell>
          <cell r="M5166">
            <v>1.29</v>
          </cell>
        </row>
        <row r="5167">
          <cell r="A5167">
            <v>791685</v>
          </cell>
          <cell r="B5167" t="e">
            <v>#N/A</v>
          </cell>
          <cell r="C5167">
            <v>1</v>
          </cell>
          <cell r="D5167" t="str">
            <v>ZK</v>
          </cell>
          <cell r="E5167">
            <v>1</v>
          </cell>
          <cell r="F5167" t="str">
            <v>KG</v>
          </cell>
          <cell r="G5167" t="str">
            <v>UIEN 80/100</v>
          </cell>
          <cell r="H5167" t="str">
            <v>L</v>
          </cell>
          <cell r="I5167">
            <v>192</v>
          </cell>
          <cell r="J5167" t="str">
            <v>GROENTEN EN FRUIT DAGVERS</v>
          </cell>
          <cell r="K5167" t="str">
            <v>SMEDING EN ZN BV</v>
          </cell>
          <cell r="L5167">
            <v>1</v>
          </cell>
          <cell r="M5167">
            <v>1.29</v>
          </cell>
        </row>
        <row r="5168">
          <cell r="A5168">
            <v>791685</v>
          </cell>
          <cell r="B5168" t="e">
            <v>#N/A</v>
          </cell>
          <cell r="C5168">
            <v>1</v>
          </cell>
          <cell r="D5168" t="str">
            <v>ZK</v>
          </cell>
          <cell r="E5168">
            <v>1</v>
          </cell>
          <cell r="F5168" t="str">
            <v>KG</v>
          </cell>
          <cell r="G5168" t="str">
            <v>UIEN 80/100</v>
          </cell>
          <cell r="H5168" t="str">
            <v>L</v>
          </cell>
          <cell r="I5168">
            <v>192</v>
          </cell>
          <cell r="J5168" t="str">
            <v>GROENTEN EN FRUIT DAGVERS</v>
          </cell>
          <cell r="K5168" t="str">
            <v>SMEDING EN ZN BV</v>
          </cell>
          <cell r="L5168">
            <v>1</v>
          </cell>
          <cell r="M5168">
            <v>1.29</v>
          </cell>
        </row>
        <row r="5169">
          <cell r="A5169">
            <v>791685</v>
          </cell>
          <cell r="B5169" t="e">
            <v>#N/A</v>
          </cell>
          <cell r="C5169">
            <v>1</v>
          </cell>
          <cell r="D5169" t="str">
            <v>ZK</v>
          </cell>
          <cell r="E5169">
            <v>1</v>
          </cell>
          <cell r="F5169" t="str">
            <v>KG</v>
          </cell>
          <cell r="G5169" t="str">
            <v>UIEN 80/100</v>
          </cell>
          <cell r="H5169" t="str">
            <v>L</v>
          </cell>
          <cell r="I5169">
            <v>192</v>
          </cell>
          <cell r="J5169" t="str">
            <v>GROENTEN EN FRUIT DAGVERS</v>
          </cell>
          <cell r="K5169" t="str">
            <v>SMEDING EN ZN BV</v>
          </cell>
          <cell r="L5169">
            <v>1</v>
          </cell>
          <cell r="M5169">
            <v>1.29</v>
          </cell>
        </row>
        <row r="5170">
          <cell r="A5170">
            <v>852083</v>
          </cell>
          <cell r="B5170" t="e">
            <v>#N/A</v>
          </cell>
          <cell r="C5170">
            <v>1</v>
          </cell>
          <cell r="D5170" t="str">
            <v>ZK</v>
          </cell>
          <cell r="E5170">
            <v>1</v>
          </cell>
          <cell r="F5170" t="str">
            <v>KG</v>
          </cell>
          <cell r="G5170" t="str">
            <v>UI ROOD NET</v>
          </cell>
          <cell r="H5170" t="str">
            <v>L</v>
          </cell>
          <cell r="I5170">
            <v>192</v>
          </cell>
          <cell r="J5170" t="str">
            <v>GROENTEN EN FRUIT DAGVERS</v>
          </cell>
          <cell r="K5170" t="str">
            <v>SMEDING EN ZN BV</v>
          </cell>
          <cell r="L5170">
            <v>1</v>
          </cell>
          <cell r="M5170">
            <v>1.29</v>
          </cell>
        </row>
        <row r="5171">
          <cell r="A5171">
            <v>378505</v>
          </cell>
          <cell r="B5171" t="e">
            <v>#N/A</v>
          </cell>
          <cell r="C5171">
            <v>1</v>
          </cell>
          <cell r="D5171" t="str">
            <v>ZK</v>
          </cell>
          <cell r="E5171">
            <v>500</v>
          </cell>
          <cell r="F5171" t="str">
            <v>GR</v>
          </cell>
          <cell r="G5171" t="str">
            <v>RUMMO LL SPAGHETTI GROSSI</v>
          </cell>
          <cell r="H5171" t="str">
            <v>L</v>
          </cell>
          <cell r="I5171">
            <v>96</v>
          </cell>
          <cell r="J5171" t="str">
            <v>PASTA EN PASTASAUZEN</v>
          </cell>
          <cell r="K5171" t="str">
            <v>SLIGRO</v>
          </cell>
          <cell r="L5171">
            <v>1</v>
          </cell>
          <cell r="M5171">
            <v>1.28</v>
          </cell>
        </row>
        <row r="5172">
          <cell r="A5172">
            <v>237869</v>
          </cell>
          <cell r="B5172" t="e">
            <v>#N/A</v>
          </cell>
          <cell r="C5172">
            <v>1</v>
          </cell>
          <cell r="D5172" t="str">
            <v>PK</v>
          </cell>
          <cell r="E5172">
            <v>1</v>
          </cell>
          <cell r="F5172" t="str">
            <v>LT</v>
          </cell>
          <cell r="G5172" t="str">
            <v>CAMPINA DUBBELVLA VANILLE/AARDBEI</v>
          </cell>
          <cell r="H5172" t="str">
            <v>L</v>
          </cell>
          <cell r="I5172">
            <v>177</v>
          </cell>
          <cell r="J5172" t="str">
            <v>MELKPRODUKTEN DAGVERS</v>
          </cell>
          <cell r="K5172" t="str">
            <v>FRIESLANDCAMP NL BV VRS MSD SU</v>
          </cell>
          <cell r="L5172">
            <v>1</v>
          </cell>
          <cell r="M5172">
            <v>1.27</v>
          </cell>
        </row>
        <row r="5173">
          <cell r="A5173">
            <v>238263</v>
          </cell>
          <cell r="B5173" t="e">
            <v>#N/A</v>
          </cell>
          <cell r="C5173">
            <v>1</v>
          </cell>
          <cell r="D5173" t="str">
            <v>PK</v>
          </cell>
          <cell r="E5173">
            <v>1</v>
          </cell>
          <cell r="F5173" t="str">
            <v>LT</v>
          </cell>
          <cell r="G5173" t="str">
            <v>CAMPINA DUBBELVLA VANILLE/CHOCOLADE</v>
          </cell>
          <cell r="H5173" t="str">
            <v>L</v>
          </cell>
          <cell r="I5173">
            <v>177</v>
          </cell>
          <cell r="J5173" t="str">
            <v>MELKPRODUKTEN DAGVERS</v>
          </cell>
          <cell r="K5173" t="str">
            <v>FRIESLANDCAMP NL BV VRS MSD SU</v>
          </cell>
          <cell r="L5173">
            <v>1</v>
          </cell>
          <cell r="M5173">
            <v>1.27</v>
          </cell>
        </row>
        <row r="5174">
          <cell r="A5174">
            <v>80102</v>
          </cell>
          <cell r="B5174">
            <v>8715459222263</v>
          </cell>
          <cell r="C5174">
            <v>1</v>
          </cell>
          <cell r="D5174" t="str">
            <v>ZK</v>
          </cell>
          <cell r="E5174">
            <v>1</v>
          </cell>
          <cell r="F5174" t="str">
            <v>KG</v>
          </cell>
          <cell r="G5174" t="str">
            <v>PREI</v>
          </cell>
          <cell r="H5174" t="str">
            <v>L</v>
          </cell>
          <cell r="I5174">
            <v>192</v>
          </cell>
          <cell r="J5174" t="str">
            <v>GROENTEN EN FRUIT DAGVERS</v>
          </cell>
          <cell r="K5174" t="str">
            <v>SMEDING EN ZN BV</v>
          </cell>
          <cell r="L5174">
            <v>1</v>
          </cell>
          <cell r="M5174">
            <v>1.25</v>
          </cell>
        </row>
        <row r="5175">
          <cell r="A5175">
            <v>369161</v>
          </cell>
          <cell r="B5175" t="e">
            <v>#N/A</v>
          </cell>
          <cell r="C5175">
            <v>1</v>
          </cell>
          <cell r="D5175" t="str">
            <v>ZK</v>
          </cell>
          <cell r="E5175">
            <v>500</v>
          </cell>
          <cell r="F5175" t="str">
            <v>GR</v>
          </cell>
          <cell r="G5175" t="str">
            <v>RUMMO LL LUMACHINE</v>
          </cell>
          <cell r="H5175" t="str">
            <v>L</v>
          </cell>
          <cell r="I5175">
            <v>96</v>
          </cell>
          <cell r="J5175" t="str">
            <v>PASTA EN PASTASAUZEN</v>
          </cell>
          <cell r="K5175" t="str">
            <v>SLIGRO</v>
          </cell>
          <cell r="L5175">
            <v>1</v>
          </cell>
          <cell r="M5175">
            <v>1.25</v>
          </cell>
        </row>
        <row r="5176">
          <cell r="A5176">
            <v>679249</v>
          </cell>
          <cell r="B5176" t="e">
            <v>#N/A</v>
          </cell>
          <cell r="C5176">
            <v>1</v>
          </cell>
          <cell r="D5176" t="str">
            <v>FL</v>
          </cell>
          <cell r="E5176">
            <v>500</v>
          </cell>
          <cell r="F5176" t="str">
            <v>ML</v>
          </cell>
          <cell r="G5176" t="str">
            <v>UCHIBORI RIJSTAZIJN (RICE VINEGAR)</v>
          </cell>
          <cell r="H5176" t="str">
            <v>L</v>
          </cell>
          <cell r="I5176">
            <v>67</v>
          </cell>
          <cell r="J5176" t="str">
            <v>OOSTERSE KEUKEN</v>
          </cell>
          <cell r="K5176" t="str">
            <v>YAMA PRODUCTS BV</v>
          </cell>
          <cell r="L5176">
            <v>1</v>
          </cell>
          <cell r="M5176">
            <v>1.25</v>
          </cell>
        </row>
        <row r="5177">
          <cell r="A5177">
            <v>558867</v>
          </cell>
          <cell r="B5177" t="e">
            <v>#N/A</v>
          </cell>
          <cell r="C5177">
            <v>1</v>
          </cell>
          <cell r="D5177" t="str">
            <v>PK</v>
          </cell>
          <cell r="E5177">
            <v>1</v>
          </cell>
          <cell r="F5177" t="str">
            <v>LT</v>
          </cell>
          <cell r="G5177" t="str">
            <v>ARLA BIO HALFVOLLE MELK</v>
          </cell>
          <cell r="H5177" t="str">
            <v>L</v>
          </cell>
          <cell r="I5177">
            <v>177</v>
          </cell>
          <cell r="J5177" t="str">
            <v>MELKPRODUKTEN DAGVERS</v>
          </cell>
          <cell r="K5177" t="str">
            <v>ARLA FOODS BV</v>
          </cell>
          <cell r="L5177">
            <v>1</v>
          </cell>
          <cell r="M5177">
            <v>1.24</v>
          </cell>
        </row>
        <row r="5178">
          <cell r="A5178">
            <v>602543</v>
          </cell>
          <cell r="B5178" t="e">
            <v>#N/A</v>
          </cell>
          <cell r="C5178">
            <v>1</v>
          </cell>
          <cell r="D5178" t="str">
            <v>CN</v>
          </cell>
          <cell r="E5178">
            <v>567</v>
          </cell>
          <cell r="F5178" t="str">
            <v>GR</v>
          </cell>
          <cell r="G5178" t="str">
            <v>ROYAL ORIENT BAMBOESCHEUTEN SCHIJVEN</v>
          </cell>
          <cell r="H5178" t="str">
            <v>L</v>
          </cell>
          <cell r="I5178">
            <v>43</v>
          </cell>
          <cell r="J5178" t="str">
            <v>GROENTECONSERVEN, PEULVRUCHTEN</v>
          </cell>
          <cell r="K5178" t="str">
            <v>ASIA EXPRESS FOOD BV</v>
          </cell>
          <cell r="L5178">
            <v>1</v>
          </cell>
          <cell r="M5178">
            <v>1.23</v>
          </cell>
        </row>
        <row r="5179">
          <cell r="A5179">
            <v>517120</v>
          </cell>
          <cell r="B5179">
            <v>8716668014007</v>
          </cell>
          <cell r="C5179">
            <v>1</v>
          </cell>
          <cell r="D5179" t="str">
            <v>ST</v>
          </cell>
          <cell r="E5179">
            <v>375</v>
          </cell>
          <cell r="F5179" t="str">
            <v>GR</v>
          </cell>
          <cell r="G5179" t="str">
            <v>KOMKOMMER 30/40</v>
          </cell>
          <cell r="H5179" t="str">
            <v>L</v>
          </cell>
          <cell r="I5179">
            <v>192</v>
          </cell>
          <cell r="J5179" t="str">
            <v>GROENTEN EN FRUIT DAGVERS</v>
          </cell>
          <cell r="K5179" t="str">
            <v>SMEDING EN ZN BV</v>
          </cell>
          <cell r="L5179">
            <v>2</v>
          </cell>
          <cell r="M5179">
            <v>1.2</v>
          </cell>
        </row>
        <row r="5180">
          <cell r="A5180">
            <v>517120</v>
          </cell>
          <cell r="B5180">
            <v>8716668014007</v>
          </cell>
          <cell r="C5180">
            <v>1</v>
          </cell>
          <cell r="D5180" t="str">
            <v>ST</v>
          </cell>
          <cell r="E5180">
            <v>375</v>
          </cell>
          <cell r="F5180" t="str">
            <v>GR</v>
          </cell>
          <cell r="G5180" t="str">
            <v>KOMKOMMER 30/40</v>
          </cell>
          <cell r="H5180" t="str">
            <v>L</v>
          </cell>
          <cell r="I5180">
            <v>192</v>
          </cell>
          <cell r="J5180" t="str">
            <v>GROENTEN EN FRUIT DAGVERS</v>
          </cell>
          <cell r="K5180" t="str">
            <v>SMEDING EN ZN BV</v>
          </cell>
          <cell r="L5180">
            <v>2</v>
          </cell>
          <cell r="M5180">
            <v>1.2</v>
          </cell>
        </row>
        <row r="5181">
          <cell r="A5181">
            <v>517332</v>
          </cell>
          <cell r="B5181" t="e">
            <v>#N/A</v>
          </cell>
          <cell r="C5181">
            <v>1</v>
          </cell>
          <cell r="D5181" t="str">
            <v>ZK</v>
          </cell>
          <cell r="E5181">
            <v>75</v>
          </cell>
          <cell r="F5181" t="str">
            <v>GR</v>
          </cell>
          <cell r="G5181" t="str">
            <v>KRUIDEN MINT</v>
          </cell>
          <cell r="H5181" t="str">
            <v>L</v>
          </cell>
          <cell r="I5181">
            <v>192</v>
          </cell>
          <cell r="J5181" t="str">
            <v>GROENTEN EN FRUIT DAGVERS</v>
          </cell>
          <cell r="K5181" t="str">
            <v>SMEDING EN ZN BV</v>
          </cell>
          <cell r="L5181">
            <v>1</v>
          </cell>
          <cell r="M5181">
            <v>1.19</v>
          </cell>
        </row>
        <row r="5182">
          <cell r="A5182">
            <v>949539</v>
          </cell>
          <cell r="B5182" t="e">
            <v>#N/A</v>
          </cell>
          <cell r="C5182">
            <v>1</v>
          </cell>
          <cell r="D5182" t="str">
            <v>ST</v>
          </cell>
          <cell r="E5182">
            <v>300</v>
          </cell>
          <cell r="F5182" t="str">
            <v>GR</v>
          </cell>
          <cell r="G5182" t="str">
            <v>COURGETTE GROEN</v>
          </cell>
          <cell r="H5182" t="str">
            <v>L</v>
          </cell>
          <cell r="I5182">
            <v>192</v>
          </cell>
          <cell r="J5182" t="str">
            <v>GROENTEN EN FRUIT DAGVERS</v>
          </cell>
          <cell r="K5182" t="str">
            <v>SMEDING EN ZN BV</v>
          </cell>
          <cell r="L5182">
            <v>2</v>
          </cell>
          <cell r="M5182">
            <v>1.18</v>
          </cell>
        </row>
        <row r="5183">
          <cell r="A5183">
            <v>117941</v>
          </cell>
          <cell r="B5183" t="e">
            <v>#N/A</v>
          </cell>
          <cell r="C5183">
            <v>1</v>
          </cell>
          <cell r="D5183" t="str">
            <v>ZK</v>
          </cell>
          <cell r="E5183">
            <v>1</v>
          </cell>
          <cell r="F5183" t="str">
            <v>ST</v>
          </cell>
          <cell r="G5183" t="str">
            <v>STOKBROOD TARWE</v>
          </cell>
          <cell r="H5183" t="str">
            <v>L</v>
          </cell>
          <cell r="I5183">
            <v>199</v>
          </cell>
          <cell r="J5183" t="str">
            <v>BROOD VERS</v>
          </cell>
          <cell r="K5183" t="str">
            <v>SLIGRO</v>
          </cell>
          <cell r="L5183">
            <v>1</v>
          </cell>
          <cell r="M5183">
            <v>1.1499999999999999</v>
          </cell>
        </row>
        <row r="5184">
          <cell r="A5184">
            <v>43794</v>
          </cell>
          <cell r="B5184" t="e">
            <v>#N/A</v>
          </cell>
          <cell r="C5184">
            <v>1</v>
          </cell>
          <cell r="D5184" t="str">
            <v>PK</v>
          </cell>
          <cell r="E5184">
            <v>10</v>
          </cell>
          <cell r="F5184" t="str">
            <v>ST</v>
          </cell>
          <cell r="G5184" t="str">
            <v>FELICIA SCHUURSPONS BASIC</v>
          </cell>
          <cell r="H5184" t="str">
            <v>H</v>
          </cell>
          <cell r="I5184">
            <v>544</v>
          </cell>
          <cell r="J5184" t="str">
            <v>SCHOONMAAKARTIKELEN</v>
          </cell>
          <cell r="K5184" t="str">
            <v>SLIGRO</v>
          </cell>
          <cell r="L5184">
            <v>1</v>
          </cell>
          <cell r="M5184">
            <v>1.1299999999999999</v>
          </cell>
        </row>
        <row r="5185">
          <cell r="A5185">
            <v>43794</v>
          </cell>
          <cell r="B5185" t="e">
            <v>#N/A</v>
          </cell>
          <cell r="C5185">
            <v>1</v>
          </cell>
          <cell r="D5185" t="str">
            <v>PK</v>
          </cell>
          <cell r="E5185">
            <v>10</v>
          </cell>
          <cell r="F5185" t="str">
            <v>ST</v>
          </cell>
          <cell r="G5185" t="str">
            <v>FELICIA SCHUURSPONS BASIC</v>
          </cell>
          <cell r="H5185" t="str">
            <v>H</v>
          </cell>
          <cell r="I5185">
            <v>544</v>
          </cell>
          <cell r="J5185" t="str">
            <v>SCHOONMAAKARTIKELEN</v>
          </cell>
          <cell r="K5185" t="str">
            <v>SLIGRO</v>
          </cell>
          <cell r="L5185">
            <v>1</v>
          </cell>
          <cell r="M5185">
            <v>1.1299999999999999</v>
          </cell>
        </row>
        <row r="5186">
          <cell r="A5186">
            <v>426104</v>
          </cell>
          <cell r="B5186" t="e">
            <v>#N/A</v>
          </cell>
          <cell r="C5186">
            <v>1</v>
          </cell>
          <cell r="D5186" t="str">
            <v>BL</v>
          </cell>
          <cell r="E5186">
            <v>50</v>
          </cell>
          <cell r="F5186" t="str">
            <v>GR</v>
          </cell>
          <cell r="G5186" t="str">
            <v>MEE CHUN SPICE POWDER/KRUIDENPOEDER</v>
          </cell>
          <cell r="H5186" t="str">
            <v>L</v>
          </cell>
          <cell r="I5186">
            <v>67</v>
          </cell>
          <cell r="J5186" t="str">
            <v>OOSTERSE KEUKEN</v>
          </cell>
          <cell r="K5186" t="str">
            <v>VANKA KAWAT BV</v>
          </cell>
          <cell r="L5186">
            <v>1</v>
          </cell>
          <cell r="M5186">
            <v>1.1299999999999999</v>
          </cell>
        </row>
        <row r="5187">
          <cell r="A5187">
            <v>161005</v>
          </cell>
          <cell r="B5187" t="e">
            <v>#N/A</v>
          </cell>
          <cell r="C5187">
            <v>1</v>
          </cell>
          <cell r="D5187" t="str">
            <v>ZK</v>
          </cell>
          <cell r="E5187">
            <v>500</v>
          </cell>
          <cell r="F5187" t="str">
            <v>GR</v>
          </cell>
          <cell r="G5187" t="str">
            <v>SPRUITEN A</v>
          </cell>
          <cell r="H5187" t="str">
            <v>L</v>
          </cell>
          <cell r="I5187">
            <v>192</v>
          </cell>
          <cell r="J5187" t="str">
            <v>GROENTEN EN FRUIT DAGVERS</v>
          </cell>
          <cell r="K5187" t="str">
            <v>SMEDING EN ZN BV</v>
          </cell>
          <cell r="L5187">
            <v>1</v>
          </cell>
          <cell r="M5187">
            <v>1.0900000000000001</v>
          </cell>
        </row>
        <row r="5188">
          <cell r="A5188">
            <v>420797</v>
          </cell>
          <cell r="B5188" t="e">
            <v>#N/A</v>
          </cell>
          <cell r="C5188">
            <v>1</v>
          </cell>
          <cell r="D5188" t="str">
            <v>ST</v>
          </cell>
          <cell r="E5188">
            <v>1</v>
          </cell>
          <cell r="F5188" t="str">
            <v>ST</v>
          </cell>
          <cell r="G5188" t="str">
            <v>KOOL ROOD</v>
          </cell>
          <cell r="H5188" t="str">
            <v>L</v>
          </cell>
          <cell r="I5188">
            <v>192</v>
          </cell>
          <cell r="J5188" t="str">
            <v>GROENTEN EN FRUIT DAGVERS</v>
          </cell>
          <cell r="K5188" t="str">
            <v>SMEDING EN ZN BV</v>
          </cell>
          <cell r="L5188">
            <v>1</v>
          </cell>
          <cell r="M5188">
            <v>1.0900000000000001</v>
          </cell>
        </row>
        <row r="5189">
          <cell r="A5189">
            <v>516140</v>
          </cell>
          <cell r="B5189">
            <v>8425644001015</v>
          </cell>
          <cell r="C5189">
            <v>1</v>
          </cell>
          <cell r="D5189" t="str">
            <v>ST</v>
          </cell>
          <cell r="E5189">
            <v>1</v>
          </cell>
          <cell r="F5189" t="str">
            <v>ST</v>
          </cell>
          <cell r="G5189" t="str">
            <v>SLA IJSBERG 450G</v>
          </cell>
          <cell r="H5189" t="str">
            <v>L</v>
          </cell>
          <cell r="I5189">
            <v>192</v>
          </cell>
          <cell r="J5189" t="str">
            <v>GROENTEN EN FRUIT DAGVERS</v>
          </cell>
          <cell r="K5189" t="str">
            <v>SMEDING EN ZN BV</v>
          </cell>
          <cell r="L5189">
            <v>1</v>
          </cell>
          <cell r="M5189">
            <v>1.0900000000000001</v>
          </cell>
        </row>
        <row r="5190">
          <cell r="A5190">
            <v>852083</v>
          </cell>
          <cell r="B5190" t="e">
            <v>#N/A</v>
          </cell>
          <cell r="C5190">
            <v>1</v>
          </cell>
          <cell r="D5190" t="str">
            <v>ZK</v>
          </cell>
          <cell r="E5190">
            <v>1</v>
          </cell>
          <cell r="F5190" t="str">
            <v>KG</v>
          </cell>
          <cell r="G5190" t="str">
            <v>UI ROOD NET</v>
          </cell>
          <cell r="H5190" t="str">
            <v>L</v>
          </cell>
          <cell r="I5190">
            <v>192</v>
          </cell>
          <cell r="J5190" t="str">
            <v>GROENTEN EN FRUIT DAGVERS</v>
          </cell>
          <cell r="K5190" t="str">
            <v>SMEDING EN ZN BV</v>
          </cell>
          <cell r="L5190">
            <v>1</v>
          </cell>
          <cell r="M5190">
            <v>1.0900000000000001</v>
          </cell>
        </row>
        <row r="5191">
          <cell r="A5191">
            <v>852083</v>
          </cell>
          <cell r="B5191" t="e">
            <v>#N/A</v>
          </cell>
          <cell r="C5191">
            <v>1</v>
          </cell>
          <cell r="D5191" t="str">
            <v>ZK</v>
          </cell>
          <cell r="E5191">
            <v>1</v>
          </cell>
          <cell r="F5191" t="str">
            <v>KG</v>
          </cell>
          <cell r="G5191" t="str">
            <v>UI ROOD NET</v>
          </cell>
          <cell r="H5191" t="str">
            <v>L</v>
          </cell>
          <cell r="I5191">
            <v>192</v>
          </cell>
          <cell r="J5191" t="str">
            <v>GROENTEN EN FRUIT DAGVERS</v>
          </cell>
          <cell r="K5191" t="str">
            <v>SMEDING EN ZN BV</v>
          </cell>
          <cell r="L5191">
            <v>1</v>
          </cell>
          <cell r="M5191">
            <v>1.0900000000000001</v>
          </cell>
        </row>
        <row r="5192">
          <cell r="A5192">
            <v>852083</v>
          </cell>
          <cell r="B5192" t="e">
            <v>#N/A</v>
          </cell>
          <cell r="C5192">
            <v>1</v>
          </cell>
          <cell r="D5192" t="str">
            <v>ZK</v>
          </cell>
          <cell r="E5192">
            <v>1</v>
          </cell>
          <cell r="F5192" t="str">
            <v>KG</v>
          </cell>
          <cell r="G5192" t="str">
            <v>UI ROOD NET</v>
          </cell>
          <cell r="H5192" t="str">
            <v>L</v>
          </cell>
          <cell r="I5192">
            <v>192</v>
          </cell>
          <cell r="J5192" t="str">
            <v>GROENTEN EN FRUIT DAGVERS</v>
          </cell>
          <cell r="K5192" t="str">
            <v>SMEDING EN ZN BV</v>
          </cell>
          <cell r="L5192">
            <v>1</v>
          </cell>
          <cell r="M5192">
            <v>1.0900000000000001</v>
          </cell>
        </row>
        <row r="5193">
          <cell r="A5193">
            <v>159304</v>
          </cell>
          <cell r="B5193" t="e">
            <v>#N/A</v>
          </cell>
          <cell r="C5193">
            <v>1</v>
          </cell>
          <cell r="D5193" t="str">
            <v>PK</v>
          </cell>
          <cell r="E5193">
            <v>1</v>
          </cell>
          <cell r="F5193" t="str">
            <v>LT</v>
          </cell>
          <cell r="G5193" t="str">
            <v>CAMPINA VOLLE YOGHURT</v>
          </cell>
          <cell r="H5193" t="str">
            <v>L</v>
          </cell>
          <cell r="I5193">
            <v>177</v>
          </cell>
          <cell r="J5193" t="str">
            <v>MELKPRODUKTEN DAGVERS</v>
          </cell>
          <cell r="K5193" t="str">
            <v>FRIESLANDCAMP NL BV VRS MSD SU</v>
          </cell>
          <cell r="L5193">
            <v>1</v>
          </cell>
          <cell r="M5193">
            <v>1.01</v>
          </cell>
        </row>
        <row r="5194">
          <cell r="A5194">
            <v>159304</v>
          </cell>
          <cell r="B5194" t="e">
            <v>#N/A</v>
          </cell>
          <cell r="C5194">
            <v>1</v>
          </cell>
          <cell r="D5194" t="str">
            <v>PK</v>
          </cell>
          <cell r="E5194">
            <v>1</v>
          </cell>
          <cell r="F5194" t="str">
            <v>LT</v>
          </cell>
          <cell r="G5194" t="str">
            <v>CAMPINA VOLLE YOGHURT</v>
          </cell>
          <cell r="H5194" t="str">
            <v>L</v>
          </cell>
          <cell r="I5194">
            <v>177</v>
          </cell>
          <cell r="J5194" t="str">
            <v>MELKPRODUKTEN DAGVERS</v>
          </cell>
          <cell r="K5194" t="str">
            <v>FRIESLANDCAMP NL BV VRS MSD SU</v>
          </cell>
          <cell r="L5194">
            <v>1</v>
          </cell>
          <cell r="M5194">
            <v>1.01</v>
          </cell>
        </row>
        <row r="5195">
          <cell r="A5195">
            <v>17565</v>
          </cell>
          <cell r="B5195" t="e">
            <v>#N/A</v>
          </cell>
          <cell r="C5195">
            <v>1</v>
          </cell>
          <cell r="D5195" t="str">
            <v>KP</v>
          </cell>
          <cell r="E5195">
            <v>1</v>
          </cell>
          <cell r="F5195" t="str">
            <v>ST</v>
          </cell>
          <cell r="G5195" t="str">
            <v>SLIMLINE SCHORT ROSEMARY BLAUW</v>
          </cell>
          <cell r="H5195" t="str">
            <v>H</v>
          </cell>
          <cell r="I5195">
            <v>529</v>
          </cell>
          <cell r="J5195" t="str">
            <v>KEUKENTEXTIEL</v>
          </cell>
          <cell r="K5195" t="str">
            <v>SLIGRO</v>
          </cell>
          <cell r="L5195">
            <v>1</v>
          </cell>
          <cell r="M5195">
            <v>1</v>
          </cell>
        </row>
        <row r="5196">
          <cell r="A5196">
            <v>49526</v>
          </cell>
          <cell r="B5196">
            <v>4002468178396</v>
          </cell>
          <cell r="C5196">
            <v>1</v>
          </cell>
          <cell r="D5196" t="str">
            <v>PK</v>
          </cell>
          <cell r="E5196">
            <v>200</v>
          </cell>
          <cell r="F5196" t="str">
            <v>GR</v>
          </cell>
          <cell r="G5196" t="str">
            <v>COUNTRY COW PLAKKEN CHEDDAR</v>
          </cell>
          <cell r="H5196" t="str">
            <v>L</v>
          </cell>
          <cell r="I5196">
            <v>168</v>
          </cell>
          <cell r="J5196" t="str">
            <v>KAAS BUITENLAND VERPAKT</v>
          </cell>
          <cell r="K5196" t="str">
            <v>SUPERUNIE IMPORT</v>
          </cell>
          <cell r="L5196">
            <v>1</v>
          </cell>
          <cell r="M5196">
            <v>1</v>
          </cell>
        </row>
        <row r="5197">
          <cell r="A5197">
            <v>49526</v>
          </cell>
          <cell r="B5197">
            <v>4002468178396</v>
          </cell>
          <cell r="C5197">
            <v>1</v>
          </cell>
          <cell r="D5197" t="str">
            <v>PK</v>
          </cell>
          <cell r="E5197">
            <v>200</v>
          </cell>
          <cell r="F5197" t="str">
            <v>GR</v>
          </cell>
          <cell r="G5197" t="str">
            <v>COUNTRY COW PLAKKEN CHEDDAR</v>
          </cell>
          <cell r="H5197" t="str">
            <v>L</v>
          </cell>
          <cell r="I5197">
            <v>168</v>
          </cell>
          <cell r="J5197" t="str">
            <v>KAAS BUITENLAND VERPAKT</v>
          </cell>
          <cell r="K5197" t="str">
            <v>SUPERUNIE IMPORT</v>
          </cell>
          <cell r="L5197">
            <v>1</v>
          </cell>
          <cell r="M5197">
            <v>1</v>
          </cell>
        </row>
        <row r="5198">
          <cell r="A5198">
            <v>49526</v>
          </cell>
          <cell r="B5198">
            <v>4002468178396</v>
          </cell>
          <cell r="C5198">
            <v>1</v>
          </cell>
          <cell r="D5198" t="str">
            <v>PK</v>
          </cell>
          <cell r="E5198">
            <v>200</v>
          </cell>
          <cell r="F5198" t="str">
            <v>GR</v>
          </cell>
          <cell r="G5198" t="str">
            <v>COUNTRY COW PLAKKEN CHEDDAR</v>
          </cell>
          <cell r="H5198" t="str">
            <v>L</v>
          </cell>
          <cell r="I5198">
            <v>168</v>
          </cell>
          <cell r="J5198" t="str">
            <v>KAAS BUITENLAND VERPAKT</v>
          </cell>
          <cell r="K5198" t="str">
            <v>SUPERUNIE IMPORT</v>
          </cell>
          <cell r="L5198">
            <v>1</v>
          </cell>
          <cell r="M5198">
            <v>1</v>
          </cell>
        </row>
        <row r="5199">
          <cell r="A5199">
            <v>526899</v>
          </cell>
          <cell r="B5199" t="e">
            <v>#N/A</v>
          </cell>
          <cell r="C5199">
            <v>1</v>
          </cell>
          <cell r="D5199" t="str">
            <v>FL</v>
          </cell>
          <cell r="E5199">
            <v>250</v>
          </cell>
          <cell r="F5199" t="str">
            <v>ML</v>
          </cell>
          <cell r="G5199" t="str">
            <v>LUCULLUS THAISE CHILISAUS</v>
          </cell>
          <cell r="H5199" t="str">
            <v>L</v>
          </cell>
          <cell r="I5199">
            <v>67</v>
          </cell>
          <cell r="J5199" t="str">
            <v>OOSTERSE KEUKEN</v>
          </cell>
          <cell r="K5199" t="str">
            <v>LUCULLUS BV</v>
          </cell>
          <cell r="L5199">
            <v>1</v>
          </cell>
          <cell r="M5199">
            <v>1</v>
          </cell>
        </row>
        <row r="5200">
          <cell r="A5200">
            <v>533472</v>
          </cell>
          <cell r="B5200" t="e">
            <v>#N/A</v>
          </cell>
          <cell r="C5200">
            <v>1</v>
          </cell>
          <cell r="D5200" t="str">
            <v>PK</v>
          </cell>
          <cell r="E5200">
            <v>1</v>
          </cell>
          <cell r="F5200" t="str">
            <v>LT</v>
          </cell>
          <cell r="G5200" t="str">
            <v>MELKUNIE VOLLE MELK</v>
          </cell>
          <cell r="H5200" t="str">
            <v>L</v>
          </cell>
          <cell r="I5200">
            <v>177</v>
          </cell>
          <cell r="J5200" t="str">
            <v>MELKPRODUKTEN DAGVERS</v>
          </cell>
          <cell r="K5200" t="str">
            <v>ARLA FOODS BV</v>
          </cell>
          <cell r="L5200">
            <v>1</v>
          </cell>
          <cell r="M5200">
            <v>1</v>
          </cell>
        </row>
        <row r="5201">
          <cell r="A5201">
            <v>533472</v>
          </cell>
          <cell r="B5201" t="e">
            <v>#N/A</v>
          </cell>
          <cell r="C5201">
            <v>1</v>
          </cell>
          <cell r="D5201" t="str">
            <v>PK</v>
          </cell>
          <cell r="E5201">
            <v>1</v>
          </cell>
          <cell r="F5201" t="str">
            <v>LT</v>
          </cell>
          <cell r="G5201" t="str">
            <v>MELKUNIE VOLLE MELK</v>
          </cell>
          <cell r="H5201" t="str">
            <v>L</v>
          </cell>
          <cell r="I5201">
            <v>177</v>
          </cell>
          <cell r="J5201" t="str">
            <v>MELKPRODUKTEN DAGVERS</v>
          </cell>
          <cell r="K5201" t="str">
            <v>ARLA FOODS BV</v>
          </cell>
          <cell r="L5201">
            <v>1</v>
          </cell>
          <cell r="M5201">
            <v>1</v>
          </cell>
        </row>
        <row r="5202">
          <cell r="A5202">
            <v>533472</v>
          </cell>
          <cell r="B5202" t="e">
            <v>#N/A</v>
          </cell>
          <cell r="C5202">
            <v>1</v>
          </cell>
          <cell r="D5202" t="str">
            <v>PK</v>
          </cell>
          <cell r="E5202">
            <v>1</v>
          </cell>
          <cell r="F5202" t="str">
            <v>LT</v>
          </cell>
          <cell r="G5202" t="str">
            <v>MELKUNIE VOLLE MELK</v>
          </cell>
          <cell r="H5202" t="str">
            <v>L</v>
          </cell>
          <cell r="I5202">
            <v>177</v>
          </cell>
          <cell r="J5202" t="str">
            <v>MELKPRODUKTEN DAGVERS</v>
          </cell>
          <cell r="K5202" t="str">
            <v>ARLA FOODS BV</v>
          </cell>
          <cell r="L5202">
            <v>1</v>
          </cell>
          <cell r="M5202">
            <v>1</v>
          </cell>
        </row>
        <row r="5203">
          <cell r="A5203">
            <v>45021</v>
          </cell>
          <cell r="B5203" t="e">
            <v>#N/A</v>
          </cell>
          <cell r="C5203">
            <v>1</v>
          </cell>
          <cell r="D5203" t="str">
            <v>ZK</v>
          </cell>
          <cell r="E5203">
            <v>75</v>
          </cell>
          <cell r="F5203" t="str">
            <v>GR</v>
          </cell>
          <cell r="G5203" t="str">
            <v>SLA BABYLEAF RUCOLA</v>
          </cell>
          <cell r="H5203" t="str">
            <v>L</v>
          </cell>
          <cell r="I5203">
            <v>192</v>
          </cell>
          <cell r="J5203" t="str">
            <v>GROENTEN EN FRUIT DAGVERS</v>
          </cell>
          <cell r="K5203" t="str">
            <v>SMEDING EN ZN BV</v>
          </cell>
          <cell r="L5203">
            <v>1</v>
          </cell>
          <cell r="M5203">
            <v>0.99</v>
          </cell>
        </row>
        <row r="5204">
          <cell r="A5204">
            <v>99083</v>
          </cell>
          <cell r="B5204" t="e">
            <v>#N/A</v>
          </cell>
          <cell r="C5204">
            <v>1</v>
          </cell>
          <cell r="D5204" t="str">
            <v>ST</v>
          </cell>
          <cell r="E5204">
            <v>500</v>
          </cell>
          <cell r="F5204" t="str">
            <v>GR</v>
          </cell>
          <cell r="G5204" t="str">
            <v>BROCCOLI</v>
          </cell>
          <cell r="H5204" t="str">
            <v>L</v>
          </cell>
          <cell r="I5204">
            <v>192</v>
          </cell>
          <cell r="J5204" t="str">
            <v>GROENTEN EN FRUIT DAGVERS</v>
          </cell>
          <cell r="K5204" t="str">
            <v>SMEDING EN ZN BV</v>
          </cell>
          <cell r="L5204">
            <v>1</v>
          </cell>
          <cell r="M5204">
            <v>0.99</v>
          </cell>
        </row>
        <row r="5205">
          <cell r="A5205">
            <v>405462</v>
          </cell>
          <cell r="B5205" t="e">
            <v>#N/A</v>
          </cell>
          <cell r="C5205">
            <v>1</v>
          </cell>
          <cell r="D5205" t="str">
            <v>KT</v>
          </cell>
          <cell r="E5205">
            <v>75</v>
          </cell>
          <cell r="F5205" t="str">
            <v>GR</v>
          </cell>
          <cell r="G5205" t="str">
            <v>TUINKERS ROOD BIO         75G</v>
          </cell>
          <cell r="H5205" t="str">
            <v>L</v>
          </cell>
          <cell r="I5205">
            <v>192</v>
          </cell>
          <cell r="J5205" t="str">
            <v>GROENTEN EN FRUIT DAGVERS</v>
          </cell>
          <cell r="K5205" t="str">
            <v>SMEDING EN ZN BV</v>
          </cell>
          <cell r="L5205">
            <v>1</v>
          </cell>
          <cell r="M5205">
            <v>0.99</v>
          </cell>
        </row>
        <row r="5206">
          <cell r="A5206">
            <v>516140</v>
          </cell>
          <cell r="B5206">
            <v>8425644001015</v>
          </cell>
          <cell r="C5206">
            <v>1</v>
          </cell>
          <cell r="D5206" t="str">
            <v>ST</v>
          </cell>
          <cell r="E5206">
            <v>1</v>
          </cell>
          <cell r="F5206" t="str">
            <v>ST</v>
          </cell>
          <cell r="G5206" t="str">
            <v>SLA IJSBERG 450G</v>
          </cell>
          <cell r="H5206" t="str">
            <v>L</v>
          </cell>
          <cell r="I5206">
            <v>192</v>
          </cell>
          <cell r="J5206" t="str">
            <v>GROENTEN EN FRUIT DAGVERS</v>
          </cell>
          <cell r="K5206" t="str">
            <v>SMEDING EN ZN BV</v>
          </cell>
          <cell r="L5206">
            <v>1</v>
          </cell>
          <cell r="M5206">
            <v>0.99</v>
          </cell>
        </row>
        <row r="5207">
          <cell r="A5207">
            <v>577536</v>
          </cell>
          <cell r="B5207" t="e">
            <v>#N/A</v>
          </cell>
          <cell r="C5207">
            <v>1</v>
          </cell>
          <cell r="D5207" t="str">
            <v>BK</v>
          </cell>
          <cell r="E5207">
            <v>250</v>
          </cell>
          <cell r="F5207" t="str">
            <v>GR</v>
          </cell>
          <cell r="G5207" t="str">
            <v>CHAMPIGNON HOLLAND</v>
          </cell>
          <cell r="H5207" t="str">
            <v>L</v>
          </cell>
          <cell r="I5207">
            <v>192</v>
          </cell>
          <cell r="J5207" t="str">
            <v>GROENTEN EN FRUIT DAGVERS</v>
          </cell>
          <cell r="K5207" t="str">
            <v>SMEDING EN ZN BV</v>
          </cell>
          <cell r="L5207">
            <v>1</v>
          </cell>
          <cell r="M5207">
            <v>0.99</v>
          </cell>
        </row>
        <row r="5208">
          <cell r="A5208">
            <v>577536</v>
          </cell>
          <cell r="B5208" t="e">
            <v>#N/A</v>
          </cell>
          <cell r="C5208">
            <v>1</v>
          </cell>
          <cell r="D5208" t="str">
            <v>BK</v>
          </cell>
          <cell r="E5208">
            <v>250</v>
          </cell>
          <cell r="F5208" t="str">
            <v>GR</v>
          </cell>
          <cell r="G5208" t="str">
            <v>CHAMPIGNON HOLLAND</v>
          </cell>
          <cell r="H5208" t="str">
            <v>L</v>
          </cell>
          <cell r="I5208">
            <v>192</v>
          </cell>
          <cell r="J5208" t="str">
            <v>GROENTEN EN FRUIT DAGVERS</v>
          </cell>
          <cell r="K5208" t="str">
            <v>SMEDING EN ZN BV</v>
          </cell>
          <cell r="L5208">
            <v>1</v>
          </cell>
          <cell r="M5208">
            <v>0.99</v>
          </cell>
        </row>
        <row r="5209">
          <cell r="A5209">
            <v>924055</v>
          </cell>
          <cell r="B5209" t="e">
            <v>#N/A</v>
          </cell>
          <cell r="C5209">
            <v>1</v>
          </cell>
          <cell r="D5209" t="str">
            <v>BK</v>
          </cell>
          <cell r="E5209">
            <v>500</v>
          </cell>
          <cell r="F5209" t="str">
            <v>GR</v>
          </cell>
          <cell r="G5209" t="str">
            <v>MELKAN GRIEKSE STIJL YOGHURT 10%</v>
          </cell>
          <cell r="H5209" t="str">
            <v>L</v>
          </cell>
          <cell r="I5209">
            <v>177</v>
          </cell>
          <cell r="J5209" t="str">
            <v>MELKPRODUKTEN DAGVERS</v>
          </cell>
          <cell r="K5209" t="str">
            <v>SLIGRO</v>
          </cell>
          <cell r="L5209">
            <v>1</v>
          </cell>
          <cell r="M5209">
            <v>0.99</v>
          </cell>
        </row>
        <row r="5210">
          <cell r="A5210">
            <v>940365</v>
          </cell>
          <cell r="B5210" t="e">
            <v>#N/A</v>
          </cell>
          <cell r="C5210">
            <v>1</v>
          </cell>
          <cell r="D5210" t="str">
            <v>ZK</v>
          </cell>
          <cell r="E5210">
            <v>1</v>
          </cell>
          <cell r="F5210" t="str">
            <v>KG</v>
          </cell>
          <cell r="G5210" t="str">
            <v>UIEN 40/60</v>
          </cell>
          <cell r="H5210" t="str">
            <v>L</v>
          </cell>
          <cell r="I5210">
            <v>192</v>
          </cell>
          <cell r="J5210" t="str">
            <v>GROENTEN EN FRUIT DAGVERS</v>
          </cell>
          <cell r="K5210" t="str">
            <v>SMEDING EN ZN BV</v>
          </cell>
          <cell r="L5210">
            <v>1</v>
          </cell>
          <cell r="M5210">
            <v>0.99</v>
          </cell>
        </row>
        <row r="5211">
          <cell r="A5211">
            <v>797034</v>
          </cell>
          <cell r="B5211" t="e">
            <v>#N/A</v>
          </cell>
          <cell r="C5211">
            <v>1</v>
          </cell>
          <cell r="D5211" t="str">
            <v>PT</v>
          </cell>
          <cell r="E5211">
            <v>250</v>
          </cell>
          <cell r="F5211" t="str">
            <v>ML</v>
          </cell>
          <cell r="G5211" t="str">
            <v>ROIS DE FRANCE TARTAARSAUS</v>
          </cell>
          <cell r="H5211" t="str">
            <v>L</v>
          </cell>
          <cell r="I5211">
            <v>91</v>
          </cell>
          <cell r="J5211" t="str">
            <v>SNACK- EN TAFELSAUZEN</v>
          </cell>
          <cell r="K5211" t="str">
            <v>SLIGRO</v>
          </cell>
          <cell r="L5211">
            <v>1</v>
          </cell>
          <cell r="M5211">
            <v>0.97</v>
          </cell>
        </row>
        <row r="5212">
          <cell r="A5212">
            <v>43663</v>
          </cell>
          <cell r="B5212" t="e">
            <v>#N/A</v>
          </cell>
          <cell r="C5212">
            <v>1</v>
          </cell>
          <cell r="D5212" t="str">
            <v>PK</v>
          </cell>
          <cell r="E5212">
            <v>10</v>
          </cell>
          <cell r="F5212" t="str">
            <v>ST</v>
          </cell>
          <cell r="G5212" t="str">
            <v>FELICIA ZEEPSPONS</v>
          </cell>
          <cell r="H5212" t="str">
            <v>H</v>
          </cell>
          <cell r="I5212">
            <v>544</v>
          </cell>
          <cell r="J5212" t="str">
            <v>SCHOONMAAKARTIKELEN</v>
          </cell>
          <cell r="K5212" t="str">
            <v>SLIGRO</v>
          </cell>
          <cell r="L5212">
            <v>1</v>
          </cell>
          <cell r="M5212">
            <v>0.95</v>
          </cell>
        </row>
        <row r="5213">
          <cell r="A5213">
            <v>112959</v>
          </cell>
          <cell r="B5213" t="e">
            <v>#N/A</v>
          </cell>
          <cell r="C5213">
            <v>1</v>
          </cell>
          <cell r="D5213" t="str">
            <v>ST</v>
          </cell>
          <cell r="E5213">
            <v>80</v>
          </cell>
          <cell r="F5213" t="str">
            <v>GR</v>
          </cell>
          <cell r="G5213" t="str">
            <v>LUIKSE SIROOP</v>
          </cell>
          <cell r="H5213" t="str">
            <v>L</v>
          </cell>
          <cell r="I5213">
            <v>168</v>
          </cell>
          <cell r="J5213" t="str">
            <v>KAAS BUITENLAND VERPAKT</v>
          </cell>
          <cell r="K5213" t="str">
            <v>SIROPERIE MEURENS SA</v>
          </cell>
          <cell r="L5213">
            <v>1</v>
          </cell>
          <cell r="M5213">
            <v>0.95</v>
          </cell>
        </row>
        <row r="5214">
          <cell r="A5214">
            <v>261025</v>
          </cell>
          <cell r="B5214" t="e">
            <v>#N/A</v>
          </cell>
          <cell r="C5214">
            <v>1</v>
          </cell>
          <cell r="D5214" t="str">
            <v>ZK</v>
          </cell>
          <cell r="E5214">
            <v>600</v>
          </cell>
          <cell r="F5214" t="str">
            <v>GR</v>
          </cell>
          <cell r="G5214" t="str">
            <v>AARDAPPELEN NATUR KRIEL</v>
          </cell>
          <cell r="H5214" t="str">
            <v>L</v>
          </cell>
          <cell r="I5214">
            <v>192</v>
          </cell>
          <cell r="J5214" t="str">
            <v>GROENTEN EN FRUIT DAGVERS</v>
          </cell>
          <cell r="K5214" t="str">
            <v>SMEDING EN ZN BV</v>
          </cell>
          <cell r="L5214">
            <v>1</v>
          </cell>
          <cell r="M5214">
            <v>0.95</v>
          </cell>
        </row>
        <row r="5215">
          <cell r="A5215">
            <v>261334</v>
          </cell>
          <cell r="B5215" t="e">
            <v>#N/A</v>
          </cell>
          <cell r="C5215">
            <v>1</v>
          </cell>
          <cell r="D5215" t="str">
            <v>ZK</v>
          </cell>
          <cell r="E5215">
            <v>600</v>
          </cell>
          <cell r="F5215" t="str">
            <v>GR</v>
          </cell>
          <cell r="G5215" t="str">
            <v>AARDAPPELEN NATUR SCHIJF</v>
          </cell>
          <cell r="H5215" t="str">
            <v>L</v>
          </cell>
          <cell r="I5215">
            <v>192</v>
          </cell>
          <cell r="J5215" t="str">
            <v>GROENTEN EN FRUIT DAGVERS</v>
          </cell>
          <cell r="K5215" t="str">
            <v>SMEDING EN ZN BV</v>
          </cell>
          <cell r="L5215">
            <v>1</v>
          </cell>
          <cell r="M5215">
            <v>0.95</v>
          </cell>
        </row>
        <row r="5216">
          <cell r="A5216">
            <v>516522</v>
          </cell>
          <cell r="B5216" t="e">
            <v>#N/A</v>
          </cell>
          <cell r="C5216">
            <v>1</v>
          </cell>
          <cell r="D5216" t="str">
            <v>KT</v>
          </cell>
          <cell r="E5216">
            <v>250</v>
          </cell>
          <cell r="F5216" t="str">
            <v>GR</v>
          </cell>
          <cell r="G5216" t="str">
            <v>TOMAAT CHERRY ROOD</v>
          </cell>
          <cell r="H5216" t="str">
            <v>L</v>
          </cell>
          <cell r="I5216">
            <v>192</v>
          </cell>
          <cell r="J5216" t="str">
            <v>GROENTEN EN FRUIT DAGVERS</v>
          </cell>
          <cell r="K5216" t="str">
            <v>SMEDING EN ZN BV</v>
          </cell>
          <cell r="L5216">
            <v>1</v>
          </cell>
          <cell r="M5216">
            <v>0.95</v>
          </cell>
        </row>
        <row r="5217">
          <cell r="A5217">
            <v>517243</v>
          </cell>
          <cell r="B5217" t="e">
            <v>#N/A</v>
          </cell>
          <cell r="C5217">
            <v>1</v>
          </cell>
          <cell r="D5217" t="str">
            <v>BS</v>
          </cell>
          <cell r="E5217">
            <v>75</v>
          </cell>
          <cell r="F5217" t="str">
            <v>GR</v>
          </cell>
          <cell r="G5217" t="str">
            <v>KRUIDEN SELDERIJ</v>
          </cell>
          <cell r="H5217" t="str">
            <v>L</v>
          </cell>
          <cell r="I5217">
            <v>192</v>
          </cell>
          <cell r="J5217" t="str">
            <v>GROENTEN EN FRUIT DAGVERS</v>
          </cell>
          <cell r="K5217" t="str">
            <v>SMEDING EN ZN BV</v>
          </cell>
          <cell r="L5217">
            <v>1</v>
          </cell>
          <cell r="M5217">
            <v>0.95</v>
          </cell>
        </row>
        <row r="5218">
          <cell r="A5218">
            <v>576116</v>
          </cell>
          <cell r="B5218" t="e">
            <v>#N/A</v>
          </cell>
          <cell r="C5218">
            <v>1</v>
          </cell>
          <cell r="D5218" t="str">
            <v>ZK</v>
          </cell>
          <cell r="E5218">
            <v>75</v>
          </cell>
          <cell r="F5218" t="str">
            <v>GR</v>
          </cell>
          <cell r="G5218" t="str">
            <v>KRUIDEN PETERSELIE KRUL</v>
          </cell>
          <cell r="H5218" t="str">
            <v>L</v>
          </cell>
          <cell r="I5218">
            <v>192</v>
          </cell>
          <cell r="J5218" t="str">
            <v>GROENTEN EN FRUIT DAGVERS</v>
          </cell>
          <cell r="K5218" t="str">
            <v>SMEDING EN ZN BV</v>
          </cell>
          <cell r="L5218">
            <v>1</v>
          </cell>
          <cell r="M5218">
            <v>0.95</v>
          </cell>
        </row>
        <row r="5219">
          <cell r="A5219">
            <v>576116</v>
          </cell>
          <cell r="B5219" t="e">
            <v>#N/A</v>
          </cell>
          <cell r="C5219">
            <v>1</v>
          </cell>
          <cell r="D5219" t="str">
            <v>ZK</v>
          </cell>
          <cell r="E5219">
            <v>75</v>
          </cell>
          <cell r="F5219" t="str">
            <v>GR</v>
          </cell>
          <cell r="G5219" t="str">
            <v>KRUIDEN PETERSELIE KRUL</v>
          </cell>
          <cell r="H5219" t="str">
            <v>L</v>
          </cell>
          <cell r="I5219">
            <v>192</v>
          </cell>
          <cell r="J5219" t="str">
            <v>GROENTEN EN FRUIT DAGVERS</v>
          </cell>
          <cell r="K5219" t="str">
            <v>SMEDING EN ZN BV</v>
          </cell>
          <cell r="L5219">
            <v>1</v>
          </cell>
          <cell r="M5219">
            <v>0.95</v>
          </cell>
        </row>
        <row r="5220">
          <cell r="A5220">
            <v>576116</v>
          </cell>
          <cell r="B5220" t="e">
            <v>#N/A</v>
          </cell>
          <cell r="C5220">
            <v>1</v>
          </cell>
          <cell r="D5220" t="str">
            <v>ZK</v>
          </cell>
          <cell r="E5220">
            <v>75</v>
          </cell>
          <cell r="F5220" t="str">
            <v>GR</v>
          </cell>
          <cell r="G5220" t="str">
            <v>KRUIDEN PETERSELIE KRUL</v>
          </cell>
          <cell r="H5220" t="str">
            <v>L</v>
          </cell>
          <cell r="I5220">
            <v>192</v>
          </cell>
          <cell r="J5220" t="str">
            <v>GROENTEN EN FRUIT DAGVERS</v>
          </cell>
          <cell r="K5220" t="str">
            <v>SMEDING EN ZN BV</v>
          </cell>
          <cell r="L5220">
            <v>1</v>
          </cell>
          <cell r="M5220">
            <v>0.95</v>
          </cell>
        </row>
        <row r="5221">
          <cell r="A5221">
            <v>576116</v>
          </cell>
          <cell r="B5221" t="e">
            <v>#N/A</v>
          </cell>
          <cell r="C5221">
            <v>1</v>
          </cell>
          <cell r="D5221" t="str">
            <v>ZK</v>
          </cell>
          <cell r="E5221">
            <v>75</v>
          </cell>
          <cell r="F5221" t="str">
            <v>GR</v>
          </cell>
          <cell r="G5221" t="str">
            <v>KRUIDEN PETERSELIE KRUL</v>
          </cell>
          <cell r="H5221" t="str">
            <v>L</v>
          </cell>
          <cell r="I5221">
            <v>192</v>
          </cell>
          <cell r="J5221" t="str">
            <v>GROENTEN EN FRUIT DAGVERS</v>
          </cell>
          <cell r="K5221" t="str">
            <v>SMEDING EN ZN BV</v>
          </cell>
          <cell r="L5221">
            <v>1</v>
          </cell>
          <cell r="M5221">
            <v>0.95</v>
          </cell>
        </row>
        <row r="5222">
          <cell r="A5222">
            <v>576116</v>
          </cell>
          <cell r="B5222" t="e">
            <v>#N/A</v>
          </cell>
          <cell r="C5222">
            <v>1</v>
          </cell>
          <cell r="D5222" t="str">
            <v>ZK</v>
          </cell>
          <cell r="E5222">
            <v>75</v>
          </cell>
          <cell r="F5222" t="str">
            <v>GR</v>
          </cell>
          <cell r="G5222" t="str">
            <v>KRUIDEN PETERSELIE KRUL</v>
          </cell>
          <cell r="H5222" t="str">
            <v>L</v>
          </cell>
          <cell r="I5222">
            <v>192</v>
          </cell>
          <cell r="J5222" t="str">
            <v>GROENTEN EN FRUIT DAGVERS</v>
          </cell>
          <cell r="K5222" t="str">
            <v>SMEDING EN ZN BV</v>
          </cell>
          <cell r="L5222">
            <v>1</v>
          </cell>
          <cell r="M5222">
            <v>0.95</v>
          </cell>
        </row>
        <row r="5223">
          <cell r="A5223">
            <v>620282</v>
          </cell>
          <cell r="B5223" t="e">
            <v>#N/A</v>
          </cell>
          <cell r="C5223">
            <v>1</v>
          </cell>
          <cell r="D5223" t="str">
            <v>DS</v>
          </cell>
          <cell r="E5223">
            <v>100</v>
          </cell>
          <cell r="F5223" t="str">
            <v>ST</v>
          </cell>
          <cell r="G5223" t="str">
            <v>PAPERPLUS ELASTIEK SMAL</v>
          </cell>
          <cell r="H5223" t="str">
            <v>H</v>
          </cell>
          <cell r="I5223">
            <v>252</v>
          </cell>
          <cell r="J5223" t="str">
            <v>KANTOOR</v>
          </cell>
          <cell r="K5223" t="str">
            <v>SLIGRO</v>
          </cell>
          <cell r="L5223">
            <v>1</v>
          </cell>
          <cell r="M5223">
            <v>0.95</v>
          </cell>
        </row>
        <row r="5224">
          <cell r="A5224">
            <v>952299</v>
          </cell>
          <cell r="B5224" t="e">
            <v>#N/A</v>
          </cell>
          <cell r="C5224">
            <v>1</v>
          </cell>
          <cell r="D5224" t="str">
            <v>ST</v>
          </cell>
          <cell r="E5224">
            <v>170</v>
          </cell>
          <cell r="F5224" t="str">
            <v>GR</v>
          </cell>
          <cell r="G5224" t="str">
            <v>PAPRIKA ROOD 80/100</v>
          </cell>
          <cell r="H5224" t="str">
            <v>L</v>
          </cell>
          <cell r="I5224">
            <v>192</v>
          </cell>
          <cell r="J5224" t="str">
            <v>GROENTEN EN FRUIT DAGVERS</v>
          </cell>
          <cell r="K5224" t="str">
            <v>SMEDING EN ZN BV</v>
          </cell>
          <cell r="L5224">
            <v>1</v>
          </cell>
          <cell r="M5224">
            <v>0.95</v>
          </cell>
        </row>
        <row r="5225">
          <cell r="A5225">
            <v>220655</v>
          </cell>
          <cell r="B5225" t="e">
            <v>#N/A</v>
          </cell>
          <cell r="C5225">
            <v>1</v>
          </cell>
          <cell r="D5225" t="str">
            <v>BK</v>
          </cell>
          <cell r="E5225">
            <v>200</v>
          </cell>
          <cell r="F5225" t="str">
            <v>ML</v>
          </cell>
          <cell r="G5225" t="str">
            <v>MELKAN CREME FRAICHE 30% VET</v>
          </cell>
          <cell r="H5225" t="str">
            <v>L</v>
          </cell>
          <cell r="I5225">
            <v>174</v>
          </cell>
          <cell r="J5225" t="str">
            <v>ROOMPRODUCTEN</v>
          </cell>
          <cell r="K5225" t="str">
            <v>SLIGRO</v>
          </cell>
          <cell r="L5225">
            <v>1</v>
          </cell>
          <cell r="M5225">
            <v>0.92</v>
          </cell>
        </row>
        <row r="5226">
          <cell r="A5226">
            <v>75424</v>
          </cell>
          <cell r="B5226" t="e">
            <v>#N/A</v>
          </cell>
          <cell r="C5226">
            <v>1</v>
          </cell>
          <cell r="D5226" t="str">
            <v>ZK</v>
          </cell>
          <cell r="E5226">
            <v>1</v>
          </cell>
          <cell r="F5226" t="str">
            <v>KG</v>
          </cell>
          <cell r="G5226" t="str">
            <v>PEEN WINTER</v>
          </cell>
          <cell r="H5226" t="str">
            <v>L</v>
          </cell>
          <cell r="I5226">
            <v>192</v>
          </cell>
          <cell r="J5226" t="str">
            <v>GROENTEN EN FRUIT DAGVERS</v>
          </cell>
          <cell r="K5226" t="str">
            <v>SMEDING EN ZN BV</v>
          </cell>
          <cell r="L5226">
            <v>1</v>
          </cell>
          <cell r="M5226">
            <v>0.89</v>
          </cell>
        </row>
        <row r="5227">
          <cell r="A5227">
            <v>75424</v>
          </cell>
          <cell r="B5227" t="e">
            <v>#N/A</v>
          </cell>
          <cell r="C5227">
            <v>1</v>
          </cell>
          <cell r="D5227" t="str">
            <v>ZK</v>
          </cell>
          <cell r="E5227">
            <v>1</v>
          </cell>
          <cell r="F5227" t="str">
            <v>KG</v>
          </cell>
          <cell r="G5227" t="str">
            <v>PEEN WINTER</v>
          </cell>
          <cell r="H5227" t="str">
            <v>L</v>
          </cell>
          <cell r="I5227">
            <v>192</v>
          </cell>
          <cell r="J5227" t="str">
            <v>GROENTEN EN FRUIT DAGVERS</v>
          </cell>
          <cell r="K5227" t="str">
            <v>SMEDING EN ZN BV</v>
          </cell>
          <cell r="L5227">
            <v>1</v>
          </cell>
          <cell r="M5227">
            <v>0.89</v>
          </cell>
        </row>
        <row r="5228">
          <cell r="A5228">
            <v>75424</v>
          </cell>
          <cell r="B5228" t="e">
            <v>#N/A</v>
          </cell>
          <cell r="C5228">
            <v>1</v>
          </cell>
          <cell r="D5228" t="str">
            <v>ZK</v>
          </cell>
          <cell r="E5228">
            <v>1</v>
          </cell>
          <cell r="F5228" t="str">
            <v>KG</v>
          </cell>
          <cell r="G5228" t="str">
            <v>PEEN WINTER</v>
          </cell>
          <cell r="H5228" t="str">
            <v>L</v>
          </cell>
          <cell r="I5228">
            <v>192</v>
          </cell>
          <cell r="J5228" t="str">
            <v>GROENTEN EN FRUIT DAGVERS</v>
          </cell>
          <cell r="K5228" t="str">
            <v>SMEDING EN ZN BV</v>
          </cell>
          <cell r="L5228">
            <v>1</v>
          </cell>
          <cell r="M5228">
            <v>0.89</v>
          </cell>
        </row>
        <row r="5229">
          <cell r="A5229">
            <v>75424</v>
          </cell>
          <cell r="B5229" t="e">
            <v>#N/A</v>
          </cell>
          <cell r="C5229">
            <v>1</v>
          </cell>
          <cell r="D5229" t="str">
            <v>ZK</v>
          </cell>
          <cell r="E5229">
            <v>1</v>
          </cell>
          <cell r="F5229" t="str">
            <v>KG</v>
          </cell>
          <cell r="G5229" t="str">
            <v>PEEN WINTER</v>
          </cell>
          <cell r="H5229" t="str">
            <v>L</v>
          </cell>
          <cell r="I5229">
            <v>192</v>
          </cell>
          <cell r="J5229" t="str">
            <v>GROENTEN EN FRUIT DAGVERS</v>
          </cell>
          <cell r="K5229" t="str">
            <v>SMEDING EN ZN BV</v>
          </cell>
          <cell r="L5229">
            <v>1</v>
          </cell>
          <cell r="M5229">
            <v>0.89</v>
          </cell>
        </row>
        <row r="5230">
          <cell r="A5230">
            <v>75424</v>
          </cell>
          <cell r="B5230" t="e">
            <v>#N/A</v>
          </cell>
          <cell r="C5230">
            <v>1</v>
          </cell>
          <cell r="D5230" t="str">
            <v>ZK</v>
          </cell>
          <cell r="E5230">
            <v>1</v>
          </cell>
          <cell r="F5230" t="str">
            <v>KG</v>
          </cell>
          <cell r="G5230" t="str">
            <v>PEEN WINTER</v>
          </cell>
          <cell r="H5230" t="str">
            <v>L</v>
          </cell>
          <cell r="I5230">
            <v>192</v>
          </cell>
          <cell r="J5230" t="str">
            <v>GROENTEN EN FRUIT DAGVERS</v>
          </cell>
          <cell r="K5230" t="str">
            <v>SMEDING EN ZN BV</v>
          </cell>
          <cell r="L5230">
            <v>1</v>
          </cell>
          <cell r="M5230">
            <v>0.89</v>
          </cell>
        </row>
        <row r="5231">
          <cell r="A5231">
            <v>513980</v>
          </cell>
          <cell r="B5231" t="e">
            <v>#N/A</v>
          </cell>
          <cell r="C5231">
            <v>1</v>
          </cell>
          <cell r="D5231" t="str">
            <v>ST</v>
          </cell>
          <cell r="E5231">
            <v>650</v>
          </cell>
          <cell r="F5231" t="str">
            <v>GR</v>
          </cell>
          <cell r="G5231" t="str">
            <v>KOKOSNOTEN</v>
          </cell>
          <cell r="H5231" t="str">
            <v>L</v>
          </cell>
          <cell r="I5231">
            <v>192</v>
          </cell>
          <cell r="J5231" t="str">
            <v>GROENTEN EN FRUIT DAGVERS</v>
          </cell>
          <cell r="K5231" t="str">
            <v>SMEDING EN ZN BV</v>
          </cell>
          <cell r="L5231">
            <v>1</v>
          </cell>
          <cell r="M5231">
            <v>0.89</v>
          </cell>
        </row>
        <row r="5232">
          <cell r="A5232">
            <v>513980</v>
          </cell>
          <cell r="B5232" t="e">
            <v>#N/A</v>
          </cell>
          <cell r="C5232">
            <v>1</v>
          </cell>
          <cell r="D5232" t="str">
            <v>ST</v>
          </cell>
          <cell r="E5232">
            <v>650</v>
          </cell>
          <cell r="F5232" t="str">
            <v>GR</v>
          </cell>
          <cell r="G5232" t="str">
            <v>KOKOSNOTEN</v>
          </cell>
          <cell r="H5232" t="str">
            <v>L</v>
          </cell>
          <cell r="I5232">
            <v>192</v>
          </cell>
          <cell r="J5232" t="str">
            <v>GROENTEN EN FRUIT DAGVERS</v>
          </cell>
          <cell r="K5232" t="str">
            <v>SMEDING EN ZN BV</v>
          </cell>
          <cell r="L5232">
            <v>1</v>
          </cell>
          <cell r="M5232">
            <v>0.89</v>
          </cell>
        </row>
        <row r="5233">
          <cell r="A5233">
            <v>639354</v>
          </cell>
          <cell r="B5233" t="e">
            <v>#N/A</v>
          </cell>
          <cell r="C5233">
            <v>1</v>
          </cell>
          <cell r="D5233" t="str">
            <v>BN</v>
          </cell>
          <cell r="E5233">
            <v>125</v>
          </cell>
          <cell r="F5233" t="str">
            <v>GR</v>
          </cell>
          <cell r="G5233" t="str">
            <v>UIEN BOS NAAKT</v>
          </cell>
          <cell r="H5233" t="str">
            <v>L</v>
          </cell>
          <cell r="I5233">
            <v>192</v>
          </cell>
          <cell r="J5233" t="str">
            <v>GROENTEN EN FRUIT DAGVERS</v>
          </cell>
          <cell r="K5233" t="str">
            <v>SMEDING EN ZN BV</v>
          </cell>
          <cell r="L5233">
            <v>1</v>
          </cell>
          <cell r="M5233">
            <v>0.89</v>
          </cell>
        </row>
        <row r="5234">
          <cell r="A5234">
            <v>949539</v>
          </cell>
          <cell r="B5234" t="e">
            <v>#N/A</v>
          </cell>
          <cell r="C5234">
            <v>1</v>
          </cell>
          <cell r="D5234" t="str">
            <v>ST</v>
          </cell>
          <cell r="E5234">
            <v>300</v>
          </cell>
          <cell r="F5234" t="str">
            <v>GR</v>
          </cell>
          <cell r="G5234" t="str">
            <v>COURGETTE GROEN</v>
          </cell>
          <cell r="H5234" t="str">
            <v>L</v>
          </cell>
          <cell r="I5234">
            <v>192</v>
          </cell>
          <cell r="J5234" t="str">
            <v>GROENTEN EN FRUIT DAGVERS</v>
          </cell>
          <cell r="K5234" t="str">
            <v>SMEDING EN ZN BV</v>
          </cell>
          <cell r="L5234">
            <v>1</v>
          </cell>
          <cell r="M5234">
            <v>0.89</v>
          </cell>
        </row>
        <row r="5235">
          <cell r="A5235">
            <v>747238</v>
          </cell>
          <cell r="B5235" t="e">
            <v>#N/A</v>
          </cell>
          <cell r="C5235">
            <v>1</v>
          </cell>
          <cell r="D5235" t="str">
            <v>RL</v>
          </cell>
          <cell r="E5235">
            <v>500</v>
          </cell>
          <cell r="F5235" t="str">
            <v>MT</v>
          </cell>
          <cell r="G5235" t="str">
            <v>DEPA KRULLINT 4,8MM ORANGE</v>
          </cell>
          <cell r="H5235" t="str">
            <v>H</v>
          </cell>
          <cell r="I5235">
            <v>119</v>
          </cell>
          <cell r="J5235" t="str">
            <v>VERPAKKINGSMAT./DISPOS. GROOTV</v>
          </cell>
          <cell r="K5235" t="str">
            <v>PAARDEKOOPER BV (DEPA 1)</v>
          </cell>
          <cell r="L5235">
            <v>1</v>
          </cell>
          <cell r="M5235">
            <v>0.88</v>
          </cell>
        </row>
        <row r="5236">
          <cell r="A5236">
            <v>37758</v>
          </cell>
          <cell r="B5236" t="e">
            <v>#N/A</v>
          </cell>
          <cell r="C5236">
            <v>1</v>
          </cell>
          <cell r="D5236" t="str">
            <v>BK</v>
          </cell>
          <cell r="E5236">
            <v>250</v>
          </cell>
          <cell r="F5236" t="str">
            <v>ML</v>
          </cell>
          <cell r="G5236" t="str">
            <v>MELKAN SLAGROOM 35%</v>
          </cell>
          <cell r="H5236" t="str">
            <v>L</v>
          </cell>
          <cell r="I5236">
            <v>174</v>
          </cell>
          <cell r="J5236" t="str">
            <v>ROOMPRODUCTEN</v>
          </cell>
          <cell r="K5236" t="str">
            <v>SLIGRO</v>
          </cell>
          <cell r="L5236">
            <v>1</v>
          </cell>
          <cell r="M5236">
            <v>0.86</v>
          </cell>
        </row>
        <row r="5237">
          <cell r="A5237">
            <v>159338</v>
          </cell>
          <cell r="B5237" t="e">
            <v>#N/A</v>
          </cell>
          <cell r="C5237">
            <v>1</v>
          </cell>
          <cell r="D5237" t="str">
            <v>PK</v>
          </cell>
          <cell r="E5237">
            <v>1</v>
          </cell>
          <cell r="F5237" t="str">
            <v>LT</v>
          </cell>
          <cell r="G5237" t="str">
            <v>CAMPINA MAGERE YOGHURT</v>
          </cell>
          <cell r="H5237" t="str">
            <v>L</v>
          </cell>
          <cell r="I5237">
            <v>177</v>
          </cell>
          <cell r="J5237" t="str">
            <v>MELKPRODUKTEN DAGVERS</v>
          </cell>
          <cell r="K5237" t="str">
            <v>FRIESLANDCAMP NL BV VRS MSD SU</v>
          </cell>
          <cell r="L5237">
            <v>1</v>
          </cell>
          <cell r="M5237">
            <v>0.85</v>
          </cell>
        </row>
        <row r="5238">
          <cell r="A5238">
            <v>171908</v>
          </cell>
          <cell r="B5238" t="e">
            <v>#N/A</v>
          </cell>
          <cell r="C5238">
            <v>1</v>
          </cell>
          <cell r="D5238" t="str">
            <v>BK</v>
          </cell>
          <cell r="E5238">
            <v>125</v>
          </cell>
          <cell r="F5238" t="str">
            <v>GR</v>
          </cell>
          <cell r="G5238" t="str">
            <v>TAUGE</v>
          </cell>
          <cell r="H5238" t="str">
            <v>L</v>
          </cell>
          <cell r="I5238">
            <v>192</v>
          </cell>
          <cell r="J5238" t="str">
            <v>GROENTEN EN FRUIT DAGVERS</v>
          </cell>
          <cell r="K5238" t="str">
            <v>SMEDING EN ZN BV</v>
          </cell>
          <cell r="L5238">
            <v>1</v>
          </cell>
          <cell r="M5238">
            <v>0.79</v>
          </cell>
        </row>
        <row r="5239">
          <cell r="A5239">
            <v>639095</v>
          </cell>
          <cell r="B5239" t="e">
            <v>#N/A</v>
          </cell>
          <cell r="C5239">
            <v>1</v>
          </cell>
          <cell r="D5239" t="str">
            <v>ZK</v>
          </cell>
          <cell r="E5239">
            <v>100</v>
          </cell>
          <cell r="F5239" t="str">
            <v>GR</v>
          </cell>
          <cell r="G5239" t="str">
            <v>KNOFLOOK</v>
          </cell>
          <cell r="H5239" t="str">
            <v>L</v>
          </cell>
          <cell r="I5239">
            <v>192</v>
          </cell>
          <cell r="J5239" t="str">
            <v>GROENTEN EN FRUIT DAGVERS</v>
          </cell>
          <cell r="K5239" t="str">
            <v>SMEDING EN ZN BV</v>
          </cell>
          <cell r="L5239">
            <v>1</v>
          </cell>
          <cell r="M5239">
            <v>0.79</v>
          </cell>
        </row>
        <row r="5240">
          <cell r="A5240">
            <v>639095</v>
          </cell>
          <cell r="B5240" t="e">
            <v>#N/A</v>
          </cell>
          <cell r="C5240">
            <v>1</v>
          </cell>
          <cell r="D5240" t="str">
            <v>ZK</v>
          </cell>
          <cell r="E5240">
            <v>100</v>
          </cell>
          <cell r="F5240" t="str">
            <v>GR</v>
          </cell>
          <cell r="G5240" t="str">
            <v>KNOFLOOK</v>
          </cell>
          <cell r="H5240" t="str">
            <v>L</v>
          </cell>
          <cell r="I5240">
            <v>192</v>
          </cell>
          <cell r="J5240" t="str">
            <v>GROENTEN EN FRUIT DAGVERS</v>
          </cell>
          <cell r="K5240" t="str">
            <v>SMEDING EN ZN BV</v>
          </cell>
          <cell r="L5240">
            <v>1</v>
          </cell>
          <cell r="M5240">
            <v>0.79</v>
          </cell>
        </row>
        <row r="5241">
          <cell r="A5241">
            <v>639095</v>
          </cell>
          <cell r="B5241" t="e">
            <v>#N/A</v>
          </cell>
          <cell r="C5241">
            <v>1</v>
          </cell>
          <cell r="D5241" t="str">
            <v>ZK</v>
          </cell>
          <cell r="E5241">
            <v>100</v>
          </cell>
          <cell r="F5241" t="str">
            <v>GR</v>
          </cell>
          <cell r="G5241" t="str">
            <v>KNOFLOOK</v>
          </cell>
          <cell r="H5241" t="str">
            <v>L</v>
          </cell>
          <cell r="I5241">
            <v>192</v>
          </cell>
          <cell r="J5241" t="str">
            <v>GROENTEN EN FRUIT DAGVERS</v>
          </cell>
          <cell r="K5241" t="str">
            <v>SMEDING EN ZN BV</v>
          </cell>
          <cell r="L5241">
            <v>1</v>
          </cell>
          <cell r="M5241">
            <v>0.79</v>
          </cell>
        </row>
        <row r="5242">
          <cell r="A5242">
            <v>639095</v>
          </cell>
          <cell r="B5242" t="e">
            <v>#N/A</v>
          </cell>
          <cell r="C5242">
            <v>1</v>
          </cell>
          <cell r="D5242" t="str">
            <v>ZK</v>
          </cell>
          <cell r="E5242">
            <v>100</v>
          </cell>
          <cell r="F5242" t="str">
            <v>GR</v>
          </cell>
          <cell r="G5242" t="str">
            <v>KNOFLOOK</v>
          </cell>
          <cell r="H5242" t="str">
            <v>L</v>
          </cell>
          <cell r="I5242">
            <v>192</v>
          </cell>
          <cell r="J5242" t="str">
            <v>GROENTEN EN FRUIT DAGVERS</v>
          </cell>
          <cell r="K5242" t="str">
            <v>SMEDING EN ZN BV</v>
          </cell>
          <cell r="L5242">
            <v>1</v>
          </cell>
          <cell r="M5242">
            <v>0.79</v>
          </cell>
        </row>
        <row r="5243">
          <cell r="A5243">
            <v>639354</v>
          </cell>
          <cell r="B5243" t="e">
            <v>#N/A</v>
          </cell>
          <cell r="C5243">
            <v>1</v>
          </cell>
          <cell r="D5243" t="str">
            <v>BN</v>
          </cell>
          <cell r="E5243">
            <v>125</v>
          </cell>
          <cell r="F5243" t="str">
            <v>GR</v>
          </cell>
          <cell r="G5243" t="str">
            <v>UIEN BOS NAAKT</v>
          </cell>
          <cell r="H5243" t="str">
            <v>L</v>
          </cell>
          <cell r="I5243">
            <v>192</v>
          </cell>
          <cell r="J5243" t="str">
            <v>GROENTEN EN FRUIT DAGVERS</v>
          </cell>
          <cell r="K5243" t="str">
            <v>SMEDING EN ZN BV</v>
          </cell>
          <cell r="L5243">
            <v>1</v>
          </cell>
          <cell r="M5243">
            <v>0.79</v>
          </cell>
        </row>
        <row r="5244">
          <cell r="A5244">
            <v>940365</v>
          </cell>
          <cell r="B5244" t="e">
            <v>#N/A</v>
          </cell>
          <cell r="C5244">
            <v>1</v>
          </cell>
          <cell r="D5244" t="str">
            <v>ZK</v>
          </cell>
          <cell r="E5244">
            <v>1</v>
          </cell>
          <cell r="F5244" t="str">
            <v>KG</v>
          </cell>
          <cell r="G5244" t="str">
            <v>UIEN 40/60</v>
          </cell>
          <cell r="H5244" t="str">
            <v>L</v>
          </cell>
          <cell r="I5244">
            <v>192</v>
          </cell>
          <cell r="J5244" t="str">
            <v>GROENTEN EN FRUIT DAGVERS</v>
          </cell>
          <cell r="K5244" t="str">
            <v>SMEDING EN ZN BV</v>
          </cell>
          <cell r="L5244">
            <v>1</v>
          </cell>
          <cell r="M5244">
            <v>0.79</v>
          </cell>
        </row>
        <row r="5245">
          <cell r="A5245">
            <v>30634</v>
          </cell>
          <cell r="B5245" t="e">
            <v>#N/A</v>
          </cell>
          <cell r="C5245">
            <v>1</v>
          </cell>
          <cell r="D5245" t="str">
            <v>PK</v>
          </cell>
          <cell r="E5245">
            <v>200</v>
          </cell>
          <cell r="F5245" t="str">
            <v>ML</v>
          </cell>
          <cell r="G5245" t="str">
            <v>CAMPINA SLAGROOM</v>
          </cell>
          <cell r="H5245" t="str">
            <v>L</v>
          </cell>
          <cell r="I5245">
            <v>174</v>
          </cell>
          <cell r="J5245" t="str">
            <v>ROOMPRODUCTEN</v>
          </cell>
          <cell r="K5245" t="str">
            <v>FRIESLANDCAMP NL BV HB WDXV SU</v>
          </cell>
          <cell r="L5245">
            <v>1</v>
          </cell>
          <cell r="M5245">
            <v>0.75</v>
          </cell>
        </row>
        <row r="5246">
          <cell r="A5246">
            <v>351082</v>
          </cell>
          <cell r="B5246" t="e">
            <v>#N/A</v>
          </cell>
          <cell r="C5246">
            <v>1</v>
          </cell>
          <cell r="D5246" t="str">
            <v>ST</v>
          </cell>
          <cell r="E5246">
            <v>1</v>
          </cell>
          <cell r="F5246" t="str">
            <v>ST</v>
          </cell>
          <cell r="G5246" t="str">
            <v>PEEN WINTER GROF</v>
          </cell>
          <cell r="H5246" t="str">
            <v>L</v>
          </cell>
          <cell r="I5246">
            <v>192</v>
          </cell>
          <cell r="J5246" t="str">
            <v>GROENTEN EN FRUIT DAGVERS</v>
          </cell>
          <cell r="K5246" t="str">
            <v>SMEDING EN ZN BV</v>
          </cell>
          <cell r="L5246">
            <v>1</v>
          </cell>
          <cell r="M5246">
            <v>0.75</v>
          </cell>
        </row>
        <row r="5247">
          <cell r="A5247">
            <v>854137</v>
          </cell>
          <cell r="B5247" t="e">
            <v>#N/A</v>
          </cell>
          <cell r="C5247">
            <v>1</v>
          </cell>
          <cell r="D5247" t="str">
            <v>ZK</v>
          </cell>
          <cell r="E5247">
            <v>150</v>
          </cell>
          <cell r="F5247" t="str">
            <v>GR</v>
          </cell>
          <cell r="G5247" t="str">
            <v>INPROBA NATUREL KROEPOEK</v>
          </cell>
          <cell r="H5247" t="str">
            <v>L</v>
          </cell>
          <cell r="I5247">
            <v>67</v>
          </cell>
          <cell r="J5247" t="str">
            <v>OOSTERSE KEUKEN</v>
          </cell>
          <cell r="K5247" t="str">
            <v>INPROBA BV</v>
          </cell>
          <cell r="L5247">
            <v>1</v>
          </cell>
          <cell r="M5247">
            <v>0.75</v>
          </cell>
        </row>
        <row r="5248">
          <cell r="A5248">
            <v>52866</v>
          </cell>
          <cell r="B5248" t="e">
            <v>#N/A</v>
          </cell>
          <cell r="C5248">
            <v>1</v>
          </cell>
          <cell r="D5248" t="str">
            <v>PK</v>
          </cell>
          <cell r="E5248">
            <v>10</v>
          </cell>
          <cell r="F5248" t="str">
            <v>ST</v>
          </cell>
          <cell r="G5248" t="str">
            <v>FELICIA SCHUURSPONSJES</v>
          </cell>
          <cell r="H5248" t="str">
            <v>H</v>
          </cell>
          <cell r="I5248">
            <v>544</v>
          </cell>
          <cell r="J5248" t="str">
            <v>SCHOONMAAKARTIKELEN</v>
          </cell>
          <cell r="K5248" t="str">
            <v>SLIGRO</v>
          </cell>
          <cell r="L5248">
            <v>1</v>
          </cell>
          <cell r="M5248">
            <v>0.72</v>
          </cell>
        </row>
        <row r="5249">
          <cell r="A5249">
            <v>121849</v>
          </cell>
          <cell r="B5249" t="e">
            <v>#N/A</v>
          </cell>
          <cell r="C5249">
            <v>1</v>
          </cell>
          <cell r="D5249" t="str">
            <v>PK</v>
          </cell>
          <cell r="E5249">
            <v>10</v>
          </cell>
          <cell r="F5249" t="str">
            <v>ST</v>
          </cell>
          <cell r="G5249" t="str">
            <v>FELICIA SCHUURSPONSJES</v>
          </cell>
          <cell r="H5249" t="str">
            <v>H</v>
          </cell>
          <cell r="I5249">
            <v>544</v>
          </cell>
          <cell r="J5249" t="str">
            <v>SCHOONMAAKARTIKELEN</v>
          </cell>
          <cell r="K5249" t="str">
            <v>SLIGRO</v>
          </cell>
          <cell r="L5249">
            <v>1</v>
          </cell>
          <cell r="M5249">
            <v>0.7</v>
          </cell>
        </row>
        <row r="5250">
          <cell r="A5250">
            <v>121849</v>
          </cell>
          <cell r="B5250" t="e">
            <v>#N/A</v>
          </cell>
          <cell r="C5250">
            <v>1</v>
          </cell>
          <cell r="D5250" t="str">
            <v>PK</v>
          </cell>
          <cell r="E5250">
            <v>10</v>
          </cell>
          <cell r="F5250" t="str">
            <v>ST</v>
          </cell>
          <cell r="G5250" t="str">
            <v>FELICIA SCHUURSPONSJES</v>
          </cell>
          <cell r="H5250" t="str">
            <v>H</v>
          </cell>
          <cell r="I5250">
            <v>544</v>
          </cell>
          <cell r="J5250" t="str">
            <v>SCHOONMAAKARTIKELEN</v>
          </cell>
          <cell r="K5250" t="str">
            <v>SLIGRO</v>
          </cell>
          <cell r="L5250">
            <v>1</v>
          </cell>
          <cell r="M5250">
            <v>0.7</v>
          </cell>
        </row>
        <row r="5251">
          <cell r="A5251">
            <v>940616</v>
          </cell>
          <cell r="B5251" t="e">
            <v>#N/A</v>
          </cell>
          <cell r="C5251">
            <v>1</v>
          </cell>
          <cell r="D5251" t="str">
            <v>FL</v>
          </cell>
          <cell r="E5251">
            <v>750</v>
          </cell>
          <cell r="F5251" t="str">
            <v>ML</v>
          </cell>
          <cell r="G5251" t="str">
            <v>ROIS DE FRANCE NATUURAZIJN BLANK</v>
          </cell>
          <cell r="H5251" t="str">
            <v>L</v>
          </cell>
          <cell r="I5251">
            <v>84</v>
          </cell>
          <cell r="J5251" t="str">
            <v>AZIJN EN DRESSINGS</v>
          </cell>
          <cell r="K5251" t="str">
            <v>SLIGRO</v>
          </cell>
          <cell r="L5251">
            <v>1</v>
          </cell>
          <cell r="M5251">
            <v>0.67</v>
          </cell>
        </row>
        <row r="5252">
          <cell r="A5252">
            <v>37755</v>
          </cell>
          <cell r="B5252" t="e">
            <v>#N/A</v>
          </cell>
          <cell r="C5252">
            <v>1</v>
          </cell>
          <cell r="D5252" t="str">
            <v>BK</v>
          </cell>
          <cell r="E5252">
            <v>125</v>
          </cell>
          <cell r="F5252" t="str">
            <v>ML</v>
          </cell>
          <cell r="G5252" t="str">
            <v>MELKAN SLAGROOM 35% VET</v>
          </cell>
          <cell r="H5252" t="str">
            <v>L</v>
          </cell>
          <cell r="I5252">
            <v>174</v>
          </cell>
          <cell r="J5252" t="str">
            <v>ROOMPRODUCTEN</v>
          </cell>
          <cell r="K5252" t="str">
            <v>SLIGRO</v>
          </cell>
          <cell r="L5252">
            <v>1</v>
          </cell>
          <cell r="M5252">
            <v>0.66</v>
          </cell>
        </row>
        <row r="5253">
          <cell r="A5253">
            <v>295464</v>
          </cell>
          <cell r="B5253" t="e">
            <v>#N/A</v>
          </cell>
          <cell r="C5253">
            <v>1</v>
          </cell>
          <cell r="D5253" t="str">
            <v>ST</v>
          </cell>
          <cell r="E5253">
            <v>1</v>
          </cell>
          <cell r="F5253" t="str">
            <v>ST</v>
          </cell>
          <cell r="G5253" t="str">
            <v>SINAASAPPEL HAND</v>
          </cell>
          <cell r="H5253" t="str">
            <v>L</v>
          </cell>
          <cell r="I5253">
            <v>192</v>
          </cell>
          <cell r="J5253" t="str">
            <v>GROENTEN EN FRUIT DAGVERS</v>
          </cell>
          <cell r="K5253" t="str">
            <v>SLIGRO</v>
          </cell>
          <cell r="L5253">
            <v>1</v>
          </cell>
          <cell r="M5253">
            <v>0.65</v>
          </cell>
        </row>
        <row r="5254">
          <cell r="A5254">
            <v>517120</v>
          </cell>
          <cell r="B5254">
            <v>8716668014007</v>
          </cell>
          <cell r="C5254">
            <v>1</v>
          </cell>
          <cell r="D5254" t="str">
            <v>ST</v>
          </cell>
          <cell r="E5254">
            <v>375</v>
          </cell>
          <cell r="F5254" t="str">
            <v>GR</v>
          </cell>
          <cell r="G5254" t="str">
            <v>KOMKOMMER 30/40</v>
          </cell>
          <cell r="H5254" t="str">
            <v>L</v>
          </cell>
          <cell r="I5254">
            <v>192</v>
          </cell>
          <cell r="J5254" t="str">
            <v>GROENTEN EN FRUIT DAGVERS</v>
          </cell>
          <cell r="K5254" t="str">
            <v>SMEDING EN ZN BV</v>
          </cell>
          <cell r="L5254">
            <v>1</v>
          </cell>
          <cell r="M5254">
            <v>0.6</v>
          </cell>
        </row>
        <row r="5255">
          <cell r="A5255">
            <v>84275</v>
          </cell>
          <cell r="B5255" t="e">
            <v>#N/A</v>
          </cell>
          <cell r="C5255">
            <v>1</v>
          </cell>
          <cell r="D5255" t="str">
            <v>ZK</v>
          </cell>
          <cell r="E5255">
            <v>15</v>
          </cell>
          <cell r="F5255" t="str">
            <v>GR</v>
          </cell>
          <cell r="G5255" t="str">
            <v>ZEELAND'S ROEM MOSSEL KRUIDEN</v>
          </cell>
          <cell r="H5255" t="str">
            <v>L</v>
          </cell>
          <cell r="I5255">
            <v>173</v>
          </cell>
          <cell r="J5255" t="str">
            <v>SCHAAL- EN SCHELPDIEREN</v>
          </cell>
          <cell r="K5255" t="str">
            <v>ROEM VAN YERSEKE B.V.</v>
          </cell>
          <cell r="L5255">
            <v>1</v>
          </cell>
          <cell r="M5255">
            <v>0.5</v>
          </cell>
        </row>
        <row r="5256">
          <cell r="A5256">
            <v>95750</v>
          </cell>
          <cell r="B5256" t="e">
            <v>#N/A</v>
          </cell>
          <cell r="C5256">
            <v>1</v>
          </cell>
          <cell r="D5256" t="str">
            <v>ST</v>
          </cell>
          <cell r="E5256">
            <v>1</v>
          </cell>
          <cell r="F5256" t="str">
            <v>ST</v>
          </cell>
          <cell r="G5256" t="str">
            <v>KOELTAS XXL</v>
          </cell>
          <cell r="H5256" t="str">
            <v>H</v>
          </cell>
          <cell r="I5256">
            <v>542</v>
          </cell>
          <cell r="J5256" t="str">
            <v>VERKOOPONDERSTEUN. ART. RETAIL</v>
          </cell>
          <cell r="K5256" t="str">
            <v>WORLDPACK TRADING</v>
          </cell>
          <cell r="L5256">
            <v>1</v>
          </cell>
          <cell r="M5256">
            <v>0.01</v>
          </cell>
        </row>
        <row r="5257">
          <cell r="A5257">
            <v>3177</v>
          </cell>
          <cell r="B5257" t="e">
            <v>#N/A</v>
          </cell>
          <cell r="C5257">
            <v>1</v>
          </cell>
          <cell r="D5257" t="str">
            <v>KG</v>
          </cell>
          <cell r="E5257">
            <v>1</v>
          </cell>
          <cell r="F5257" t="str">
            <v>ST</v>
          </cell>
          <cell r="G5257" t="str">
            <v>ZALMFILET GEPORT.SOCKEYE</v>
          </cell>
          <cell r="H5257" t="str">
            <v>L</v>
          </cell>
          <cell r="I5257">
            <v>171</v>
          </cell>
          <cell r="J5257" t="str">
            <v>VIS VERS</v>
          </cell>
          <cell r="K5257" t="str">
            <v>SLIGRO</v>
          </cell>
          <cell r="L5257">
            <v>0</v>
          </cell>
          <cell r="M5257">
            <v>0</v>
          </cell>
        </row>
        <row r="5258">
          <cell r="A5258">
            <v>3753</v>
          </cell>
          <cell r="B5258">
            <v>8718272000667</v>
          </cell>
          <cell r="C5258">
            <v>1</v>
          </cell>
          <cell r="D5258" t="str">
            <v>KG</v>
          </cell>
          <cell r="E5258">
            <v>1</v>
          </cell>
          <cell r="F5258" t="str">
            <v>ST</v>
          </cell>
          <cell r="G5258" t="str">
            <v>RUNDER GEHAKT VOORDEELBAK</v>
          </cell>
          <cell r="H5258" t="str">
            <v>L</v>
          </cell>
          <cell r="I5258">
            <v>162</v>
          </cell>
          <cell r="J5258" t="str">
            <v>VLEES VERS CONC</v>
          </cell>
          <cell r="K5258" t="str">
            <v>KALDENBERG SLAGERIJEN CONCESSIONAIR</v>
          </cell>
          <cell r="L5258">
            <v>0</v>
          </cell>
          <cell r="M5258">
            <v>0</v>
          </cell>
        </row>
        <row r="5259">
          <cell r="A5259">
            <v>6701</v>
          </cell>
          <cell r="B5259" t="e">
            <v>#N/A</v>
          </cell>
          <cell r="C5259">
            <v>1</v>
          </cell>
          <cell r="D5259" t="str">
            <v>KG</v>
          </cell>
          <cell r="E5259">
            <v>1</v>
          </cell>
          <cell r="F5259" t="str">
            <v>ST</v>
          </cell>
          <cell r="G5259" t="str">
            <v>KIP FILET ENKEL 140-160GR.</v>
          </cell>
          <cell r="H5259" t="str">
            <v>L</v>
          </cell>
          <cell r="I5259">
            <v>195</v>
          </cell>
          <cell r="J5259" t="str">
            <v>POELIER VERS ONBEWERKT CONC</v>
          </cell>
          <cell r="K5259" t="str">
            <v>RUIG M. EN ZONEN B.V.</v>
          </cell>
          <cell r="L5259">
            <v>0</v>
          </cell>
          <cell r="M5259">
            <v>0</v>
          </cell>
        </row>
        <row r="5260">
          <cell r="A5260">
            <v>9364</v>
          </cell>
          <cell r="B5260" t="e">
            <v>#N/A</v>
          </cell>
          <cell r="C5260">
            <v>1</v>
          </cell>
          <cell r="D5260" t="str">
            <v>KG</v>
          </cell>
          <cell r="E5260">
            <v>1</v>
          </cell>
          <cell r="F5260" t="str">
            <v>ST</v>
          </cell>
          <cell r="G5260" t="str">
            <v>LAKENVELDER RUNDER GEHAKT</v>
          </cell>
          <cell r="H5260" t="str">
            <v>L</v>
          </cell>
          <cell r="I5260">
            <v>162</v>
          </cell>
          <cell r="J5260" t="str">
            <v>VLEES VERS CONC</v>
          </cell>
          <cell r="K5260" t="str">
            <v>KALDENBERG SLAGERIJEN CONCESSIONAIR</v>
          </cell>
          <cell r="L5260">
            <v>0</v>
          </cell>
          <cell r="M5260">
            <v>0</v>
          </cell>
        </row>
        <row r="5261">
          <cell r="A5261">
            <v>9364</v>
          </cell>
          <cell r="B5261" t="e">
            <v>#N/A</v>
          </cell>
          <cell r="C5261">
            <v>1</v>
          </cell>
          <cell r="D5261" t="str">
            <v>KG</v>
          </cell>
          <cell r="E5261">
            <v>1</v>
          </cell>
          <cell r="F5261" t="str">
            <v>ST</v>
          </cell>
          <cell r="G5261" t="str">
            <v>LAKENVELDER RUNDER GEHAKT</v>
          </cell>
          <cell r="H5261" t="str">
            <v>L</v>
          </cell>
          <cell r="I5261">
            <v>162</v>
          </cell>
          <cell r="J5261" t="str">
            <v>VLEES VERS CONC</v>
          </cell>
          <cell r="K5261" t="str">
            <v>KALDENBERG SLAGERIJEN CONCESSIONAIR</v>
          </cell>
          <cell r="L5261">
            <v>0</v>
          </cell>
          <cell r="M5261">
            <v>0</v>
          </cell>
        </row>
        <row r="5262">
          <cell r="A5262">
            <v>18642</v>
          </cell>
          <cell r="B5262" t="e">
            <v>#N/A</v>
          </cell>
          <cell r="C5262">
            <v>1</v>
          </cell>
          <cell r="D5262" t="str">
            <v>DS</v>
          </cell>
          <cell r="E5262">
            <v>1.85</v>
          </cell>
          <cell r="F5262" t="str">
            <v>KG</v>
          </cell>
          <cell r="G5262" t="str">
            <v>ALEX MEIJER KERSTKRANSJES 4-SOORTEN</v>
          </cell>
          <cell r="H5262" t="str">
            <v>L</v>
          </cell>
          <cell r="I5262">
            <v>27</v>
          </cell>
          <cell r="J5262" t="str">
            <v>SEIZOEN ZOETWAREN KERST</v>
          </cell>
          <cell r="K5262" t="str">
            <v>SLIGRO</v>
          </cell>
          <cell r="L5262">
            <v>0</v>
          </cell>
          <cell r="M5262">
            <v>0</v>
          </cell>
        </row>
        <row r="5263">
          <cell r="A5263">
            <v>20152</v>
          </cell>
          <cell r="B5263" t="e">
            <v>#N/A</v>
          </cell>
          <cell r="C5263">
            <v>1</v>
          </cell>
          <cell r="D5263" t="str">
            <v>PK</v>
          </cell>
          <cell r="E5263">
            <v>42</v>
          </cell>
          <cell r="F5263" t="str">
            <v>GR</v>
          </cell>
          <cell r="G5263" t="str">
            <v>BRUGGEMAN GIST MINI</v>
          </cell>
          <cell r="H5263" t="str">
            <v>L</v>
          </cell>
          <cell r="I5263">
            <v>178</v>
          </cell>
          <cell r="J5263" t="str">
            <v>MAALTIJDEN &amp; -COMPONENTEN KOEL</v>
          </cell>
          <cell r="K5263" t="str">
            <v>SLIGRO</v>
          </cell>
          <cell r="L5263">
            <v>0</v>
          </cell>
          <cell r="M5263">
            <v>0</v>
          </cell>
        </row>
        <row r="5264">
          <cell r="A5264">
            <v>26000</v>
          </cell>
          <cell r="B5264" t="e">
            <v>#N/A</v>
          </cell>
          <cell r="C5264">
            <v>1</v>
          </cell>
          <cell r="D5264" t="str">
            <v>FL</v>
          </cell>
          <cell r="E5264">
            <v>1</v>
          </cell>
          <cell r="F5264" t="str">
            <v>LT</v>
          </cell>
          <cell r="G5264" t="str">
            <v>PROPIA DESINFECT.HANDGEL 1L</v>
          </cell>
          <cell r="H5264" t="str">
            <v>H</v>
          </cell>
          <cell r="I5264">
            <v>343</v>
          </cell>
          <cell r="J5264" t="str">
            <v>COSMETICA</v>
          </cell>
          <cell r="K5264" t="str">
            <v>SLIGRO</v>
          </cell>
          <cell r="L5264">
            <v>0</v>
          </cell>
          <cell r="M5264">
            <v>0</v>
          </cell>
        </row>
        <row r="5265">
          <cell r="A5265">
            <v>26000</v>
          </cell>
          <cell r="B5265" t="e">
            <v>#N/A</v>
          </cell>
          <cell r="C5265">
            <v>1</v>
          </cell>
          <cell r="D5265" t="str">
            <v>FL</v>
          </cell>
          <cell r="E5265">
            <v>1</v>
          </cell>
          <cell r="F5265" t="str">
            <v>LT</v>
          </cell>
          <cell r="G5265" t="str">
            <v>PROPIA DESINFECT.HANDGEL 1L</v>
          </cell>
          <cell r="H5265" t="str">
            <v>H</v>
          </cell>
          <cell r="I5265">
            <v>343</v>
          </cell>
          <cell r="J5265" t="str">
            <v>COSMETICA</v>
          </cell>
          <cell r="K5265" t="str">
            <v>SLIGRO</v>
          </cell>
          <cell r="L5265">
            <v>0</v>
          </cell>
          <cell r="M5265">
            <v>0</v>
          </cell>
        </row>
        <row r="5266">
          <cell r="A5266">
            <v>26709</v>
          </cell>
          <cell r="B5266" t="e">
            <v>#N/A</v>
          </cell>
          <cell r="C5266">
            <v>1</v>
          </cell>
          <cell r="D5266" t="str">
            <v>DS</v>
          </cell>
          <cell r="E5266">
            <v>1</v>
          </cell>
          <cell r="F5266" t="str">
            <v>ST</v>
          </cell>
          <cell r="G5266" t="str">
            <v>TGFF 5-PLY STEELPAN LAAG 16 CM</v>
          </cell>
          <cell r="H5266" t="str">
            <v>H</v>
          </cell>
          <cell r="I5266">
            <v>273</v>
          </cell>
          <cell r="J5266" t="str">
            <v>PANNEN</v>
          </cell>
          <cell r="K5266" t="str">
            <v>SLIGRO</v>
          </cell>
          <cell r="L5266">
            <v>0</v>
          </cell>
          <cell r="M5266">
            <v>0</v>
          </cell>
        </row>
        <row r="5267">
          <cell r="A5267">
            <v>27431</v>
          </cell>
          <cell r="B5267">
            <v>8710401383795</v>
          </cell>
          <cell r="C5267">
            <v>1</v>
          </cell>
          <cell r="D5267" t="str">
            <v>DS</v>
          </cell>
          <cell r="E5267">
            <v>100</v>
          </cell>
          <cell r="F5267" t="str">
            <v>ST</v>
          </cell>
          <cell r="G5267" t="str">
            <v>FEL.HANDSCHOEN.LATEX.BLAUW S</v>
          </cell>
          <cell r="H5267" t="str">
            <v>H</v>
          </cell>
          <cell r="I5267">
            <v>544</v>
          </cell>
          <cell r="J5267" t="str">
            <v>SCHOONMAAKARTIKELEN</v>
          </cell>
          <cell r="K5267" t="str">
            <v>SLIGRO</v>
          </cell>
          <cell r="L5267">
            <v>0</v>
          </cell>
          <cell r="M5267">
            <v>0</v>
          </cell>
        </row>
        <row r="5268">
          <cell r="A5268">
            <v>27432</v>
          </cell>
          <cell r="B5268">
            <v>8710401383849</v>
          </cell>
          <cell r="C5268">
            <v>1</v>
          </cell>
          <cell r="D5268" t="str">
            <v>DS</v>
          </cell>
          <cell r="E5268">
            <v>100</v>
          </cell>
          <cell r="F5268" t="str">
            <v>ST</v>
          </cell>
          <cell r="G5268" t="str">
            <v>FEL.HANDSCHOEN.LATEX.BLAUW M</v>
          </cell>
          <cell r="H5268" t="str">
            <v>H</v>
          </cell>
          <cell r="I5268">
            <v>544</v>
          </cell>
          <cell r="J5268" t="str">
            <v>SCHOONMAAKARTIKELEN</v>
          </cell>
          <cell r="K5268" t="str">
            <v>SLIGRO</v>
          </cell>
          <cell r="L5268">
            <v>0</v>
          </cell>
          <cell r="M5268">
            <v>0</v>
          </cell>
        </row>
        <row r="5269">
          <cell r="A5269">
            <v>27433</v>
          </cell>
          <cell r="B5269">
            <v>8710401383863</v>
          </cell>
          <cell r="C5269">
            <v>1</v>
          </cell>
          <cell r="D5269" t="str">
            <v>DS</v>
          </cell>
          <cell r="E5269">
            <v>100</v>
          </cell>
          <cell r="F5269" t="str">
            <v>ST</v>
          </cell>
          <cell r="G5269" t="str">
            <v>FEL.HANDSCHOEN.LATEX.BLAUW L</v>
          </cell>
          <cell r="H5269" t="str">
            <v>H</v>
          </cell>
          <cell r="I5269">
            <v>544</v>
          </cell>
          <cell r="J5269" t="str">
            <v>SCHOONMAAKARTIKELEN</v>
          </cell>
          <cell r="K5269" t="str">
            <v>SLIGRO</v>
          </cell>
          <cell r="L5269">
            <v>0</v>
          </cell>
          <cell r="M5269">
            <v>0</v>
          </cell>
        </row>
        <row r="5270">
          <cell r="A5270">
            <v>27435</v>
          </cell>
          <cell r="B5270">
            <v>8710401383917</v>
          </cell>
          <cell r="C5270">
            <v>1</v>
          </cell>
          <cell r="D5270" t="str">
            <v>DS</v>
          </cell>
          <cell r="E5270">
            <v>100</v>
          </cell>
          <cell r="F5270" t="str">
            <v>ST</v>
          </cell>
          <cell r="G5270" t="str">
            <v>FEL.HANDSCHOEN.LATEX.BLAUW XL</v>
          </cell>
          <cell r="H5270" t="str">
            <v>H</v>
          </cell>
          <cell r="I5270">
            <v>544</v>
          </cell>
          <cell r="J5270" t="str">
            <v>SCHOONMAAKARTIKELEN</v>
          </cell>
          <cell r="K5270" t="str">
            <v>SLIGRO</v>
          </cell>
          <cell r="L5270">
            <v>0</v>
          </cell>
          <cell r="M5270">
            <v>0</v>
          </cell>
        </row>
        <row r="5271">
          <cell r="A5271">
            <v>27435</v>
          </cell>
          <cell r="B5271">
            <v>8710401383917</v>
          </cell>
          <cell r="C5271">
            <v>1</v>
          </cell>
          <cell r="D5271" t="str">
            <v>DS</v>
          </cell>
          <cell r="E5271">
            <v>100</v>
          </cell>
          <cell r="F5271" t="str">
            <v>ST</v>
          </cell>
          <cell r="G5271" t="str">
            <v>FEL.HANDSCHOEN.LATEX.BLAUW XL</v>
          </cell>
          <cell r="H5271" t="str">
            <v>H</v>
          </cell>
          <cell r="I5271">
            <v>544</v>
          </cell>
          <cell r="J5271" t="str">
            <v>SCHOONMAAKARTIKELEN</v>
          </cell>
          <cell r="K5271" t="str">
            <v>SLIGRO</v>
          </cell>
          <cell r="L5271">
            <v>0</v>
          </cell>
          <cell r="M5271">
            <v>0</v>
          </cell>
        </row>
        <row r="5272">
          <cell r="A5272">
            <v>27443</v>
          </cell>
          <cell r="B5272" t="e">
            <v>#N/A</v>
          </cell>
          <cell r="C5272">
            <v>1</v>
          </cell>
          <cell r="D5272" t="str">
            <v>DS</v>
          </cell>
          <cell r="E5272">
            <v>100</v>
          </cell>
          <cell r="F5272" t="str">
            <v>ST</v>
          </cell>
          <cell r="G5272" t="str">
            <v>FEL.HANDSCHOEN.NITRIL.BLAUW S</v>
          </cell>
          <cell r="H5272" t="str">
            <v>H</v>
          </cell>
          <cell r="I5272">
            <v>544</v>
          </cell>
          <cell r="J5272" t="str">
            <v>SCHOONMAAKARTIKELEN</v>
          </cell>
          <cell r="K5272" t="str">
            <v>SLIGRO</v>
          </cell>
          <cell r="L5272">
            <v>0</v>
          </cell>
          <cell r="M5272">
            <v>0</v>
          </cell>
        </row>
        <row r="5273">
          <cell r="A5273">
            <v>27444</v>
          </cell>
          <cell r="B5273" t="e">
            <v>#N/A</v>
          </cell>
          <cell r="C5273">
            <v>1</v>
          </cell>
          <cell r="D5273" t="str">
            <v>DS</v>
          </cell>
          <cell r="E5273">
            <v>100</v>
          </cell>
          <cell r="F5273" t="str">
            <v>ST</v>
          </cell>
          <cell r="G5273" t="str">
            <v>FEL.HANDSCHOEN.NITRIL.BLAUW M</v>
          </cell>
          <cell r="H5273" t="str">
            <v>H</v>
          </cell>
          <cell r="I5273">
            <v>544</v>
          </cell>
          <cell r="J5273" t="str">
            <v>SCHOONMAAKARTIKELEN</v>
          </cell>
          <cell r="K5273" t="str">
            <v>SLIGRO</v>
          </cell>
          <cell r="L5273">
            <v>0</v>
          </cell>
          <cell r="M5273">
            <v>0</v>
          </cell>
        </row>
        <row r="5274">
          <cell r="A5274">
            <v>27481</v>
          </cell>
          <cell r="B5274" t="e">
            <v>#N/A</v>
          </cell>
          <cell r="C5274">
            <v>1</v>
          </cell>
          <cell r="D5274" t="str">
            <v>ZK</v>
          </cell>
          <cell r="E5274">
            <v>450</v>
          </cell>
          <cell r="F5274" t="str">
            <v>GR</v>
          </cell>
          <cell r="G5274" t="str">
            <v>QUAKER MUESLI MULTIFRUIT</v>
          </cell>
          <cell r="H5274" t="str">
            <v>L</v>
          </cell>
          <cell r="I5274">
            <v>88</v>
          </cell>
          <cell r="J5274" t="str">
            <v>CEREALS</v>
          </cell>
          <cell r="K5274" t="str">
            <v>PEPSICO NEDERLAND BV</v>
          </cell>
          <cell r="L5274">
            <v>0</v>
          </cell>
          <cell r="M5274">
            <v>0</v>
          </cell>
        </row>
        <row r="5275">
          <cell r="A5275">
            <v>27584</v>
          </cell>
          <cell r="B5275" t="e">
            <v>#N/A</v>
          </cell>
          <cell r="C5275">
            <v>1</v>
          </cell>
          <cell r="D5275" t="str">
            <v>DS</v>
          </cell>
          <cell r="E5275">
            <v>450</v>
          </cell>
          <cell r="F5275" t="str">
            <v>GR</v>
          </cell>
          <cell r="G5275" t="str">
            <v>QUAKER HAVERMOUT GRANOLA NOTEN&amp;ZADEN</v>
          </cell>
          <cell r="H5275" t="str">
            <v>L</v>
          </cell>
          <cell r="I5275">
            <v>88</v>
          </cell>
          <cell r="J5275" t="str">
            <v>CEREALS</v>
          </cell>
          <cell r="K5275" t="str">
            <v>PEPSICO NEDERLAND BV</v>
          </cell>
          <cell r="L5275">
            <v>0</v>
          </cell>
          <cell r="M5275">
            <v>0</v>
          </cell>
        </row>
        <row r="5276">
          <cell r="A5276">
            <v>29571</v>
          </cell>
          <cell r="B5276" t="e">
            <v>#N/A</v>
          </cell>
          <cell r="C5276">
            <v>1</v>
          </cell>
          <cell r="D5276" t="str">
            <v>FL</v>
          </cell>
          <cell r="E5276">
            <v>1.5</v>
          </cell>
          <cell r="F5276" t="str">
            <v>LT</v>
          </cell>
          <cell r="G5276" t="str">
            <v>HEINEKEN MAGNUM</v>
          </cell>
          <cell r="H5276" t="str">
            <v>H</v>
          </cell>
          <cell r="I5276">
            <v>134</v>
          </cell>
          <cell r="J5276" t="str">
            <v>BIEREN KLEINVERPAKKING</v>
          </cell>
          <cell r="K5276" t="str">
            <v>HEINEKEN NL BV (SU)</v>
          </cell>
          <cell r="L5276">
            <v>0</v>
          </cell>
          <cell r="M5276">
            <v>0</v>
          </cell>
        </row>
        <row r="5277">
          <cell r="A5277">
            <v>29638</v>
          </cell>
          <cell r="B5277" t="e">
            <v>#N/A</v>
          </cell>
          <cell r="C5277">
            <v>1</v>
          </cell>
          <cell r="D5277" t="str">
            <v>PK</v>
          </cell>
          <cell r="E5277">
            <v>50</v>
          </cell>
          <cell r="F5277" t="str">
            <v>ST</v>
          </cell>
          <cell r="G5277" t="str">
            <v>DU. BORD. B.RUIT 50 STUKS</v>
          </cell>
          <cell r="H5277" t="str">
            <v>H</v>
          </cell>
          <cell r="I5277">
            <v>119</v>
          </cell>
          <cell r="J5277" t="str">
            <v>VERPAKKINGSMAT./DISPOS. GROOTV</v>
          </cell>
          <cell r="K5277" t="str">
            <v>DUNI BENELUX BV FOOD SERVICE</v>
          </cell>
          <cell r="L5277">
            <v>0</v>
          </cell>
          <cell r="M5277">
            <v>0</v>
          </cell>
        </row>
        <row r="5278">
          <cell r="A5278">
            <v>30663</v>
          </cell>
          <cell r="B5278" t="e">
            <v>#N/A</v>
          </cell>
          <cell r="C5278">
            <v>1</v>
          </cell>
          <cell r="D5278" t="str">
            <v>PK</v>
          </cell>
          <cell r="E5278">
            <v>50</v>
          </cell>
          <cell r="F5278" t="str">
            <v>ST</v>
          </cell>
          <cell r="G5278" t="str">
            <v>CATERTECH VISCOSE DOEKJES ROZE</v>
          </cell>
          <cell r="H5278" t="str">
            <v>H</v>
          </cell>
          <cell r="I5278">
            <v>544</v>
          </cell>
          <cell r="J5278" t="str">
            <v>SCHOONMAAKARTIKELEN</v>
          </cell>
          <cell r="K5278" t="str">
            <v>SLIGRO</v>
          </cell>
          <cell r="L5278">
            <v>0</v>
          </cell>
          <cell r="M5278">
            <v>0</v>
          </cell>
        </row>
        <row r="5279">
          <cell r="A5279">
            <v>37758</v>
          </cell>
          <cell r="B5279" t="e">
            <v>#N/A</v>
          </cell>
          <cell r="C5279">
            <v>1</v>
          </cell>
          <cell r="D5279" t="str">
            <v>BK</v>
          </cell>
          <cell r="E5279">
            <v>250</v>
          </cell>
          <cell r="F5279" t="str">
            <v>ML</v>
          </cell>
          <cell r="G5279" t="str">
            <v>MELKAN SLAGROOM 35%</v>
          </cell>
          <cell r="H5279" t="str">
            <v>L</v>
          </cell>
          <cell r="I5279">
            <v>174</v>
          </cell>
          <cell r="J5279" t="str">
            <v>ROOMPRODUCTEN</v>
          </cell>
          <cell r="K5279" t="str">
            <v>SLIGRO</v>
          </cell>
          <cell r="L5279">
            <v>0</v>
          </cell>
          <cell r="M5279">
            <v>0</v>
          </cell>
        </row>
        <row r="5280">
          <cell r="A5280">
            <v>37966</v>
          </cell>
          <cell r="B5280">
            <v>8710683008003</v>
          </cell>
          <cell r="C5280">
            <v>1</v>
          </cell>
          <cell r="D5280" t="str">
            <v>PK</v>
          </cell>
          <cell r="E5280">
            <v>450</v>
          </cell>
          <cell r="F5280" t="str">
            <v>GR</v>
          </cell>
          <cell r="G5280" t="str">
            <v>KOOPMANS BLADERDEEG</v>
          </cell>
          <cell r="H5280" t="str">
            <v>L</v>
          </cell>
          <cell r="I5280">
            <v>183</v>
          </cell>
          <cell r="J5280" t="str">
            <v>MAALTIJD,SOEP,PASTA DIEPVRIES</v>
          </cell>
          <cell r="K5280" t="str">
            <v>OETKER DR NEDERLAND BV</v>
          </cell>
          <cell r="L5280">
            <v>0</v>
          </cell>
          <cell r="M5280">
            <v>0</v>
          </cell>
        </row>
        <row r="5281">
          <cell r="A5281">
            <v>44590</v>
          </cell>
          <cell r="B5281" t="e">
            <v>#N/A</v>
          </cell>
          <cell r="C5281">
            <v>12</v>
          </cell>
          <cell r="D5281" t="str">
            <v>PF</v>
          </cell>
          <cell r="E5281">
            <v>40</v>
          </cell>
          <cell r="F5281" t="str">
            <v>CL</v>
          </cell>
          <cell r="G5281" t="str">
            <v>FUZE TEA GREEN TEA MANGO CHAMOMILE PET</v>
          </cell>
          <cell r="H5281" t="str">
            <v>L</v>
          </cell>
          <cell r="I5281">
            <v>121</v>
          </cell>
          <cell r="J5281" t="str">
            <v>FRISDRANKEN KLEINVERPAKKING</v>
          </cell>
          <cell r="K5281" t="str">
            <v>COCA-COLA EUROPEAN PARTNERS BV</v>
          </cell>
          <cell r="L5281">
            <v>1</v>
          </cell>
          <cell r="M5281">
            <v>0</v>
          </cell>
        </row>
        <row r="5282">
          <cell r="A5282">
            <v>44637</v>
          </cell>
          <cell r="B5282" t="e">
            <v>#N/A</v>
          </cell>
          <cell r="C5282">
            <v>12</v>
          </cell>
          <cell r="D5282" t="str">
            <v>PF</v>
          </cell>
          <cell r="E5282">
            <v>40</v>
          </cell>
          <cell r="F5282" t="str">
            <v>CL</v>
          </cell>
          <cell r="G5282" t="str">
            <v>FUZE TEA GREEN TEA</v>
          </cell>
          <cell r="H5282" t="str">
            <v>L</v>
          </cell>
          <cell r="I5282">
            <v>121</v>
          </cell>
          <cell r="J5282" t="str">
            <v>FRISDRANKEN KLEINVERPAKKING</v>
          </cell>
          <cell r="K5282" t="str">
            <v>COCA-COLA EUROPEAN PARTNERS BV</v>
          </cell>
          <cell r="L5282">
            <v>1</v>
          </cell>
          <cell r="M5282">
            <v>0</v>
          </cell>
        </row>
        <row r="5283">
          <cell r="A5283">
            <v>45981</v>
          </cell>
          <cell r="B5283" t="e">
            <v>#N/A</v>
          </cell>
          <cell r="C5283">
            <v>1</v>
          </cell>
          <cell r="D5283" t="str">
            <v>DS</v>
          </cell>
          <cell r="E5283">
            <v>6</v>
          </cell>
          <cell r="F5283" t="str">
            <v>ST</v>
          </cell>
          <cell r="G5283" t="str">
            <v>AMEFA OXFORD ZWART TAFELMESSEN</v>
          </cell>
          <cell r="H5283" t="str">
            <v>H</v>
          </cell>
          <cell r="I5283">
            <v>280</v>
          </cell>
          <cell r="J5283" t="str">
            <v>BESTEKKEN</v>
          </cell>
          <cell r="K5283" t="str">
            <v>AMEFA B.V.</v>
          </cell>
          <cell r="L5283">
            <v>0</v>
          </cell>
          <cell r="M5283">
            <v>0</v>
          </cell>
        </row>
        <row r="5284">
          <cell r="A5284">
            <v>45984</v>
          </cell>
          <cell r="B5284" t="e">
            <v>#N/A</v>
          </cell>
          <cell r="C5284">
            <v>1</v>
          </cell>
          <cell r="D5284" t="str">
            <v>DS</v>
          </cell>
          <cell r="E5284">
            <v>6</v>
          </cell>
          <cell r="F5284" t="str">
            <v>ST</v>
          </cell>
          <cell r="G5284" t="str">
            <v>AMEFA OXFORD ZWART TAFELVORKEN</v>
          </cell>
          <cell r="H5284" t="str">
            <v>H</v>
          </cell>
          <cell r="I5284">
            <v>280</v>
          </cell>
          <cell r="J5284" t="str">
            <v>BESTEKKEN</v>
          </cell>
          <cell r="K5284" t="str">
            <v>AMEFA B.V.</v>
          </cell>
          <cell r="L5284">
            <v>0</v>
          </cell>
          <cell r="M5284">
            <v>0</v>
          </cell>
        </row>
        <row r="5285">
          <cell r="A5285">
            <v>50452</v>
          </cell>
          <cell r="B5285">
            <v>5410488822240</v>
          </cell>
          <cell r="C5285">
            <v>1</v>
          </cell>
          <cell r="D5285" t="str">
            <v>FL</v>
          </cell>
          <cell r="E5285">
            <v>1</v>
          </cell>
          <cell r="F5285" t="str">
            <v>LT</v>
          </cell>
          <cell r="G5285" t="str">
            <v>DEBIC SLAGROOM ZONDER SUIKER</v>
          </cell>
          <cell r="H5285" t="str">
            <v>L</v>
          </cell>
          <cell r="I5285">
            <v>174</v>
          </cell>
          <cell r="J5285" t="str">
            <v>ROOMPRODUCTEN</v>
          </cell>
          <cell r="K5285" t="str">
            <v>FRIESLANDCAMP NL BV ZEEWLD PRF</v>
          </cell>
          <cell r="L5285">
            <v>0</v>
          </cell>
          <cell r="M5285">
            <v>0</v>
          </cell>
        </row>
        <row r="5286">
          <cell r="A5286">
            <v>51844</v>
          </cell>
          <cell r="B5286" t="e">
            <v>#N/A</v>
          </cell>
          <cell r="C5286">
            <v>1</v>
          </cell>
          <cell r="D5286" t="str">
            <v>MP</v>
          </cell>
          <cell r="E5286">
            <v>525</v>
          </cell>
          <cell r="F5286" t="str">
            <v>GR</v>
          </cell>
          <cell r="G5286" t="str">
            <v>LAY'S CHIPS PAPRIKA  3 PACK</v>
          </cell>
          <cell r="H5286" t="str">
            <v>L</v>
          </cell>
          <cell r="I5286">
            <v>16</v>
          </cell>
          <cell r="J5286" t="str">
            <v>CHIPS EN SNACKS</v>
          </cell>
          <cell r="K5286" t="str">
            <v>PEPSICO NEDERLAND BV</v>
          </cell>
          <cell r="L5286">
            <v>0</v>
          </cell>
          <cell r="M5286">
            <v>0</v>
          </cell>
        </row>
        <row r="5287">
          <cell r="A5287">
            <v>57079</v>
          </cell>
          <cell r="B5287" t="e">
            <v>#N/A</v>
          </cell>
          <cell r="C5287">
            <v>1</v>
          </cell>
          <cell r="D5287" t="str">
            <v>KA</v>
          </cell>
          <cell r="E5287">
            <v>1</v>
          </cell>
          <cell r="F5287" t="str">
            <v>ST</v>
          </cell>
          <cell r="G5287" t="str">
            <v>PRO CHEF SOEPLEPEL KLEIN RVS MONOBLOCK</v>
          </cell>
          <cell r="H5287" t="str">
            <v>H</v>
          </cell>
          <cell r="I5287">
            <v>283</v>
          </cell>
          <cell r="J5287" t="str">
            <v>KEUKENGEREEDSCHAPPEN</v>
          </cell>
          <cell r="K5287" t="str">
            <v>SLIGRO</v>
          </cell>
          <cell r="L5287">
            <v>0</v>
          </cell>
          <cell r="M5287">
            <v>0</v>
          </cell>
        </row>
        <row r="5288">
          <cell r="A5288">
            <v>60529</v>
          </cell>
          <cell r="B5288" t="e">
            <v>#N/A</v>
          </cell>
          <cell r="C5288">
            <v>1</v>
          </cell>
          <cell r="D5288" t="str">
            <v>ZK</v>
          </cell>
          <cell r="E5288">
            <v>1</v>
          </cell>
          <cell r="F5288" t="str">
            <v>KG</v>
          </cell>
          <cell r="G5288" t="str">
            <v>SA GIANG GARNALEN KROEPOEK</v>
          </cell>
          <cell r="H5288" t="str">
            <v>L</v>
          </cell>
          <cell r="I5288">
            <v>67</v>
          </cell>
          <cell r="J5288" t="str">
            <v>OOSTERSE KEUKEN</v>
          </cell>
          <cell r="K5288" t="str">
            <v>POLAK EN CO BV</v>
          </cell>
          <cell r="L5288">
            <v>0</v>
          </cell>
          <cell r="M5288">
            <v>0</v>
          </cell>
        </row>
        <row r="5289">
          <cell r="A5289">
            <v>60919</v>
          </cell>
          <cell r="B5289" t="e">
            <v>#N/A</v>
          </cell>
          <cell r="C5289">
            <v>1</v>
          </cell>
          <cell r="D5289" t="str">
            <v>LS</v>
          </cell>
          <cell r="E5289">
            <v>1</v>
          </cell>
          <cell r="F5289" t="str">
            <v>ST</v>
          </cell>
          <cell r="G5289" t="str">
            <v>INVETKWAST STAALHAAR 2,5CM</v>
          </cell>
          <cell r="H5289" t="str">
            <v>H</v>
          </cell>
          <cell r="I5289">
            <v>283</v>
          </cell>
          <cell r="J5289" t="str">
            <v>KEUKENGEREEDSCHAPPEN</v>
          </cell>
          <cell r="K5289" t="str">
            <v>HENDI BV</v>
          </cell>
          <cell r="L5289">
            <v>0</v>
          </cell>
          <cell r="M5289">
            <v>0</v>
          </cell>
        </row>
        <row r="5290">
          <cell r="A5290">
            <v>62691</v>
          </cell>
          <cell r="B5290" t="e">
            <v>#N/A</v>
          </cell>
          <cell r="C5290">
            <v>1</v>
          </cell>
          <cell r="D5290" t="str">
            <v>BK</v>
          </cell>
          <cell r="E5290">
            <v>1</v>
          </cell>
          <cell r="F5290" t="str">
            <v>KG</v>
          </cell>
          <cell r="G5290" t="str">
            <v>CLUB SALADE AMERICAN COLESLAW</v>
          </cell>
          <cell r="H5290" t="str">
            <v>L</v>
          </cell>
          <cell r="I5290">
            <v>170</v>
          </cell>
          <cell r="J5290" t="str">
            <v>SALADES</v>
          </cell>
          <cell r="K5290" t="str">
            <v>SLIGRO</v>
          </cell>
          <cell r="L5290">
            <v>0</v>
          </cell>
          <cell r="M5290">
            <v>0</v>
          </cell>
        </row>
        <row r="5291">
          <cell r="A5291">
            <v>63846</v>
          </cell>
          <cell r="B5291" t="e">
            <v>#N/A</v>
          </cell>
          <cell r="C5291">
            <v>1</v>
          </cell>
          <cell r="D5291" t="str">
            <v>ZK</v>
          </cell>
          <cell r="E5291">
            <v>5</v>
          </cell>
          <cell r="F5291" t="str">
            <v>KG</v>
          </cell>
          <cell r="G5291" t="str">
            <v>MOLINO SPADONI PIZZA AL TAGLIO PZ</v>
          </cell>
          <cell r="H5291" t="str">
            <v>L</v>
          </cell>
          <cell r="I5291">
            <v>94</v>
          </cell>
          <cell r="J5291" t="str">
            <v>BAKPRODUKTEN</v>
          </cell>
          <cell r="K5291" t="str">
            <v>MOLINO SPADONI SPA</v>
          </cell>
          <cell r="L5291">
            <v>0</v>
          </cell>
          <cell r="M5291">
            <v>0</v>
          </cell>
        </row>
        <row r="5292">
          <cell r="A5292">
            <v>65270</v>
          </cell>
          <cell r="B5292" t="e">
            <v>#N/A</v>
          </cell>
          <cell r="C5292">
            <v>1</v>
          </cell>
          <cell r="D5292" t="str">
            <v>PK</v>
          </cell>
          <cell r="E5292">
            <v>100</v>
          </cell>
          <cell r="F5292" t="str">
            <v>ST</v>
          </cell>
          <cell r="G5292" t="str">
            <v>TAKE DIS VACUUMZAK RELIEF 150X200MM</v>
          </cell>
          <cell r="H5292" t="str">
            <v>H</v>
          </cell>
          <cell r="I5292">
            <v>119</v>
          </cell>
          <cell r="J5292" t="str">
            <v>VERPAKKINGSMAT./DISPOS. GROOTV</v>
          </cell>
          <cell r="K5292" t="str">
            <v>SLIGRO</v>
          </cell>
          <cell r="L5292">
            <v>0</v>
          </cell>
          <cell r="M5292">
            <v>0</v>
          </cell>
        </row>
        <row r="5293">
          <cell r="A5293">
            <v>65322</v>
          </cell>
          <cell r="B5293" t="e">
            <v>#N/A</v>
          </cell>
          <cell r="C5293">
            <v>1</v>
          </cell>
          <cell r="D5293" t="str">
            <v>PK</v>
          </cell>
          <cell r="E5293">
            <v>100</v>
          </cell>
          <cell r="F5293" t="str">
            <v>ST</v>
          </cell>
          <cell r="G5293" t="str">
            <v>TAKE DIS VACUUMZAK RELIEF 200X300MM</v>
          </cell>
          <cell r="H5293" t="str">
            <v>H</v>
          </cell>
          <cell r="I5293">
            <v>119</v>
          </cell>
          <cell r="J5293" t="str">
            <v>VERPAKKINGSMAT./DISPOS. GROOTV</v>
          </cell>
          <cell r="K5293" t="str">
            <v>SLIGRO</v>
          </cell>
          <cell r="L5293">
            <v>0</v>
          </cell>
          <cell r="M5293">
            <v>0</v>
          </cell>
        </row>
        <row r="5294">
          <cell r="A5294">
            <v>66257</v>
          </cell>
          <cell r="B5294" t="e">
            <v>#N/A</v>
          </cell>
          <cell r="C5294">
            <v>1</v>
          </cell>
          <cell r="D5294" t="str">
            <v>ZK</v>
          </cell>
          <cell r="E5294">
            <v>1</v>
          </cell>
          <cell r="F5294" t="str">
            <v>KG</v>
          </cell>
          <cell r="G5294" t="str">
            <v>DAENDELS STUDENTENHAVER</v>
          </cell>
          <cell r="H5294" t="str">
            <v>L</v>
          </cell>
          <cell r="I5294">
            <v>15</v>
          </cell>
          <cell r="J5294" t="str">
            <v>NOTEN</v>
          </cell>
          <cell r="K5294" t="str">
            <v>SLIGRO</v>
          </cell>
          <cell r="L5294">
            <v>0</v>
          </cell>
          <cell r="M5294">
            <v>0</v>
          </cell>
        </row>
        <row r="5295">
          <cell r="A5295">
            <v>73270</v>
          </cell>
          <cell r="B5295" t="e">
            <v>#N/A</v>
          </cell>
          <cell r="C5295">
            <v>1</v>
          </cell>
          <cell r="D5295" t="str">
            <v>BK</v>
          </cell>
          <cell r="E5295">
            <v>450</v>
          </cell>
          <cell r="F5295" t="str">
            <v>GR</v>
          </cell>
          <cell r="G5295" t="str">
            <v>ARLA SKYR AARDBEI 0,2%</v>
          </cell>
          <cell r="H5295" t="str">
            <v>L</v>
          </cell>
          <cell r="I5295">
            <v>177</v>
          </cell>
          <cell r="J5295" t="str">
            <v>MELKPRODUKTEN DAGVERS</v>
          </cell>
          <cell r="K5295" t="str">
            <v>ARLA FOODS BV</v>
          </cell>
          <cell r="L5295">
            <v>0</v>
          </cell>
          <cell r="M5295">
            <v>0</v>
          </cell>
        </row>
        <row r="5296">
          <cell r="A5296">
            <v>74416</v>
          </cell>
          <cell r="B5296" t="e">
            <v>#N/A</v>
          </cell>
          <cell r="C5296">
            <v>1</v>
          </cell>
          <cell r="D5296" t="str">
            <v>BK</v>
          </cell>
          <cell r="E5296">
            <v>180</v>
          </cell>
          <cell r="F5296" t="str">
            <v>GR</v>
          </cell>
          <cell r="G5296" t="str">
            <v>SLIGRO FUET PLAKJES</v>
          </cell>
          <cell r="H5296" t="str">
            <v>L</v>
          </cell>
          <cell r="I5296">
            <v>184</v>
          </cell>
          <cell r="J5296" t="str">
            <v>KOELVERSE TAPAS</v>
          </cell>
          <cell r="K5296" t="str">
            <v>SLIGRO</v>
          </cell>
          <cell r="L5296">
            <v>0</v>
          </cell>
          <cell r="M5296">
            <v>0</v>
          </cell>
        </row>
        <row r="5297">
          <cell r="A5297">
            <v>75241</v>
          </cell>
          <cell r="B5297" t="e">
            <v>#N/A</v>
          </cell>
          <cell r="C5297">
            <v>1</v>
          </cell>
          <cell r="D5297" t="str">
            <v>LS</v>
          </cell>
          <cell r="E5297">
            <v>2.5</v>
          </cell>
          <cell r="F5297" t="str">
            <v>KG</v>
          </cell>
          <cell r="G5297" t="str">
            <v>KOOL WIT GROOT</v>
          </cell>
          <cell r="H5297" t="str">
            <v>L</v>
          </cell>
          <cell r="I5297">
            <v>192</v>
          </cell>
          <cell r="J5297" t="str">
            <v>GROENTEN EN FRUIT DAGVERS</v>
          </cell>
          <cell r="K5297" t="str">
            <v>SMEDING EN ZN BV</v>
          </cell>
          <cell r="L5297">
            <v>0</v>
          </cell>
          <cell r="M5297">
            <v>0</v>
          </cell>
        </row>
        <row r="5298">
          <cell r="A5298">
            <v>75254</v>
          </cell>
          <cell r="B5298" t="e">
            <v>#N/A</v>
          </cell>
          <cell r="C5298">
            <v>6</v>
          </cell>
          <cell r="D5298" t="str">
            <v>LS</v>
          </cell>
          <cell r="E5298">
            <v>2.5</v>
          </cell>
          <cell r="F5298" t="str">
            <v>KG</v>
          </cell>
          <cell r="G5298" t="str">
            <v>KOOL WIT GROOT</v>
          </cell>
          <cell r="H5298" t="str">
            <v>L</v>
          </cell>
          <cell r="I5298">
            <v>192</v>
          </cell>
          <cell r="J5298" t="str">
            <v>GROENTEN EN FRUIT DAGVERS</v>
          </cell>
          <cell r="K5298" t="str">
            <v>SMEDING EN ZN BV</v>
          </cell>
          <cell r="L5298">
            <v>0</v>
          </cell>
          <cell r="M5298">
            <v>0</v>
          </cell>
        </row>
        <row r="5299">
          <cell r="A5299">
            <v>80102</v>
          </cell>
          <cell r="B5299">
            <v>8715459222263</v>
          </cell>
          <cell r="C5299">
            <v>1</v>
          </cell>
          <cell r="D5299" t="str">
            <v>ZK</v>
          </cell>
          <cell r="E5299">
            <v>1</v>
          </cell>
          <cell r="F5299" t="str">
            <v>KG</v>
          </cell>
          <cell r="G5299" t="str">
            <v>PREI</v>
          </cell>
          <cell r="H5299" t="str">
            <v>L</v>
          </cell>
          <cell r="I5299">
            <v>192</v>
          </cell>
          <cell r="J5299" t="str">
            <v>GROENTEN EN FRUIT DAGVERS</v>
          </cell>
          <cell r="K5299" t="str">
            <v>SMEDING EN ZN BV</v>
          </cell>
          <cell r="L5299">
            <v>0</v>
          </cell>
          <cell r="M5299">
            <v>0</v>
          </cell>
        </row>
        <row r="5300">
          <cell r="A5300">
            <v>90306</v>
          </cell>
          <cell r="B5300" t="e">
            <v>#N/A</v>
          </cell>
          <cell r="C5300">
            <v>1</v>
          </cell>
          <cell r="D5300" t="str">
            <v>ZK</v>
          </cell>
          <cell r="E5300">
            <v>500</v>
          </cell>
          <cell r="F5300" t="str">
            <v>GR</v>
          </cell>
          <cell r="G5300" t="str">
            <v>SPERZIEBONEN GEPUNT</v>
          </cell>
          <cell r="H5300" t="str">
            <v>L</v>
          </cell>
          <cell r="I5300">
            <v>192</v>
          </cell>
          <cell r="J5300" t="str">
            <v>GROENTEN EN FRUIT DAGVERS</v>
          </cell>
          <cell r="K5300" t="str">
            <v>SMEDING EN ZN BV</v>
          </cell>
          <cell r="L5300">
            <v>0</v>
          </cell>
          <cell r="M5300">
            <v>0</v>
          </cell>
        </row>
        <row r="5301">
          <cell r="A5301">
            <v>92690</v>
          </cell>
          <cell r="B5301" t="e">
            <v>#N/A</v>
          </cell>
          <cell r="C5301">
            <v>1</v>
          </cell>
          <cell r="D5301" t="str">
            <v>KP</v>
          </cell>
          <cell r="E5301">
            <v>1</v>
          </cell>
          <cell r="F5301" t="str">
            <v>ST</v>
          </cell>
          <cell r="G5301" t="str">
            <v>PROCHEF DISPENSER + INH 7X1000 ETIKETTEN</v>
          </cell>
          <cell r="H5301" t="str">
            <v>H</v>
          </cell>
          <cell r="I5301">
            <v>283</v>
          </cell>
          <cell r="J5301" t="str">
            <v>KEUKENGEREEDSCHAPPEN</v>
          </cell>
          <cell r="K5301" t="str">
            <v>SLIGRO</v>
          </cell>
          <cell r="L5301">
            <v>0</v>
          </cell>
          <cell r="M5301">
            <v>0</v>
          </cell>
        </row>
        <row r="5302">
          <cell r="A5302">
            <v>95032</v>
          </cell>
          <cell r="B5302" t="e">
            <v>#N/A</v>
          </cell>
          <cell r="C5302">
            <v>1</v>
          </cell>
          <cell r="D5302" t="str">
            <v>RL</v>
          </cell>
          <cell r="E5302">
            <v>1</v>
          </cell>
          <cell r="F5302" t="str">
            <v>KG</v>
          </cell>
          <cell r="G5302" t="str">
            <v>LABAN ROOMBOTER ROL</v>
          </cell>
          <cell r="H5302" t="str">
            <v>L</v>
          </cell>
          <cell r="I5302">
            <v>176</v>
          </cell>
          <cell r="J5302" t="str">
            <v>BOTER</v>
          </cell>
          <cell r="K5302" t="str">
            <v>LABAN FOODS BV</v>
          </cell>
          <cell r="L5302">
            <v>0</v>
          </cell>
          <cell r="M5302">
            <v>0</v>
          </cell>
        </row>
        <row r="5303">
          <cell r="A5303">
            <v>95887</v>
          </cell>
          <cell r="B5303" t="e">
            <v>#N/A</v>
          </cell>
          <cell r="C5303">
            <v>4</v>
          </cell>
          <cell r="D5303" t="str">
            <v>MP</v>
          </cell>
          <cell r="E5303">
            <v>198</v>
          </cell>
          <cell r="F5303" t="str">
            <v>CL</v>
          </cell>
          <cell r="G5303" t="str">
            <v>LEFFE ZOMER</v>
          </cell>
          <cell r="H5303" t="str">
            <v>H</v>
          </cell>
          <cell r="I5303">
            <v>139</v>
          </cell>
          <cell r="J5303" t="str">
            <v>BIEREN SPECIAAL EN CIDERS</v>
          </cell>
          <cell r="K5303" t="str">
            <v>INBEV NEDERLAND NV</v>
          </cell>
          <cell r="L5303">
            <v>0</v>
          </cell>
          <cell r="M5303">
            <v>0</v>
          </cell>
        </row>
        <row r="5304">
          <cell r="A5304">
            <v>99773</v>
          </cell>
          <cell r="B5304" t="e">
            <v>#N/A</v>
          </cell>
          <cell r="C5304">
            <v>1</v>
          </cell>
          <cell r="D5304" t="str">
            <v>ST</v>
          </cell>
          <cell r="E5304">
            <v>4</v>
          </cell>
          <cell r="F5304" t="str">
            <v>ST</v>
          </cell>
          <cell r="G5304" t="str">
            <v>BK QLINAIR MASTER 4DLG SET</v>
          </cell>
          <cell r="H5304" t="str">
            <v>H</v>
          </cell>
          <cell r="I5304">
            <v>273</v>
          </cell>
          <cell r="J5304" t="str">
            <v>PANNEN</v>
          </cell>
          <cell r="K5304" t="str">
            <v>THE COOKWARE COMPANY</v>
          </cell>
          <cell r="L5304">
            <v>0</v>
          </cell>
          <cell r="M5304">
            <v>0</v>
          </cell>
        </row>
        <row r="5305">
          <cell r="A5305">
            <v>99786</v>
          </cell>
          <cell r="B5305" t="e">
            <v>#N/A</v>
          </cell>
          <cell r="C5305">
            <v>1</v>
          </cell>
          <cell r="D5305" t="str">
            <v>ST</v>
          </cell>
          <cell r="E5305">
            <v>1</v>
          </cell>
          <cell r="F5305" t="str">
            <v>ST</v>
          </cell>
          <cell r="G5305" t="str">
            <v>BK PURE STEEL KOEKNPAN 30CM ZW</v>
          </cell>
          <cell r="H5305" t="str">
            <v>H</v>
          </cell>
          <cell r="I5305">
            <v>273</v>
          </cell>
          <cell r="J5305" t="str">
            <v>PANNEN</v>
          </cell>
          <cell r="K5305" t="str">
            <v>THE COOKWARE COMPANY</v>
          </cell>
          <cell r="L5305">
            <v>0</v>
          </cell>
          <cell r="M5305">
            <v>0</v>
          </cell>
        </row>
        <row r="5306">
          <cell r="A5306">
            <v>100050</v>
          </cell>
          <cell r="B5306" t="e">
            <v>#N/A</v>
          </cell>
          <cell r="C5306">
            <v>1</v>
          </cell>
          <cell r="D5306" t="str">
            <v>FL</v>
          </cell>
          <cell r="E5306">
            <v>150</v>
          </cell>
          <cell r="F5306" t="str">
            <v>ML</v>
          </cell>
          <cell r="G5306" t="str">
            <v>LEA &amp; PERRINS WORCESTERSAUS</v>
          </cell>
          <cell r="H5306" t="str">
            <v>L</v>
          </cell>
          <cell r="I5306">
            <v>86</v>
          </cell>
          <cell r="J5306" t="str">
            <v>VLEES- VIS EN GROENTESAUZEN</v>
          </cell>
          <cell r="K5306" t="str">
            <v>HEINZ H J BV RETAIL</v>
          </cell>
          <cell r="L5306">
            <v>0</v>
          </cell>
          <cell r="M5306">
            <v>0</v>
          </cell>
        </row>
        <row r="5307">
          <cell r="A5307">
            <v>100192</v>
          </cell>
          <cell r="B5307" t="e">
            <v>#N/A</v>
          </cell>
          <cell r="C5307">
            <v>1</v>
          </cell>
          <cell r="D5307" t="str">
            <v>LS</v>
          </cell>
          <cell r="E5307">
            <v>1</v>
          </cell>
          <cell r="F5307" t="str">
            <v>ST</v>
          </cell>
          <cell r="G5307" t="str">
            <v>SKOTTSBERG KOEKEPAN 28CM</v>
          </cell>
          <cell r="H5307" t="str">
            <v>H</v>
          </cell>
          <cell r="I5307">
            <v>273</v>
          </cell>
          <cell r="J5307" t="str">
            <v>PANNEN</v>
          </cell>
          <cell r="K5307" t="str">
            <v>WEGTER GROOTVERBRUIK BV</v>
          </cell>
          <cell r="L5307">
            <v>0</v>
          </cell>
          <cell r="M5307">
            <v>0</v>
          </cell>
        </row>
        <row r="5308">
          <cell r="A5308">
            <v>102807</v>
          </cell>
          <cell r="B5308" t="e">
            <v>#N/A</v>
          </cell>
          <cell r="C5308">
            <v>1</v>
          </cell>
          <cell r="D5308" t="str">
            <v>BK</v>
          </cell>
          <cell r="E5308">
            <v>1</v>
          </cell>
          <cell r="F5308" t="str">
            <v>KG</v>
          </cell>
          <cell r="G5308" t="str">
            <v>SNIJ PAPRIKAMIX STIFT 5MM</v>
          </cell>
          <cell r="H5308" t="str">
            <v>L</v>
          </cell>
          <cell r="I5308">
            <v>192</v>
          </cell>
          <cell r="J5308" t="str">
            <v>GROENTEN EN FRUIT DAGVERS</v>
          </cell>
          <cell r="K5308" t="str">
            <v>SMEDING EN ZN BV</v>
          </cell>
          <cell r="L5308">
            <v>0</v>
          </cell>
          <cell r="M5308">
            <v>0</v>
          </cell>
        </row>
        <row r="5309">
          <cell r="A5309">
            <v>106411</v>
          </cell>
          <cell r="B5309">
            <v>8710401500802</v>
          </cell>
          <cell r="C5309">
            <v>1</v>
          </cell>
          <cell r="D5309" t="str">
            <v>EM</v>
          </cell>
          <cell r="E5309">
            <v>5</v>
          </cell>
          <cell r="F5309" t="str">
            <v>KG</v>
          </cell>
          <cell r="G5309" t="str">
            <v>DAENDELS HOTMIX</v>
          </cell>
          <cell r="H5309" t="str">
            <v>L</v>
          </cell>
          <cell r="I5309">
            <v>15</v>
          </cell>
          <cell r="J5309" t="str">
            <v>NOTEN</v>
          </cell>
          <cell r="K5309" t="str">
            <v>SLIGRO</v>
          </cell>
          <cell r="L5309">
            <v>2</v>
          </cell>
          <cell r="M5309">
            <v>0</v>
          </cell>
        </row>
        <row r="5310">
          <cell r="A5310">
            <v>108191</v>
          </cell>
          <cell r="B5310" t="e">
            <v>#N/A</v>
          </cell>
          <cell r="C5310">
            <v>1</v>
          </cell>
          <cell r="D5310" t="str">
            <v>ZK</v>
          </cell>
          <cell r="E5310">
            <v>850</v>
          </cell>
          <cell r="F5310" t="str">
            <v>GR</v>
          </cell>
          <cell r="G5310" t="str">
            <v>DAENDELS ZONNEBLOEMPITTEN</v>
          </cell>
          <cell r="H5310" t="str">
            <v>L</v>
          </cell>
          <cell r="I5310">
            <v>15</v>
          </cell>
          <cell r="J5310" t="str">
            <v>NOTEN</v>
          </cell>
          <cell r="K5310" t="str">
            <v>SLIGRO</v>
          </cell>
          <cell r="L5310">
            <v>0</v>
          </cell>
          <cell r="M5310">
            <v>0</v>
          </cell>
        </row>
        <row r="5311">
          <cell r="A5311">
            <v>108546</v>
          </cell>
          <cell r="B5311">
            <v>8710401561001</v>
          </cell>
          <cell r="C5311">
            <v>1</v>
          </cell>
          <cell r="D5311" t="str">
            <v>PK</v>
          </cell>
          <cell r="E5311">
            <v>50</v>
          </cell>
          <cell r="F5311" t="str">
            <v>ST</v>
          </cell>
          <cell r="G5311" t="str">
            <v>FELICIA SCHOONMAAKDOEK VISCOSE GEEL</v>
          </cell>
          <cell r="H5311" t="str">
            <v>H</v>
          </cell>
          <cell r="I5311">
            <v>544</v>
          </cell>
          <cell r="J5311" t="str">
            <v>SCHOONMAAKARTIKELEN</v>
          </cell>
          <cell r="K5311" t="str">
            <v>SLIGRO</v>
          </cell>
          <cell r="L5311">
            <v>0</v>
          </cell>
          <cell r="M5311">
            <v>0</v>
          </cell>
        </row>
        <row r="5312">
          <cell r="A5312">
            <v>109156</v>
          </cell>
          <cell r="B5312" t="e">
            <v>#N/A</v>
          </cell>
          <cell r="C5312">
            <v>4</v>
          </cell>
          <cell r="D5312" t="str">
            <v>FL</v>
          </cell>
          <cell r="E5312">
            <v>1</v>
          </cell>
          <cell r="F5312" t="str">
            <v>LT</v>
          </cell>
          <cell r="G5312" t="str">
            <v>FELICIA SPIRITUS</v>
          </cell>
          <cell r="H5312" t="str">
            <v>H</v>
          </cell>
          <cell r="I5312">
            <v>149</v>
          </cell>
          <cell r="J5312" t="str">
            <v>REINIGINGSMIDDELEN</v>
          </cell>
          <cell r="K5312" t="str">
            <v>SLIGRO</v>
          </cell>
          <cell r="L5312">
            <v>0</v>
          </cell>
          <cell r="M5312">
            <v>0</v>
          </cell>
        </row>
        <row r="5313">
          <cell r="A5313">
            <v>109851</v>
          </cell>
          <cell r="B5313" t="e">
            <v>#N/A</v>
          </cell>
          <cell r="C5313">
            <v>1</v>
          </cell>
          <cell r="D5313" t="str">
            <v>KT</v>
          </cell>
          <cell r="E5313">
            <v>1.5</v>
          </cell>
          <cell r="F5313" t="str">
            <v>KG</v>
          </cell>
          <cell r="G5313" t="str">
            <v>SNIJ DRUIVEN BLAUW GEPL</v>
          </cell>
          <cell r="H5313" t="str">
            <v>L</v>
          </cell>
          <cell r="I5313">
            <v>192</v>
          </cell>
          <cell r="J5313" t="str">
            <v>GROENTEN EN FRUIT DAGVERS</v>
          </cell>
          <cell r="K5313" t="str">
            <v>SMEDING EN ZN BV</v>
          </cell>
          <cell r="L5313">
            <v>0</v>
          </cell>
          <cell r="M5313">
            <v>0</v>
          </cell>
        </row>
        <row r="5314">
          <cell r="A5314">
            <v>111418</v>
          </cell>
          <cell r="B5314" t="e">
            <v>#N/A</v>
          </cell>
          <cell r="C5314">
            <v>1</v>
          </cell>
          <cell r="D5314" t="str">
            <v>MP</v>
          </cell>
          <cell r="E5314">
            <v>2</v>
          </cell>
          <cell r="F5314" t="str">
            <v>ZK</v>
          </cell>
          <cell r="G5314" t="str">
            <v>LAYS CHIPS NATUREL</v>
          </cell>
          <cell r="H5314" t="str">
            <v>L</v>
          </cell>
          <cell r="I5314">
            <v>16</v>
          </cell>
          <cell r="J5314" t="str">
            <v>CHIPS EN SNACKS</v>
          </cell>
          <cell r="K5314" t="str">
            <v>PEPSICO NEDERLAND BV</v>
          </cell>
          <cell r="L5314">
            <v>0</v>
          </cell>
          <cell r="M5314">
            <v>0</v>
          </cell>
        </row>
        <row r="5315">
          <cell r="A5315">
            <v>111854</v>
          </cell>
          <cell r="B5315" t="e">
            <v>#N/A</v>
          </cell>
          <cell r="C5315">
            <v>1</v>
          </cell>
          <cell r="D5315" t="str">
            <v>PT</v>
          </cell>
          <cell r="E5315">
            <v>270</v>
          </cell>
          <cell r="F5315" t="str">
            <v>GR</v>
          </cell>
          <cell r="G5315" t="str">
            <v>HEERLIJKHEID MARIENW.VIJGEN JAM BIO</v>
          </cell>
          <cell r="H5315" t="str">
            <v>L</v>
          </cell>
          <cell r="I5315">
            <v>89</v>
          </cell>
          <cell r="J5315" t="str">
            <v>BOTERHAMARTIKELEN</v>
          </cell>
          <cell r="K5315" t="str">
            <v>HEERLIJKHEID MARIENWAERDT</v>
          </cell>
          <cell r="L5315">
            <v>0</v>
          </cell>
          <cell r="M5315">
            <v>0</v>
          </cell>
        </row>
        <row r="5316">
          <cell r="A5316">
            <v>112573</v>
          </cell>
          <cell r="B5316" t="e">
            <v>#N/A</v>
          </cell>
          <cell r="C5316">
            <v>1</v>
          </cell>
          <cell r="D5316" t="str">
            <v>DS</v>
          </cell>
          <cell r="E5316">
            <v>10</v>
          </cell>
          <cell r="F5316" t="str">
            <v>ST</v>
          </cell>
          <cell r="G5316" t="str">
            <v>EIKE WIT SCHARREL M/L</v>
          </cell>
          <cell r="H5316" t="str">
            <v>L</v>
          </cell>
          <cell r="I5316">
            <v>167</v>
          </cell>
          <cell r="J5316" t="str">
            <v>EIEREN VERS</v>
          </cell>
          <cell r="K5316" t="str">
            <v>SMITS BV</v>
          </cell>
          <cell r="L5316">
            <v>0</v>
          </cell>
          <cell r="M5316">
            <v>0</v>
          </cell>
        </row>
        <row r="5317">
          <cell r="A5317">
            <v>113734</v>
          </cell>
          <cell r="B5317" t="e">
            <v>#N/A</v>
          </cell>
          <cell r="C5317">
            <v>1</v>
          </cell>
          <cell r="D5317" t="str">
            <v>ST</v>
          </cell>
          <cell r="E5317">
            <v>1.8</v>
          </cell>
          <cell r="F5317" t="str">
            <v>KG</v>
          </cell>
          <cell r="G5317" t="str">
            <v>WENER-APPELTAART 85 JAAR12P</v>
          </cell>
          <cell r="H5317" t="str">
            <v>L</v>
          </cell>
          <cell r="I5317">
            <v>201</v>
          </cell>
          <cell r="J5317" t="str">
            <v>GEBAK EN PATISSERIE DIEPVRIES</v>
          </cell>
          <cell r="K5317" t="str">
            <v>SPECIALITEITENBAKKERIJ DE BV</v>
          </cell>
          <cell r="L5317">
            <v>1</v>
          </cell>
          <cell r="M5317">
            <v>0</v>
          </cell>
        </row>
        <row r="5318">
          <cell r="A5318">
            <v>113734</v>
          </cell>
          <cell r="B5318" t="e">
            <v>#N/A</v>
          </cell>
          <cell r="C5318">
            <v>1</v>
          </cell>
          <cell r="D5318" t="str">
            <v>ST</v>
          </cell>
          <cell r="E5318">
            <v>1.8</v>
          </cell>
          <cell r="F5318" t="str">
            <v>KG</v>
          </cell>
          <cell r="G5318" t="str">
            <v>WENER-APPELTAART 85 JAAR12P</v>
          </cell>
          <cell r="H5318" t="str">
            <v>L</v>
          </cell>
          <cell r="I5318">
            <v>201</v>
          </cell>
          <cell r="J5318" t="str">
            <v>GEBAK EN PATISSERIE DIEPVRIES</v>
          </cell>
          <cell r="K5318" t="str">
            <v>SPECIALITEITENBAKKERIJ DE BV</v>
          </cell>
          <cell r="L5318">
            <v>1</v>
          </cell>
          <cell r="M5318">
            <v>0</v>
          </cell>
        </row>
        <row r="5319">
          <cell r="A5319">
            <v>113734</v>
          </cell>
          <cell r="B5319" t="e">
            <v>#N/A</v>
          </cell>
          <cell r="C5319">
            <v>1</v>
          </cell>
          <cell r="D5319" t="str">
            <v>ST</v>
          </cell>
          <cell r="E5319">
            <v>1.8</v>
          </cell>
          <cell r="F5319" t="str">
            <v>KG</v>
          </cell>
          <cell r="G5319" t="str">
            <v>WENER-APPELTAART 85 JAAR12P</v>
          </cell>
          <cell r="H5319" t="str">
            <v>L</v>
          </cell>
          <cell r="I5319">
            <v>201</v>
          </cell>
          <cell r="J5319" t="str">
            <v>GEBAK EN PATISSERIE DIEPVRIES</v>
          </cell>
          <cell r="K5319" t="str">
            <v>SPECIALITEITENBAKKERIJ DE BV</v>
          </cell>
          <cell r="L5319">
            <v>1</v>
          </cell>
          <cell r="M5319">
            <v>0</v>
          </cell>
        </row>
        <row r="5320">
          <cell r="A5320">
            <v>113734</v>
          </cell>
          <cell r="B5320" t="e">
            <v>#N/A</v>
          </cell>
          <cell r="C5320">
            <v>1</v>
          </cell>
          <cell r="D5320" t="str">
            <v>ST</v>
          </cell>
          <cell r="E5320">
            <v>1.8</v>
          </cell>
          <cell r="F5320" t="str">
            <v>KG</v>
          </cell>
          <cell r="G5320" t="str">
            <v>WENER-APPELTAART 85 JAAR12P</v>
          </cell>
          <cell r="H5320" t="str">
            <v>L</v>
          </cell>
          <cell r="I5320">
            <v>201</v>
          </cell>
          <cell r="J5320" t="str">
            <v>GEBAK EN PATISSERIE DIEPVRIES</v>
          </cell>
          <cell r="K5320" t="str">
            <v>SPECIALITEITENBAKKERIJ DE BV</v>
          </cell>
          <cell r="L5320">
            <v>1</v>
          </cell>
          <cell r="M5320">
            <v>0</v>
          </cell>
        </row>
        <row r="5321">
          <cell r="A5321">
            <v>113734</v>
          </cell>
          <cell r="B5321" t="e">
            <v>#N/A</v>
          </cell>
          <cell r="C5321">
            <v>1</v>
          </cell>
          <cell r="D5321" t="str">
            <v>ST</v>
          </cell>
          <cell r="E5321">
            <v>1.8</v>
          </cell>
          <cell r="F5321" t="str">
            <v>KG</v>
          </cell>
          <cell r="G5321" t="str">
            <v>WENER-APPELTAART 85 JAAR12P</v>
          </cell>
          <cell r="H5321" t="str">
            <v>L</v>
          </cell>
          <cell r="I5321">
            <v>201</v>
          </cell>
          <cell r="J5321" t="str">
            <v>GEBAK EN PATISSERIE DIEPVRIES</v>
          </cell>
          <cell r="K5321" t="str">
            <v>SPECIALITEITENBAKKERIJ DE BV</v>
          </cell>
          <cell r="L5321">
            <v>1</v>
          </cell>
          <cell r="M5321">
            <v>0</v>
          </cell>
        </row>
        <row r="5322">
          <cell r="A5322">
            <v>113734</v>
          </cell>
          <cell r="B5322" t="e">
            <v>#N/A</v>
          </cell>
          <cell r="C5322">
            <v>1</v>
          </cell>
          <cell r="D5322" t="str">
            <v>ST</v>
          </cell>
          <cell r="E5322">
            <v>1.8</v>
          </cell>
          <cell r="F5322" t="str">
            <v>KG</v>
          </cell>
          <cell r="G5322" t="str">
            <v>WENER-APPELTAART 85 JAAR12P</v>
          </cell>
          <cell r="H5322" t="str">
            <v>L</v>
          </cell>
          <cell r="I5322">
            <v>201</v>
          </cell>
          <cell r="J5322" t="str">
            <v>GEBAK EN PATISSERIE DIEPVRIES</v>
          </cell>
          <cell r="K5322" t="str">
            <v>SPECIALITEITENBAKKERIJ DE BV</v>
          </cell>
          <cell r="L5322">
            <v>1</v>
          </cell>
          <cell r="M5322">
            <v>0</v>
          </cell>
        </row>
        <row r="5323">
          <cell r="A5323">
            <v>113734</v>
          </cell>
          <cell r="B5323" t="e">
            <v>#N/A</v>
          </cell>
          <cell r="C5323">
            <v>1</v>
          </cell>
          <cell r="D5323" t="str">
            <v>ST</v>
          </cell>
          <cell r="E5323">
            <v>1.8</v>
          </cell>
          <cell r="F5323" t="str">
            <v>KG</v>
          </cell>
          <cell r="G5323" t="str">
            <v>WENER-APPELTAART 85 JAAR12P</v>
          </cell>
          <cell r="H5323" t="str">
            <v>L</v>
          </cell>
          <cell r="I5323">
            <v>201</v>
          </cell>
          <cell r="J5323" t="str">
            <v>GEBAK EN PATISSERIE DIEPVRIES</v>
          </cell>
          <cell r="K5323" t="str">
            <v>SPECIALITEITENBAKKERIJ DE BV</v>
          </cell>
          <cell r="L5323">
            <v>1</v>
          </cell>
          <cell r="M5323">
            <v>0</v>
          </cell>
        </row>
        <row r="5324">
          <cell r="A5324">
            <v>113734</v>
          </cell>
          <cell r="B5324" t="e">
            <v>#N/A</v>
          </cell>
          <cell r="C5324">
            <v>1</v>
          </cell>
          <cell r="D5324" t="str">
            <v>ST</v>
          </cell>
          <cell r="E5324">
            <v>1.8</v>
          </cell>
          <cell r="F5324" t="str">
            <v>KG</v>
          </cell>
          <cell r="G5324" t="str">
            <v>WENER-APPELTAART 85 JAAR12P</v>
          </cell>
          <cell r="H5324" t="str">
            <v>L</v>
          </cell>
          <cell r="I5324">
            <v>201</v>
          </cell>
          <cell r="J5324" t="str">
            <v>GEBAK EN PATISSERIE DIEPVRIES</v>
          </cell>
          <cell r="K5324" t="str">
            <v>SPECIALITEITENBAKKERIJ DE BV</v>
          </cell>
          <cell r="L5324">
            <v>1</v>
          </cell>
          <cell r="M5324">
            <v>0</v>
          </cell>
        </row>
        <row r="5325">
          <cell r="A5325">
            <v>113734</v>
          </cell>
          <cell r="B5325" t="e">
            <v>#N/A</v>
          </cell>
          <cell r="C5325">
            <v>1</v>
          </cell>
          <cell r="D5325" t="str">
            <v>ST</v>
          </cell>
          <cell r="E5325">
            <v>1.8</v>
          </cell>
          <cell r="F5325" t="str">
            <v>KG</v>
          </cell>
          <cell r="G5325" t="str">
            <v>WENER-APPELTAART 85 JAAR12P</v>
          </cell>
          <cell r="H5325" t="str">
            <v>L</v>
          </cell>
          <cell r="I5325">
            <v>201</v>
          </cell>
          <cell r="J5325" t="str">
            <v>GEBAK EN PATISSERIE DIEPVRIES</v>
          </cell>
          <cell r="K5325" t="str">
            <v>SPECIALITEITENBAKKERIJ DE BV</v>
          </cell>
          <cell r="L5325">
            <v>1</v>
          </cell>
          <cell r="M5325">
            <v>0</v>
          </cell>
        </row>
        <row r="5326">
          <cell r="A5326">
            <v>113734</v>
          </cell>
          <cell r="B5326" t="e">
            <v>#N/A</v>
          </cell>
          <cell r="C5326">
            <v>1</v>
          </cell>
          <cell r="D5326" t="str">
            <v>ST</v>
          </cell>
          <cell r="E5326">
            <v>1.8</v>
          </cell>
          <cell r="F5326" t="str">
            <v>KG</v>
          </cell>
          <cell r="G5326" t="str">
            <v>WENER-APPELTAART 85 JAAR12P</v>
          </cell>
          <cell r="H5326" t="str">
            <v>L</v>
          </cell>
          <cell r="I5326">
            <v>201</v>
          </cell>
          <cell r="J5326" t="str">
            <v>GEBAK EN PATISSERIE DIEPVRIES</v>
          </cell>
          <cell r="K5326" t="str">
            <v>SPECIALITEITENBAKKERIJ DE BV</v>
          </cell>
          <cell r="L5326">
            <v>1</v>
          </cell>
          <cell r="M5326">
            <v>0</v>
          </cell>
        </row>
        <row r="5327">
          <cell r="A5327">
            <v>113734</v>
          </cell>
          <cell r="B5327" t="e">
            <v>#N/A</v>
          </cell>
          <cell r="C5327">
            <v>1</v>
          </cell>
          <cell r="D5327" t="str">
            <v>ST</v>
          </cell>
          <cell r="E5327">
            <v>1.8</v>
          </cell>
          <cell r="F5327" t="str">
            <v>KG</v>
          </cell>
          <cell r="G5327" t="str">
            <v>WENER-APPELTAART 85 JAAR12P</v>
          </cell>
          <cell r="H5327" t="str">
            <v>L</v>
          </cell>
          <cell r="I5327">
            <v>201</v>
          </cell>
          <cell r="J5327" t="str">
            <v>GEBAK EN PATISSERIE DIEPVRIES</v>
          </cell>
          <cell r="K5327" t="str">
            <v>SPECIALITEITENBAKKERIJ DE BV</v>
          </cell>
          <cell r="L5327">
            <v>1</v>
          </cell>
          <cell r="M5327">
            <v>0</v>
          </cell>
        </row>
        <row r="5328">
          <cell r="A5328">
            <v>113734</v>
          </cell>
          <cell r="B5328" t="e">
            <v>#N/A</v>
          </cell>
          <cell r="C5328">
            <v>1</v>
          </cell>
          <cell r="D5328" t="str">
            <v>ST</v>
          </cell>
          <cell r="E5328">
            <v>1.8</v>
          </cell>
          <cell r="F5328" t="str">
            <v>KG</v>
          </cell>
          <cell r="G5328" t="str">
            <v>WENER-APPELTAART 85 JAAR12P</v>
          </cell>
          <cell r="H5328" t="str">
            <v>L</v>
          </cell>
          <cell r="I5328">
            <v>201</v>
          </cell>
          <cell r="J5328" t="str">
            <v>GEBAK EN PATISSERIE DIEPVRIES</v>
          </cell>
          <cell r="K5328" t="str">
            <v>SPECIALITEITENBAKKERIJ DE BV</v>
          </cell>
          <cell r="L5328">
            <v>1</v>
          </cell>
          <cell r="M5328">
            <v>0</v>
          </cell>
        </row>
        <row r="5329">
          <cell r="A5329">
            <v>113734</v>
          </cell>
          <cell r="B5329" t="e">
            <v>#N/A</v>
          </cell>
          <cell r="C5329">
            <v>1</v>
          </cell>
          <cell r="D5329" t="str">
            <v>ST</v>
          </cell>
          <cell r="E5329">
            <v>1.8</v>
          </cell>
          <cell r="F5329" t="str">
            <v>KG</v>
          </cell>
          <cell r="G5329" t="str">
            <v>WENER-APPELTAART 85 JAAR12P</v>
          </cell>
          <cell r="H5329" t="str">
            <v>L</v>
          </cell>
          <cell r="I5329">
            <v>201</v>
          </cell>
          <cell r="J5329" t="str">
            <v>GEBAK EN PATISSERIE DIEPVRIES</v>
          </cell>
          <cell r="K5329" t="str">
            <v>SPECIALITEITENBAKKERIJ DE BV</v>
          </cell>
          <cell r="L5329">
            <v>1</v>
          </cell>
          <cell r="M5329">
            <v>0</v>
          </cell>
        </row>
        <row r="5330">
          <cell r="A5330">
            <v>113734</v>
          </cell>
          <cell r="B5330" t="e">
            <v>#N/A</v>
          </cell>
          <cell r="C5330">
            <v>1</v>
          </cell>
          <cell r="D5330" t="str">
            <v>ST</v>
          </cell>
          <cell r="E5330">
            <v>1.8</v>
          </cell>
          <cell r="F5330" t="str">
            <v>KG</v>
          </cell>
          <cell r="G5330" t="str">
            <v>WENER-APPELTAART 85 JAAR12P</v>
          </cell>
          <cell r="H5330" t="str">
            <v>L</v>
          </cell>
          <cell r="I5330">
            <v>201</v>
          </cell>
          <cell r="J5330" t="str">
            <v>GEBAK EN PATISSERIE DIEPVRIES</v>
          </cell>
          <cell r="K5330" t="str">
            <v>SPECIALITEITENBAKKERIJ DE BV</v>
          </cell>
          <cell r="L5330">
            <v>1</v>
          </cell>
          <cell r="M5330">
            <v>0</v>
          </cell>
        </row>
        <row r="5331">
          <cell r="A5331">
            <v>118295</v>
          </cell>
          <cell r="B5331" t="e">
            <v>#N/A</v>
          </cell>
          <cell r="C5331">
            <v>1</v>
          </cell>
          <cell r="D5331" t="str">
            <v>PK</v>
          </cell>
          <cell r="E5331">
            <v>20</v>
          </cell>
          <cell r="F5331" t="str">
            <v>ST</v>
          </cell>
          <cell r="G5331" t="str">
            <v>BLUE WONDER WC DESINFECTIE REINIGER DOEK</v>
          </cell>
          <cell r="H5331" t="str">
            <v>H</v>
          </cell>
          <cell r="I5331">
            <v>149</v>
          </cell>
          <cell r="J5331" t="str">
            <v>REINIGINGSMIDDELEN</v>
          </cell>
          <cell r="K5331" t="str">
            <v>BLUE WONDER</v>
          </cell>
          <cell r="L5331">
            <v>0</v>
          </cell>
          <cell r="M5331">
            <v>0</v>
          </cell>
        </row>
        <row r="5332">
          <cell r="A5332">
            <v>119665</v>
          </cell>
          <cell r="B5332" t="e">
            <v>#N/A</v>
          </cell>
          <cell r="C5332">
            <v>24</v>
          </cell>
          <cell r="D5332" t="str">
            <v>BL</v>
          </cell>
          <cell r="E5332">
            <v>25</v>
          </cell>
          <cell r="F5332" t="str">
            <v>CL</v>
          </cell>
          <cell r="G5332" t="str">
            <v>FUZE TEA BLACK TEA PEACH HIBISCUS</v>
          </cell>
          <cell r="H5332" t="str">
            <v>L</v>
          </cell>
          <cell r="I5332">
            <v>121</v>
          </cell>
          <cell r="J5332" t="str">
            <v>FRISDRANKEN KLEINVERPAKKING</v>
          </cell>
          <cell r="K5332" t="str">
            <v>COCA-COLA EUROPEAN PARTNERS BV</v>
          </cell>
          <cell r="L5332">
            <v>0</v>
          </cell>
          <cell r="M5332">
            <v>0</v>
          </cell>
        </row>
        <row r="5333">
          <cell r="A5333">
            <v>121863</v>
          </cell>
          <cell r="B5333" t="e">
            <v>#N/A</v>
          </cell>
          <cell r="C5333">
            <v>1</v>
          </cell>
          <cell r="D5333" t="str">
            <v>DS</v>
          </cell>
          <cell r="E5333">
            <v>100</v>
          </cell>
          <cell r="F5333" t="str">
            <v>ST</v>
          </cell>
          <cell r="G5333" t="str">
            <v>BINGOLD HANDSCHOEN VINYL45PLUS ONGEP.MTM</v>
          </cell>
          <cell r="H5333" t="str">
            <v>H</v>
          </cell>
          <cell r="I5333">
            <v>544</v>
          </cell>
          <cell r="J5333" t="str">
            <v>SCHOONMAAKARTIKELEN</v>
          </cell>
          <cell r="K5333" t="str">
            <v>DEISS BV</v>
          </cell>
          <cell r="L5333">
            <v>0</v>
          </cell>
          <cell r="M5333">
            <v>0</v>
          </cell>
        </row>
        <row r="5334">
          <cell r="A5334">
            <v>121865</v>
          </cell>
          <cell r="B5334" t="e">
            <v>#N/A</v>
          </cell>
          <cell r="C5334">
            <v>1</v>
          </cell>
          <cell r="D5334" t="str">
            <v>DS</v>
          </cell>
          <cell r="E5334">
            <v>100</v>
          </cell>
          <cell r="F5334" t="str">
            <v>ST</v>
          </cell>
          <cell r="G5334" t="str">
            <v>BINGOLD HANDSCHOEN VINYL45PLUS ONGEP.MTL</v>
          </cell>
          <cell r="H5334" t="str">
            <v>H</v>
          </cell>
          <cell r="I5334">
            <v>544</v>
          </cell>
          <cell r="J5334" t="str">
            <v>SCHOONMAAKARTIKELEN</v>
          </cell>
          <cell r="K5334" t="str">
            <v>DEISS BV</v>
          </cell>
          <cell r="L5334">
            <v>0</v>
          </cell>
          <cell r="M5334">
            <v>0</v>
          </cell>
        </row>
        <row r="5335">
          <cell r="A5335">
            <v>122412</v>
          </cell>
          <cell r="B5335" t="e">
            <v>#N/A</v>
          </cell>
          <cell r="C5335">
            <v>1</v>
          </cell>
          <cell r="D5335" t="str">
            <v>PK</v>
          </cell>
          <cell r="E5335">
            <v>400</v>
          </cell>
          <cell r="F5335" t="str">
            <v>GR</v>
          </cell>
          <cell r="G5335" t="str">
            <v>THM AANMAAKBLOKJES WIT 28 STUKS</v>
          </cell>
          <cell r="H5335" t="str">
            <v>H</v>
          </cell>
          <cell r="I5335">
            <v>347</v>
          </cell>
          <cell r="J5335" t="str">
            <v>HOUTSKOOL</v>
          </cell>
          <cell r="K5335" t="str">
            <v>TASMANIA HANDELMIJ BV</v>
          </cell>
          <cell r="L5335">
            <v>0</v>
          </cell>
          <cell r="M5335">
            <v>0</v>
          </cell>
        </row>
        <row r="5336">
          <cell r="A5336">
            <v>122565</v>
          </cell>
          <cell r="B5336" t="e">
            <v>#N/A</v>
          </cell>
          <cell r="C5336">
            <v>1</v>
          </cell>
          <cell r="D5336" t="str">
            <v>DS</v>
          </cell>
          <cell r="E5336">
            <v>20</v>
          </cell>
          <cell r="F5336" t="str">
            <v>GR</v>
          </cell>
          <cell r="G5336" t="str">
            <v>PICKWICK LEKKER FRIS PINEAP.MANGO GINGER</v>
          </cell>
          <cell r="H5336" t="str">
            <v>L</v>
          </cell>
          <cell r="I5336">
            <v>40</v>
          </cell>
          <cell r="J5336" t="str">
            <v>THEE</v>
          </cell>
          <cell r="K5336" t="str">
            <v>JACOBS DOUWE EGBERTS NL BV</v>
          </cell>
          <cell r="L5336">
            <v>0</v>
          </cell>
          <cell r="M5336">
            <v>0</v>
          </cell>
        </row>
        <row r="5337">
          <cell r="A5337">
            <v>122663</v>
          </cell>
          <cell r="B5337" t="e">
            <v>#N/A</v>
          </cell>
          <cell r="C5337">
            <v>1</v>
          </cell>
          <cell r="D5337" t="str">
            <v>DS</v>
          </cell>
          <cell r="E5337">
            <v>100</v>
          </cell>
          <cell r="F5337" t="str">
            <v>ST</v>
          </cell>
          <cell r="G5337" t="str">
            <v>NITRIL HANDSCHOEN SMALL</v>
          </cell>
          <cell r="H5337" t="str">
            <v>H</v>
          </cell>
          <cell r="I5337">
            <v>544</v>
          </cell>
          <cell r="J5337" t="str">
            <v>SCHOONMAAKARTIKELEN</v>
          </cell>
          <cell r="K5337" t="str">
            <v>HALMA SOLUTIONS B.V.</v>
          </cell>
          <cell r="L5337">
            <v>0</v>
          </cell>
          <cell r="M5337">
            <v>0</v>
          </cell>
        </row>
        <row r="5338">
          <cell r="A5338">
            <v>159304</v>
          </cell>
          <cell r="B5338" t="e">
            <v>#N/A</v>
          </cell>
          <cell r="C5338">
            <v>1</v>
          </cell>
          <cell r="D5338" t="str">
            <v>PK</v>
          </cell>
          <cell r="E5338">
            <v>1</v>
          </cell>
          <cell r="F5338" t="str">
            <v>LT</v>
          </cell>
          <cell r="G5338" t="str">
            <v>CAMPINA VOLLE YOGHURT</v>
          </cell>
          <cell r="H5338" t="str">
            <v>L</v>
          </cell>
          <cell r="I5338">
            <v>177</v>
          </cell>
          <cell r="J5338" t="str">
            <v>MELKPRODUKTEN DAGVERS</v>
          </cell>
          <cell r="K5338" t="str">
            <v>FRIESLANDCAMP NL BV VRS MSD SU</v>
          </cell>
          <cell r="L5338">
            <v>0</v>
          </cell>
          <cell r="M5338">
            <v>0</v>
          </cell>
        </row>
        <row r="5339">
          <cell r="A5339">
            <v>176356</v>
          </cell>
          <cell r="B5339" t="e">
            <v>#N/A</v>
          </cell>
          <cell r="C5339">
            <v>1</v>
          </cell>
          <cell r="D5339" t="str">
            <v>DS</v>
          </cell>
          <cell r="E5339">
            <v>2</v>
          </cell>
          <cell r="F5339" t="str">
            <v>KG</v>
          </cell>
          <cell r="G5339" t="str">
            <v>KWEKKEBOOM RUNDVLEESKROKET  20STX100G</v>
          </cell>
          <cell r="H5339" t="str">
            <v>L</v>
          </cell>
          <cell r="I5339">
            <v>180</v>
          </cell>
          <cell r="J5339" t="str">
            <v>HORECA DIEPVRIES</v>
          </cell>
          <cell r="K5339" t="str">
            <v>AD VAN GELOVEN BV FOOD SERVICE</v>
          </cell>
          <cell r="L5339">
            <v>0</v>
          </cell>
          <cell r="M5339">
            <v>0</v>
          </cell>
        </row>
        <row r="5340">
          <cell r="A5340">
            <v>187933</v>
          </cell>
          <cell r="B5340" t="e">
            <v>#N/A</v>
          </cell>
          <cell r="C5340">
            <v>1</v>
          </cell>
          <cell r="D5340" t="str">
            <v>RL</v>
          </cell>
          <cell r="E5340">
            <v>1</v>
          </cell>
          <cell r="F5340" t="str">
            <v>RL</v>
          </cell>
          <cell r="G5340" t="str">
            <v>TAKE DIS DAMASTROL 50X1,2M BORDEAUX</v>
          </cell>
          <cell r="H5340" t="str">
            <v>H</v>
          </cell>
          <cell r="I5340">
            <v>120</v>
          </cell>
          <cell r="J5340" t="str">
            <v>PAPIEREN-TAFELBENODIGDHEDEN</v>
          </cell>
          <cell r="K5340" t="str">
            <v>SLIGRO</v>
          </cell>
          <cell r="L5340">
            <v>0</v>
          </cell>
          <cell r="M5340">
            <v>0</v>
          </cell>
        </row>
        <row r="5341">
          <cell r="A5341">
            <v>192920</v>
          </cell>
          <cell r="B5341" t="e">
            <v>#N/A</v>
          </cell>
          <cell r="C5341">
            <v>24</v>
          </cell>
          <cell r="D5341" t="str">
            <v>FL</v>
          </cell>
          <cell r="E5341">
            <v>20</v>
          </cell>
          <cell r="F5341" t="str">
            <v>CL</v>
          </cell>
          <cell r="G5341" t="str">
            <v>HERO CASSIS</v>
          </cell>
          <cell r="H5341" t="str">
            <v>L</v>
          </cell>
          <cell r="I5341">
            <v>121</v>
          </cell>
          <cell r="J5341" t="str">
            <v>FRISDRANKEN KLEINVERPAKKING</v>
          </cell>
          <cell r="K5341" t="str">
            <v>HERO NEDERLAND BV</v>
          </cell>
          <cell r="L5341">
            <v>0</v>
          </cell>
          <cell r="M5341">
            <v>0</v>
          </cell>
        </row>
        <row r="5342">
          <cell r="A5342">
            <v>195279</v>
          </cell>
          <cell r="B5342" t="e">
            <v>#N/A</v>
          </cell>
          <cell r="C5342">
            <v>1</v>
          </cell>
          <cell r="D5342" t="str">
            <v>ZK</v>
          </cell>
          <cell r="E5342">
            <v>2</v>
          </cell>
          <cell r="F5342" t="str">
            <v>KG</v>
          </cell>
          <cell r="G5342" t="str">
            <v>UI MIDDEL 60/80</v>
          </cell>
          <cell r="H5342" t="str">
            <v>L</v>
          </cell>
          <cell r="I5342">
            <v>192</v>
          </cell>
          <cell r="J5342" t="str">
            <v>GROENTEN EN FRUIT DAGVERS</v>
          </cell>
          <cell r="K5342" t="str">
            <v>SMEDING EN ZN BV</v>
          </cell>
          <cell r="L5342">
            <v>0</v>
          </cell>
          <cell r="M5342">
            <v>0</v>
          </cell>
        </row>
        <row r="5343">
          <cell r="A5343">
            <v>203307</v>
          </cell>
          <cell r="B5343" t="e">
            <v>#N/A</v>
          </cell>
          <cell r="C5343">
            <v>24</v>
          </cell>
          <cell r="D5343" t="str">
            <v>FL</v>
          </cell>
          <cell r="E5343">
            <v>33</v>
          </cell>
          <cell r="F5343" t="str">
            <v>CL</v>
          </cell>
          <cell r="G5343" t="str">
            <v>ERDINGER WEISSBIER</v>
          </cell>
          <cell r="H5343" t="str">
            <v>H</v>
          </cell>
          <cell r="I5343">
            <v>139</v>
          </cell>
          <cell r="J5343" t="str">
            <v>BIEREN SPECIAAL EN CIDERS</v>
          </cell>
          <cell r="K5343" t="str">
            <v>HEINEKEN NL BV (NEDCARGO) 8109</v>
          </cell>
          <cell r="L5343">
            <v>0</v>
          </cell>
          <cell r="M5343">
            <v>0</v>
          </cell>
        </row>
        <row r="5344">
          <cell r="A5344">
            <v>221708</v>
          </cell>
          <cell r="B5344" t="e">
            <v>#N/A</v>
          </cell>
          <cell r="C5344">
            <v>10</v>
          </cell>
          <cell r="D5344" t="str">
            <v>FL</v>
          </cell>
          <cell r="E5344">
            <v>500</v>
          </cell>
          <cell r="F5344" t="str">
            <v>ML</v>
          </cell>
          <cell r="G5344" t="str">
            <v>SOFT CARE DES E DESINFECT.HANDALCOHOL</v>
          </cell>
          <cell r="H5344" t="str">
            <v>H</v>
          </cell>
          <cell r="I5344">
            <v>149</v>
          </cell>
          <cell r="J5344" t="str">
            <v>REINIGINGSMIDDELEN</v>
          </cell>
          <cell r="K5344" t="str">
            <v>DIVERSEY BV</v>
          </cell>
          <cell r="L5344">
            <v>0</v>
          </cell>
          <cell r="M5344">
            <v>0</v>
          </cell>
        </row>
        <row r="5345">
          <cell r="A5345">
            <v>231208</v>
          </cell>
          <cell r="B5345" t="e">
            <v>#N/A</v>
          </cell>
          <cell r="C5345">
            <v>1</v>
          </cell>
          <cell r="D5345" t="str">
            <v>BS</v>
          </cell>
          <cell r="E5345">
            <v>500</v>
          </cell>
          <cell r="F5345" t="str">
            <v>GR</v>
          </cell>
          <cell r="G5345" t="str">
            <v>LA BALEINE ZEEZOUT, FIJN</v>
          </cell>
          <cell r="H5345" t="str">
            <v>L</v>
          </cell>
          <cell r="I5345">
            <v>68</v>
          </cell>
          <cell r="J5345" t="str">
            <v>KRUIDEN EN SPECERIJEN</v>
          </cell>
          <cell r="K5345" t="str">
            <v>SALINS COMPAGNIE</v>
          </cell>
          <cell r="L5345">
            <v>0</v>
          </cell>
          <cell r="M5345">
            <v>0</v>
          </cell>
        </row>
        <row r="5346">
          <cell r="A5346">
            <v>233881</v>
          </cell>
          <cell r="B5346" t="e">
            <v>#N/A</v>
          </cell>
          <cell r="C5346">
            <v>1</v>
          </cell>
          <cell r="D5346" t="str">
            <v>PK</v>
          </cell>
          <cell r="E5346">
            <v>6</v>
          </cell>
          <cell r="F5346" t="str">
            <v>ST</v>
          </cell>
          <cell r="G5346" t="str">
            <v>SLIMLINE THEEDOEK 65X65 HOLL RUIT 90GRAM</v>
          </cell>
          <cell r="H5346" t="str">
            <v>H</v>
          </cell>
          <cell r="I5346">
            <v>529</v>
          </cell>
          <cell r="J5346" t="str">
            <v>KEUKENTEXTIEL</v>
          </cell>
          <cell r="K5346" t="str">
            <v>SLIGRO</v>
          </cell>
          <cell r="L5346">
            <v>0</v>
          </cell>
          <cell r="M5346">
            <v>0</v>
          </cell>
        </row>
        <row r="5347">
          <cell r="A5347">
            <v>237416</v>
          </cell>
          <cell r="B5347" t="e">
            <v>#N/A</v>
          </cell>
          <cell r="C5347">
            <v>1</v>
          </cell>
          <cell r="D5347" t="str">
            <v>ST</v>
          </cell>
          <cell r="E5347">
            <v>1</v>
          </cell>
          <cell r="F5347" t="str">
            <v>ST</v>
          </cell>
          <cell r="G5347" t="str">
            <v>PRO CHEF GARDE RVS 25CM</v>
          </cell>
          <cell r="H5347" t="str">
            <v>H</v>
          </cell>
          <cell r="I5347">
            <v>283</v>
          </cell>
          <cell r="J5347" t="str">
            <v>KEUKENGEREEDSCHAPPEN</v>
          </cell>
          <cell r="K5347" t="str">
            <v>SLIGRO</v>
          </cell>
          <cell r="L5347">
            <v>0</v>
          </cell>
          <cell r="M5347">
            <v>0</v>
          </cell>
        </row>
        <row r="5348">
          <cell r="A5348">
            <v>237424</v>
          </cell>
          <cell r="B5348" t="e">
            <v>#N/A</v>
          </cell>
          <cell r="C5348">
            <v>1</v>
          </cell>
          <cell r="D5348" t="str">
            <v>ST</v>
          </cell>
          <cell r="E5348">
            <v>1</v>
          </cell>
          <cell r="F5348" t="str">
            <v>ST</v>
          </cell>
          <cell r="G5348" t="str">
            <v>PRO CHEF GARDE RVS 30CM</v>
          </cell>
          <cell r="H5348" t="str">
            <v>H</v>
          </cell>
          <cell r="I5348">
            <v>283</v>
          </cell>
          <cell r="J5348" t="str">
            <v>KEUKENGEREEDSCHAPPEN</v>
          </cell>
          <cell r="K5348" t="str">
            <v>SLIGRO</v>
          </cell>
          <cell r="L5348">
            <v>0</v>
          </cell>
          <cell r="M5348">
            <v>0</v>
          </cell>
        </row>
        <row r="5349">
          <cell r="A5349">
            <v>244701</v>
          </cell>
          <cell r="B5349" t="e">
            <v>#N/A</v>
          </cell>
          <cell r="C5349">
            <v>1</v>
          </cell>
          <cell r="D5349" t="str">
            <v>LS</v>
          </cell>
          <cell r="E5349">
            <v>800</v>
          </cell>
          <cell r="F5349" t="str">
            <v>GR</v>
          </cell>
          <cell r="G5349" t="str">
            <v>BAKE OFF SPELT VOLKOREN GROF</v>
          </cell>
          <cell r="H5349" t="str">
            <v>L</v>
          </cell>
          <cell r="I5349">
            <v>107</v>
          </cell>
          <cell r="J5349" t="str">
            <v>BROOD VERS CONCESSIONAIR</v>
          </cell>
          <cell r="K5349" t="str">
            <v>BAKKERIJ REMMERSWAAL</v>
          </cell>
          <cell r="L5349">
            <v>0</v>
          </cell>
          <cell r="M5349">
            <v>0</v>
          </cell>
        </row>
        <row r="5350">
          <cell r="A5350">
            <v>250448</v>
          </cell>
          <cell r="B5350" t="e">
            <v>#N/A</v>
          </cell>
          <cell r="C5350">
            <v>1</v>
          </cell>
          <cell r="D5350" t="str">
            <v>ST</v>
          </cell>
          <cell r="E5350">
            <v>0</v>
          </cell>
          <cell r="F5350" t="str">
            <v>.</v>
          </cell>
          <cell r="G5350" t="str">
            <v>VILEDA SUPER MOCIO EMMER &amp; PERS</v>
          </cell>
          <cell r="H5350" t="str">
            <v>H</v>
          </cell>
          <cell r="I5350">
            <v>544</v>
          </cell>
          <cell r="J5350" t="str">
            <v>SCHOONMAAKARTIKELEN</v>
          </cell>
          <cell r="K5350" t="str">
            <v>FREUDENBERG HAUSHALTPRODUKTE KG</v>
          </cell>
          <cell r="L5350">
            <v>0</v>
          </cell>
          <cell r="M5350">
            <v>0</v>
          </cell>
        </row>
        <row r="5351">
          <cell r="A5351">
            <v>263632</v>
          </cell>
          <cell r="B5351" t="e">
            <v>#N/A</v>
          </cell>
          <cell r="C5351">
            <v>1</v>
          </cell>
          <cell r="D5351" t="str">
            <v>DS</v>
          </cell>
          <cell r="E5351">
            <v>208</v>
          </cell>
          <cell r="F5351" t="str">
            <v>GR</v>
          </cell>
          <cell r="G5351" t="str">
            <v>KLEINE SOESJES ONGEVULD 80 STUKS</v>
          </cell>
          <cell r="H5351" t="str">
            <v>L</v>
          </cell>
          <cell r="I5351">
            <v>201</v>
          </cell>
          <cell r="J5351" t="str">
            <v>GEBAK EN PATISSERIE DIEPVRIES</v>
          </cell>
          <cell r="K5351" t="str">
            <v>AA BAKERIES</v>
          </cell>
          <cell r="L5351">
            <v>0</v>
          </cell>
          <cell r="M5351">
            <v>0</v>
          </cell>
        </row>
        <row r="5352">
          <cell r="A5352">
            <v>272974</v>
          </cell>
          <cell r="B5352" t="e">
            <v>#N/A</v>
          </cell>
          <cell r="C5352">
            <v>1</v>
          </cell>
          <cell r="D5352" t="str">
            <v>ST</v>
          </cell>
          <cell r="E5352">
            <v>1</v>
          </cell>
          <cell r="F5352" t="str">
            <v>ST</v>
          </cell>
          <cell r="G5352" t="str">
            <v>WILDE EEND KOOI</v>
          </cell>
          <cell r="H5352" t="str">
            <v>L</v>
          </cell>
          <cell r="I5352">
            <v>195</v>
          </cell>
          <cell r="J5352" t="str">
            <v>POELIER VERS ONBEWERKT CONC</v>
          </cell>
          <cell r="K5352" t="str">
            <v>RUIG M. EN ZONEN B.V.</v>
          </cell>
          <cell r="L5352">
            <v>0</v>
          </cell>
          <cell r="M5352">
            <v>0</v>
          </cell>
        </row>
        <row r="5353">
          <cell r="A5353">
            <v>274701</v>
          </cell>
          <cell r="B5353" t="e">
            <v>#N/A</v>
          </cell>
          <cell r="C5353">
            <v>1</v>
          </cell>
          <cell r="D5353" t="str">
            <v>PK</v>
          </cell>
          <cell r="E5353">
            <v>150</v>
          </cell>
          <cell r="F5353" t="str">
            <v>ST</v>
          </cell>
          <cell r="G5353" t="str">
            <v>TAKE DIS SERVET 2-LGS 40X40CM WIT</v>
          </cell>
          <cell r="H5353" t="str">
            <v>H</v>
          </cell>
          <cell r="I5353">
            <v>120</v>
          </cell>
          <cell r="J5353" t="str">
            <v>PAPIEREN-TAFELBENODIGDHEDEN</v>
          </cell>
          <cell r="K5353" t="str">
            <v>SLIGRO</v>
          </cell>
          <cell r="L5353">
            <v>0</v>
          </cell>
          <cell r="M5353">
            <v>0</v>
          </cell>
        </row>
        <row r="5354">
          <cell r="A5354">
            <v>279641</v>
          </cell>
          <cell r="B5354" t="e">
            <v>#N/A</v>
          </cell>
          <cell r="C5354">
            <v>6</v>
          </cell>
          <cell r="D5354" t="str">
            <v>FC</v>
          </cell>
          <cell r="E5354">
            <v>500</v>
          </cell>
          <cell r="F5354" t="str">
            <v>ML</v>
          </cell>
          <cell r="G5354" t="str">
            <v>EPICARE DESINFECTIE</v>
          </cell>
          <cell r="H5354" t="str">
            <v>H</v>
          </cell>
          <cell r="I5354">
            <v>343</v>
          </cell>
          <cell r="J5354" t="str">
            <v>COSMETICA</v>
          </cell>
          <cell r="K5354" t="str">
            <v>ECOLAB BV</v>
          </cell>
          <cell r="L5354">
            <v>0</v>
          </cell>
          <cell r="M5354">
            <v>0</v>
          </cell>
        </row>
        <row r="5355">
          <cell r="A5355">
            <v>279641</v>
          </cell>
          <cell r="B5355" t="e">
            <v>#N/A</v>
          </cell>
          <cell r="C5355">
            <v>6</v>
          </cell>
          <cell r="D5355" t="str">
            <v>FC</v>
          </cell>
          <cell r="E5355">
            <v>500</v>
          </cell>
          <cell r="F5355" t="str">
            <v>ML</v>
          </cell>
          <cell r="G5355" t="str">
            <v>EPICARE DESINFECTIE</v>
          </cell>
          <cell r="H5355" t="str">
            <v>H</v>
          </cell>
          <cell r="I5355">
            <v>343</v>
          </cell>
          <cell r="J5355" t="str">
            <v>COSMETICA</v>
          </cell>
          <cell r="K5355" t="str">
            <v>ECOLAB BV</v>
          </cell>
          <cell r="L5355">
            <v>0</v>
          </cell>
          <cell r="M5355">
            <v>0</v>
          </cell>
        </row>
        <row r="5356">
          <cell r="A5356">
            <v>301503</v>
          </cell>
          <cell r="B5356" t="e">
            <v>#N/A</v>
          </cell>
          <cell r="C5356">
            <v>1</v>
          </cell>
          <cell r="D5356" t="str">
            <v>PK</v>
          </cell>
          <cell r="E5356">
            <v>40</v>
          </cell>
          <cell r="F5356" t="str">
            <v>ST</v>
          </cell>
          <cell r="G5356" t="str">
            <v>SPRINGHOME LOEMPIAVELLEN 215MM</v>
          </cell>
          <cell r="H5356" t="str">
            <v>L</v>
          </cell>
          <cell r="I5356">
            <v>183</v>
          </cell>
          <cell r="J5356" t="str">
            <v>MAALTIJD,SOEP,PASTA DIEPVRIES</v>
          </cell>
          <cell r="K5356" t="str">
            <v>VANKA KAWAT BV</v>
          </cell>
          <cell r="L5356">
            <v>0</v>
          </cell>
          <cell r="M5356">
            <v>0</v>
          </cell>
        </row>
        <row r="5357">
          <cell r="A5357">
            <v>309616</v>
          </cell>
          <cell r="B5357" t="e">
            <v>#N/A</v>
          </cell>
          <cell r="C5357">
            <v>1</v>
          </cell>
          <cell r="D5357" t="str">
            <v>BK</v>
          </cell>
          <cell r="E5357">
            <v>1</v>
          </cell>
          <cell r="F5357" t="str">
            <v>KG</v>
          </cell>
          <cell r="G5357" t="str">
            <v>CHAMPIGNON FIJN</v>
          </cell>
          <cell r="H5357" t="str">
            <v>L</v>
          </cell>
          <cell r="I5357">
            <v>192</v>
          </cell>
          <cell r="J5357" t="str">
            <v>GROENTEN EN FRUIT DAGVERS</v>
          </cell>
          <cell r="K5357" t="str">
            <v>SMEDING EN ZN BV</v>
          </cell>
          <cell r="L5357">
            <v>0</v>
          </cell>
          <cell r="M5357">
            <v>0</v>
          </cell>
        </row>
        <row r="5358">
          <cell r="A5358">
            <v>316590</v>
          </cell>
          <cell r="B5358" t="e">
            <v>#N/A</v>
          </cell>
          <cell r="C5358">
            <v>1</v>
          </cell>
          <cell r="D5358" t="str">
            <v>KP</v>
          </cell>
          <cell r="E5358">
            <v>360</v>
          </cell>
          <cell r="F5358" t="str">
            <v>GR</v>
          </cell>
          <cell r="G5358" t="str">
            <v>PALMOLIVE TOILETZEEP MOISTURE CARE OLIJF</v>
          </cell>
          <cell r="H5358" t="str">
            <v>H</v>
          </cell>
          <cell r="I5358">
            <v>343</v>
          </cell>
          <cell r="J5358" t="str">
            <v>COSMETICA</v>
          </cell>
          <cell r="K5358" t="str">
            <v>COLGATE PALMOLIVE NEDERLAND BV</v>
          </cell>
          <cell r="L5358">
            <v>0</v>
          </cell>
          <cell r="M5358">
            <v>0</v>
          </cell>
        </row>
        <row r="5359">
          <cell r="A5359">
            <v>340751</v>
          </cell>
          <cell r="B5359" t="e">
            <v>#N/A</v>
          </cell>
          <cell r="C5359">
            <v>1</v>
          </cell>
          <cell r="D5359" t="str">
            <v>ST</v>
          </cell>
          <cell r="E5359">
            <v>0</v>
          </cell>
          <cell r="F5359" t="str">
            <v>.</v>
          </cell>
          <cell r="G5359" t="str">
            <v>WESTMARK BAKSPATEL PROF</v>
          </cell>
          <cell r="H5359" t="str">
            <v>H</v>
          </cell>
          <cell r="I5359">
            <v>283</v>
          </cell>
          <cell r="J5359" t="str">
            <v>KEUKENGEREEDSCHAPPEN</v>
          </cell>
          <cell r="K5359" t="str">
            <v>WESTMARK GMBH</v>
          </cell>
          <cell r="L5359">
            <v>0</v>
          </cell>
          <cell r="M5359">
            <v>0</v>
          </cell>
        </row>
        <row r="5360">
          <cell r="A5360">
            <v>375167</v>
          </cell>
          <cell r="B5360" t="e">
            <v>#N/A</v>
          </cell>
          <cell r="C5360">
            <v>1</v>
          </cell>
          <cell r="D5360" t="str">
            <v>DS</v>
          </cell>
          <cell r="E5360">
            <v>500</v>
          </cell>
          <cell r="F5360" t="str">
            <v>ST</v>
          </cell>
          <cell r="G5360" t="str">
            <v>TAKE DIS HOUTEN VLAGPRIKKER 9CM 500ST</v>
          </cell>
          <cell r="H5360" t="str">
            <v>H</v>
          </cell>
          <cell r="I5360">
            <v>119</v>
          </cell>
          <cell r="J5360" t="str">
            <v>VERPAKKINGSMAT./DISPOS. GROOTV</v>
          </cell>
          <cell r="K5360" t="str">
            <v>SLIGRO</v>
          </cell>
          <cell r="L5360">
            <v>0</v>
          </cell>
          <cell r="M5360">
            <v>0</v>
          </cell>
        </row>
        <row r="5361">
          <cell r="A5361">
            <v>376312</v>
          </cell>
          <cell r="B5361" t="e">
            <v>#N/A</v>
          </cell>
          <cell r="C5361">
            <v>1</v>
          </cell>
          <cell r="D5361" t="str">
            <v>ZK</v>
          </cell>
          <cell r="E5361">
            <v>320</v>
          </cell>
          <cell r="F5361" t="str">
            <v>GR</v>
          </cell>
          <cell r="G5361" t="str">
            <v>SANTA MARIA ORIGINAL SOFT TORTILLA 8X40G</v>
          </cell>
          <cell r="H5361" t="str">
            <v>L</v>
          </cell>
          <cell r="I5361">
            <v>66</v>
          </cell>
          <cell r="J5361" t="str">
            <v>TEX MEX</v>
          </cell>
          <cell r="K5361" t="str">
            <v>SANTA MARIA AB</v>
          </cell>
          <cell r="L5361">
            <v>0</v>
          </cell>
          <cell r="M5361">
            <v>0</v>
          </cell>
        </row>
        <row r="5362">
          <cell r="A5362">
            <v>378136</v>
          </cell>
          <cell r="B5362" t="e">
            <v>#N/A</v>
          </cell>
          <cell r="C5362">
            <v>1</v>
          </cell>
          <cell r="D5362" t="str">
            <v>PT</v>
          </cell>
          <cell r="E5362">
            <v>1.5</v>
          </cell>
          <cell r="F5362" t="str">
            <v>KG</v>
          </cell>
          <cell r="G5362" t="str">
            <v>VANISH OXI ACTION CRYSTAL WHITE</v>
          </cell>
          <cell r="H5362" t="str">
            <v>H</v>
          </cell>
          <cell r="I5362">
            <v>147</v>
          </cell>
          <cell r="J5362" t="str">
            <v>WASMIDDELEN</v>
          </cell>
          <cell r="K5362" t="str">
            <v>RB HYGIENE HOME NETHERLANDS BV</v>
          </cell>
          <cell r="L5362">
            <v>0</v>
          </cell>
          <cell r="M5362">
            <v>0</v>
          </cell>
        </row>
        <row r="5363">
          <cell r="A5363">
            <v>402582</v>
          </cell>
          <cell r="B5363" t="e">
            <v>#N/A</v>
          </cell>
          <cell r="C5363">
            <v>1</v>
          </cell>
          <cell r="D5363" t="str">
            <v>PT</v>
          </cell>
          <cell r="E5363">
            <v>500</v>
          </cell>
          <cell r="F5363" t="str">
            <v>ML</v>
          </cell>
          <cell r="G5363" t="str">
            <v>APOLLO PESTO GENOVESE</v>
          </cell>
          <cell r="H5363" t="str">
            <v>L</v>
          </cell>
          <cell r="I5363">
            <v>83</v>
          </cell>
          <cell r="J5363" t="str">
            <v>OLIJVEN EN ANTIPASTI</v>
          </cell>
          <cell r="K5363" t="str">
            <v>SOLINA NETHERLANDS BV</v>
          </cell>
          <cell r="L5363">
            <v>0</v>
          </cell>
          <cell r="M5363">
            <v>0</v>
          </cell>
        </row>
        <row r="5364">
          <cell r="A5364">
            <v>464128</v>
          </cell>
          <cell r="B5364" t="e">
            <v>#N/A</v>
          </cell>
          <cell r="C5364">
            <v>9</v>
          </cell>
          <cell r="D5364" t="str">
            <v>KT</v>
          </cell>
          <cell r="E5364">
            <v>400</v>
          </cell>
          <cell r="F5364" t="str">
            <v>GR</v>
          </cell>
          <cell r="G5364" t="str">
            <v>AARDBEIEN HOLLAND</v>
          </cell>
          <cell r="H5364" t="str">
            <v>L</v>
          </cell>
          <cell r="I5364">
            <v>192</v>
          </cell>
          <cell r="J5364" t="str">
            <v>GROENTEN EN FRUIT DAGVERS</v>
          </cell>
          <cell r="K5364" t="str">
            <v>SMEDING EN ZN BV</v>
          </cell>
          <cell r="L5364">
            <v>0</v>
          </cell>
          <cell r="M5364">
            <v>0</v>
          </cell>
        </row>
        <row r="5365">
          <cell r="A5365">
            <v>477702</v>
          </cell>
          <cell r="B5365" t="e">
            <v>#N/A</v>
          </cell>
          <cell r="C5365">
            <v>12</v>
          </cell>
          <cell r="D5365" t="str">
            <v>ST</v>
          </cell>
          <cell r="E5365">
            <v>150</v>
          </cell>
          <cell r="F5365" t="str">
            <v>GR</v>
          </cell>
          <cell r="G5365" t="str">
            <v>BOERMARKE FRUITCOCKTAIL</v>
          </cell>
          <cell r="H5365" t="str">
            <v>L</v>
          </cell>
          <cell r="I5365">
            <v>177</v>
          </cell>
          <cell r="J5365" t="str">
            <v>MELKPRODUKTEN DAGVERS</v>
          </cell>
          <cell r="K5365" t="str">
            <v>BOERMARKE BV</v>
          </cell>
          <cell r="L5365">
            <v>0</v>
          </cell>
          <cell r="M5365">
            <v>0</v>
          </cell>
        </row>
        <row r="5366">
          <cell r="A5366">
            <v>504703</v>
          </cell>
          <cell r="B5366" t="e">
            <v>#N/A</v>
          </cell>
          <cell r="C5366">
            <v>1</v>
          </cell>
          <cell r="D5366" t="str">
            <v>PT</v>
          </cell>
          <cell r="E5366">
            <v>210</v>
          </cell>
          <cell r="F5366" t="str">
            <v>GR</v>
          </cell>
          <cell r="G5366" t="str">
            <v>S.M.TELLICHERRY BLACK PEPPER GRINDER</v>
          </cell>
          <cell r="H5366" t="str">
            <v>L</v>
          </cell>
          <cell r="I5366">
            <v>68</v>
          </cell>
          <cell r="J5366" t="str">
            <v>KRUIDEN EN SPECERIJEN</v>
          </cell>
          <cell r="K5366" t="str">
            <v>SANTA MARIA AB</v>
          </cell>
          <cell r="L5366">
            <v>0</v>
          </cell>
          <cell r="M5366">
            <v>0</v>
          </cell>
        </row>
        <row r="5367">
          <cell r="A5367">
            <v>506593</v>
          </cell>
          <cell r="B5367" t="e">
            <v>#N/A</v>
          </cell>
          <cell r="C5367">
            <v>1</v>
          </cell>
          <cell r="D5367" t="str">
            <v>LS</v>
          </cell>
          <cell r="E5367">
            <v>1</v>
          </cell>
          <cell r="F5367" t="str">
            <v>ST</v>
          </cell>
          <cell r="G5367" t="str">
            <v>LABELLORD MINI 24UUR NL/FR</v>
          </cell>
          <cell r="H5367" t="str">
            <v>H</v>
          </cell>
          <cell r="I5367">
            <v>283</v>
          </cell>
          <cell r="J5367" t="str">
            <v>KEUKENGEREEDSCHAPPEN</v>
          </cell>
          <cell r="K5367" t="str">
            <v>LABELLORD B.V.</v>
          </cell>
          <cell r="L5367">
            <v>0</v>
          </cell>
          <cell r="M5367">
            <v>0</v>
          </cell>
        </row>
        <row r="5368">
          <cell r="A5368">
            <v>516140</v>
          </cell>
          <cell r="B5368">
            <v>8425644001015</v>
          </cell>
          <cell r="C5368">
            <v>1</v>
          </cell>
          <cell r="D5368" t="str">
            <v>ST</v>
          </cell>
          <cell r="E5368">
            <v>1</v>
          </cell>
          <cell r="F5368" t="str">
            <v>ST</v>
          </cell>
          <cell r="G5368" t="str">
            <v>SLA IJSBERG 450G</v>
          </cell>
          <cell r="H5368" t="str">
            <v>L</v>
          </cell>
          <cell r="I5368">
            <v>192</v>
          </cell>
          <cell r="J5368" t="str">
            <v>GROENTEN EN FRUIT DAGVERS</v>
          </cell>
          <cell r="K5368" t="str">
            <v>SMEDING EN ZN BV</v>
          </cell>
          <cell r="L5368">
            <v>0</v>
          </cell>
          <cell r="M5368">
            <v>0</v>
          </cell>
        </row>
        <row r="5369">
          <cell r="A5369">
            <v>516988</v>
          </cell>
          <cell r="B5369" t="e">
            <v>#N/A</v>
          </cell>
          <cell r="C5369">
            <v>1</v>
          </cell>
          <cell r="D5369" t="str">
            <v>BK</v>
          </cell>
          <cell r="E5369">
            <v>250</v>
          </cell>
          <cell r="F5369" t="str">
            <v>GR</v>
          </cell>
          <cell r="G5369" t="str">
            <v>CHAMPIGNON KASTANJE</v>
          </cell>
          <cell r="H5369" t="str">
            <v>L</v>
          </cell>
          <cell r="I5369">
            <v>192</v>
          </cell>
          <cell r="J5369" t="str">
            <v>GROENTEN EN FRUIT DAGVERS</v>
          </cell>
          <cell r="K5369" t="str">
            <v>SMEDING EN ZN BV</v>
          </cell>
          <cell r="L5369">
            <v>0</v>
          </cell>
          <cell r="M5369">
            <v>0</v>
          </cell>
        </row>
        <row r="5370">
          <cell r="A5370">
            <v>517104</v>
          </cell>
          <cell r="B5370" t="e">
            <v>#N/A</v>
          </cell>
          <cell r="C5370">
            <v>1</v>
          </cell>
          <cell r="D5370" t="str">
            <v>ST</v>
          </cell>
          <cell r="E5370">
            <v>1</v>
          </cell>
          <cell r="F5370" t="str">
            <v>KG</v>
          </cell>
          <cell r="G5370" t="str">
            <v>KNOLSELDERIJ  800/1000G</v>
          </cell>
          <cell r="H5370" t="str">
            <v>L</v>
          </cell>
          <cell r="I5370">
            <v>192</v>
          </cell>
          <cell r="J5370" t="str">
            <v>GROENTEN EN FRUIT DAGVERS</v>
          </cell>
          <cell r="K5370" t="str">
            <v>SMEDING EN ZN BV</v>
          </cell>
          <cell r="L5370">
            <v>0</v>
          </cell>
          <cell r="M5370">
            <v>0</v>
          </cell>
        </row>
        <row r="5371">
          <cell r="A5371">
            <v>517120</v>
          </cell>
          <cell r="B5371">
            <v>8716668014007</v>
          </cell>
          <cell r="C5371">
            <v>1</v>
          </cell>
          <cell r="D5371" t="str">
            <v>ST</v>
          </cell>
          <cell r="E5371">
            <v>375</v>
          </cell>
          <cell r="F5371" t="str">
            <v>GR</v>
          </cell>
          <cell r="G5371" t="str">
            <v>KOMKOMMER 30/40</v>
          </cell>
          <cell r="H5371" t="str">
            <v>L</v>
          </cell>
          <cell r="I5371">
            <v>192</v>
          </cell>
          <cell r="J5371" t="str">
            <v>GROENTEN EN FRUIT DAGVERS</v>
          </cell>
          <cell r="K5371" t="str">
            <v>SMEDING EN ZN BV</v>
          </cell>
          <cell r="L5371">
            <v>0</v>
          </cell>
          <cell r="M5371">
            <v>0</v>
          </cell>
        </row>
        <row r="5372">
          <cell r="A5372">
            <v>526373</v>
          </cell>
          <cell r="B5372" t="e">
            <v>#N/A</v>
          </cell>
          <cell r="C5372">
            <v>1</v>
          </cell>
          <cell r="D5372" t="str">
            <v>NT</v>
          </cell>
          <cell r="E5372">
            <v>500</v>
          </cell>
          <cell r="F5372" t="str">
            <v>GR</v>
          </cell>
          <cell r="G5372" t="str">
            <v>KNOFLOOK STRENG</v>
          </cell>
          <cell r="H5372" t="str">
            <v>L</v>
          </cell>
          <cell r="I5372">
            <v>192</v>
          </cell>
          <cell r="J5372" t="str">
            <v>GROENTEN EN FRUIT DAGVERS</v>
          </cell>
          <cell r="K5372" t="str">
            <v>SMEDING EN ZN BV</v>
          </cell>
          <cell r="L5372">
            <v>0</v>
          </cell>
          <cell r="M5372">
            <v>0</v>
          </cell>
        </row>
        <row r="5373">
          <cell r="A5373">
            <v>553087</v>
          </cell>
          <cell r="B5373" t="e">
            <v>#N/A</v>
          </cell>
          <cell r="C5373">
            <v>1</v>
          </cell>
          <cell r="D5373" t="str">
            <v>BS</v>
          </cell>
          <cell r="E5373">
            <v>300</v>
          </cell>
          <cell r="F5373" t="str">
            <v>GR</v>
          </cell>
          <cell r="G5373" t="str">
            <v>HELA PEPER WIT                   GEMALENMALEN</v>
          </cell>
          <cell r="H5373" t="str">
            <v>L</v>
          </cell>
          <cell r="I5373">
            <v>68</v>
          </cell>
          <cell r="J5373" t="str">
            <v>KRUIDEN EN SPECERIJEN</v>
          </cell>
          <cell r="K5373" t="str">
            <v>HELA THISSEN BV</v>
          </cell>
          <cell r="L5373">
            <v>0</v>
          </cell>
          <cell r="M5373">
            <v>0</v>
          </cell>
        </row>
        <row r="5374">
          <cell r="A5374">
            <v>557447</v>
          </cell>
          <cell r="B5374" t="e">
            <v>#N/A</v>
          </cell>
          <cell r="C5374">
            <v>1</v>
          </cell>
          <cell r="D5374" t="str">
            <v>DS</v>
          </cell>
          <cell r="E5374">
            <v>3</v>
          </cell>
          <cell r="F5374" t="str">
            <v>KG</v>
          </cell>
          <cell r="G5374" t="str">
            <v>PEREN DOY DU COMICE 75/80 12ST 3KG</v>
          </cell>
          <cell r="H5374" t="str">
            <v>L</v>
          </cell>
          <cell r="I5374">
            <v>192</v>
          </cell>
          <cell r="J5374" t="str">
            <v>GROENTEN EN FRUIT DAGVERS</v>
          </cell>
          <cell r="K5374" t="str">
            <v>SMEDING EN ZN BV</v>
          </cell>
          <cell r="L5374">
            <v>0</v>
          </cell>
          <cell r="M5374">
            <v>0</v>
          </cell>
        </row>
        <row r="5375">
          <cell r="A5375">
            <v>582049</v>
          </cell>
          <cell r="B5375">
            <v>8716692045046</v>
          </cell>
          <cell r="C5375">
            <v>1</v>
          </cell>
          <cell r="D5375" t="str">
            <v>LS</v>
          </cell>
          <cell r="E5375">
            <v>500</v>
          </cell>
          <cell r="F5375" t="str">
            <v>GR</v>
          </cell>
          <cell r="G5375" t="str">
            <v>ANDIJVIE VERPAKT 400/650G</v>
          </cell>
          <cell r="H5375" t="str">
            <v>L</v>
          </cell>
          <cell r="I5375">
            <v>192</v>
          </cell>
          <cell r="J5375" t="str">
            <v>GROENTEN EN FRUIT DAGVERS</v>
          </cell>
          <cell r="K5375" t="str">
            <v>SMEDING EN ZN BV</v>
          </cell>
          <cell r="L5375">
            <v>0</v>
          </cell>
          <cell r="M5375">
            <v>0</v>
          </cell>
        </row>
        <row r="5376">
          <cell r="A5376">
            <v>583448</v>
          </cell>
          <cell r="B5376" t="e">
            <v>#N/A</v>
          </cell>
          <cell r="C5376">
            <v>1</v>
          </cell>
          <cell r="D5376" t="str">
            <v>ST</v>
          </cell>
          <cell r="E5376">
            <v>3.3</v>
          </cell>
          <cell r="F5376" t="str">
            <v>KG</v>
          </cell>
          <cell r="G5376" t="str">
            <v>MELOEN WATER =MT6=</v>
          </cell>
          <cell r="H5376" t="str">
            <v>L</v>
          </cell>
          <cell r="I5376">
            <v>192</v>
          </cell>
          <cell r="J5376" t="str">
            <v>GROENTEN EN FRUIT DAGVERS</v>
          </cell>
          <cell r="K5376" t="str">
            <v>SMEDING EN ZN BV</v>
          </cell>
          <cell r="L5376">
            <v>0</v>
          </cell>
          <cell r="M5376">
            <v>0</v>
          </cell>
        </row>
        <row r="5377">
          <cell r="A5377">
            <v>583498</v>
          </cell>
          <cell r="B5377" t="e">
            <v>#N/A</v>
          </cell>
          <cell r="C5377">
            <v>1</v>
          </cell>
          <cell r="D5377" t="str">
            <v>ST</v>
          </cell>
          <cell r="E5377">
            <v>1</v>
          </cell>
          <cell r="F5377" t="str">
            <v>ST</v>
          </cell>
          <cell r="G5377" t="str">
            <v>FLEXIMAT GROEN 38X29CM</v>
          </cell>
          <cell r="H5377" t="str">
            <v>H</v>
          </cell>
          <cell r="I5377">
            <v>283</v>
          </cell>
          <cell r="J5377" t="str">
            <v>KEUKENGEREEDSCHAPPEN</v>
          </cell>
          <cell r="K5377" t="str">
            <v>CUCINA LA BV</v>
          </cell>
          <cell r="L5377">
            <v>0</v>
          </cell>
          <cell r="M5377">
            <v>0</v>
          </cell>
        </row>
        <row r="5378">
          <cell r="A5378">
            <v>583707</v>
          </cell>
          <cell r="B5378" t="e">
            <v>#N/A</v>
          </cell>
          <cell r="C5378">
            <v>1</v>
          </cell>
          <cell r="D5378" t="str">
            <v>LS</v>
          </cell>
          <cell r="E5378">
            <v>1</v>
          </cell>
          <cell r="F5378" t="str">
            <v>ST</v>
          </cell>
          <cell r="G5378" t="str">
            <v>ESCALI WEEGSCHAAL TABLA RVS</v>
          </cell>
          <cell r="H5378" t="str">
            <v>H</v>
          </cell>
          <cell r="I5378">
            <v>283</v>
          </cell>
          <cell r="J5378" t="str">
            <v>KEUKENGEREEDSCHAPPEN</v>
          </cell>
          <cell r="K5378" t="str">
            <v>CUCINA LA BV</v>
          </cell>
          <cell r="L5378">
            <v>0</v>
          </cell>
          <cell r="M5378">
            <v>0</v>
          </cell>
        </row>
        <row r="5379">
          <cell r="A5379">
            <v>584088</v>
          </cell>
          <cell r="B5379" t="e">
            <v>#N/A</v>
          </cell>
          <cell r="C5379">
            <v>1</v>
          </cell>
          <cell r="D5379" t="str">
            <v>BK</v>
          </cell>
          <cell r="E5379">
            <v>500</v>
          </cell>
          <cell r="F5379" t="str">
            <v>GR</v>
          </cell>
          <cell r="G5379" t="str">
            <v>PADD OESTERZWAM</v>
          </cell>
          <cell r="H5379" t="str">
            <v>L</v>
          </cell>
          <cell r="I5379">
            <v>192</v>
          </cell>
          <cell r="J5379" t="str">
            <v>GROENTEN EN FRUIT DAGVERS</v>
          </cell>
          <cell r="K5379" t="str">
            <v>SMEDING EN ZN BV</v>
          </cell>
          <cell r="L5379">
            <v>0</v>
          </cell>
          <cell r="M5379">
            <v>0</v>
          </cell>
        </row>
        <row r="5380">
          <cell r="A5380">
            <v>590725</v>
          </cell>
          <cell r="B5380" t="e">
            <v>#N/A</v>
          </cell>
          <cell r="C5380">
            <v>5</v>
          </cell>
          <cell r="D5380" t="str">
            <v>PR</v>
          </cell>
          <cell r="E5380">
            <v>1</v>
          </cell>
          <cell r="F5380" t="str">
            <v>PR</v>
          </cell>
          <cell r="G5380" t="str">
            <v>PANTY 20DEN M.KRUISSTUK 44-48 WINEBLUSH</v>
          </cell>
          <cell r="H5380" t="str">
            <v>H</v>
          </cell>
          <cell r="I5380">
            <v>534</v>
          </cell>
          <cell r="J5380" t="str">
            <v>BEDRIJFSKLEDING</v>
          </cell>
          <cell r="K5380" t="str">
            <v>SOCKSHOUSE BV</v>
          </cell>
          <cell r="L5380">
            <v>0</v>
          </cell>
          <cell r="M5380">
            <v>0</v>
          </cell>
        </row>
        <row r="5381">
          <cell r="A5381">
            <v>593639</v>
          </cell>
          <cell r="B5381" t="e">
            <v>#N/A</v>
          </cell>
          <cell r="C5381">
            <v>1</v>
          </cell>
          <cell r="D5381" t="str">
            <v>ST</v>
          </cell>
          <cell r="E5381">
            <v>1</v>
          </cell>
          <cell r="F5381" t="str">
            <v>ST</v>
          </cell>
          <cell r="G5381" t="str">
            <v>UNIQUE WEEGSCHAAL</v>
          </cell>
          <cell r="H5381" t="str">
            <v>H</v>
          </cell>
          <cell r="I5381">
            <v>95</v>
          </cell>
          <cell r="J5381" t="str">
            <v>PATISSERIEPRODUKTEN</v>
          </cell>
          <cell r="K5381" t="str">
            <v>UNIQUE PRODUCTS SCHUURMAN</v>
          </cell>
          <cell r="L5381">
            <v>0</v>
          </cell>
          <cell r="M5381">
            <v>0</v>
          </cell>
        </row>
        <row r="5382">
          <cell r="A5382">
            <v>639095</v>
          </cell>
          <cell r="B5382" t="e">
            <v>#N/A</v>
          </cell>
          <cell r="C5382">
            <v>1</v>
          </cell>
          <cell r="D5382" t="str">
            <v>ZK</v>
          </cell>
          <cell r="E5382">
            <v>100</v>
          </cell>
          <cell r="F5382" t="str">
            <v>GR</v>
          </cell>
          <cell r="G5382" t="str">
            <v>KNOFLOOK</v>
          </cell>
          <cell r="H5382" t="str">
            <v>L</v>
          </cell>
          <cell r="I5382">
            <v>192</v>
          </cell>
          <cell r="J5382" t="str">
            <v>GROENTEN EN FRUIT DAGVERS</v>
          </cell>
          <cell r="K5382" t="str">
            <v>SMEDING EN ZN BV</v>
          </cell>
          <cell r="L5382">
            <v>0</v>
          </cell>
          <cell r="M5382">
            <v>0</v>
          </cell>
        </row>
        <row r="5383">
          <cell r="A5383">
            <v>640711</v>
          </cell>
          <cell r="B5383" t="e">
            <v>#N/A</v>
          </cell>
          <cell r="C5383">
            <v>1</v>
          </cell>
          <cell r="D5383" t="str">
            <v>DS</v>
          </cell>
          <cell r="E5383">
            <v>1.87</v>
          </cell>
          <cell r="F5383" t="str">
            <v>KG</v>
          </cell>
          <cell r="G5383" t="str">
            <v>MINI DONUTS ASSORTI     72X26G</v>
          </cell>
          <cell r="H5383" t="str">
            <v>L</v>
          </cell>
          <cell r="I5383">
            <v>244</v>
          </cell>
          <cell r="J5383" t="str">
            <v>RUIG LOUSTAIN</v>
          </cell>
          <cell r="K5383" t="str">
            <v>RUIG M. EN ZONEN B.V.</v>
          </cell>
          <cell r="L5383">
            <v>0</v>
          </cell>
          <cell r="M5383">
            <v>0</v>
          </cell>
        </row>
        <row r="5384">
          <cell r="A5384">
            <v>652394</v>
          </cell>
          <cell r="B5384" t="e">
            <v>#N/A</v>
          </cell>
          <cell r="C5384">
            <v>1</v>
          </cell>
          <cell r="D5384" t="str">
            <v>FL</v>
          </cell>
          <cell r="E5384">
            <v>470</v>
          </cell>
          <cell r="F5384" t="str">
            <v>GR</v>
          </cell>
          <cell r="G5384" t="str">
            <v>SANTA MARIA GRILL&amp;BBQ SAUS ORIGINAL</v>
          </cell>
          <cell r="H5384" t="str">
            <v>L</v>
          </cell>
          <cell r="I5384">
            <v>91</v>
          </cell>
          <cell r="J5384" t="str">
            <v>SNACK- EN TAFELSAUZEN</v>
          </cell>
          <cell r="K5384" t="str">
            <v>SANTA MARIA AB</v>
          </cell>
          <cell r="L5384">
            <v>0</v>
          </cell>
          <cell r="M5384">
            <v>0</v>
          </cell>
        </row>
        <row r="5385">
          <cell r="A5385">
            <v>653560</v>
          </cell>
          <cell r="B5385" t="e">
            <v>#N/A</v>
          </cell>
          <cell r="C5385">
            <v>1</v>
          </cell>
          <cell r="D5385" t="str">
            <v>PK</v>
          </cell>
          <cell r="E5385">
            <v>5</v>
          </cell>
          <cell r="F5385" t="str">
            <v>ST</v>
          </cell>
          <cell r="G5385" t="str">
            <v>PAPERPLUS MERKSTIFT ASS</v>
          </cell>
          <cell r="H5385" t="str">
            <v>H</v>
          </cell>
          <cell r="I5385">
            <v>252</v>
          </cell>
          <cell r="J5385" t="str">
            <v>KANTOOR</v>
          </cell>
          <cell r="K5385" t="str">
            <v>SLIGRO</v>
          </cell>
          <cell r="L5385">
            <v>0</v>
          </cell>
          <cell r="M5385">
            <v>0</v>
          </cell>
        </row>
        <row r="5386">
          <cell r="A5386">
            <v>665038</v>
          </cell>
          <cell r="B5386" t="e">
            <v>#N/A</v>
          </cell>
          <cell r="C5386">
            <v>1</v>
          </cell>
          <cell r="D5386" t="str">
            <v>BS</v>
          </cell>
          <cell r="E5386">
            <v>475</v>
          </cell>
          <cell r="F5386" t="str">
            <v>GR</v>
          </cell>
          <cell r="G5386" t="str">
            <v>VERSTEGEN PEPER ZWART LAMPONG    GEMALEN</v>
          </cell>
          <cell r="H5386" t="str">
            <v>L</v>
          </cell>
          <cell r="I5386">
            <v>68</v>
          </cell>
          <cell r="J5386" t="str">
            <v>KRUIDEN EN SPECERIJEN</v>
          </cell>
          <cell r="K5386" t="str">
            <v>VERSTEGEN SPICES&amp;SAUCES BV(FS)</v>
          </cell>
          <cell r="L5386">
            <v>0</v>
          </cell>
          <cell r="M5386">
            <v>0</v>
          </cell>
        </row>
        <row r="5387">
          <cell r="A5387">
            <v>676602</v>
          </cell>
          <cell r="B5387">
            <v>8716700016877</v>
          </cell>
          <cell r="C5387">
            <v>4</v>
          </cell>
          <cell r="D5387" t="str">
            <v>MP</v>
          </cell>
          <cell r="E5387">
            <v>198</v>
          </cell>
          <cell r="F5387" t="str">
            <v>CL</v>
          </cell>
          <cell r="G5387" t="str">
            <v>GROLSCH 0,0% RADLER CITROEN 6-PACK</v>
          </cell>
          <cell r="H5387" t="str">
            <v>L</v>
          </cell>
          <cell r="I5387">
            <v>139</v>
          </cell>
          <cell r="J5387" t="str">
            <v>BIEREN SPECIAAL EN CIDERS</v>
          </cell>
          <cell r="K5387" t="str">
            <v>GROLSCHE BIERBROUWERY AFD DEB/CRED</v>
          </cell>
          <cell r="L5387">
            <v>0</v>
          </cell>
          <cell r="M5387">
            <v>0</v>
          </cell>
        </row>
        <row r="5388">
          <cell r="A5388">
            <v>694650</v>
          </cell>
          <cell r="B5388" t="e">
            <v>#N/A</v>
          </cell>
          <cell r="C5388">
            <v>1</v>
          </cell>
          <cell r="D5388" t="str">
            <v>LS</v>
          </cell>
          <cell r="E5388">
            <v>1</v>
          </cell>
          <cell r="F5388" t="str">
            <v>ST</v>
          </cell>
          <cell r="G5388" t="str">
            <v>LEPEL HOUT 60CM</v>
          </cell>
          <cell r="H5388" t="str">
            <v>H</v>
          </cell>
          <cell r="I5388">
            <v>283</v>
          </cell>
          <cell r="J5388" t="str">
            <v>KEUKENGEREEDSCHAPPEN</v>
          </cell>
          <cell r="K5388" t="str">
            <v>KLAWE G GMBH</v>
          </cell>
          <cell r="L5388">
            <v>0</v>
          </cell>
          <cell r="M5388">
            <v>0</v>
          </cell>
        </row>
        <row r="5389">
          <cell r="A5389">
            <v>694993</v>
          </cell>
          <cell r="B5389" t="e">
            <v>#N/A</v>
          </cell>
          <cell r="C5389">
            <v>1</v>
          </cell>
          <cell r="D5389" t="str">
            <v>LS</v>
          </cell>
          <cell r="E5389">
            <v>2</v>
          </cell>
          <cell r="F5389" t="str">
            <v>ST</v>
          </cell>
          <cell r="G5389" t="str">
            <v>LEPELS HOUT 35CM</v>
          </cell>
          <cell r="H5389" t="str">
            <v>H</v>
          </cell>
          <cell r="I5389">
            <v>283</v>
          </cell>
          <cell r="J5389" t="str">
            <v>KEUKENGEREEDSCHAPPEN</v>
          </cell>
          <cell r="K5389" t="str">
            <v>KLAWE G GMBH</v>
          </cell>
          <cell r="L5389">
            <v>0</v>
          </cell>
          <cell r="M5389">
            <v>0</v>
          </cell>
        </row>
        <row r="5390">
          <cell r="A5390">
            <v>698609</v>
          </cell>
          <cell r="B5390" t="e">
            <v>#N/A</v>
          </cell>
          <cell r="C5390">
            <v>1</v>
          </cell>
          <cell r="D5390" t="str">
            <v>BX</v>
          </cell>
          <cell r="E5390">
            <v>2</v>
          </cell>
          <cell r="F5390" t="str">
            <v>ST</v>
          </cell>
          <cell r="G5390" t="str">
            <v>KAROX DE HEERLYCKHEID SAUSLEPELS</v>
          </cell>
          <cell r="H5390" t="str">
            <v>H</v>
          </cell>
          <cell r="I5390">
            <v>280</v>
          </cell>
          <cell r="J5390" t="str">
            <v>BESTEKKEN</v>
          </cell>
          <cell r="K5390" t="str">
            <v>SLIGRO</v>
          </cell>
          <cell r="L5390">
            <v>0</v>
          </cell>
          <cell r="M5390">
            <v>0</v>
          </cell>
        </row>
        <row r="5391">
          <cell r="A5391">
            <v>718946</v>
          </cell>
          <cell r="B5391" t="e">
            <v>#N/A</v>
          </cell>
          <cell r="C5391">
            <v>1</v>
          </cell>
          <cell r="D5391" t="str">
            <v>BK</v>
          </cell>
          <cell r="E5391">
            <v>450</v>
          </cell>
          <cell r="F5391" t="str">
            <v>GR</v>
          </cell>
          <cell r="G5391" t="str">
            <v>ARLA SKYR BOSFRUIT 0,2%</v>
          </cell>
          <cell r="H5391" t="str">
            <v>L</v>
          </cell>
          <cell r="I5391">
            <v>177</v>
          </cell>
          <cell r="J5391" t="str">
            <v>MELKPRODUKTEN DAGVERS</v>
          </cell>
          <cell r="K5391" t="str">
            <v>ARLA FOODS BV</v>
          </cell>
          <cell r="L5391">
            <v>0</v>
          </cell>
          <cell r="M5391">
            <v>0</v>
          </cell>
        </row>
        <row r="5392">
          <cell r="A5392">
            <v>754308</v>
          </cell>
          <cell r="B5392">
            <v>8719481591571</v>
          </cell>
          <cell r="C5392">
            <v>1</v>
          </cell>
          <cell r="D5392" t="str">
            <v>PK</v>
          </cell>
          <cell r="E5392">
            <v>3</v>
          </cell>
          <cell r="F5392" t="str">
            <v>ST</v>
          </cell>
          <cell r="G5392" t="str">
            <v>PAPRIKA STOPLICHT 3 KLEUR</v>
          </cell>
          <cell r="H5392" t="str">
            <v>L</v>
          </cell>
          <cell r="I5392">
            <v>192</v>
          </cell>
          <cell r="J5392" t="str">
            <v>GROENTEN EN FRUIT DAGVERS</v>
          </cell>
          <cell r="K5392" t="str">
            <v>SMEDING EN ZN BV</v>
          </cell>
          <cell r="L5392">
            <v>0</v>
          </cell>
          <cell r="M5392">
            <v>0</v>
          </cell>
        </row>
        <row r="5393">
          <cell r="A5393">
            <v>757843</v>
          </cell>
          <cell r="B5393">
            <v>8710401562312</v>
          </cell>
          <cell r="C5393">
            <v>1</v>
          </cell>
          <cell r="D5393" t="str">
            <v>PK</v>
          </cell>
          <cell r="E5393">
            <v>4</v>
          </cell>
          <cell r="F5393" t="str">
            <v>ST</v>
          </cell>
          <cell r="G5393" t="str">
            <v>SLIMLINE KEUKENDOEK BLOK 50X50 BLAUW</v>
          </cell>
          <cell r="H5393" t="str">
            <v>H</v>
          </cell>
          <cell r="I5393">
            <v>529</v>
          </cell>
          <cell r="J5393" t="str">
            <v>KEUKENTEXTIEL</v>
          </cell>
          <cell r="K5393" t="str">
            <v>SLIGRO</v>
          </cell>
          <cell r="L5393">
            <v>0</v>
          </cell>
          <cell r="M5393">
            <v>0</v>
          </cell>
        </row>
        <row r="5394">
          <cell r="A5394">
            <v>789434</v>
          </cell>
          <cell r="B5394" t="e">
            <v>#N/A</v>
          </cell>
          <cell r="C5394">
            <v>1</v>
          </cell>
          <cell r="D5394" t="str">
            <v>ZK</v>
          </cell>
          <cell r="E5394">
            <v>250</v>
          </cell>
          <cell r="F5394" t="str">
            <v>GR</v>
          </cell>
          <cell r="G5394" t="str">
            <v>LUCULLUS DAON DJERUK PURUT</v>
          </cell>
          <cell r="H5394" t="str">
            <v>L</v>
          </cell>
          <cell r="I5394">
            <v>67</v>
          </cell>
          <cell r="J5394" t="str">
            <v>OOSTERSE KEUKEN</v>
          </cell>
          <cell r="K5394" t="str">
            <v>LUCULLUS BV</v>
          </cell>
          <cell r="L5394">
            <v>0</v>
          </cell>
          <cell r="M5394">
            <v>0</v>
          </cell>
        </row>
        <row r="5395">
          <cell r="A5395">
            <v>793174</v>
          </cell>
          <cell r="B5395" t="e">
            <v>#N/A</v>
          </cell>
          <cell r="C5395">
            <v>1</v>
          </cell>
          <cell r="D5395" t="str">
            <v>DS</v>
          </cell>
          <cell r="E5395">
            <v>500</v>
          </cell>
          <cell r="F5395" t="str">
            <v>GR</v>
          </cell>
          <cell r="G5395" t="str">
            <v>DR.OETKER BLADGELATINE HELDER</v>
          </cell>
          <cell r="H5395" t="str">
            <v>L</v>
          </cell>
          <cell r="I5395">
            <v>95</v>
          </cell>
          <cell r="J5395" t="str">
            <v>PATISSERIEPRODUKTEN</v>
          </cell>
          <cell r="K5395" t="str">
            <v>OETKER DR FOOD SERVICE BV</v>
          </cell>
          <cell r="L5395">
            <v>0</v>
          </cell>
          <cell r="M5395">
            <v>0</v>
          </cell>
        </row>
        <row r="5396">
          <cell r="A5396">
            <v>825308</v>
          </cell>
          <cell r="B5396" t="e">
            <v>#N/A</v>
          </cell>
          <cell r="C5396">
            <v>1</v>
          </cell>
          <cell r="D5396" t="str">
            <v>LS</v>
          </cell>
          <cell r="E5396">
            <v>1</v>
          </cell>
          <cell r="F5396" t="str">
            <v>ST</v>
          </cell>
          <cell r="G5396" t="str">
            <v>TGFF PROFI KOEKENPAN 32CM</v>
          </cell>
          <cell r="H5396" t="str">
            <v>H</v>
          </cell>
          <cell r="I5396">
            <v>273</v>
          </cell>
          <cell r="J5396" t="str">
            <v>PANNEN</v>
          </cell>
          <cell r="K5396" t="str">
            <v>SLIGRO</v>
          </cell>
          <cell r="L5396">
            <v>0</v>
          </cell>
          <cell r="M5396">
            <v>0</v>
          </cell>
        </row>
        <row r="5397">
          <cell r="A5397">
            <v>831710</v>
          </cell>
          <cell r="B5397" t="e">
            <v>#N/A</v>
          </cell>
          <cell r="C5397">
            <v>1</v>
          </cell>
          <cell r="D5397" t="str">
            <v>ST</v>
          </cell>
          <cell r="E5397">
            <v>1</v>
          </cell>
          <cell r="F5397" t="str">
            <v>ST</v>
          </cell>
          <cell r="G5397" t="str">
            <v>TGFF STEELPAN 16CM 7,5H 1,5LTR</v>
          </cell>
          <cell r="H5397" t="str">
            <v>H</v>
          </cell>
          <cell r="I5397">
            <v>273</v>
          </cell>
          <cell r="J5397" t="str">
            <v>PANNEN</v>
          </cell>
          <cell r="K5397" t="str">
            <v>SLIGRO</v>
          </cell>
          <cell r="L5397">
            <v>0</v>
          </cell>
          <cell r="M5397">
            <v>0</v>
          </cell>
        </row>
        <row r="5398">
          <cell r="A5398">
            <v>852083</v>
          </cell>
          <cell r="B5398" t="e">
            <v>#N/A</v>
          </cell>
          <cell r="C5398">
            <v>1</v>
          </cell>
          <cell r="D5398" t="str">
            <v>ZK</v>
          </cell>
          <cell r="E5398">
            <v>1</v>
          </cell>
          <cell r="F5398" t="str">
            <v>KG</v>
          </cell>
          <cell r="G5398" t="str">
            <v>UI ROOD NET</v>
          </cell>
          <cell r="H5398" t="str">
            <v>L</v>
          </cell>
          <cell r="I5398">
            <v>192</v>
          </cell>
          <cell r="J5398" t="str">
            <v>GROENTEN EN FRUIT DAGVERS</v>
          </cell>
          <cell r="K5398" t="str">
            <v>SMEDING EN ZN BV</v>
          </cell>
          <cell r="L5398">
            <v>0</v>
          </cell>
          <cell r="M5398">
            <v>0</v>
          </cell>
        </row>
        <row r="5399">
          <cell r="A5399">
            <v>855528</v>
          </cell>
          <cell r="B5399">
            <v>8710401166930</v>
          </cell>
          <cell r="C5399">
            <v>1</v>
          </cell>
          <cell r="D5399" t="str">
            <v>PK</v>
          </cell>
          <cell r="E5399">
            <v>1</v>
          </cell>
          <cell r="F5399" t="str">
            <v>KG</v>
          </cell>
          <cell r="G5399" t="str">
            <v>DE ROOIE HEN VLOEIBAAR EIWIT SCHARREL</v>
          </cell>
          <cell r="H5399" t="str">
            <v>L</v>
          </cell>
          <cell r="I5399">
            <v>145</v>
          </cell>
          <cell r="J5399" t="str">
            <v>EIERPRODUCTEN GEKOELD</v>
          </cell>
          <cell r="K5399" t="str">
            <v>SLIGRO</v>
          </cell>
          <cell r="L5399">
            <v>0</v>
          </cell>
          <cell r="M5399">
            <v>0</v>
          </cell>
        </row>
        <row r="5400">
          <cell r="A5400">
            <v>864166</v>
          </cell>
          <cell r="B5400" t="e">
            <v>#N/A</v>
          </cell>
          <cell r="C5400">
            <v>1</v>
          </cell>
          <cell r="D5400" t="str">
            <v>PT</v>
          </cell>
          <cell r="E5400">
            <v>500</v>
          </cell>
          <cell r="F5400" t="str">
            <v>ML</v>
          </cell>
          <cell r="G5400" t="str">
            <v>TORESANO PESTO ROSSO</v>
          </cell>
          <cell r="H5400" t="str">
            <v>L</v>
          </cell>
          <cell r="I5400">
            <v>83</v>
          </cell>
          <cell r="J5400" t="str">
            <v>OLIJVEN EN ANTIPASTI</v>
          </cell>
          <cell r="K5400" t="str">
            <v>SLIGRO</v>
          </cell>
          <cell r="L5400">
            <v>0</v>
          </cell>
          <cell r="M5400">
            <v>0</v>
          </cell>
        </row>
        <row r="5401">
          <cell r="A5401">
            <v>864734</v>
          </cell>
          <cell r="B5401" t="e">
            <v>#N/A</v>
          </cell>
          <cell r="C5401">
            <v>1</v>
          </cell>
          <cell r="D5401" t="str">
            <v>LS</v>
          </cell>
          <cell r="E5401">
            <v>1</v>
          </cell>
          <cell r="F5401" t="str">
            <v>ST</v>
          </cell>
          <cell r="G5401" t="str">
            <v>TGFF PROFI INDUCTIE KOEKENPAN 32 CM</v>
          </cell>
          <cell r="H5401" t="str">
            <v>H</v>
          </cell>
          <cell r="I5401">
            <v>273</v>
          </cell>
          <cell r="J5401" t="str">
            <v>PANNEN</v>
          </cell>
          <cell r="K5401" t="str">
            <v>SLIGRO</v>
          </cell>
          <cell r="L5401">
            <v>0</v>
          </cell>
          <cell r="M5401">
            <v>0</v>
          </cell>
        </row>
        <row r="5402">
          <cell r="A5402">
            <v>880829</v>
          </cell>
          <cell r="B5402" t="e">
            <v>#N/A</v>
          </cell>
          <cell r="C5402">
            <v>1</v>
          </cell>
          <cell r="D5402" t="str">
            <v>PT</v>
          </cell>
          <cell r="E5402">
            <v>300</v>
          </cell>
          <cell r="F5402" t="str">
            <v>GR</v>
          </cell>
          <cell r="G5402" t="str">
            <v>VERSTEGEN BIOLOGISCHE KRUIDENMIX ITALIAA</v>
          </cell>
          <cell r="H5402" t="str">
            <v>L</v>
          </cell>
          <cell r="I5402">
            <v>68</v>
          </cell>
          <cell r="J5402" t="str">
            <v>KRUIDEN EN SPECERIJEN</v>
          </cell>
          <cell r="K5402" t="str">
            <v>VERSTEGEN SPICES&amp;SAUCES BV(FS)</v>
          </cell>
          <cell r="L5402">
            <v>0</v>
          </cell>
          <cell r="M5402">
            <v>0</v>
          </cell>
        </row>
        <row r="5403">
          <cell r="A5403">
            <v>885230</v>
          </cell>
          <cell r="B5403" t="e">
            <v>#N/A</v>
          </cell>
          <cell r="C5403">
            <v>1</v>
          </cell>
          <cell r="D5403" t="str">
            <v>DS</v>
          </cell>
          <cell r="E5403">
            <v>200</v>
          </cell>
          <cell r="F5403" t="str">
            <v>ST</v>
          </cell>
          <cell r="G5403" t="str">
            <v>PATIENTEN/LABORATORIUM MUTS LARGE WIT</v>
          </cell>
          <cell r="H5403" t="str">
            <v>H</v>
          </cell>
          <cell r="I5403">
            <v>119</v>
          </cell>
          <cell r="J5403" t="str">
            <v>VERPAKKINGSMAT./DISPOS. GROOTV</v>
          </cell>
          <cell r="K5403" t="str">
            <v>PDB CLEANING SOLUTIONS</v>
          </cell>
          <cell r="L5403">
            <v>0</v>
          </cell>
          <cell r="M5403">
            <v>0</v>
          </cell>
        </row>
        <row r="5404">
          <cell r="A5404">
            <v>885565</v>
          </cell>
          <cell r="B5404" t="e">
            <v>#N/A</v>
          </cell>
          <cell r="C5404">
            <v>1</v>
          </cell>
          <cell r="D5404" t="str">
            <v>DS</v>
          </cell>
          <cell r="E5404">
            <v>100</v>
          </cell>
          <cell r="F5404" t="str">
            <v>ST</v>
          </cell>
          <cell r="G5404" t="str">
            <v>DISP.SCHORTEN WIT MEDIUM 76X122CM 25MY</v>
          </cell>
          <cell r="H5404" t="str">
            <v>H</v>
          </cell>
          <cell r="I5404">
            <v>119</v>
          </cell>
          <cell r="J5404" t="str">
            <v>VERPAKKINGSMAT./DISPOS. GROOTV</v>
          </cell>
          <cell r="K5404" t="str">
            <v>PDB CLEANING SOLUTIONS</v>
          </cell>
          <cell r="L5404">
            <v>0</v>
          </cell>
          <cell r="M5404">
            <v>0</v>
          </cell>
        </row>
        <row r="5405">
          <cell r="A5405">
            <v>885565</v>
          </cell>
          <cell r="B5405" t="e">
            <v>#N/A</v>
          </cell>
          <cell r="C5405">
            <v>1</v>
          </cell>
          <cell r="D5405" t="str">
            <v>DS</v>
          </cell>
          <cell r="E5405">
            <v>100</v>
          </cell>
          <cell r="F5405" t="str">
            <v>ST</v>
          </cell>
          <cell r="G5405" t="str">
            <v>DISP.SCHORTEN WIT MEDIUM 76X122CM 25MY</v>
          </cell>
          <cell r="H5405" t="str">
            <v>H</v>
          </cell>
          <cell r="I5405">
            <v>119</v>
          </cell>
          <cell r="J5405" t="str">
            <v>VERPAKKINGSMAT./DISPOS. GROOTV</v>
          </cell>
          <cell r="K5405" t="str">
            <v>PDB CLEANING SOLUTIONS</v>
          </cell>
          <cell r="L5405">
            <v>0</v>
          </cell>
          <cell r="M5405">
            <v>0</v>
          </cell>
        </row>
        <row r="5406">
          <cell r="A5406">
            <v>889860</v>
          </cell>
          <cell r="B5406">
            <v>8719200186934</v>
          </cell>
          <cell r="C5406">
            <v>20</v>
          </cell>
          <cell r="D5406" t="str">
            <v>PK</v>
          </cell>
          <cell r="E5406">
            <v>250</v>
          </cell>
          <cell r="F5406" t="str">
            <v>GR</v>
          </cell>
          <cell r="G5406" t="str">
            <v>ZEEUWS MEISJE KEUKENMARGARINE</v>
          </cell>
          <cell r="H5406" t="str">
            <v>L</v>
          </cell>
          <cell r="I5406">
            <v>127</v>
          </cell>
          <cell r="J5406" t="str">
            <v>MARGARINE</v>
          </cell>
          <cell r="K5406" t="str">
            <v>UPFIELD NEDERLAND B.V. S.U.</v>
          </cell>
          <cell r="L5406">
            <v>0</v>
          </cell>
          <cell r="M5406">
            <v>0</v>
          </cell>
        </row>
        <row r="5407">
          <cell r="A5407">
            <v>890984</v>
          </cell>
          <cell r="B5407" t="e">
            <v>#N/A</v>
          </cell>
          <cell r="C5407">
            <v>1</v>
          </cell>
          <cell r="D5407" t="str">
            <v>ST</v>
          </cell>
          <cell r="E5407">
            <v>1</v>
          </cell>
          <cell r="F5407" t="str">
            <v>ST</v>
          </cell>
          <cell r="G5407" t="str">
            <v>WESTMARK SPATEL FLONAL 20</v>
          </cell>
          <cell r="H5407" t="str">
            <v>H</v>
          </cell>
          <cell r="I5407">
            <v>283</v>
          </cell>
          <cell r="J5407" t="str">
            <v>KEUKENGEREEDSCHAPPEN</v>
          </cell>
          <cell r="K5407" t="str">
            <v>WESTMARK GMBH</v>
          </cell>
          <cell r="L5407">
            <v>0</v>
          </cell>
          <cell r="M5407">
            <v>0</v>
          </cell>
        </row>
        <row r="5408">
          <cell r="A5408">
            <v>896451</v>
          </cell>
          <cell r="B5408" t="e">
            <v>#N/A</v>
          </cell>
          <cell r="C5408">
            <v>1</v>
          </cell>
          <cell r="D5408" t="str">
            <v>ST</v>
          </cell>
          <cell r="E5408">
            <v>1</v>
          </cell>
          <cell r="F5408" t="str">
            <v>ST</v>
          </cell>
          <cell r="G5408" t="str">
            <v>BESLAGKOM ROESTVRIJSTAAL 24CM 2,25LTR</v>
          </cell>
          <cell r="H5408" t="str">
            <v>H</v>
          </cell>
          <cell r="I5408">
            <v>283</v>
          </cell>
          <cell r="J5408" t="str">
            <v>KEUKENGEREEDSCHAPPEN</v>
          </cell>
          <cell r="K5408" t="str">
            <v>HENDI BV</v>
          </cell>
          <cell r="L5408">
            <v>0</v>
          </cell>
          <cell r="M5408">
            <v>0</v>
          </cell>
        </row>
        <row r="5409">
          <cell r="A5409">
            <v>914097</v>
          </cell>
          <cell r="B5409">
            <v>8712200070012</v>
          </cell>
          <cell r="C5409">
            <v>1</v>
          </cell>
          <cell r="D5409" t="str">
            <v>BS</v>
          </cell>
          <cell r="E5409">
            <v>475</v>
          </cell>
          <cell r="F5409" t="str">
            <v>GR</v>
          </cell>
          <cell r="G5409" t="str">
            <v>VERSTEGEN KRUIDNAGELEN           GEMALEN</v>
          </cell>
          <cell r="H5409" t="str">
            <v>L</v>
          </cell>
          <cell r="I5409">
            <v>68</v>
          </cell>
          <cell r="J5409" t="str">
            <v>KRUIDEN EN SPECERIJEN</v>
          </cell>
          <cell r="K5409" t="str">
            <v>VERSTEGEN SPICES&amp;SAUCES BV(FS)</v>
          </cell>
          <cell r="L5409">
            <v>0</v>
          </cell>
          <cell r="M5409">
            <v>0</v>
          </cell>
        </row>
        <row r="5410">
          <cell r="A5410">
            <v>923800</v>
          </cell>
          <cell r="B5410" t="e">
            <v>#N/A</v>
          </cell>
          <cell r="C5410">
            <v>1</v>
          </cell>
          <cell r="D5410" t="str">
            <v>CP</v>
          </cell>
          <cell r="E5410">
            <v>225</v>
          </cell>
          <cell r="F5410" t="str">
            <v>GR</v>
          </cell>
          <cell r="G5410" t="str">
            <v>DAENDELS ROZIJNEN SULTANA BIOLOGISCH</v>
          </cell>
          <cell r="H5410" t="str">
            <v>L</v>
          </cell>
          <cell r="I5410">
            <v>17</v>
          </cell>
          <cell r="J5410" t="str">
            <v>ZUIDVRUCHTEN</v>
          </cell>
          <cell r="K5410" t="str">
            <v>SLIGRO</v>
          </cell>
          <cell r="L5410">
            <v>0</v>
          </cell>
          <cell r="M5410">
            <v>0</v>
          </cell>
        </row>
        <row r="5411">
          <cell r="A5411">
            <v>928907</v>
          </cell>
          <cell r="B5411" t="e">
            <v>#N/A</v>
          </cell>
          <cell r="C5411">
            <v>1</v>
          </cell>
          <cell r="D5411" t="str">
            <v>DS</v>
          </cell>
          <cell r="E5411">
            <v>500</v>
          </cell>
          <cell r="F5411" t="str">
            <v>ST</v>
          </cell>
          <cell r="G5411" t="str">
            <v>NR 4. BAKJE 180X60X25</v>
          </cell>
          <cell r="H5411" t="str">
            <v>H</v>
          </cell>
          <cell r="I5411">
            <v>119</v>
          </cell>
          <cell r="J5411" t="str">
            <v>VERPAKKINGSMAT./DISPOS. GROOTV</v>
          </cell>
          <cell r="K5411" t="str">
            <v>IZICO NEDERLAND BV</v>
          </cell>
          <cell r="L5411">
            <v>0</v>
          </cell>
          <cell r="M5411">
            <v>0</v>
          </cell>
        </row>
        <row r="5412">
          <cell r="A5412">
            <v>940807</v>
          </cell>
          <cell r="B5412">
            <v>5410522513530</v>
          </cell>
          <cell r="C5412">
            <v>1</v>
          </cell>
          <cell r="D5412" t="str">
            <v>PK</v>
          </cell>
          <cell r="E5412">
            <v>2.5</v>
          </cell>
          <cell r="F5412" t="str">
            <v>KG</v>
          </cell>
          <cell r="G5412" t="str">
            <v>CALLEBAUT COUVERTURE CALLETS MELK</v>
          </cell>
          <cell r="H5412" t="str">
            <v>L</v>
          </cell>
          <cell r="I5412">
            <v>95</v>
          </cell>
          <cell r="J5412" t="str">
            <v>PATISSERIEPRODUKTEN</v>
          </cell>
          <cell r="K5412" t="str">
            <v>BARRY CALLEBAUT BELGIUM NV</v>
          </cell>
          <cell r="L5412">
            <v>0</v>
          </cell>
          <cell r="M5412">
            <v>0</v>
          </cell>
        </row>
        <row r="5413">
          <cell r="A5413">
            <v>946264</v>
          </cell>
          <cell r="B5413" t="e">
            <v>#N/A</v>
          </cell>
          <cell r="C5413">
            <v>1</v>
          </cell>
          <cell r="D5413" t="str">
            <v>ZK</v>
          </cell>
          <cell r="E5413">
            <v>500</v>
          </cell>
          <cell r="F5413" t="str">
            <v>ML</v>
          </cell>
          <cell r="G5413" t="str">
            <v>TORK VLOEIBAAR HANDDESINFECTIE</v>
          </cell>
          <cell r="H5413" t="str">
            <v>H</v>
          </cell>
          <cell r="I5413">
            <v>343</v>
          </cell>
          <cell r="J5413" t="str">
            <v>COSMETICA</v>
          </cell>
          <cell r="K5413" t="str">
            <v>ESSITY NETHERLANDS B.V.</v>
          </cell>
          <cell r="L5413">
            <v>0</v>
          </cell>
          <cell r="M5413">
            <v>0</v>
          </cell>
        </row>
        <row r="5414">
          <cell r="A5414">
            <v>956832</v>
          </cell>
          <cell r="B5414" t="e">
            <v>#N/A</v>
          </cell>
          <cell r="C5414">
            <v>1</v>
          </cell>
          <cell r="D5414" t="str">
            <v>KT</v>
          </cell>
          <cell r="E5414">
            <v>500</v>
          </cell>
          <cell r="F5414" t="str">
            <v>GR</v>
          </cell>
          <cell r="G5414" t="str">
            <v>RODE PEPERS</v>
          </cell>
          <cell r="H5414" t="str">
            <v>L</v>
          </cell>
          <cell r="I5414">
            <v>192</v>
          </cell>
          <cell r="J5414" t="str">
            <v>GROENTEN EN FRUIT DAGVERS</v>
          </cell>
          <cell r="K5414" t="str">
            <v>SMEDING EN ZN BV</v>
          </cell>
          <cell r="L5414">
            <v>0</v>
          </cell>
          <cell r="M5414">
            <v>0</v>
          </cell>
        </row>
        <row r="5415">
          <cell r="A5415">
            <v>966581</v>
          </cell>
          <cell r="B5415" t="e">
            <v>#N/A</v>
          </cell>
          <cell r="C5415">
            <v>1</v>
          </cell>
          <cell r="D5415" t="str">
            <v>ST</v>
          </cell>
          <cell r="E5415">
            <v>6</v>
          </cell>
          <cell r="F5415" t="str">
            <v>ST</v>
          </cell>
          <cell r="G5415" t="str">
            <v>PRO CHEF DEEGSCHRAPER 120X88MM</v>
          </cell>
          <cell r="H5415" t="str">
            <v>H</v>
          </cell>
          <cell r="I5415">
            <v>283</v>
          </cell>
          <cell r="J5415" t="str">
            <v>KEUKENGEREEDSCHAPPEN</v>
          </cell>
          <cell r="K5415" t="str">
            <v>SLIGRO</v>
          </cell>
          <cell r="L5415">
            <v>0</v>
          </cell>
          <cell r="M5415">
            <v>0</v>
          </cell>
        </row>
        <row r="5416">
          <cell r="A5416">
            <v>968216</v>
          </cell>
          <cell r="B5416" t="e">
            <v>#N/A</v>
          </cell>
          <cell r="C5416">
            <v>12</v>
          </cell>
          <cell r="D5416" t="str">
            <v>PF</v>
          </cell>
          <cell r="E5416">
            <v>50</v>
          </cell>
          <cell r="F5416" t="str">
            <v>CL</v>
          </cell>
          <cell r="G5416" t="str">
            <v>SPRITE REGULAR, 1-WAY PET-FLES</v>
          </cell>
          <cell r="H5416" t="str">
            <v>L</v>
          </cell>
          <cell r="I5416">
            <v>121</v>
          </cell>
          <cell r="J5416" t="str">
            <v>FRISDRANKEN KLEINVERPAKKING</v>
          </cell>
          <cell r="K5416" t="str">
            <v>COCA-COLA EUROPEAN PARTNERS BV</v>
          </cell>
          <cell r="L5416">
            <v>1</v>
          </cell>
          <cell r="M5416">
            <v>0</v>
          </cell>
        </row>
        <row r="5417">
          <cell r="A5417">
            <v>975409</v>
          </cell>
          <cell r="B5417" t="e">
            <v>#N/A</v>
          </cell>
          <cell r="C5417">
            <v>4</v>
          </cell>
          <cell r="D5417" t="str">
            <v>MP</v>
          </cell>
          <cell r="E5417">
            <v>1.8</v>
          </cell>
          <cell r="F5417" t="str">
            <v>LT</v>
          </cell>
          <cell r="G5417" t="str">
            <v>GROLSCH RADLER 0.0% LIMOEN 6 FLESSEN</v>
          </cell>
          <cell r="H5417" t="str">
            <v>L</v>
          </cell>
          <cell r="I5417">
            <v>139</v>
          </cell>
          <cell r="J5417" t="str">
            <v>BIEREN SPECIAAL EN CIDERS</v>
          </cell>
          <cell r="K5417" t="str">
            <v>GROLSCHE BIERBROUWERY AFD DEB/CRED</v>
          </cell>
          <cell r="L5417">
            <v>0</v>
          </cell>
          <cell r="M5417">
            <v>0</v>
          </cell>
        </row>
        <row r="5418">
          <cell r="A5418">
            <v>980904</v>
          </cell>
          <cell r="B5418" t="e">
            <v>#N/A</v>
          </cell>
          <cell r="C5418">
            <v>1</v>
          </cell>
          <cell r="D5418" t="str">
            <v>ST</v>
          </cell>
          <cell r="E5418">
            <v>0</v>
          </cell>
          <cell r="F5418" t="str">
            <v>.</v>
          </cell>
          <cell r="G5418" t="str">
            <v>VITELLO KOKSBUIS HILTON WIT KM S</v>
          </cell>
          <cell r="H5418" t="str">
            <v>H</v>
          </cell>
          <cell r="I5418">
            <v>534</v>
          </cell>
          <cell r="J5418" t="str">
            <v>BEDRIJFSKLEDING</v>
          </cell>
          <cell r="K5418" t="str">
            <v>SLIGRO</v>
          </cell>
          <cell r="L5418">
            <v>0</v>
          </cell>
          <cell r="M5418">
            <v>0</v>
          </cell>
        </row>
        <row r="5419">
          <cell r="A5419">
            <v>980912</v>
          </cell>
          <cell r="B5419" t="e">
            <v>#N/A</v>
          </cell>
          <cell r="C5419">
            <v>1</v>
          </cell>
          <cell r="D5419" t="str">
            <v>ST</v>
          </cell>
          <cell r="E5419">
            <v>0</v>
          </cell>
          <cell r="F5419" t="str">
            <v>.</v>
          </cell>
          <cell r="G5419" t="str">
            <v>VITELLO KOKSBUIS HILTON WIT KM M</v>
          </cell>
          <cell r="H5419" t="str">
            <v>H</v>
          </cell>
          <cell r="I5419">
            <v>534</v>
          </cell>
          <cell r="J5419" t="str">
            <v>BEDRIJFSKLEDING</v>
          </cell>
          <cell r="K5419" t="str">
            <v>SLIGRO</v>
          </cell>
          <cell r="L5419">
            <v>0</v>
          </cell>
          <cell r="M5419">
            <v>0</v>
          </cell>
        </row>
        <row r="5420">
          <cell r="A5420">
            <v>980920</v>
          </cell>
          <cell r="B5420" t="e">
            <v>#N/A</v>
          </cell>
          <cell r="C5420">
            <v>1</v>
          </cell>
          <cell r="D5420" t="str">
            <v>ST</v>
          </cell>
          <cell r="E5420">
            <v>0</v>
          </cell>
          <cell r="F5420" t="str">
            <v>.</v>
          </cell>
          <cell r="G5420" t="str">
            <v>VITELLO KOKSBUIS HILTON WIT KM L</v>
          </cell>
          <cell r="H5420" t="str">
            <v>H</v>
          </cell>
          <cell r="I5420">
            <v>534</v>
          </cell>
          <cell r="J5420" t="str">
            <v>BEDRIJFSKLEDING</v>
          </cell>
          <cell r="K5420" t="str">
            <v>SLIGRO</v>
          </cell>
          <cell r="L5420">
            <v>0</v>
          </cell>
          <cell r="M5420">
            <v>0</v>
          </cell>
        </row>
        <row r="5421">
          <cell r="A5421">
            <v>980938</v>
          </cell>
          <cell r="B5421" t="e">
            <v>#N/A</v>
          </cell>
          <cell r="C5421">
            <v>1</v>
          </cell>
          <cell r="D5421" t="str">
            <v>ST</v>
          </cell>
          <cell r="E5421">
            <v>0</v>
          </cell>
          <cell r="F5421" t="str">
            <v>.</v>
          </cell>
          <cell r="G5421" t="str">
            <v>VITELLO KOKSBUIS HILTON WIT KM XL</v>
          </cell>
          <cell r="H5421" t="str">
            <v>H</v>
          </cell>
          <cell r="I5421">
            <v>534</v>
          </cell>
          <cell r="J5421" t="str">
            <v>BEDRIJFSKLEDING</v>
          </cell>
          <cell r="K5421" t="str">
            <v>SLIGRO</v>
          </cell>
          <cell r="L5421">
            <v>0</v>
          </cell>
          <cell r="M5421">
            <v>0</v>
          </cell>
        </row>
        <row r="5422">
          <cell r="A5422">
            <v>981345</v>
          </cell>
          <cell r="B5422" t="e">
            <v>#N/A</v>
          </cell>
          <cell r="C5422">
            <v>1</v>
          </cell>
          <cell r="D5422" t="str">
            <v>FL</v>
          </cell>
          <cell r="E5422">
            <v>200</v>
          </cell>
          <cell r="F5422" t="str">
            <v>ML</v>
          </cell>
          <cell r="G5422" t="str">
            <v>STEENSMA KLEURSTOF KARMIJNROOD</v>
          </cell>
          <cell r="H5422" t="str">
            <v>L</v>
          </cell>
          <cell r="I5422">
            <v>95</v>
          </cell>
          <cell r="J5422" t="str">
            <v>PATISSERIEPRODUKTEN</v>
          </cell>
          <cell r="K5422" t="str">
            <v>ROYAL STEENSMA B.V.</v>
          </cell>
          <cell r="L5422">
            <v>0</v>
          </cell>
          <cell r="M5422">
            <v>0</v>
          </cell>
        </row>
        <row r="5423">
          <cell r="A5423">
            <v>991900</v>
          </cell>
          <cell r="B5423" t="e">
            <v>#N/A</v>
          </cell>
          <cell r="C5423">
            <v>1</v>
          </cell>
          <cell r="D5423" t="str">
            <v>KR</v>
          </cell>
          <cell r="E5423">
            <v>1</v>
          </cell>
          <cell r="F5423" t="str">
            <v>ST</v>
          </cell>
          <cell r="G5423" t="str">
            <v>LEEG KRAT BIER PIJPJES 24VAKS</v>
          </cell>
          <cell r="H5423" t="str">
            <v>0</v>
          </cell>
          <cell r="I5423">
            <v>101</v>
          </cell>
          <cell r="J5423" t="str">
            <v>LEGE KRATTEN BIER&amp;CIDER</v>
          </cell>
          <cell r="K5423" t="str">
            <v>UITWIJK-LEVERANCIER (9999)</v>
          </cell>
          <cell r="L5423">
            <v>-5</v>
          </cell>
          <cell r="M5423">
            <v>0</v>
          </cell>
        </row>
        <row r="5424">
          <cell r="A5424">
            <v>112794</v>
          </cell>
          <cell r="B5424" t="e">
            <v>#N/A</v>
          </cell>
          <cell r="C5424">
            <v>6</v>
          </cell>
          <cell r="D5424" t="str">
            <v>FL</v>
          </cell>
          <cell r="E5424">
            <v>25</v>
          </cell>
          <cell r="F5424" t="str">
            <v>CL</v>
          </cell>
          <cell r="G5424" t="str">
            <v>GRATIS BAR LE DUC MINERAALWATER KZV</v>
          </cell>
          <cell r="H5424" t="str">
            <v>L</v>
          </cell>
          <cell r="I5424">
            <v>214</v>
          </cell>
          <cell r="J5424" t="str">
            <v>AKTIE KORTING FOOD</v>
          </cell>
          <cell r="K5424" t="str">
            <v>UNITED SOFT DRINKS BV</v>
          </cell>
          <cell r="L5424">
            <v>-1</v>
          </cell>
          <cell r="M5424">
            <v>-2.09</v>
          </cell>
        </row>
        <row r="5425">
          <cell r="A5425">
            <v>112299</v>
          </cell>
          <cell r="B5425" t="e">
            <v>#N/A</v>
          </cell>
          <cell r="C5425">
            <v>1</v>
          </cell>
          <cell r="D5425" t="str">
            <v>PK</v>
          </cell>
          <cell r="E5425">
            <v>200</v>
          </cell>
          <cell r="F5425" t="str">
            <v>GR</v>
          </cell>
          <cell r="G5425" t="str">
            <v>GRATIS NATURE&amp;MOI CHEDDAR PLAKKEN VEGAN</v>
          </cell>
          <cell r="H5425" t="str">
            <v>L</v>
          </cell>
          <cell r="I5425">
            <v>214</v>
          </cell>
          <cell r="J5425" t="str">
            <v>AKTIE KORTING FOOD</v>
          </cell>
          <cell r="K5425" t="str">
            <v>GREENPRO INTERNATIONAL B.V.</v>
          </cell>
          <cell r="L5425">
            <v>-1</v>
          </cell>
          <cell r="M5425">
            <v>-2.99</v>
          </cell>
        </row>
        <row r="5426">
          <cell r="A5426">
            <v>38259</v>
          </cell>
          <cell r="B5426" t="e">
            <v>#N/A</v>
          </cell>
          <cell r="C5426">
            <v>12</v>
          </cell>
          <cell r="D5426" t="str">
            <v>FL</v>
          </cell>
          <cell r="E5426">
            <v>50</v>
          </cell>
          <cell r="F5426" t="str">
            <v>CL</v>
          </cell>
          <cell r="G5426" t="str">
            <v>GRATIS BAR LE DUC MINERWATER KZH</v>
          </cell>
          <cell r="H5426" t="str">
            <v>L</v>
          </cell>
          <cell r="I5426">
            <v>214</v>
          </cell>
          <cell r="J5426" t="str">
            <v>AKTIE KORTING FOOD</v>
          </cell>
          <cell r="K5426" t="str">
            <v>UNITED SOFT DRINKS BV</v>
          </cell>
          <cell r="L5426">
            <v>-1</v>
          </cell>
          <cell r="M5426">
            <v>-3.7</v>
          </cell>
        </row>
        <row r="5427">
          <cell r="A5427">
            <v>38262</v>
          </cell>
          <cell r="B5427" t="e">
            <v>#N/A</v>
          </cell>
          <cell r="C5427">
            <v>12</v>
          </cell>
          <cell r="D5427" t="str">
            <v>FL</v>
          </cell>
          <cell r="E5427">
            <v>50</v>
          </cell>
          <cell r="F5427" t="str">
            <v>CL</v>
          </cell>
          <cell r="G5427" t="str">
            <v>GRATIS BAR-LE-DUC NAT.MIN.WATER KZV</v>
          </cell>
          <cell r="H5427" t="str">
            <v>L</v>
          </cell>
          <cell r="I5427">
            <v>214</v>
          </cell>
          <cell r="J5427" t="str">
            <v>AKTIE KORTING FOOD</v>
          </cell>
          <cell r="K5427" t="str">
            <v>UNITED SOFT DRINKS BV</v>
          </cell>
          <cell r="L5427">
            <v>-1</v>
          </cell>
          <cell r="M5427">
            <v>-3.77</v>
          </cell>
        </row>
        <row r="5428">
          <cell r="A5428">
            <v>44581</v>
          </cell>
          <cell r="B5428" t="e">
            <v>#N/A</v>
          </cell>
          <cell r="C5428">
            <v>1</v>
          </cell>
          <cell r="D5428" t="str">
            <v>ST</v>
          </cell>
          <cell r="E5428">
            <v>1</v>
          </cell>
          <cell r="F5428" t="str">
            <v>KG</v>
          </cell>
          <cell r="G5428" t="str">
            <v>VOCKING BL1* LEVERWORST</v>
          </cell>
          <cell r="H5428" t="str">
            <v>L</v>
          </cell>
          <cell r="I5428">
            <v>155</v>
          </cell>
          <cell r="J5428" t="str">
            <v>VLEESWAREN VERPAKT</v>
          </cell>
          <cell r="K5428" t="str">
            <v>VOCKING BV</v>
          </cell>
          <cell r="L5428">
            <v>-1</v>
          </cell>
          <cell r="M5428">
            <v>-4.88</v>
          </cell>
        </row>
        <row r="5429">
          <cell r="A5429">
            <v>38254</v>
          </cell>
          <cell r="B5429" t="e">
            <v>#N/A</v>
          </cell>
          <cell r="C5429">
            <v>12</v>
          </cell>
          <cell r="D5429" t="str">
            <v>FL</v>
          </cell>
          <cell r="E5429">
            <v>50</v>
          </cell>
          <cell r="F5429" t="str">
            <v>CL</v>
          </cell>
          <cell r="G5429" t="str">
            <v>GRATIS BAR LE DUC MINERAALWATER CITROEN</v>
          </cell>
          <cell r="H5429" t="str">
            <v>L</v>
          </cell>
          <cell r="I5429">
            <v>214</v>
          </cell>
          <cell r="J5429" t="str">
            <v>AKTIE KORTING FOOD</v>
          </cell>
          <cell r="K5429" t="str">
            <v>UNITED SOFT DRINKS BV</v>
          </cell>
          <cell r="L5429">
            <v>-1</v>
          </cell>
          <cell r="M5429">
            <v>-5.55</v>
          </cell>
        </row>
        <row r="5430">
          <cell r="A5430">
            <v>38255</v>
          </cell>
          <cell r="B5430" t="e">
            <v>#N/A</v>
          </cell>
          <cell r="C5430">
            <v>12</v>
          </cell>
          <cell r="D5430" t="str">
            <v>FL</v>
          </cell>
          <cell r="E5430">
            <v>50</v>
          </cell>
          <cell r="F5430" t="str">
            <v>CL</v>
          </cell>
          <cell r="G5430" t="str">
            <v>GRATIS BAR LE DUC MINERAALWATER FRAMBOZ</v>
          </cell>
          <cell r="H5430" t="str">
            <v>L</v>
          </cell>
          <cell r="I5430">
            <v>214</v>
          </cell>
          <cell r="J5430" t="str">
            <v>AKTIE KORTING FOOD</v>
          </cell>
          <cell r="K5430" t="str">
            <v>UNITED SOFT DRINKS BV</v>
          </cell>
          <cell r="L5430">
            <v>-1</v>
          </cell>
          <cell r="M5430">
            <v>-5.55</v>
          </cell>
        </row>
        <row r="5431">
          <cell r="A5431">
            <v>38256</v>
          </cell>
          <cell r="B5431" t="e">
            <v>#N/A</v>
          </cell>
          <cell r="C5431">
            <v>12</v>
          </cell>
          <cell r="D5431" t="str">
            <v>FL</v>
          </cell>
          <cell r="E5431">
            <v>50</v>
          </cell>
          <cell r="F5431" t="str">
            <v>CL</v>
          </cell>
          <cell r="G5431" t="str">
            <v>GRATIS BAR LE DUC MINER.WAT GRANNY SMITH</v>
          </cell>
          <cell r="H5431" t="str">
            <v>L</v>
          </cell>
          <cell r="I5431">
            <v>214</v>
          </cell>
          <cell r="J5431" t="str">
            <v>AKTIE KORTING FOOD</v>
          </cell>
          <cell r="K5431" t="str">
            <v>UNITED SOFT DRINKS BV</v>
          </cell>
          <cell r="L5431">
            <v>-1</v>
          </cell>
          <cell r="M5431">
            <v>-5.55</v>
          </cell>
        </row>
        <row r="5432">
          <cell r="A5432">
            <v>33262</v>
          </cell>
          <cell r="B5432" t="e">
            <v>#N/A</v>
          </cell>
          <cell r="C5432">
            <v>3</v>
          </cell>
          <cell r="D5432" t="str">
            <v>WI</v>
          </cell>
          <cell r="E5432">
            <v>180</v>
          </cell>
          <cell r="F5432" t="str">
            <v>GR</v>
          </cell>
          <cell r="G5432" t="str">
            <v>TONY'S CHOCOLADE REEP KARA.ZZOUT FT</v>
          </cell>
          <cell r="H5432" t="str">
            <v>L</v>
          </cell>
          <cell r="I5432">
            <v>19</v>
          </cell>
          <cell r="J5432" t="str">
            <v>BARS EN TABLETTEN</v>
          </cell>
          <cell r="K5432" t="str">
            <v>TONY S CHOCOLONELY</v>
          </cell>
          <cell r="L5432">
            <v>-2</v>
          </cell>
          <cell r="M5432">
            <v>-11.98</v>
          </cell>
        </row>
        <row r="5433">
          <cell r="A5433">
            <v>49095</v>
          </cell>
          <cell r="B5433" t="e">
            <v>#N/A</v>
          </cell>
          <cell r="C5433">
            <v>1</v>
          </cell>
          <cell r="D5433" t="str">
            <v>ST</v>
          </cell>
          <cell r="E5433">
            <v>450</v>
          </cell>
          <cell r="F5433" t="str">
            <v>GR</v>
          </cell>
          <cell r="G5433" t="str">
            <v>GRATIS BONB.AMB PAASEI HAZELNOOTCRUNCH</v>
          </cell>
          <cell r="H5433" t="str">
            <v>L</v>
          </cell>
          <cell r="I5433">
            <v>214</v>
          </cell>
          <cell r="J5433" t="str">
            <v>AKTIE KORTING FOOD</v>
          </cell>
          <cell r="K5433" t="str">
            <v>SLIGRO</v>
          </cell>
          <cell r="L5433">
            <v>-1</v>
          </cell>
          <cell r="M5433">
            <v>-12.49</v>
          </cell>
        </row>
        <row r="5434">
          <cell r="A5434">
            <v>116605</v>
          </cell>
          <cell r="B5434" t="e">
            <v>#N/A</v>
          </cell>
          <cell r="C5434">
            <v>1</v>
          </cell>
          <cell r="D5434" t="str">
            <v>BL</v>
          </cell>
          <cell r="E5434">
            <v>2.65</v>
          </cell>
          <cell r="F5434" t="str">
            <v>KG</v>
          </cell>
          <cell r="G5434" t="str">
            <v>GRATIS COERTJENS HIPPO HOT DOG</v>
          </cell>
          <cell r="H5434" t="str">
            <v>L</v>
          </cell>
          <cell r="I5434">
            <v>214</v>
          </cell>
          <cell r="J5434" t="str">
            <v>AKTIE KORTING FOOD</v>
          </cell>
          <cell r="K5434" t="str">
            <v>COERTJENS THEO INTERNATIONAL NV</v>
          </cell>
          <cell r="L5434">
            <v>-1</v>
          </cell>
          <cell r="M5434">
            <v>-12.9</v>
          </cell>
        </row>
        <row r="5435">
          <cell r="A5435">
            <v>45422</v>
          </cell>
          <cell r="B5435" t="e">
            <v>#N/A</v>
          </cell>
          <cell r="C5435">
            <v>4</v>
          </cell>
          <cell r="D5435" t="str">
            <v>MP</v>
          </cell>
          <cell r="E5435">
            <v>150</v>
          </cell>
          <cell r="F5435" t="str">
            <v>CL</v>
          </cell>
          <cell r="G5435" t="str">
            <v>GRATIS HEINEKEN 0.0% 6 FLESSEN</v>
          </cell>
          <cell r="H5435" t="str">
            <v>L</v>
          </cell>
          <cell r="I5435">
            <v>214</v>
          </cell>
          <cell r="J5435" t="str">
            <v>AKTIE KORTING FOOD</v>
          </cell>
          <cell r="K5435" t="str">
            <v>HEINEKEN NL BV (SU)</v>
          </cell>
          <cell r="L5435">
            <v>-1</v>
          </cell>
          <cell r="M5435">
            <v>-15.43</v>
          </cell>
        </row>
        <row r="5436">
          <cell r="A5436">
            <v>64448</v>
          </cell>
          <cell r="B5436" t="e">
            <v>#N/A</v>
          </cell>
          <cell r="C5436">
            <v>1</v>
          </cell>
          <cell r="D5436" t="str">
            <v>DS</v>
          </cell>
          <cell r="E5436">
            <v>1.62</v>
          </cell>
          <cell r="F5436" t="str">
            <v>KG</v>
          </cell>
          <cell r="G5436" t="str">
            <v>GRATIS VAN DOBBEN RUNDVLEESBITTERBAL</v>
          </cell>
          <cell r="H5436" t="str">
            <v>L</v>
          </cell>
          <cell r="I5436">
            <v>214</v>
          </cell>
          <cell r="J5436" t="str">
            <v>AKTIE KORTING FOOD</v>
          </cell>
          <cell r="K5436" t="str">
            <v>AD VAN GELOVEN BV FOOD SERVICE</v>
          </cell>
          <cell r="L5436">
            <v>-1</v>
          </cell>
          <cell r="M5436">
            <v>-15.45</v>
          </cell>
        </row>
        <row r="5437">
          <cell r="A5437">
            <v>45627</v>
          </cell>
          <cell r="B5437" t="e">
            <v>#N/A</v>
          </cell>
          <cell r="C5437">
            <v>6</v>
          </cell>
          <cell r="D5437" t="str">
            <v>PF</v>
          </cell>
          <cell r="E5437">
            <v>1</v>
          </cell>
          <cell r="F5437" t="str">
            <v>LT</v>
          </cell>
          <cell r="G5437" t="str">
            <v>FANTA ORANGE 1L</v>
          </cell>
          <cell r="H5437" t="str">
            <v>L</v>
          </cell>
          <cell r="I5437">
            <v>133</v>
          </cell>
          <cell r="J5437" t="str">
            <v>FRISDRANKEN GROOTVERPAKKING</v>
          </cell>
          <cell r="K5437" t="str">
            <v>COCA-COLA EUROPEAN PARTNERS BV</v>
          </cell>
          <cell r="L5437">
            <v>-2</v>
          </cell>
          <cell r="M5437">
            <v>-18.899999999999999</v>
          </cell>
        </row>
        <row r="5438">
          <cell r="A5438">
            <v>85373</v>
          </cell>
          <cell r="B5438" t="e">
            <v>#N/A</v>
          </cell>
          <cell r="C5438">
            <v>1</v>
          </cell>
          <cell r="D5438" t="str">
            <v>MP</v>
          </cell>
          <cell r="E5438">
            <v>1.2</v>
          </cell>
          <cell r="F5438" t="str">
            <v>KG</v>
          </cell>
          <cell r="G5438" t="str">
            <v>WHISKAS 7+ MIX IN SAUS MULTI 12X100G</v>
          </cell>
          <cell r="H5438" t="str">
            <v>H</v>
          </cell>
          <cell r="I5438">
            <v>45</v>
          </cell>
          <cell r="J5438" t="str">
            <v>DIER</v>
          </cell>
          <cell r="K5438" t="str">
            <v>MARS NEDERLAND BV DIERENVOEDING</v>
          </cell>
          <cell r="L5438">
            <v>-7</v>
          </cell>
          <cell r="M5438">
            <v>-22.4</v>
          </cell>
        </row>
        <row r="5439">
          <cell r="A5439">
            <v>112257</v>
          </cell>
          <cell r="B5439" t="e">
            <v>#N/A</v>
          </cell>
          <cell r="C5439">
            <v>1</v>
          </cell>
          <cell r="D5439" t="str">
            <v>DS</v>
          </cell>
          <cell r="E5439">
            <v>190</v>
          </cell>
          <cell r="F5439" t="str">
            <v>GR</v>
          </cell>
          <cell r="G5439" t="str">
            <v>GRATIS LIPTON EXCL.SELECT.VARIATIEPACK</v>
          </cell>
          <cell r="H5439" t="str">
            <v>L</v>
          </cell>
          <cell r="I5439">
            <v>214</v>
          </cell>
          <cell r="J5439" t="str">
            <v>AKTIE KORTING FOOD</v>
          </cell>
          <cell r="K5439" t="str">
            <v>UNILEVER NED BV FOOD SOLUTIONS</v>
          </cell>
          <cell r="L5439">
            <v>-2</v>
          </cell>
          <cell r="M5439">
            <v>-35.979999999999997</v>
          </cell>
        </row>
        <row r="5440">
          <cell r="A5440">
            <v>422723</v>
          </cell>
          <cell r="B5440" t="e">
            <v>#N/A</v>
          </cell>
          <cell r="C5440">
            <v>1</v>
          </cell>
          <cell r="D5440" t="str">
            <v>FL</v>
          </cell>
          <cell r="E5440">
            <v>75</v>
          </cell>
          <cell r="F5440" t="str">
            <v>CL</v>
          </cell>
          <cell r="G5440" t="str">
            <v>PINOT NOIR TRADITION</v>
          </cell>
          <cell r="H5440" t="str">
            <v>H</v>
          </cell>
          <cell r="I5440">
            <v>208</v>
          </cell>
          <cell r="J5440" t="str">
            <v>WIJNEN</v>
          </cell>
          <cell r="K5440" t="str">
            <v>SLIGRO</v>
          </cell>
          <cell r="L5440">
            <v>-6</v>
          </cell>
          <cell r="M5440">
            <v>-42.66</v>
          </cell>
        </row>
        <row r="5441">
          <cell r="A5441">
            <v>773975</v>
          </cell>
          <cell r="B5441">
            <v>5449000012791</v>
          </cell>
          <cell r="C5441">
            <v>12</v>
          </cell>
          <cell r="D5441" t="str">
            <v>PF</v>
          </cell>
          <cell r="E5441">
            <v>1.5</v>
          </cell>
          <cell r="F5441" t="str">
            <v>LT</v>
          </cell>
          <cell r="G5441" t="str">
            <v>FANTA ORANGE PET</v>
          </cell>
          <cell r="H5441" t="str">
            <v>L</v>
          </cell>
          <cell r="I5441">
            <v>133</v>
          </cell>
          <cell r="J5441" t="str">
            <v>FRISDRANKEN GROOTVERPAKKING</v>
          </cell>
          <cell r="K5441" t="str">
            <v>COCA-COLA EUROPEAN PARTNERS BV</v>
          </cell>
          <cell r="L5441">
            <v>-2</v>
          </cell>
          <cell r="M5441">
            <v>-43.1</v>
          </cell>
        </row>
        <row r="5442">
          <cell r="A5442">
            <v>736177</v>
          </cell>
          <cell r="B5442">
            <v>5000112544633</v>
          </cell>
          <cell r="C5442">
            <v>6</v>
          </cell>
          <cell r="D5442" t="str">
            <v>PF</v>
          </cell>
          <cell r="E5442">
            <v>1.5</v>
          </cell>
          <cell r="F5442" t="str">
            <v>LT</v>
          </cell>
          <cell r="G5442" t="str">
            <v>COCA-COLA PET</v>
          </cell>
          <cell r="H5442" t="str">
            <v>L</v>
          </cell>
          <cell r="I5442">
            <v>133</v>
          </cell>
          <cell r="J5442" t="str">
            <v>FRISDRANKEN GROOTVERPAKKING</v>
          </cell>
          <cell r="K5442" t="str">
            <v>COCA-COLA EUROPEAN PARTNERS BV</v>
          </cell>
          <cell r="L5442">
            <v>-9</v>
          </cell>
          <cell r="M5442">
            <v>-105.75</v>
          </cell>
        </row>
        <row r="5443">
          <cell r="A5443">
            <v>203310</v>
          </cell>
          <cell r="B5443" t="e">
            <v>#N/A</v>
          </cell>
          <cell r="C5443">
            <v>1</v>
          </cell>
          <cell r="D5443" t="str">
            <v>FL</v>
          </cell>
          <cell r="E5443">
            <v>75</v>
          </cell>
          <cell r="F5443" t="str">
            <v>CL</v>
          </cell>
          <cell r="G5443" t="str">
            <v>AME ALCOHOLVRIJ GRAPE &amp; APRICOT</v>
          </cell>
          <cell r="H5443" t="str">
            <v>L</v>
          </cell>
          <cell r="I5443">
            <v>208</v>
          </cell>
          <cell r="J5443" t="str">
            <v>WIJNEN</v>
          </cell>
          <cell r="K5443" t="str">
            <v>BRITVIC EMEA LTD.</v>
          </cell>
          <cell r="L5443">
            <v>-40</v>
          </cell>
          <cell r="M5443">
            <v>-110</v>
          </cell>
        </row>
        <row r="5444">
          <cell r="A5444">
            <v>59448</v>
          </cell>
          <cell r="B5444" t="e">
            <v>#N/A</v>
          </cell>
          <cell r="C5444">
            <v>1</v>
          </cell>
          <cell r="D5444" t="str">
            <v>ZK</v>
          </cell>
          <cell r="E5444">
            <v>1</v>
          </cell>
          <cell r="F5444" t="str">
            <v>ST</v>
          </cell>
          <cell r="G5444" t="str">
            <v>SLIMLINE STATAFEL ROK SLFIT KORAAL</v>
          </cell>
          <cell r="H5444" t="str">
            <v>H</v>
          </cell>
          <cell r="I5444">
            <v>535</v>
          </cell>
          <cell r="J5444" t="str">
            <v>TAFELLINNEN</v>
          </cell>
          <cell r="K5444" t="str">
            <v>SLIGRO</v>
          </cell>
          <cell r="L5444">
            <v>-6</v>
          </cell>
          <cell r="M5444">
            <v>-161.69999999999999</v>
          </cell>
        </row>
        <row r="5445">
          <cell r="A5445">
            <v>168683</v>
          </cell>
          <cell r="B5445" t="e">
            <v>#N/A</v>
          </cell>
          <cell r="C5445">
            <v>1</v>
          </cell>
          <cell r="D5445" t="str">
            <v>ST</v>
          </cell>
          <cell r="E5445">
            <v>0</v>
          </cell>
          <cell r="F5445" t="str">
            <v>.</v>
          </cell>
          <cell r="G5445" t="str">
            <v>POFFERTJESPAN 26CM</v>
          </cell>
          <cell r="H5445" t="str">
            <v>H</v>
          </cell>
          <cell r="I5445">
            <v>273</v>
          </cell>
          <cell r="J5445" t="str">
            <v>PANNEN</v>
          </cell>
          <cell r="K5445" t="str">
            <v>PATISSE NEDERLAND BV</v>
          </cell>
          <cell r="L5445">
            <v>-8</v>
          </cell>
          <cell r="M5445">
            <v>-191.6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0995-C9AC-4512-9392-861FE31CC3BB}">
  <dimension ref="A1:AF98"/>
  <sheetViews>
    <sheetView topLeftCell="A10" workbookViewId="0">
      <selection activeCell="D27" sqref="D27"/>
    </sheetView>
  </sheetViews>
  <sheetFormatPr defaultColWidth="8.88671875" defaultRowHeight="13.8" x14ac:dyDescent="0.3"/>
  <cols>
    <col min="1" max="1" width="26.88671875" style="16" customWidth="1"/>
    <col min="2" max="2" width="18.44140625" style="16" customWidth="1"/>
    <col min="3" max="3" width="19.33203125" style="16" customWidth="1"/>
    <col min="4" max="4" width="17.33203125" style="16" customWidth="1"/>
    <col min="5" max="7" width="8.88671875" style="16"/>
    <col min="8" max="8" width="17.6640625" style="16" customWidth="1"/>
    <col min="9" max="9" width="23.33203125" style="16" customWidth="1"/>
    <col min="10" max="10" width="22.44140625" style="16" customWidth="1"/>
    <col min="11" max="15" width="8.88671875" style="16"/>
    <col min="16" max="32" width="8.88671875" style="10"/>
    <col min="33" max="16384" width="8.88671875" style="16"/>
  </cols>
  <sheetData>
    <row r="1" spans="1:15" s="6" customFormat="1" ht="15.6" x14ac:dyDescent="0.3">
      <c r="A1" s="3" t="s">
        <v>14</v>
      </c>
      <c r="B1" s="3"/>
      <c r="C1" s="4"/>
      <c r="D1" s="3"/>
      <c r="E1" s="3"/>
      <c r="F1" s="3"/>
      <c r="G1" s="3"/>
      <c r="H1" s="3"/>
      <c r="I1" s="3"/>
      <c r="J1" s="5"/>
    </row>
    <row r="2" spans="1:15" s="10" customFormat="1" x14ac:dyDescent="0.3">
      <c r="A2" s="7"/>
      <c r="B2" s="7"/>
      <c r="C2" s="8"/>
      <c r="D2" s="7"/>
      <c r="E2" s="7"/>
      <c r="F2" s="7"/>
      <c r="G2" s="7"/>
      <c r="H2" s="7"/>
      <c r="I2" s="7"/>
      <c r="J2" s="9"/>
    </row>
    <row r="3" spans="1:15" s="10" customFormat="1" x14ac:dyDescent="0.3">
      <c r="A3" s="11" t="s">
        <v>306</v>
      </c>
      <c r="B3" s="12"/>
      <c r="C3" s="8"/>
      <c r="D3" s="7"/>
      <c r="E3" s="7"/>
      <c r="F3" s="7"/>
      <c r="G3" s="7"/>
      <c r="H3" s="7"/>
      <c r="I3" s="7"/>
      <c r="J3" s="9"/>
    </row>
    <row r="4" spans="1:15" s="10" customFormat="1" x14ac:dyDescent="0.3">
      <c r="A4" s="13"/>
      <c r="B4" s="13"/>
      <c r="C4" s="13"/>
      <c r="D4" s="13"/>
    </row>
    <row r="5" spans="1:15" ht="43.95" customHeight="1" x14ac:dyDescent="0.3">
      <c r="A5" s="14" t="s">
        <v>13</v>
      </c>
      <c r="B5" s="14" t="s">
        <v>28</v>
      </c>
      <c r="C5" s="14" t="s">
        <v>12</v>
      </c>
      <c r="D5" s="15" t="s">
        <v>318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3">
      <c r="A6" s="11" t="s">
        <v>17</v>
      </c>
      <c r="B6" s="11">
        <v>5</v>
      </c>
      <c r="C6" s="1"/>
      <c r="D6" s="17">
        <f>B6*C6</f>
        <v>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3">
      <c r="A7" s="11" t="s">
        <v>18</v>
      </c>
      <c r="B7" s="11">
        <v>5</v>
      </c>
      <c r="C7" s="1"/>
      <c r="D7" s="17">
        <f>B7*C7</f>
        <v>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3">
      <c r="A8" s="11" t="s">
        <v>19</v>
      </c>
      <c r="B8" s="11">
        <v>5</v>
      </c>
      <c r="C8" s="1"/>
      <c r="D8" s="17">
        <f t="shared" ref="D8:D16" si="0">B8*C8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x14ac:dyDescent="0.3">
      <c r="A9" s="11" t="s">
        <v>20</v>
      </c>
      <c r="B9" s="11">
        <v>10</v>
      </c>
      <c r="C9" s="1"/>
      <c r="D9" s="17">
        <f t="shared" si="0"/>
        <v>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3">
      <c r="A10" s="11" t="s">
        <v>21</v>
      </c>
      <c r="B10" s="11">
        <v>15</v>
      </c>
      <c r="C10" s="1"/>
      <c r="D10" s="17">
        <f t="shared" si="0"/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3">
      <c r="A11" s="11" t="s">
        <v>22</v>
      </c>
      <c r="B11" s="11">
        <v>20</v>
      </c>
      <c r="C11" s="1"/>
      <c r="D11" s="17">
        <f t="shared" si="0"/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3">
      <c r="A12" s="11" t="s">
        <v>23</v>
      </c>
      <c r="B12" s="11">
        <v>15</v>
      </c>
      <c r="C12" s="1"/>
      <c r="D12" s="17">
        <f t="shared" si="0"/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3">
      <c r="A13" s="11" t="s">
        <v>24</v>
      </c>
      <c r="B13" s="11">
        <v>10</v>
      </c>
      <c r="C13" s="1"/>
      <c r="D13" s="17">
        <f t="shared" si="0"/>
        <v>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3">
      <c r="A14" s="11" t="s">
        <v>25</v>
      </c>
      <c r="B14" s="11">
        <v>5</v>
      </c>
      <c r="C14" s="1"/>
      <c r="D14" s="17">
        <f t="shared" si="0"/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3">
      <c r="A15" s="11" t="s">
        <v>26</v>
      </c>
      <c r="B15" s="11">
        <v>5</v>
      </c>
      <c r="C15" s="1"/>
      <c r="D15" s="17">
        <f t="shared" si="0"/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3">
      <c r="A16" s="11" t="s">
        <v>27</v>
      </c>
      <c r="B16" s="11">
        <v>5</v>
      </c>
      <c r="C16" s="1"/>
      <c r="D16" s="17">
        <f t="shared" si="0"/>
        <v>0</v>
      </c>
      <c r="E16" s="10"/>
      <c r="F16" s="10"/>
      <c r="G16" s="10"/>
      <c r="H16" s="18"/>
      <c r="I16" s="18"/>
      <c r="J16" s="10"/>
      <c r="K16" s="10"/>
      <c r="L16" s="10"/>
      <c r="M16" s="10"/>
      <c r="N16" s="10"/>
      <c r="O16" s="10"/>
    </row>
    <row r="17" spans="1:32" x14ac:dyDescent="0.3">
      <c r="A17" s="19" t="s">
        <v>317</v>
      </c>
      <c r="B17" s="20"/>
      <c r="C17" s="20"/>
      <c r="D17" s="21">
        <f>SUM(D6:D16)/100</f>
        <v>0</v>
      </c>
      <c r="E17" s="10"/>
      <c r="F17" s="10"/>
      <c r="G17" s="10"/>
      <c r="H17" s="18"/>
      <c r="I17" s="18"/>
      <c r="J17" s="10"/>
      <c r="K17" s="10"/>
      <c r="L17" s="10"/>
      <c r="M17" s="10"/>
      <c r="N17" s="10"/>
      <c r="O17" s="10"/>
    </row>
    <row r="18" spans="1:32" x14ac:dyDescent="0.3">
      <c r="A18" s="22"/>
      <c r="B18" s="23"/>
      <c r="C18" s="23"/>
      <c r="D18" s="24"/>
      <c r="E18" s="10"/>
      <c r="F18" s="10"/>
      <c r="G18" s="10"/>
      <c r="H18" s="18"/>
      <c r="I18" s="18"/>
      <c r="J18" s="10"/>
      <c r="K18" s="10"/>
      <c r="L18" s="10"/>
      <c r="M18" s="10"/>
      <c r="N18" s="10"/>
      <c r="O18" s="10"/>
    </row>
    <row r="19" spans="1:32" s="25" customFormat="1" x14ac:dyDescent="0.3"/>
    <row r="20" spans="1:32" ht="27.6" x14ac:dyDescent="0.3">
      <c r="A20" s="14"/>
      <c r="B20" s="14" t="s">
        <v>332</v>
      </c>
      <c r="C20" s="14" t="s">
        <v>326</v>
      </c>
      <c r="D20" s="15" t="s">
        <v>318</v>
      </c>
      <c r="E20" s="10"/>
      <c r="F20" s="10"/>
      <c r="G20" s="10"/>
      <c r="H20" s="26"/>
      <c r="I20" s="18"/>
      <c r="J20" s="10"/>
      <c r="K20" s="10"/>
      <c r="L20" s="10"/>
      <c r="M20" s="10"/>
      <c r="N20" s="10"/>
      <c r="O20" s="10"/>
    </row>
    <row r="21" spans="1:32" x14ac:dyDescent="0.3">
      <c r="A21" s="27" t="s">
        <v>319</v>
      </c>
      <c r="B21" s="28">
        <v>828</v>
      </c>
      <c r="C21" s="2"/>
      <c r="D21" s="29">
        <f>B21*C21</f>
        <v>0</v>
      </c>
      <c r="E21" s="10"/>
      <c r="F21" s="10"/>
      <c r="G21" s="10"/>
      <c r="H21" s="26"/>
      <c r="I21" s="18"/>
      <c r="J21" s="10"/>
      <c r="K21" s="10"/>
      <c r="L21" s="10"/>
      <c r="M21" s="10"/>
      <c r="N21" s="10"/>
      <c r="O21" s="10"/>
    </row>
    <row r="22" spans="1:32" x14ac:dyDescent="0.3">
      <c r="A22" s="30"/>
      <c r="B22" s="31"/>
      <c r="C22" s="32"/>
      <c r="D22" s="33"/>
      <c r="E22" s="10"/>
      <c r="F22" s="10"/>
      <c r="G22" s="10"/>
      <c r="H22" s="26"/>
      <c r="I22" s="18"/>
      <c r="J22" s="10"/>
      <c r="K22" s="10"/>
      <c r="L22" s="10"/>
      <c r="M22" s="10"/>
      <c r="N22" s="10"/>
      <c r="O22" s="10"/>
    </row>
    <row r="23" spans="1:32" s="10" customFormat="1" x14ac:dyDescent="0.3">
      <c r="A23" s="34"/>
      <c r="B23" s="35"/>
      <c r="C23" s="32"/>
      <c r="D23" s="36"/>
      <c r="H23" s="26"/>
      <c r="I23" s="18"/>
    </row>
    <row r="24" spans="1:32" s="10" customFormat="1" x14ac:dyDescent="0.3">
      <c r="A24" s="14" t="s">
        <v>320</v>
      </c>
      <c r="B24" s="14"/>
      <c r="C24" s="13"/>
      <c r="D24" s="13"/>
      <c r="H24" s="26"/>
      <c r="I24" s="18"/>
    </row>
    <row r="25" spans="1:32" s="10" customFormat="1" x14ac:dyDescent="0.3">
      <c r="A25" s="11" t="s">
        <v>322</v>
      </c>
      <c r="B25" s="37">
        <f>('Perceel 1 - producten'!N254)+('Perceel 1 - producten'!U254)</f>
        <v>0</v>
      </c>
      <c r="C25" s="13"/>
      <c r="D25" s="13"/>
      <c r="H25" s="18"/>
      <c r="I25" s="18"/>
    </row>
    <row r="26" spans="1:32" s="10" customFormat="1" x14ac:dyDescent="0.3">
      <c r="A26" s="11" t="s">
        <v>323</v>
      </c>
      <c r="B26" s="37">
        <f>D21</f>
        <v>0</v>
      </c>
      <c r="C26" s="13"/>
      <c r="D26" s="13"/>
      <c r="H26" s="18"/>
      <c r="I26" s="18"/>
    </row>
    <row r="27" spans="1:32" s="41" customFormat="1" ht="27.6" x14ac:dyDescent="0.3">
      <c r="A27" s="38" t="s">
        <v>321</v>
      </c>
      <c r="B27" s="39">
        <f>SUM(B25:B26)-D17</f>
        <v>0</v>
      </c>
      <c r="C27" s="40"/>
      <c r="D27" s="40"/>
    </row>
    <row r="28" spans="1:32" s="10" customFormat="1" x14ac:dyDescent="0.3">
      <c r="A28" s="23"/>
      <c r="B28" s="42"/>
      <c r="C28" s="13"/>
      <c r="D28" s="13"/>
    </row>
    <row r="29" spans="1:32" s="10" customFormat="1" ht="14.4" thickBot="1" x14ac:dyDescent="0.35">
      <c r="A29" s="13"/>
      <c r="B29" s="13"/>
      <c r="C29" s="13"/>
      <c r="D29" s="13"/>
      <c r="H29" s="43"/>
      <c r="I29" s="18"/>
    </row>
    <row r="30" spans="1:32" s="53" customFormat="1" ht="15" customHeight="1" x14ac:dyDescent="0.3">
      <c r="A30" s="44" t="s">
        <v>300</v>
      </c>
      <c r="B30" s="45"/>
      <c r="C30" s="45"/>
      <c r="D30" s="45"/>
      <c r="E30" s="46"/>
      <c r="F30" s="25"/>
      <c r="G30" s="25"/>
      <c r="H30" s="47"/>
      <c r="I30" s="48"/>
      <c r="J30" s="25"/>
      <c r="K30" s="47"/>
      <c r="L30" s="48"/>
      <c r="M30" s="48"/>
      <c r="N30" s="48"/>
      <c r="O30" s="48"/>
      <c r="P30" s="49"/>
      <c r="Q30" s="49"/>
      <c r="R30" s="50"/>
      <c r="S30" s="51"/>
      <c r="T30" s="52"/>
      <c r="U30" s="49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s="53" customFormat="1" x14ac:dyDescent="0.3">
      <c r="A31" s="54" t="s">
        <v>301</v>
      </c>
      <c r="B31" s="184"/>
      <c r="C31" s="185"/>
      <c r="D31" s="185"/>
      <c r="E31" s="186"/>
      <c r="F31" s="25"/>
      <c r="G31" s="25"/>
      <c r="H31" s="47"/>
      <c r="I31" s="48"/>
      <c r="J31" s="25"/>
      <c r="K31" s="47"/>
      <c r="L31" s="48"/>
      <c r="M31" s="48"/>
      <c r="N31" s="48"/>
      <c r="O31" s="49"/>
      <c r="P31" s="49"/>
      <c r="Q31" s="23"/>
      <c r="R31" s="49"/>
      <c r="S31" s="50"/>
      <c r="T31" s="51"/>
      <c r="U31" s="48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s="53" customFormat="1" ht="33" customHeight="1" x14ac:dyDescent="0.3">
      <c r="A32" s="54" t="s">
        <v>302</v>
      </c>
      <c r="B32" s="184"/>
      <c r="C32" s="185"/>
      <c r="D32" s="185"/>
      <c r="E32" s="186"/>
      <c r="F32" s="25"/>
      <c r="G32" s="25"/>
      <c r="H32" s="47"/>
      <c r="I32" s="48"/>
      <c r="J32" s="25"/>
      <c r="K32" s="47"/>
      <c r="L32" s="48"/>
      <c r="M32" s="48"/>
      <c r="N32" s="48"/>
      <c r="O32" s="49"/>
      <c r="P32" s="49"/>
      <c r="Q32" s="23"/>
      <c r="R32" s="49"/>
      <c r="S32" s="49"/>
      <c r="T32" s="49"/>
      <c r="U32" s="48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s="53" customFormat="1" ht="31.95" customHeight="1" x14ac:dyDescent="0.3">
      <c r="A33" s="54" t="s">
        <v>303</v>
      </c>
      <c r="B33" s="184"/>
      <c r="C33" s="185"/>
      <c r="D33" s="185"/>
      <c r="E33" s="186"/>
      <c r="F33" s="25"/>
      <c r="G33" s="25"/>
      <c r="H33" s="47"/>
      <c r="I33" s="48"/>
      <c r="J33" s="25"/>
      <c r="K33" s="47"/>
      <c r="L33" s="48"/>
      <c r="M33" s="48"/>
      <c r="N33" s="48"/>
      <c r="O33" s="48"/>
      <c r="P33" s="48"/>
      <c r="Q33" s="25"/>
      <c r="R33" s="48"/>
      <c r="S33" s="48"/>
      <c r="T33" s="48"/>
      <c r="U33" s="48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s="53" customFormat="1" ht="31.95" customHeight="1" x14ac:dyDescent="0.3">
      <c r="A34" s="54" t="s">
        <v>304</v>
      </c>
      <c r="B34" s="184"/>
      <c r="C34" s="185"/>
      <c r="D34" s="185"/>
      <c r="E34" s="186"/>
      <c r="F34" s="25"/>
      <c r="G34" s="25"/>
      <c r="H34" s="47"/>
      <c r="I34" s="48"/>
      <c r="J34" s="25"/>
      <c r="K34" s="47"/>
      <c r="L34" s="48"/>
      <c r="M34" s="48"/>
      <c r="N34" s="48"/>
      <c r="O34" s="48"/>
      <c r="P34" s="48"/>
      <c r="Q34" s="25"/>
      <c r="R34" s="48"/>
      <c r="S34" s="48"/>
      <c r="T34" s="48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s="53" customFormat="1" ht="57.6" customHeight="1" thickBot="1" x14ac:dyDescent="0.35">
      <c r="A35" s="55" t="s">
        <v>305</v>
      </c>
      <c r="B35" s="181"/>
      <c r="C35" s="182"/>
      <c r="D35" s="182"/>
      <c r="E35" s="183"/>
      <c r="F35" s="25"/>
      <c r="G35" s="25"/>
      <c r="H35" s="47"/>
      <c r="I35" s="48"/>
      <c r="J35" s="25"/>
      <c r="K35" s="47"/>
      <c r="L35" s="48"/>
      <c r="M35" s="48"/>
      <c r="N35" s="48"/>
      <c r="O35" s="48"/>
      <c r="P35" s="48"/>
      <c r="Q35" s="25"/>
      <c r="R35" s="48"/>
      <c r="S35" s="48"/>
      <c r="T35" s="48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s="25" customFormat="1" x14ac:dyDescent="0.3">
      <c r="A36" s="48"/>
      <c r="F36" s="16"/>
      <c r="G36" s="47"/>
      <c r="H36" s="48"/>
      <c r="J36" s="47"/>
      <c r="K36" s="48"/>
      <c r="L36" s="48"/>
      <c r="M36" s="48"/>
      <c r="N36" s="48"/>
      <c r="O36" s="48"/>
      <c r="Q36" s="48"/>
      <c r="R36" s="48"/>
      <c r="S36" s="48"/>
    </row>
    <row r="37" spans="1:32" s="10" customFormat="1" x14ac:dyDescent="0.3"/>
    <row r="38" spans="1:32" s="10" customFormat="1" x14ac:dyDescent="0.3"/>
    <row r="39" spans="1:32" s="10" customFormat="1" x14ac:dyDescent="0.3"/>
    <row r="40" spans="1:32" s="10" customFormat="1" x14ac:dyDescent="0.3"/>
    <row r="41" spans="1:32" s="10" customFormat="1" x14ac:dyDescent="0.3"/>
    <row r="42" spans="1:32" s="10" customFormat="1" x14ac:dyDescent="0.3"/>
    <row r="43" spans="1:32" s="10" customFormat="1" x14ac:dyDescent="0.3"/>
    <row r="44" spans="1:32" s="10" customFormat="1" x14ac:dyDescent="0.3"/>
    <row r="45" spans="1:32" s="10" customFormat="1" x14ac:dyDescent="0.3"/>
    <row r="46" spans="1:32" s="10" customFormat="1" x14ac:dyDescent="0.3"/>
    <row r="47" spans="1:32" s="10" customFormat="1" x14ac:dyDescent="0.3"/>
    <row r="48" spans="1:32" s="10" customFormat="1" x14ac:dyDescent="0.3"/>
    <row r="49" s="10" customFormat="1" x14ac:dyDescent="0.3"/>
    <row r="50" s="10" customFormat="1" x14ac:dyDescent="0.3"/>
    <row r="51" s="10" customFormat="1" x14ac:dyDescent="0.3"/>
    <row r="52" s="10" customFormat="1" x14ac:dyDescent="0.3"/>
    <row r="53" s="10" customFormat="1" x14ac:dyDescent="0.3"/>
    <row r="54" s="10" customFormat="1" x14ac:dyDescent="0.3"/>
    <row r="55" s="10" customFormat="1" x14ac:dyDescent="0.3"/>
    <row r="56" s="10" customFormat="1" x14ac:dyDescent="0.3"/>
    <row r="57" s="10" customFormat="1" x14ac:dyDescent="0.3"/>
    <row r="58" s="10" customFormat="1" x14ac:dyDescent="0.3"/>
    <row r="59" s="10" customFormat="1" x14ac:dyDescent="0.3"/>
    <row r="60" s="10" customFormat="1" x14ac:dyDescent="0.3"/>
    <row r="61" s="10" customFormat="1" x14ac:dyDescent="0.3"/>
    <row r="62" s="10" customFormat="1" x14ac:dyDescent="0.3"/>
    <row r="63" s="10" customFormat="1" x14ac:dyDescent="0.3"/>
    <row r="64" s="10" customFormat="1" x14ac:dyDescent="0.3"/>
    <row r="65" s="10" customFormat="1" x14ac:dyDescent="0.3"/>
    <row r="66" s="10" customFormat="1" x14ac:dyDescent="0.3"/>
    <row r="67" s="10" customFormat="1" x14ac:dyDescent="0.3"/>
    <row r="68" s="10" customFormat="1" x14ac:dyDescent="0.3"/>
    <row r="69" s="10" customFormat="1" x14ac:dyDescent="0.3"/>
    <row r="70" s="10" customFormat="1" x14ac:dyDescent="0.3"/>
    <row r="71" s="10" customFormat="1" x14ac:dyDescent="0.3"/>
    <row r="72" s="10" customFormat="1" x14ac:dyDescent="0.3"/>
    <row r="73" s="10" customFormat="1" x14ac:dyDescent="0.3"/>
    <row r="74" s="10" customFormat="1" x14ac:dyDescent="0.3"/>
    <row r="75" s="10" customFormat="1" x14ac:dyDescent="0.3"/>
    <row r="76" s="10" customFormat="1" x14ac:dyDescent="0.3"/>
    <row r="77" s="10" customFormat="1" x14ac:dyDescent="0.3"/>
    <row r="78" s="10" customFormat="1" x14ac:dyDescent="0.3"/>
    <row r="79" s="10" customFormat="1" x14ac:dyDescent="0.3"/>
    <row r="80" s="10" customFormat="1" x14ac:dyDescent="0.3"/>
    <row r="81" s="10" customFormat="1" x14ac:dyDescent="0.3"/>
    <row r="82" s="10" customFormat="1" x14ac:dyDescent="0.3"/>
    <row r="83" s="10" customFormat="1" x14ac:dyDescent="0.3"/>
    <row r="84" s="10" customFormat="1" x14ac:dyDescent="0.3"/>
    <row r="85" s="10" customFormat="1" x14ac:dyDescent="0.3"/>
    <row r="86" s="10" customFormat="1" x14ac:dyDescent="0.3"/>
    <row r="87" s="10" customFormat="1" x14ac:dyDescent="0.3"/>
    <row r="88" s="10" customFormat="1" x14ac:dyDescent="0.3"/>
    <row r="89" s="10" customFormat="1" x14ac:dyDescent="0.3"/>
    <row r="90" s="10" customFormat="1" x14ac:dyDescent="0.3"/>
    <row r="91" s="10" customFormat="1" x14ac:dyDescent="0.3"/>
    <row r="92" s="10" customFormat="1" x14ac:dyDescent="0.3"/>
    <row r="93" s="10" customFormat="1" x14ac:dyDescent="0.3"/>
    <row r="94" s="10" customFormat="1" x14ac:dyDescent="0.3"/>
    <row r="95" s="10" customFormat="1" x14ac:dyDescent="0.3"/>
    <row r="96" s="10" customFormat="1" x14ac:dyDescent="0.3"/>
    <row r="97" s="10" customFormat="1" x14ac:dyDescent="0.3"/>
    <row r="98" s="10" customFormat="1" x14ac:dyDescent="0.3"/>
  </sheetData>
  <sheetProtection algorithmName="SHA-512" hashValue="yEG/jz+Gw7TyjPcro6IrsBGzmcs/ZZcZhrF7CLdjyZaW/N21U/2lhcgrBPFnmStES0g3ui11DcvSXpqkN5Pc3A==" saltValue="yrZvYEHJf0JgjaG91eLdpA==" spinCount="100000" sheet="1" objects="1" scenarios="1"/>
  <mergeCells count="5">
    <mergeCell ref="B35:E35"/>
    <mergeCell ref="B34:E34"/>
    <mergeCell ref="B33:E33"/>
    <mergeCell ref="B32:E32"/>
    <mergeCell ref="B31:E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33903-7197-447F-B825-6326815B605B}">
  <dimension ref="A1:AW372"/>
  <sheetViews>
    <sheetView topLeftCell="A242" workbookViewId="0">
      <selection activeCell="J8" sqref="J8"/>
    </sheetView>
  </sheetViews>
  <sheetFormatPr defaultColWidth="8.88671875" defaultRowHeight="14.4" x14ac:dyDescent="0.3"/>
  <cols>
    <col min="1" max="1" width="9.6640625" style="86" customWidth="1"/>
    <col min="2" max="2" width="14.33203125" style="86" bestFit="1" customWidth="1"/>
    <col min="3" max="3" width="4.109375" style="86" bestFit="1" customWidth="1"/>
    <col min="4" max="4" width="3.6640625" style="86" bestFit="1" customWidth="1"/>
    <col min="5" max="5" width="6.109375" style="86" bestFit="1" customWidth="1"/>
    <col min="6" max="6" width="5.6640625" style="86" bestFit="1" customWidth="1"/>
    <col min="7" max="7" width="49.109375" style="86" bestFit="1" customWidth="1"/>
    <col min="8" max="8" width="45.109375" style="86" customWidth="1"/>
    <col min="9" max="9" width="41.5546875" style="86" bestFit="1" customWidth="1"/>
    <col min="10" max="10" width="10.6640625" style="86" customWidth="1"/>
    <col min="11" max="11" width="15.109375" style="86" customWidth="1"/>
    <col min="12" max="12" width="8.44140625" style="86" customWidth="1"/>
    <col min="13" max="13" width="5.109375" style="86" bestFit="1" customWidth="1"/>
    <col min="14" max="14" width="15.44140625" style="121" customWidth="1"/>
    <col min="15" max="15" width="15.44140625" style="114" customWidth="1"/>
    <col min="16" max="16" width="35.6640625" style="122" customWidth="1"/>
    <col min="17" max="17" width="25" style="123" customWidth="1"/>
    <col min="18" max="18" width="23.6640625" style="123" customWidth="1"/>
    <col min="19" max="19" width="8.33203125" style="123" customWidth="1"/>
    <col min="20" max="20" width="23.109375" style="124" customWidth="1"/>
    <col min="21" max="21" width="16.88671875" style="120" customWidth="1"/>
    <col min="22" max="22" width="22.44140625" style="119" bestFit="1" customWidth="1"/>
    <col min="23" max="30" width="8.88671875" style="113"/>
    <col min="31" max="49" width="8.88671875" style="67"/>
    <col min="50" max="16384" width="8.88671875" style="86"/>
  </cols>
  <sheetData>
    <row r="1" spans="1:49" s="58" customFormat="1" ht="15.6" x14ac:dyDescent="0.3">
      <c r="A1" s="56" t="s">
        <v>0</v>
      </c>
      <c r="B1" s="57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P1" s="59"/>
      <c r="Q1" s="59"/>
      <c r="R1" s="59"/>
      <c r="S1" s="59"/>
      <c r="T1" s="60"/>
      <c r="U1" s="61"/>
      <c r="V1" s="59"/>
    </row>
    <row r="2" spans="1:49" s="67" customFormat="1" ht="13.8" x14ac:dyDescent="0.3">
      <c r="A2" s="62" t="s">
        <v>1</v>
      </c>
      <c r="B2" s="63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64"/>
      <c r="S2" s="48"/>
      <c r="T2" s="65"/>
      <c r="U2" s="66"/>
      <c r="V2" s="64"/>
    </row>
    <row r="3" spans="1:49" s="67" customFormat="1" ht="13.8" x14ac:dyDescent="0.3">
      <c r="A3" s="62" t="s">
        <v>296</v>
      </c>
      <c r="B3" s="63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64"/>
      <c r="S3" s="48"/>
      <c r="T3" s="68"/>
      <c r="U3" s="66"/>
      <c r="V3" s="64"/>
    </row>
    <row r="4" spans="1:49" s="10" customFormat="1" ht="13.8" x14ac:dyDescent="0.3">
      <c r="A4" s="7"/>
      <c r="B4" s="7"/>
      <c r="C4" s="8"/>
      <c r="D4" s="7"/>
      <c r="E4" s="7"/>
      <c r="F4" s="7"/>
      <c r="G4" s="7"/>
      <c r="H4" s="7"/>
      <c r="I4" s="7"/>
      <c r="J4" s="9"/>
      <c r="T4" s="69"/>
      <c r="U4" s="69"/>
    </row>
    <row r="5" spans="1:49" s="10" customFormat="1" ht="16.95" customHeight="1" x14ac:dyDescent="0.3">
      <c r="A5" s="11" t="s">
        <v>306</v>
      </c>
      <c r="B5" s="12"/>
      <c r="C5" s="8"/>
      <c r="D5" s="7"/>
      <c r="E5" s="7"/>
      <c r="F5" s="7"/>
      <c r="G5" s="7"/>
      <c r="H5" s="7"/>
      <c r="I5" s="7"/>
      <c r="J5" s="9"/>
      <c r="K5" s="70" t="s">
        <v>310</v>
      </c>
      <c r="P5" s="70" t="s">
        <v>313</v>
      </c>
      <c r="T5" s="69"/>
      <c r="U5" s="69"/>
    </row>
    <row r="6" spans="1:49" s="67" customFormat="1" thickBot="1" x14ac:dyDescent="0.35">
      <c r="A6" s="48"/>
      <c r="B6" s="63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O6" s="71"/>
      <c r="P6" s="48"/>
      <c r="Q6" s="48"/>
      <c r="R6" s="64"/>
      <c r="S6" s="48"/>
      <c r="T6" s="68"/>
      <c r="U6" s="66"/>
      <c r="V6" s="64"/>
    </row>
    <row r="7" spans="1:49" s="80" customFormat="1" ht="42" thickBot="1" x14ac:dyDescent="0.35">
      <c r="A7" s="72" t="s">
        <v>2</v>
      </c>
      <c r="B7" s="73" t="s">
        <v>3</v>
      </c>
      <c r="C7" s="73" t="s">
        <v>4</v>
      </c>
      <c r="D7" s="73" t="s">
        <v>5</v>
      </c>
      <c r="E7" s="73" t="s">
        <v>6</v>
      </c>
      <c r="F7" s="73" t="s">
        <v>7</v>
      </c>
      <c r="G7" s="73" t="s">
        <v>8</v>
      </c>
      <c r="H7" s="73" t="s">
        <v>10</v>
      </c>
      <c r="I7" s="73" t="s">
        <v>11</v>
      </c>
      <c r="J7" s="73" t="s">
        <v>307</v>
      </c>
      <c r="K7" s="74" t="s">
        <v>327</v>
      </c>
      <c r="L7" s="73" t="s">
        <v>16</v>
      </c>
      <c r="M7" s="73" t="s">
        <v>9</v>
      </c>
      <c r="N7" s="75" t="s">
        <v>329</v>
      </c>
      <c r="O7" s="67"/>
      <c r="P7" s="76" t="s">
        <v>311</v>
      </c>
      <c r="Q7" s="74" t="s">
        <v>315</v>
      </c>
      <c r="R7" s="74" t="s">
        <v>312</v>
      </c>
      <c r="S7" s="74" t="s">
        <v>39</v>
      </c>
      <c r="T7" s="77" t="s">
        <v>314</v>
      </c>
      <c r="U7" s="78" t="s">
        <v>328</v>
      </c>
      <c r="V7" s="64"/>
      <c r="W7" s="67"/>
      <c r="X7" s="67"/>
      <c r="Y7" s="67"/>
      <c r="Z7" s="67"/>
      <c r="AA7" s="67"/>
      <c r="AB7" s="67"/>
      <c r="AC7" s="67"/>
      <c r="AD7" s="67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</row>
    <row r="8" spans="1:49" ht="13.8" x14ac:dyDescent="0.3">
      <c r="A8" s="81">
        <v>79902</v>
      </c>
      <c r="B8" s="82">
        <f>VLOOKUP(A8,[1]Totaal!A:M,2,0)</f>
        <v>8711000332757</v>
      </c>
      <c r="C8" s="83">
        <f>VLOOKUP(A8,[1]Totaal!A:M,3,0)</f>
        <v>2</v>
      </c>
      <c r="D8" s="83" t="str">
        <f>VLOOKUP(A8,[1]Totaal!A:M,4,0)</f>
        <v>PK</v>
      </c>
      <c r="E8" s="83">
        <f>VLOOKUP(A8,[1]Totaal!A:M,5,0)</f>
        <v>2</v>
      </c>
      <c r="F8" s="83" t="str">
        <f>VLOOKUP(A8,[1]Totaal!A:M,6,0)</f>
        <v>LT</v>
      </c>
      <c r="G8" s="83" t="str">
        <f>VLOOKUP(A8,[1]Totaal!A:M,7,0)</f>
        <v>DOUWE EGBERTS CAFITESSE MEDIUM ROAST</v>
      </c>
      <c r="H8" s="83" t="str">
        <f>VLOOKUP(A8,[1]Totaal!A:M,10,0)</f>
        <v>KOFFIE EN THEE DIEPVRIES</v>
      </c>
      <c r="I8" s="83" t="str">
        <f>VLOOKUP(A8,[1]Totaal!A:M,11,0)</f>
        <v>JACOBS DOUWE EGBERTS PRO NL BV BV</v>
      </c>
      <c r="J8" s="125" t="s">
        <v>15</v>
      </c>
      <c r="K8" s="126">
        <v>0</v>
      </c>
      <c r="L8" s="83">
        <v>49</v>
      </c>
      <c r="M8" s="83" t="str">
        <f>VLOOKUP(A8,[1]Totaal!A:M,8,0)</f>
        <v>L</v>
      </c>
      <c r="N8" s="84">
        <f>K8*L8</f>
        <v>0</v>
      </c>
      <c r="O8" s="67"/>
      <c r="P8" s="130"/>
      <c r="Q8" s="130"/>
      <c r="R8" s="130">
        <v>1</v>
      </c>
      <c r="S8" s="131" t="str">
        <f>F8</f>
        <v>LT</v>
      </c>
      <c r="T8" s="132">
        <v>0</v>
      </c>
      <c r="U8" s="85">
        <f>(E8/R8*T8)*L8</f>
        <v>0</v>
      </c>
      <c r="V8" s="64"/>
      <c r="W8" s="67"/>
      <c r="X8" s="67"/>
      <c r="Y8" s="67"/>
      <c r="Z8" s="67"/>
      <c r="AA8" s="67"/>
      <c r="AB8" s="67"/>
      <c r="AC8" s="67"/>
      <c r="AD8" s="67"/>
    </row>
    <row r="9" spans="1:49" ht="13.8" x14ac:dyDescent="0.3">
      <c r="A9" s="87">
        <v>123816</v>
      </c>
      <c r="B9" s="88">
        <f>VLOOKUP(A9,[1]Totaal!A:M,2,0)</f>
        <v>5449000111678</v>
      </c>
      <c r="C9" s="89">
        <f>VLOOKUP(A9,[1]Totaal!A:M,3,0)</f>
        <v>24</v>
      </c>
      <c r="D9" s="89" t="str">
        <f>VLOOKUP(A9,[1]Totaal!A:M,4,0)</f>
        <v>PF</v>
      </c>
      <c r="E9" s="89">
        <f>VLOOKUP(A9,[1]Totaal!A:M,5,0)</f>
        <v>50</v>
      </c>
      <c r="F9" s="89" t="str">
        <f>VLOOKUP(A9,[1]Totaal!A:M,6,0)</f>
        <v>CL</v>
      </c>
      <c r="G9" s="89" t="str">
        <f>VLOOKUP(A9,[1]Totaal!A:M,7,0)</f>
        <v>CHAUDFONTAINE STILL PET</v>
      </c>
      <c r="H9" s="89" t="str">
        <f>VLOOKUP(A9,[1]Totaal!A:M,10,0)</f>
        <v>WATERS</v>
      </c>
      <c r="I9" s="89" t="str">
        <f>VLOOKUP(A9,[1]Totaal!A:M,11,0)</f>
        <v>COCA-COLA EUROPEAN PARTNERS BV</v>
      </c>
      <c r="J9" s="127" t="s">
        <v>15</v>
      </c>
      <c r="K9" s="126">
        <v>0</v>
      </c>
      <c r="L9" s="89">
        <v>111</v>
      </c>
      <c r="M9" s="89" t="str">
        <f>VLOOKUP(A9,[1]Totaal!A:M,8,0)</f>
        <v>L</v>
      </c>
      <c r="N9" s="84">
        <f t="shared" ref="N9:N72" si="0">K9*L9</f>
        <v>0</v>
      </c>
      <c r="O9" s="67"/>
      <c r="P9" s="133"/>
      <c r="Q9" s="133"/>
      <c r="R9" s="130">
        <v>1</v>
      </c>
      <c r="S9" s="131" t="str">
        <f t="shared" ref="S9:S72" si="1">F9</f>
        <v>CL</v>
      </c>
      <c r="T9" s="132">
        <v>0</v>
      </c>
      <c r="U9" s="85">
        <f t="shared" ref="U9:U72" si="2">(E9/R9*T9)*L9</f>
        <v>0</v>
      </c>
      <c r="V9" s="64"/>
      <c r="W9" s="67"/>
      <c r="X9" s="67"/>
      <c r="Y9" s="67"/>
      <c r="Z9" s="67"/>
      <c r="AA9" s="67"/>
      <c r="AB9" s="67"/>
      <c r="AC9" s="67"/>
      <c r="AD9" s="67"/>
    </row>
    <row r="10" spans="1:49" ht="13.8" x14ac:dyDescent="0.3">
      <c r="A10" s="87">
        <v>815374</v>
      </c>
      <c r="B10" s="88">
        <f>VLOOKUP(A10,[1]Totaal!A:M,2,0)</f>
        <v>5410013102502</v>
      </c>
      <c r="C10" s="89">
        <f>VLOOKUP(A10,[1]Totaal!A:M,3,0)</f>
        <v>24</v>
      </c>
      <c r="D10" s="89" t="str">
        <f>VLOOKUP(A10,[1]Totaal!A:M,4,0)</f>
        <v>PF</v>
      </c>
      <c r="E10" s="89">
        <f>VLOOKUP(A10,[1]Totaal!A:M,5,0)</f>
        <v>33</v>
      </c>
      <c r="F10" s="89" t="str">
        <f>VLOOKUP(A10,[1]Totaal!A:M,6,0)</f>
        <v>CL</v>
      </c>
      <c r="G10" s="89" t="str">
        <f>VLOOKUP(A10,[1]Totaal!A:M,7,0)</f>
        <v>SPA REINE PET</v>
      </c>
      <c r="H10" s="89" t="str">
        <f>VLOOKUP(A10,[1]Totaal!A:M,10,0)</f>
        <v>WATERS</v>
      </c>
      <c r="I10" s="89" t="str">
        <f>VLOOKUP(A10,[1]Totaal!A:M,11,0)</f>
        <v>SPADEL NEDERLAND BV</v>
      </c>
      <c r="J10" s="127" t="s">
        <v>15</v>
      </c>
      <c r="K10" s="126">
        <v>0</v>
      </c>
      <c r="L10" s="89">
        <v>161</v>
      </c>
      <c r="M10" s="89" t="str">
        <f>VLOOKUP(A10,[1]Totaal!A:M,8,0)</f>
        <v>L</v>
      </c>
      <c r="N10" s="84">
        <f t="shared" si="0"/>
        <v>0</v>
      </c>
      <c r="O10" s="67"/>
      <c r="P10" s="133"/>
      <c r="Q10" s="133"/>
      <c r="R10" s="130">
        <v>1</v>
      </c>
      <c r="S10" s="131" t="str">
        <f t="shared" si="1"/>
        <v>CL</v>
      </c>
      <c r="T10" s="132">
        <v>0</v>
      </c>
      <c r="U10" s="85">
        <f t="shared" si="2"/>
        <v>0</v>
      </c>
      <c r="V10" s="64"/>
      <c r="W10" s="67"/>
      <c r="X10" s="67"/>
      <c r="Y10" s="67"/>
      <c r="Z10" s="67"/>
      <c r="AA10" s="67"/>
      <c r="AB10" s="67"/>
      <c r="AC10" s="67"/>
      <c r="AD10" s="67"/>
    </row>
    <row r="11" spans="1:49" ht="13.8" x14ac:dyDescent="0.3">
      <c r="A11" s="87">
        <v>192653</v>
      </c>
      <c r="B11" s="88">
        <f>VLOOKUP(A11,[1]Totaal!A:M,2,0)</f>
        <v>5449000000996</v>
      </c>
      <c r="C11" s="89">
        <f>VLOOKUP(A11,[1]Totaal!A:M,3,0)</f>
        <v>24</v>
      </c>
      <c r="D11" s="89" t="str">
        <f>VLOOKUP(A11,[1]Totaal!A:M,4,0)</f>
        <v>BL</v>
      </c>
      <c r="E11" s="89">
        <f>VLOOKUP(A11,[1]Totaal!A:M,5,0)</f>
        <v>33</v>
      </c>
      <c r="F11" s="89" t="str">
        <f>VLOOKUP(A11,[1]Totaal!A:M,6,0)</f>
        <v>CL</v>
      </c>
      <c r="G11" s="89" t="str">
        <f>VLOOKUP(A11,[1]Totaal!A:M,7,0)</f>
        <v>COCA-COLA BLIK</v>
      </c>
      <c r="H11" s="89" t="str">
        <f>VLOOKUP(A11,[1]Totaal!A:M,10,0)</f>
        <v>FRISDRANKEN KLEINVERPAKKING</v>
      </c>
      <c r="I11" s="89" t="str">
        <f>VLOOKUP(A11,[1]Totaal!A:M,11,0)</f>
        <v>COCA-COLA EUROPEAN PARTNERS BV</v>
      </c>
      <c r="J11" s="127" t="s">
        <v>15</v>
      </c>
      <c r="K11" s="126">
        <v>0</v>
      </c>
      <c r="L11" s="89">
        <v>75</v>
      </c>
      <c r="M11" s="89" t="str">
        <f>VLOOKUP(A11,[1]Totaal!A:M,8,0)</f>
        <v>L</v>
      </c>
      <c r="N11" s="84">
        <f t="shared" si="0"/>
        <v>0</v>
      </c>
      <c r="O11" s="67"/>
      <c r="P11" s="133"/>
      <c r="Q11" s="133"/>
      <c r="R11" s="130">
        <v>1</v>
      </c>
      <c r="S11" s="131" t="str">
        <f t="shared" si="1"/>
        <v>CL</v>
      </c>
      <c r="T11" s="132">
        <v>0</v>
      </c>
      <c r="U11" s="85">
        <f t="shared" si="2"/>
        <v>0</v>
      </c>
      <c r="V11" s="64"/>
      <c r="W11" s="67"/>
      <c r="X11" s="67"/>
      <c r="Y11" s="67"/>
      <c r="Z11" s="67"/>
      <c r="AA11" s="67"/>
      <c r="AB11" s="67"/>
      <c r="AC11" s="67"/>
      <c r="AD11" s="67"/>
    </row>
    <row r="12" spans="1:49" ht="13.8" x14ac:dyDescent="0.3">
      <c r="A12" s="87">
        <v>33134</v>
      </c>
      <c r="B12" s="88">
        <f>VLOOKUP(A12,[1]Totaal!A:M,2,0)</f>
        <v>8711000332382</v>
      </c>
      <c r="C12" s="89">
        <f>VLOOKUP(A12,[1]Totaal!A:M,3,0)</f>
        <v>2</v>
      </c>
      <c r="D12" s="89" t="str">
        <f>VLOOKUP(A12,[1]Totaal!A:M,4,0)</f>
        <v>PK</v>
      </c>
      <c r="E12" s="89">
        <f>VLOOKUP(A12,[1]Totaal!A:M,5,0)</f>
        <v>2</v>
      </c>
      <c r="F12" s="89" t="str">
        <f>VLOOKUP(A12,[1]Totaal!A:M,6,0)</f>
        <v>LT</v>
      </c>
      <c r="G12" s="89" t="str">
        <f>VLOOKUP(A12,[1]Totaal!A:M,7,0)</f>
        <v>DOUWE EGBERTS CAFITESSE CLAS.ROAST UTZ</v>
      </c>
      <c r="H12" s="89" t="str">
        <f>VLOOKUP(A12,[1]Totaal!A:M,10,0)</f>
        <v>KOFFIE EN THEE DIEPVRIES</v>
      </c>
      <c r="I12" s="89" t="str">
        <f>VLOOKUP(A12,[1]Totaal!A:M,11,0)</f>
        <v>JACOBS DOUWE EGBERTS PRO NL BV BV</v>
      </c>
      <c r="J12" s="127" t="s">
        <v>15</v>
      </c>
      <c r="K12" s="126">
        <v>0</v>
      </c>
      <c r="L12" s="89">
        <v>9</v>
      </c>
      <c r="M12" s="89" t="str">
        <f>VLOOKUP(A12,[1]Totaal!A:M,8,0)</f>
        <v>L</v>
      </c>
      <c r="N12" s="84">
        <f t="shared" si="0"/>
        <v>0</v>
      </c>
      <c r="O12" s="67"/>
      <c r="P12" s="133"/>
      <c r="Q12" s="133"/>
      <c r="R12" s="130">
        <v>1</v>
      </c>
      <c r="S12" s="131" t="str">
        <f t="shared" si="1"/>
        <v>LT</v>
      </c>
      <c r="T12" s="132">
        <v>0</v>
      </c>
      <c r="U12" s="85">
        <f t="shared" si="2"/>
        <v>0</v>
      </c>
      <c r="V12" s="64"/>
      <c r="W12" s="67"/>
      <c r="X12" s="67"/>
      <c r="Y12" s="67"/>
      <c r="Z12" s="67"/>
      <c r="AA12" s="67"/>
      <c r="AB12" s="67"/>
      <c r="AC12" s="67"/>
      <c r="AD12" s="67"/>
    </row>
    <row r="13" spans="1:49" ht="13.8" x14ac:dyDescent="0.3">
      <c r="A13" s="87">
        <v>18000</v>
      </c>
      <c r="B13" s="88">
        <f>VLOOKUP(A13,[1]Totaal!A:M,2,0)</f>
        <v>5000159500692</v>
      </c>
      <c r="C13" s="89">
        <f>VLOOKUP(A13,[1]Totaal!A:M,3,0)</f>
        <v>1</v>
      </c>
      <c r="D13" s="89" t="str">
        <f>VLOOKUP(A13,[1]Totaal!A:M,4,0)</f>
        <v>FL</v>
      </c>
      <c r="E13" s="89">
        <f>VLOOKUP(A13,[1]Totaal!A:M,5,0)</f>
        <v>312</v>
      </c>
      <c r="F13" s="89" t="str">
        <f>VLOOKUP(A13,[1]Totaal!A:M,6,0)</f>
        <v>GR</v>
      </c>
      <c r="G13" s="89" t="str">
        <f>VLOOKUP(A13,[1]Totaal!A:M,7,0)</f>
        <v>CELEBRATIONS CHAMPAGNEFLES</v>
      </c>
      <c r="H13" s="89" t="str">
        <f>VLOOKUP(A13,[1]Totaal!A:M,10,0)</f>
        <v>BONBONS</v>
      </c>
      <c r="I13" s="89" t="str">
        <f>VLOOKUP(A13,[1]Totaal!A:M,11,0)</f>
        <v>MARS NEDERLAND(MASTERFOODS SNOEP)</v>
      </c>
      <c r="J13" s="127" t="s">
        <v>15</v>
      </c>
      <c r="K13" s="126">
        <v>0</v>
      </c>
      <c r="L13" s="89">
        <v>132</v>
      </c>
      <c r="M13" s="89" t="str">
        <f>VLOOKUP(A13,[1]Totaal!A:M,8,0)</f>
        <v>L</v>
      </c>
      <c r="N13" s="84">
        <f t="shared" si="0"/>
        <v>0</v>
      </c>
      <c r="O13" s="67"/>
      <c r="P13" s="133"/>
      <c r="Q13" s="133"/>
      <c r="R13" s="130">
        <v>1</v>
      </c>
      <c r="S13" s="131" t="str">
        <f t="shared" si="1"/>
        <v>GR</v>
      </c>
      <c r="T13" s="132">
        <v>0</v>
      </c>
      <c r="U13" s="85">
        <f t="shared" si="2"/>
        <v>0</v>
      </c>
      <c r="V13" s="64"/>
      <c r="W13" s="67"/>
      <c r="X13" s="67"/>
      <c r="Y13" s="67"/>
      <c r="Z13" s="67"/>
      <c r="AA13" s="67"/>
      <c r="AB13" s="67"/>
      <c r="AC13" s="67"/>
      <c r="AD13" s="67"/>
    </row>
    <row r="14" spans="1:49" ht="13.8" x14ac:dyDescent="0.3">
      <c r="A14" s="87">
        <v>736177</v>
      </c>
      <c r="B14" s="88">
        <f>VLOOKUP(A14,[1]Totaal!A:M,2,0)</f>
        <v>5000112544633</v>
      </c>
      <c r="C14" s="89">
        <f>VLOOKUP(A14,[1]Totaal!A:M,3,0)</f>
        <v>6</v>
      </c>
      <c r="D14" s="89" t="str">
        <f>VLOOKUP(A14,[1]Totaal!A:M,4,0)</f>
        <v>PF</v>
      </c>
      <c r="E14" s="89">
        <f>VLOOKUP(A14,[1]Totaal!A:M,5,0)</f>
        <v>1.5</v>
      </c>
      <c r="F14" s="89" t="str">
        <f>VLOOKUP(A14,[1]Totaal!A:M,6,0)</f>
        <v>LT</v>
      </c>
      <c r="G14" s="89" t="str">
        <f>VLOOKUP(A14,[1]Totaal!A:M,7,0)</f>
        <v>COCA-COLA PET</v>
      </c>
      <c r="H14" s="89" t="str">
        <f>VLOOKUP(A14,[1]Totaal!A:M,10,0)</f>
        <v>FRISDRANKEN GROOTVERPAKKING</v>
      </c>
      <c r="I14" s="89" t="str">
        <f>VLOOKUP(A14,[1]Totaal!A:M,11,0)</f>
        <v>COCA-COLA EUROPEAN PARTNERS BV</v>
      </c>
      <c r="J14" s="127" t="s">
        <v>15</v>
      </c>
      <c r="K14" s="126">
        <v>0</v>
      </c>
      <c r="L14" s="89">
        <v>79</v>
      </c>
      <c r="M14" s="89" t="str">
        <f>VLOOKUP(A14,[1]Totaal!A:M,8,0)</f>
        <v>L</v>
      </c>
      <c r="N14" s="84">
        <f t="shared" si="0"/>
        <v>0</v>
      </c>
      <c r="O14" s="67"/>
      <c r="P14" s="133"/>
      <c r="Q14" s="133"/>
      <c r="R14" s="130">
        <v>1</v>
      </c>
      <c r="S14" s="131" t="str">
        <f t="shared" si="1"/>
        <v>LT</v>
      </c>
      <c r="T14" s="132">
        <v>0</v>
      </c>
      <c r="U14" s="85">
        <f t="shared" si="2"/>
        <v>0</v>
      </c>
      <c r="V14" s="64"/>
      <c r="W14" s="67"/>
      <c r="X14" s="67"/>
      <c r="Y14" s="67"/>
      <c r="Z14" s="67"/>
      <c r="AA14" s="67"/>
      <c r="AB14" s="67"/>
      <c r="AC14" s="67"/>
      <c r="AD14" s="67"/>
    </row>
    <row r="15" spans="1:49" ht="13.8" x14ac:dyDescent="0.3">
      <c r="A15" s="87">
        <v>112695</v>
      </c>
      <c r="B15" s="88">
        <f>VLOOKUP(A15,[1]Totaal!A:M,2,0)</f>
        <v>8710401129331</v>
      </c>
      <c r="C15" s="89">
        <f>VLOOKUP(A15,[1]Totaal!A:M,3,0)</f>
        <v>1</v>
      </c>
      <c r="D15" s="89" t="str">
        <f>VLOOKUP(A15,[1]Totaal!A:M,4,0)</f>
        <v>RL</v>
      </c>
      <c r="E15" s="89">
        <f>VLOOKUP(A15,[1]Totaal!A:M,5,0)</f>
        <v>100</v>
      </c>
      <c r="F15" s="89" t="str">
        <f>VLOOKUP(A15,[1]Totaal!A:M,6,0)</f>
        <v>ST</v>
      </c>
      <c r="G15" s="89" t="str">
        <f>VLOOKUP(A15,[1]Totaal!A:M,7,0)</f>
        <v>TAKE DIS BEKER KARTON SCOTTY  180CC</v>
      </c>
      <c r="H15" s="89" t="str">
        <f>VLOOKUP(A15,[1]Totaal!A:M,10,0)</f>
        <v>VERPAKKINGSMAT./DISPOS. GROOTV</v>
      </c>
      <c r="I15" s="89" t="str">
        <f>VLOOKUP(A15,[1]Totaal!A:M,11,0)</f>
        <v>SLIGRO</v>
      </c>
      <c r="J15" s="127" t="s">
        <v>15</v>
      </c>
      <c r="K15" s="126">
        <v>0</v>
      </c>
      <c r="L15" s="89">
        <v>335</v>
      </c>
      <c r="M15" s="89" t="str">
        <f>VLOOKUP(A15,[1]Totaal!A:M,8,0)</f>
        <v>H</v>
      </c>
      <c r="N15" s="84">
        <f t="shared" si="0"/>
        <v>0</v>
      </c>
      <c r="O15" s="67"/>
      <c r="P15" s="133"/>
      <c r="Q15" s="133"/>
      <c r="R15" s="130">
        <v>1</v>
      </c>
      <c r="S15" s="131" t="str">
        <f t="shared" si="1"/>
        <v>ST</v>
      </c>
      <c r="T15" s="132">
        <v>0</v>
      </c>
      <c r="U15" s="85">
        <f t="shared" si="2"/>
        <v>0</v>
      </c>
      <c r="V15" s="64"/>
      <c r="W15" s="67"/>
      <c r="X15" s="67"/>
      <c r="Y15" s="67"/>
      <c r="Z15" s="67"/>
      <c r="AA15" s="67"/>
      <c r="AB15" s="67"/>
      <c r="AC15" s="67"/>
      <c r="AD15" s="67"/>
    </row>
    <row r="16" spans="1:49" ht="13.8" x14ac:dyDescent="0.3">
      <c r="A16" s="87">
        <v>720587</v>
      </c>
      <c r="B16" s="88">
        <f>VLOOKUP(A16,[1]Totaal!A:M,2,0)</f>
        <v>8711000342664</v>
      </c>
      <c r="C16" s="89">
        <f>VLOOKUP(A16,[1]Totaal!A:M,3,0)</f>
        <v>1</v>
      </c>
      <c r="D16" s="89" t="str">
        <f>VLOOKUP(A16,[1]Totaal!A:M,4,0)</f>
        <v>ZK</v>
      </c>
      <c r="E16" s="89">
        <f>VLOOKUP(A16,[1]Totaal!A:M,5,0)</f>
        <v>2</v>
      </c>
      <c r="F16" s="89" t="str">
        <f>VLOOKUP(A16,[1]Totaal!A:M,6,0)</f>
        <v>LT</v>
      </c>
      <c r="G16" s="89" t="str">
        <f>VLOOKUP(A16,[1]Totaal!A:M,7,0)</f>
        <v>DOUWE EGBERTS CAFITESSE CAFE MILC</v>
      </c>
      <c r="H16" s="89" t="str">
        <f>VLOOKUP(A16,[1]Totaal!A:M,10,0)</f>
        <v>KOFFIEMELK &amp; CREAMER</v>
      </c>
      <c r="I16" s="89" t="str">
        <f>VLOOKUP(A16,[1]Totaal!A:M,11,0)</f>
        <v>JACOBS DOUWE EGBERTS PRO NL BV BV</v>
      </c>
      <c r="J16" s="127" t="s">
        <v>15</v>
      </c>
      <c r="K16" s="126">
        <v>0</v>
      </c>
      <c r="L16" s="89">
        <v>61</v>
      </c>
      <c r="M16" s="89" t="str">
        <f>VLOOKUP(A16,[1]Totaal!A:M,8,0)</f>
        <v>L</v>
      </c>
      <c r="N16" s="84">
        <f t="shared" si="0"/>
        <v>0</v>
      </c>
      <c r="O16" s="67"/>
      <c r="P16" s="133"/>
      <c r="Q16" s="133"/>
      <c r="R16" s="130">
        <v>1</v>
      </c>
      <c r="S16" s="131" t="str">
        <f t="shared" si="1"/>
        <v>LT</v>
      </c>
      <c r="T16" s="132">
        <v>0</v>
      </c>
      <c r="U16" s="85">
        <f t="shared" si="2"/>
        <v>0</v>
      </c>
      <c r="V16" s="64"/>
      <c r="W16" s="67"/>
      <c r="X16" s="67"/>
      <c r="Y16" s="67"/>
      <c r="Z16" s="67"/>
      <c r="AA16" s="67"/>
      <c r="AB16" s="67"/>
      <c r="AC16" s="67"/>
      <c r="AD16" s="67"/>
    </row>
    <row r="17" spans="1:30" ht="13.8" x14ac:dyDescent="0.3">
      <c r="A17" s="87">
        <v>305866</v>
      </c>
      <c r="B17" s="88">
        <f>VLOOKUP(A17,[1]Totaal!A:M,2,0)</f>
        <v>8719033722156</v>
      </c>
      <c r="C17" s="89">
        <f>VLOOKUP(A17,[1]Totaal!A:M,3,0)</f>
        <v>1</v>
      </c>
      <c r="D17" s="89" t="str">
        <f>VLOOKUP(A17,[1]Totaal!A:M,4,0)</f>
        <v>ZK</v>
      </c>
      <c r="E17" s="89">
        <f>VLOOKUP(A17,[1]Totaal!A:M,5,0)</f>
        <v>800</v>
      </c>
      <c r="F17" s="89" t="str">
        <f>VLOOKUP(A17,[1]Totaal!A:M,6,0)</f>
        <v>GR</v>
      </c>
      <c r="G17" s="89" t="str">
        <f>VLOOKUP(A17,[1]Totaal!A:M,7,0)</f>
        <v>BOERENVOLKOREN</v>
      </c>
      <c r="H17" s="89" t="str">
        <f>VLOOKUP(A17,[1]Totaal!A:M,10,0)</f>
        <v>BROOD VERS CONCESSIONAIR</v>
      </c>
      <c r="I17" s="89" t="str">
        <f>VLOOKUP(A17,[1]Totaal!A:M,11,0)</f>
        <v>VERMEULEN &amp; DEN OTTER BV</v>
      </c>
      <c r="J17" s="127" t="s">
        <v>298</v>
      </c>
      <c r="K17" s="126">
        <v>0</v>
      </c>
      <c r="L17" s="89">
        <v>103</v>
      </c>
      <c r="M17" s="89" t="str">
        <f>VLOOKUP(A17,[1]Totaal!A:M,8,0)</f>
        <v>L</v>
      </c>
      <c r="N17" s="84">
        <f t="shared" si="0"/>
        <v>0</v>
      </c>
      <c r="O17" s="67"/>
      <c r="P17" s="133"/>
      <c r="Q17" s="133"/>
      <c r="R17" s="130">
        <v>1</v>
      </c>
      <c r="S17" s="131" t="str">
        <f t="shared" si="1"/>
        <v>GR</v>
      </c>
      <c r="T17" s="132">
        <v>0</v>
      </c>
      <c r="U17" s="85">
        <f t="shared" si="2"/>
        <v>0</v>
      </c>
      <c r="V17" s="64"/>
      <c r="W17" s="67"/>
      <c r="X17" s="67"/>
      <c r="Y17" s="67"/>
      <c r="Z17" s="67"/>
      <c r="AA17" s="67"/>
      <c r="AB17" s="67"/>
      <c r="AC17" s="67"/>
      <c r="AD17" s="67"/>
    </row>
    <row r="18" spans="1:30" ht="13.8" x14ac:dyDescent="0.3">
      <c r="A18" s="87">
        <v>36332</v>
      </c>
      <c r="B18" s="88">
        <f>VLOOKUP(A18,[1]Totaal!A:M,2,0)</f>
        <v>5410746068076</v>
      </c>
      <c r="C18" s="89">
        <f>VLOOKUP(A18,[1]Totaal!A:M,3,0)</f>
        <v>1</v>
      </c>
      <c r="D18" s="89" t="str">
        <f>VLOOKUP(A18,[1]Totaal!A:M,4,0)</f>
        <v>FL</v>
      </c>
      <c r="E18" s="89">
        <f>VLOOKUP(A18,[1]Totaal!A:M,5,0)</f>
        <v>75</v>
      </c>
      <c r="F18" s="89" t="str">
        <f>VLOOKUP(A18,[1]Totaal!A:M,6,0)</f>
        <v>CL</v>
      </c>
      <c r="G18" s="89" t="str">
        <f>VLOOKUP(A18,[1]Totaal!A:M,7,0)</f>
        <v>TSJAKKA BUBBELS KINDERCHAMPAGNE APPEL</v>
      </c>
      <c r="H18" s="89" t="str">
        <f>VLOOKUP(A18,[1]Totaal!A:M,10,0)</f>
        <v>WIJNEN</v>
      </c>
      <c r="I18" s="89" t="str">
        <f>VLOOKUP(A18,[1]Totaal!A:M,11,0)</f>
        <v>SUPERUNIE IMPORT</v>
      </c>
      <c r="J18" s="127" t="s">
        <v>15</v>
      </c>
      <c r="K18" s="126">
        <v>0</v>
      </c>
      <c r="L18" s="89">
        <v>315</v>
      </c>
      <c r="M18" s="89" t="str">
        <f>VLOOKUP(A18,[1]Totaal!A:M,8,0)</f>
        <v>L</v>
      </c>
      <c r="N18" s="84">
        <f t="shared" si="0"/>
        <v>0</v>
      </c>
      <c r="O18" s="67"/>
      <c r="P18" s="133"/>
      <c r="Q18" s="133"/>
      <c r="R18" s="130">
        <v>1</v>
      </c>
      <c r="S18" s="131" t="str">
        <f t="shared" si="1"/>
        <v>CL</v>
      </c>
      <c r="T18" s="132">
        <v>0</v>
      </c>
      <c r="U18" s="85">
        <f t="shared" si="2"/>
        <v>0</v>
      </c>
      <c r="V18" s="64"/>
      <c r="W18" s="67"/>
      <c r="X18" s="67"/>
      <c r="Y18" s="67"/>
      <c r="Z18" s="67"/>
      <c r="AA18" s="67"/>
      <c r="AB18" s="67"/>
      <c r="AC18" s="67"/>
      <c r="AD18" s="67"/>
    </row>
    <row r="19" spans="1:30" ht="13.8" x14ac:dyDescent="0.3">
      <c r="A19" s="87">
        <v>37966</v>
      </c>
      <c r="B19" s="88">
        <f>VLOOKUP(A19,[1]Totaal!A:M,2,0)</f>
        <v>8710683008003</v>
      </c>
      <c r="C19" s="89">
        <f>VLOOKUP(A19,[1]Totaal!A:M,3,0)</f>
        <v>1</v>
      </c>
      <c r="D19" s="89" t="str">
        <f>VLOOKUP(A19,[1]Totaal!A:M,4,0)</f>
        <v>PK</v>
      </c>
      <c r="E19" s="89">
        <f>VLOOKUP(A19,[1]Totaal!A:M,5,0)</f>
        <v>450</v>
      </c>
      <c r="F19" s="89" t="str">
        <f>VLOOKUP(A19,[1]Totaal!A:M,6,0)</f>
        <v>GR</v>
      </c>
      <c r="G19" s="89" t="str">
        <f>VLOOKUP(A19,[1]Totaal!A:M,7,0)</f>
        <v>KOOPMANS BLADERDEEG</v>
      </c>
      <c r="H19" s="89" t="str">
        <f>VLOOKUP(A19,[1]Totaal!A:M,10,0)</f>
        <v>MAALTIJD,SOEP,PASTA DIEPVRIES</v>
      </c>
      <c r="I19" s="89" t="str">
        <f>VLOOKUP(A19,[1]Totaal!A:M,11,0)</f>
        <v>OETKER DR NEDERLAND BV</v>
      </c>
      <c r="J19" s="127" t="s">
        <v>15</v>
      </c>
      <c r="K19" s="126">
        <v>0</v>
      </c>
      <c r="L19" s="89">
        <v>800</v>
      </c>
      <c r="M19" s="89" t="str">
        <f>VLOOKUP(A19,[1]Totaal!A:M,8,0)</f>
        <v>L</v>
      </c>
      <c r="N19" s="84">
        <f t="shared" si="0"/>
        <v>0</v>
      </c>
      <c r="O19" s="67"/>
      <c r="P19" s="133"/>
      <c r="Q19" s="133"/>
      <c r="R19" s="130">
        <v>1</v>
      </c>
      <c r="S19" s="131" t="str">
        <f t="shared" si="1"/>
        <v>GR</v>
      </c>
      <c r="T19" s="132">
        <v>0</v>
      </c>
      <c r="U19" s="85">
        <f t="shared" si="2"/>
        <v>0</v>
      </c>
      <c r="V19" s="64"/>
      <c r="W19" s="67"/>
      <c r="X19" s="67"/>
      <c r="Y19" s="67"/>
      <c r="Z19" s="67"/>
      <c r="AA19" s="67"/>
      <c r="AB19" s="67"/>
      <c r="AC19" s="67"/>
      <c r="AD19" s="67"/>
    </row>
    <row r="20" spans="1:30" ht="13.8" x14ac:dyDescent="0.3">
      <c r="A20" s="87">
        <v>28088</v>
      </c>
      <c r="B20" s="88">
        <f>VLOOKUP(A20,[1]Totaal!A:M,2,0)</f>
        <v>8710401627929</v>
      </c>
      <c r="C20" s="89">
        <f>VLOOKUP(A20,[1]Totaal!A:M,3,0)</f>
        <v>1</v>
      </c>
      <c r="D20" s="89" t="str">
        <f>VLOOKUP(A20,[1]Totaal!A:M,4,0)</f>
        <v>DS</v>
      </c>
      <c r="E20" s="89">
        <f>VLOOKUP(A20,[1]Totaal!A:M,5,0)</f>
        <v>90</v>
      </c>
      <c r="F20" s="89" t="str">
        <f>VLOOKUP(A20,[1]Totaal!A:M,6,0)</f>
        <v>ST</v>
      </c>
      <c r="G20" s="89" t="str">
        <f>VLOOKUP(A20,[1]Totaal!A:M,7,0)</f>
        <v>DE ROOI HEN BL2*VRIJE UITL.EI BR M 90ST</v>
      </c>
      <c r="H20" s="89" t="str">
        <f>VLOOKUP(A20,[1]Totaal!A:M,10,0)</f>
        <v>EIEREN VERS</v>
      </c>
      <c r="I20" s="89" t="str">
        <f>VLOOKUP(A20,[1]Totaal!A:M,11,0)</f>
        <v>SLIGRO</v>
      </c>
      <c r="J20" s="127" t="s">
        <v>298</v>
      </c>
      <c r="K20" s="126">
        <v>0</v>
      </c>
      <c r="L20" s="89">
        <v>52</v>
      </c>
      <c r="M20" s="89" t="str">
        <f>VLOOKUP(A20,[1]Totaal!A:M,8,0)</f>
        <v>L</v>
      </c>
      <c r="N20" s="84">
        <f t="shared" si="0"/>
        <v>0</v>
      </c>
      <c r="O20" s="67"/>
      <c r="P20" s="133"/>
      <c r="Q20" s="133"/>
      <c r="R20" s="130">
        <v>1</v>
      </c>
      <c r="S20" s="131" t="str">
        <f t="shared" si="1"/>
        <v>ST</v>
      </c>
      <c r="T20" s="132">
        <v>0</v>
      </c>
      <c r="U20" s="85">
        <f t="shared" si="2"/>
        <v>0</v>
      </c>
      <c r="V20" s="64"/>
      <c r="W20" s="67"/>
      <c r="X20" s="67"/>
      <c r="Y20" s="67"/>
      <c r="Z20" s="67"/>
      <c r="AA20" s="67"/>
      <c r="AB20" s="67"/>
      <c r="AC20" s="67"/>
      <c r="AD20" s="67"/>
    </row>
    <row r="21" spans="1:30" ht="13.8" x14ac:dyDescent="0.3">
      <c r="A21" s="87">
        <v>99277</v>
      </c>
      <c r="B21" s="88">
        <f>VLOOKUP(A21,[1]Totaal!A:M,2,0)</f>
        <v>8710401625239</v>
      </c>
      <c r="C21" s="89">
        <f>VLOOKUP(A21,[1]Totaal!A:M,3,0)</f>
        <v>1</v>
      </c>
      <c r="D21" s="89" t="str">
        <f>VLOOKUP(A21,[1]Totaal!A:M,4,0)</f>
        <v>DS</v>
      </c>
      <c r="E21" s="89">
        <f>VLOOKUP(A21,[1]Totaal!A:M,5,0)</f>
        <v>90</v>
      </c>
      <c r="F21" s="89" t="str">
        <f>VLOOKUP(A21,[1]Totaal!A:M,6,0)</f>
        <v>ST</v>
      </c>
      <c r="G21" s="89" t="str">
        <f>VLOOKUP(A21,[1]Totaal!A:M,7,0)</f>
        <v>DE ROOIE HEN SCHARRELEIEREN BRUIN M 90ST</v>
      </c>
      <c r="H21" s="89" t="str">
        <f>VLOOKUP(A21,[1]Totaal!A:M,10,0)</f>
        <v>EIEREN VERS</v>
      </c>
      <c r="I21" s="89" t="str">
        <f>VLOOKUP(A21,[1]Totaal!A:M,11,0)</f>
        <v>SLIGRO</v>
      </c>
      <c r="J21" s="127" t="s">
        <v>298</v>
      </c>
      <c r="K21" s="126">
        <v>0</v>
      </c>
      <c r="L21" s="89">
        <v>44</v>
      </c>
      <c r="M21" s="89" t="str">
        <f>VLOOKUP(A21,[1]Totaal!A:M,8,0)</f>
        <v>L</v>
      </c>
      <c r="N21" s="84">
        <f t="shared" si="0"/>
        <v>0</v>
      </c>
      <c r="O21" s="67"/>
      <c r="P21" s="133"/>
      <c r="Q21" s="133"/>
      <c r="R21" s="130">
        <v>1</v>
      </c>
      <c r="S21" s="131" t="str">
        <f t="shared" si="1"/>
        <v>ST</v>
      </c>
      <c r="T21" s="132">
        <v>0</v>
      </c>
      <c r="U21" s="85">
        <f t="shared" si="2"/>
        <v>0</v>
      </c>
      <c r="V21" s="64"/>
      <c r="W21" s="67"/>
      <c r="X21" s="67"/>
      <c r="Y21" s="67"/>
      <c r="Z21" s="67"/>
      <c r="AA21" s="67"/>
      <c r="AB21" s="67"/>
      <c r="AC21" s="67"/>
      <c r="AD21" s="67"/>
    </row>
    <row r="22" spans="1:30" ht="13.8" x14ac:dyDescent="0.3">
      <c r="A22" s="87">
        <v>620119</v>
      </c>
      <c r="B22" s="88">
        <f>VLOOKUP(A22,[1]Totaal!A:M,2,0)</f>
        <v>5413848530724</v>
      </c>
      <c r="C22" s="89">
        <f>VLOOKUP(A22,[1]Totaal!A:M,3,0)</f>
        <v>1</v>
      </c>
      <c r="D22" s="89" t="str">
        <f>VLOOKUP(A22,[1]Totaal!A:M,4,0)</f>
        <v>BK</v>
      </c>
      <c r="E22" s="89">
        <f>VLOOKUP(A22,[1]Totaal!A:M,5,0)</f>
        <v>500</v>
      </c>
      <c r="F22" s="89" t="str">
        <f>VLOOKUP(A22,[1]Totaal!A:M,6,0)</f>
        <v>GR</v>
      </c>
      <c r="G22" s="89" t="str">
        <f>VLOOKUP(A22,[1]Totaal!A:M,7,0)</f>
        <v>G.B.BL1* TOSTI SCHOUDERHAM    ±26PL</v>
      </c>
      <c r="H22" s="89" t="str">
        <f>VLOOKUP(A22,[1]Totaal!A:M,10,0)</f>
        <v>VLEESWAREN VERPAKT</v>
      </c>
      <c r="I22" s="89" t="str">
        <f>VLOOKUP(A22,[1]Totaal!A:M,11,0)</f>
        <v>SLIGRO</v>
      </c>
      <c r="J22" s="127" t="s">
        <v>15</v>
      </c>
      <c r="K22" s="126">
        <v>0</v>
      </c>
      <c r="L22" s="89">
        <v>86</v>
      </c>
      <c r="M22" s="89" t="str">
        <f>VLOOKUP(A22,[1]Totaal!A:M,8,0)</f>
        <v>L</v>
      </c>
      <c r="N22" s="84">
        <f t="shared" si="0"/>
        <v>0</v>
      </c>
      <c r="O22" s="67"/>
      <c r="P22" s="133"/>
      <c r="Q22" s="133"/>
      <c r="R22" s="130">
        <v>1</v>
      </c>
      <c r="S22" s="131" t="str">
        <f t="shared" si="1"/>
        <v>GR</v>
      </c>
      <c r="T22" s="132">
        <v>0</v>
      </c>
      <c r="U22" s="85">
        <f t="shared" si="2"/>
        <v>0</v>
      </c>
      <c r="V22" s="64"/>
      <c r="W22" s="67"/>
      <c r="X22" s="67"/>
      <c r="Y22" s="67"/>
      <c r="Z22" s="67"/>
      <c r="AA22" s="67"/>
      <c r="AB22" s="67"/>
      <c r="AC22" s="67"/>
      <c r="AD22" s="67"/>
    </row>
    <row r="23" spans="1:30" ht="13.8" x14ac:dyDescent="0.3">
      <c r="A23" s="87">
        <v>889860</v>
      </c>
      <c r="B23" s="88">
        <f>VLOOKUP(A23,[1]Totaal!A:M,2,0)</f>
        <v>8719200186934</v>
      </c>
      <c r="C23" s="89">
        <f>VLOOKUP(A23,[1]Totaal!A:M,3,0)</f>
        <v>20</v>
      </c>
      <c r="D23" s="89" t="str">
        <f>VLOOKUP(A23,[1]Totaal!A:M,4,0)</f>
        <v>PK</v>
      </c>
      <c r="E23" s="89">
        <f>VLOOKUP(A23,[1]Totaal!A:M,5,0)</f>
        <v>250</v>
      </c>
      <c r="F23" s="89" t="str">
        <f>VLOOKUP(A23,[1]Totaal!A:M,6,0)</f>
        <v>GR</v>
      </c>
      <c r="G23" s="89" t="str">
        <f>VLOOKUP(A23,[1]Totaal!A:M,7,0)</f>
        <v>ZEEUWS MEISJE KEUKENMARGARINE</v>
      </c>
      <c r="H23" s="89" t="str">
        <f>VLOOKUP(A23,[1]Totaal!A:M,10,0)</f>
        <v>MARGARINE</v>
      </c>
      <c r="I23" s="89" t="str">
        <f>VLOOKUP(A23,[1]Totaal!A:M,11,0)</f>
        <v>UPFIELD NEDERLAND B.V. S.U.</v>
      </c>
      <c r="J23" s="127" t="s">
        <v>15</v>
      </c>
      <c r="K23" s="126">
        <v>0</v>
      </c>
      <c r="L23" s="89">
        <v>43</v>
      </c>
      <c r="M23" s="89" t="str">
        <f>VLOOKUP(A23,[1]Totaal!A:M,8,0)</f>
        <v>L</v>
      </c>
      <c r="N23" s="84">
        <f t="shared" si="0"/>
        <v>0</v>
      </c>
      <c r="O23" s="67"/>
      <c r="P23" s="133"/>
      <c r="Q23" s="133"/>
      <c r="R23" s="130">
        <v>1</v>
      </c>
      <c r="S23" s="131" t="str">
        <f t="shared" si="1"/>
        <v>GR</v>
      </c>
      <c r="T23" s="132">
        <v>0</v>
      </c>
      <c r="U23" s="85">
        <f t="shared" si="2"/>
        <v>0</v>
      </c>
      <c r="V23" s="64"/>
      <c r="W23" s="67"/>
      <c r="X23" s="67"/>
      <c r="Y23" s="67"/>
      <c r="Z23" s="67"/>
      <c r="AA23" s="67"/>
      <c r="AB23" s="67"/>
      <c r="AC23" s="67"/>
      <c r="AD23" s="67"/>
    </row>
    <row r="24" spans="1:30" ht="13.8" x14ac:dyDescent="0.3">
      <c r="A24" s="87">
        <v>37142</v>
      </c>
      <c r="B24" s="88">
        <f>VLOOKUP(A24,[1]Totaal!A:M,2,0)</f>
        <v>8710401627509</v>
      </c>
      <c r="C24" s="89">
        <f>VLOOKUP(A24,[1]Totaal!A:M,3,0)</f>
        <v>1</v>
      </c>
      <c r="D24" s="89" t="str">
        <f>VLOOKUP(A24,[1]Totaal!A:M,4,0)</f>
        <v>DS</v>
      </c>
      <c r="E24" s="89">
        <f>VLOOKUP(A24,[1]Totaal!A:M,5,0)</f>
        <v>90</v>
      </c>
      <c r="F24" s="89" t="str">
        <f>VLOOKUP(A24,[1]Totaal!A:M,6,0)</f>
        <v>ST</v>
      </c>
      <c r="G24" s="89" t="str">
        <f>VLOOKUP(A24,[1]Totaal!A:M,7,0)</f>
        <v>DE ROOIE HEN SCHARRELEIEREN BRUIN L 90ST</v>
      </c>
      <c r="H24" s="89" t="str">
        <f>VLOOKUP(A24,[1]Totaal!A:M,10,0)</f>
        <v>EIEREN VERS</v>
      </c>
      <c r="I24" s="89" t="str">
        <f>VLOOKUP(A24,[1]Totaal!A:M,11,0)</f>
        <v>SLIGRO</v>
      </c>
      <c r="J24" s="127" t="s">
        <v>298</v>
      </c>
      <c r="K24" s="126">
        <v>0</v>
      </c>
      <c r="L24" s="89">
        <v>11</v>
      </c>
      <c r="M24" s="89" t="str">
        <f>VLOOKUP(A24,[1]Totaal!A:M,8,0)</f>
        <v>L</v>
      </c>
      <c r="N24" s="84">
        <f t="shared" si="0"/>
        <v>0</v>
      </c>
      <c r="O24" s="67"/>
      <c r="P24" s="133"/>
      <c r="Q24" s="133"/>
      <c r="R24" s="130">
        <v>1</v>
      </c>
      <c r="S24" s="131" t="str">
        <f t="shared" si="1"/>
        <v>ST</v>
      </c>
      <c r="T24" s="132">
        <v>0</v>
      </c>
      <c r="U24" s="85">
        <f t="shared" si="2"/>
        <v>0</v>
      </c>
      <c r="V24" s="64"/>
      <c r="W24" s="67"/>
      <c r="X24" s="67"/>
      <c r="Y24" s="67"/>
      <c r="Z24" s="67"/>
      <c r="AA24" s="67"/>
      <c r="AB24" s="67"/>
      <c r="AC24" s="67"/>
      <c r="AD24" s="67"/>
    </row>
    <row r="25" spans="1:30" ht="13.8" x14ac:dyDescent="0.3">
      <c r="A25" s="87">
        <v>611903</v>
      </c>
      <c r="B25" s="88">
        <f>VLOOKUP(A25,[1]Totaal!A:M,2,0)</f>
        <v>90343377</v>
      </c>
      <c r="C25" s="89">
        <f>VLOOKUP(A25,[1]Totaal!A:M,3,0)</f>
        <v>24</v>
      </c>
      <c r="D25" s="89" t="str">
        <f>VLOOKUP(A25,[1]Totaal!A:M,4,0)</f>
        <v>PF</v>
      </c>
      <c r="E25" s="89">
        <f>VLOOKUP(A25,[1]Totaal!A:M,5,0)</f>
        <v>33</v>
      </c>
      <c r="F25" s="89" t="str">
        <f>VLOOKUP(A25,[1]Totaal!A:M,6,0)</f>
        <v>CL</v>
      </c>
      <c r="G25" s="89" t="str">
        <f>VLOOKUP(A25,[1]Totaal!A:M,7,0)</f>
        <v>CHAUDFONTAINE STILL PET</v>
      </c>
      <c r="H25" s="89" t="str">
        <f>VLOOKUP(A25,[1]Totaal!A:M,10,0)</f>
        <v>WATERS</v>
      </c>
      <c r="I25" s="89" t="str">
        <f>VLOOKUP(A25,[1]Totaal!A:M,11,0)</f>
        <v>COCA-COLA EUROPEAN PARTNERS BV</v>
      </c>
      <c r="J25" s="127" t="s">
        <v>15</v>
      </c>
      <c r="K25" s="126">
        <v>0</v>
      </c>
      <c r="L25" s="89">
        <v>77</v>
      </c>
      <c r="M25" s="89" t="str">
        <f>VLOOKUP(A25,[1]Totaal!A:M,8,0)</f>
        <v>L</v>
      </c>
      <c r="N25" s="84">
        <f t="shared" si="0"/>
        <v>0</v>
      </c>
      <c r="O25" s="67"/>
      <c r="P25" s="133"/>
      <c r="Q25" s="133"/>
      <c r="R25" s="130">
        <v>1</v>
      </c>
      <c r="S25" s="131" t="str">
        <f t="shared" si="1"/>
        <v>CL</v>
      </c>
      <c r="T25" s="132">
        <v>0</v>
      </c>
      <c r="U25" s="85">
        <f t="shared" si="2"/>
        <v>0</v>
      </c>
      <c r="V25" s="64"/>
      <c r="W25" s="67"/>
      <c r="X25" s="67"/>
      <c r="Y25" s="67"/>
      <c r="Z25" s="67"/>
      <c r="AA25" s="67"/>
      <c r="AB25" s="67"/>
      <c r="AC25" s="67"/>
      <c r="AD25" s="67"/>
    </row>
    <row r="26" spans="1:30" ht="13.8" x14ac:dyDescent="0.3">
      <c r="A26" s="87">
        <v>99280</v>
      </c>
      <c r="B26" s="88">
        <f>VLOOKUP(A26,[1]Totaal!A:M,2,0)</f>
        <v>8710401620807</v>
      </c>
      <c r="C26" s="89">
        <f>VLOOKUP(A26,[1]Totaal!A:M,3,0)</f>
        <v>1</v>
      </c>
      <c r="D26" s="89" t="str">
        <f>VLOOKUP(A26,[1]Totaal!A:M,4,0)</f>
        <v>TR</v>
      </c>
      <c r="E26" s="89">
        <f>VLOOKUP(A26,[1]Totaal!A:M,5,0)</f>
        <v>1.74</v>
      </c>
      <c r="F26" s="89" t="str">
        <f>VLOOKUP(A26,[1]Totaal!A:M,6,0)</f>
        <v>KG</v>
      </c>
      <c r="G26" s="89" t="str">
        <f>VLOOKUP(A26,[1]Totaal!A:M,7,0)</f>
        <v>DE ROOIE HEN SCHARRELEIEREN BRUIN M 30ST</v>
      </c>
      <c r="H26" s="89" t="str">
        <f>VLOOKUP(A26,[1]Totaal!A:M,10,0)</f>
        <v>EIEREN VERS</v>
      </c>
      <c r="I26" s="89" t="str">
        <f>VLOOKUP(A26,[1]Totaal!A:M,11,0)</f>
        <v>SLIGRO</v>
      </c>
      <c r="J26" s="127" t="s">
        <v>298</v>
      </c>
      <c r="K26" s="126">
        <v>0</v>
      </c>
      <c r="L26" s="89">
        <v>22</v>
      </c>
      <c r="M26" s="89" t="str">
        <f>VLOOKUP(A26,[1]Totaal!A:M,8,0)</f>
        <v>L</v>
      </c>
      <c r="N26" s="84">
        <f t="shared" si="0"/>
        <v>0</v>
      </c>
      <c r="O26" s="67"/>
      <c r="P26" s="133"/>
      <c r="Q26" s="133"/>
      <c r="R26" s="130">
        <v>1</v>
      </c>
      <c r="S26" s="131" t="str">
        <f t="shared" si="1"/>
        <v>KG</v>
      </c>
      <c r="T26" s="132">
        <v>0</v>
      </c>
      <c r="U26" s="85">
        <f t="shared" si="2"/>
        <v>0</v>
      </c>
      <c r="V26" s="64"/>
      <c r="W26" s="67"/>
      <c r="X26" s="67"/>
      <c r="Y26" s="67"/>
      <c r="Z26" s="67"/>
      <c r="AA26" s="67"/>
      <c r="AB26" s="67"/>
      <c r="AC26" s="67"/>
      <c r="AD26" s="67"/>
    </row>
    <row r="27" spans="1:30" ht="13.8" x14ac:dyDescent="0.3">
      <c r="A27" s="87">
        <v>99293</v>
      </c>
      <c r="B27" s="88">
        <f>VLOOKUP(A27,[1]Totaal!A:M,2,0)</f>
        <v>8710401614677</v>
      </c>
      <c r="C27" s="89">
        <f>VLOOKUP(A27,[1]Totaal!A:M,3,0)</f>
        <v>1</v>
      </c>
      <c r="D27" s="89" t="str">
        <f>VLOOKUP(A27,[1]Totaal!A:M,4,0)</f>
        <v>DS</v>
      </c>
      <c r="E27" s="89">
        <f>VLOOKUP(A27,[1]Totaal!A:M,5,0)</f>
        <v>90</v>
      </c>
      <c r="F27" s="89" t="str">
        <f>VLOOKUP(A27,[1]Totaal!A:M,6,0)</f>
        <v>ST</v>
      </c>
      <c r="G27" s="89" t="str">
        <f>VLOOKUP(A27,[1]Totaal!A:M,7,0)</f>
        <v>DRH BL3* BIOLOGISCH EIEREN BR S/M/L 90ST</v>
      </c>
      <c r="H27" s="89" t="str">
        <f>VLOOKUP(A27,[1]Totaal!A:M,10,0)</f>
        <v>EIEREN VERS</v>
      </c>
      <c r="I27" s="89" t="str">
        <f>VLOOKUP(A27,[1]Totaal!A:M,11,0)</f>
        <v>SLIGRO</v>
      </c>
      <c r="J27" s="127" t="s">
        <v>298</v>
      </c>
      <c r="K27" s="126">
        <v>0</v>
      </c>
      <c r="L27" s="89">
        <v>5</v>
      </c>
      <c r="M27" s="89" t="str">
        <f>VLOOKUP(A27,[1]Totaal!A:M,8,0)</f>
        <v>L</v>
      </c>
      <c r="N27" s="84">
        <f t="shared" si="0"/>
        <v>0</v>
      </c>
      <c r="O27" s="67"/>
      <c r="P27" s="133"/>
      <c r="Q27" s="133"/>
      <c r="R27" s="130">
        <v>1</v>
      </c>
      <c r="S27" s="131" t="str">
        <f t="shared" si="1"/>
        <v>ST</v>
      </c>
      <c r="T27" s="132">
        <v>0</v>
      </c>
      <c r="U27" s="85">
        <f t="shared" si="2"/>
        <v>0</v>
      </c>
      <c r="V27" s="64"/>
      <c r="W27" s="67"/>
      <c r="X27" s="67"/>
      <c r="Y27" s="67"/>
      <c r="Z27" s="67"/>
      <c r="AA27" s="67"/>
      <c r="AB27" s="67"/>
      <c r="AC27" s="67"/>
      <c r="AD27" s="67"/>
    </row>
    <row r="28" spans="1:30" ht="13.8" x14ac:dyDescent="0.3">
      <c r="A28" s="87">
        <v>922354</v>
      </c>
      <c r="B28" s="88">
        <f>VLOOKUP(A28,[1]Totaal!A:M,2,0)</f>
        <v>4028163025537</v>
      </c>
      <c r="C28" s="89">
        <f>VLOOKUP(A28,[1]Totaal!A:M,3,0)</f>
        <v>1</v>
      </c>
      <c r="D28" s="89" t="str">
        <f>VLOOKUP(A28,[1]Totaal!A:M,4,0)</f>
        <v>FL</v>
      </c>
      <c r="E28" s="89">
        <f>VLOOKUP(A28,[1]Totaal!A:M,5,0)</f>
        <v>1</v>
      </c>
      <c r="F28" s="89" t="str">
        <f>VLOOKUP(A28,[1]Totaal!A:M,6,0)</f>
        <v>LT</v>
      </c>
      <c r="G28" s="89" t="str">
        <f>VLOOKUP(A28,[1]Totaal!A:M,7,0)</f>
        <v>ALKLANET GEBRUIKSKLARE REIN.SPRAYPISTOOL</v>
      </c>
      <c r="H28" s="89" t="str">
        <f>VLOOKUP(A28,[1]Totaal!A:M,10,0)</f>
        <v>REINIGINGSMIDDELEN</v>
      </c>
      <c r="I28" s="89" t="str">
        <f>VLOOKUP(A28,[1]Totaal!A:M,11,0)</f>
        <v>ECOLAB BV</v>
      </c>
      <c r="J28" s="127" t="s">
        <v>15</v>
      </c>
      <c r="K28" s="126">
        <v>0</v>
      </c>
      <c r="L28" s="89">
        <v>76</v>
      </c>
      <c r="M28" s="89" t="str">
        <f>VLOOKUP(A28,[1]Totaal!A:M,8,0)</f>
        <v>H</v>
      </c>
      <c r="N28" s="84">
        <f t="shared" si="0"/>
        <v>0</v>
      </c>
      <c r="O28" s="67"/>
      <c r="P28" s="133"/>
      <c r="Q28" s="133"/>
      <c r="R28" s="130">
        <v>1</v>
      </c>
      <c r="S28" s="131" t="str">
        <f t="shared" si="1"/>
        <v>LT</v>
      </c>
      <c r="T28" s="132">
        <v>0</v>
      </c>
      <c r="U28" s="85">
        <f t="shared" si="2"/>
        <v>0</v>
      </c>
      <c r="V28" s="64"/>
      <c r="W28" s="67"/>
      <c r="X28" s="67"/>
      <c r="Y28" s="67"/>
      <c r="Z28" s="67"/>
      <c r="AA28" s="67"/>
      <c r="AB28" s="67"/>
      <c r="AC28" s="67"/>
      <c r="AD28" s="67"/>
    </row>
    <row r="29" spans="1:30" ht="13.8" x14ac:dyDescent="0.3">
      <c r="A29" s="87">
        <v>582049</v>
      </c>
      <c r="B29" s="88">
        <f>VLOOKUP(A29,[1]Totaal!A:M,2,0)</f>
        <v>8716692045046</v>
      </c>
      <c r="C29" s="89">
        <f>VLOOKUP(A29,[1]Totaal!A:M,3,0)</f>
        <v>1</v>
      </c>
      <c r="D29" s="89" t="str">
        <f>VLOOKUP(A29,[1]Totaal!A:M,4,0)</f>
        <v>LS</v>
      </c>
      <c r="E29" s="89">
        <f>VLOOKUP(A29,[1]Totaal!A:M,5,0)</f>
        <v>500</v>
      </c>
      <c r="F29" s="89" t="str">
        <f>VLOOKUP(A29,[1]Totaal!A:M,6,0)</f>
        <v>GR</v>
      </c>
      <c r="G29" s="89" t="str">
        <f>VLOOKUP(A29,[1]Totaal!A:M,7,0)</f>
        <v>ANDIJVIE VERPAKT 400/650G</v>
      </c>
      <c r="H29" s="89" t="str">
        <f>VLOOKUP(A29,[1]Totaal!A:M,10,0)</f>
        <v>GROENTEN EN FRUIT DAGVERS</v>
      </c>
      <c r="I29" s="89" t="str">
        <f>VLOOKUP(A29,[1]Totaal!A:M,11,0)</f>
        <v>SMEDING EN ZN BV</v>
      </c>
      <c r="J29" s="127" t="s">
        <v>298</v>
      </c>
      <c r="K29" s="126">
        <v>0</v>
      </c>
      <c r="L29" s="89">
        <v>391</v>
      </c>
      <c r="M29" s="89" t="str">
        <f>VLOOKUP(A29,[1]Totaal!A:M,8,0)</f>
        <v>L</v>
      </c>
      <c r="N29" s="84">
        <f t="shared" si="0"/>
        <v>0</v>
      </c>
      <c r="O29" s="67"/>
      <c r="P29" s="133"/>
      <c r="Q29" s="133"/>
      <c r="R29" s="130">
        <v>1</v>
      </c>
      <c r="S29" s="131" t="str">
        <f t="shared" si="1"/>
        <v>GR</v>
      </c>
      <c r="T29" s="132">
        <v>0</v>
      </c>
      <c r="U29" s="85">
        <f t="shared" si="2"/>
        <v>0</v>
      </c>
      <c r="V29" s="64"/>
      <c r="W29" s="67"/>
      <c r="X29" s="67"/>
      <c r="Y29" s="67"/>
      <c r="Z29" s="67"/>
      <c r="AA29" s="67"/>
      <c r="AB29" s="67"/>
      <c r="AC29" s="67"/>
      <c r="AD29" s="67"/>
    </row>
    <row r="30" spans="1:30" ht="13.8" x14ac:dyDescent="0.3">
      <c r="A30" s="87">
        <v>817509</v>
      </c>
      <c r="B30" s="88">
        <f>VLOOKUP(A30,[1]Totaal!A:M,2,0)</f>
        <v>8717953157102</v>
      </c>
      <c r="C30" s="89">
        <f>VLOOKUP(A30,[1]Totaal!A:M,3,0)</f>
        <v>24</v>
      </c>
      <c r="D30" s="89" t="str">
        <f>VLOOKUP(A30,[1]Totaal!A:M,4,0)</f>
        <v>PF</v>
      </c>
      <c r="E30" s="89">
        <f>VLOOKUP(A30,[1]Totaal!A:M,5,0)</f>
        <v>33</v>
      </c>
      <c r="F30" s="89" t="str">
        <f>VLOOKUP(A30,[1]Totaal!A:M,6,0)</f>
        <v>CL</v>
      </c>
      <c r="G30" s="89" t="str">
        <f>VLOOKUP(A30,[1]Totaal!A:M,7,0)</f>
        <v>EARTH WATER STILL PET</v>
      </c>
      <c r="H30" s="89" t="str">
        <f>VLOOKUP(A30,[1]Totaal!A:M,10,0)</f>
        <v>WATERS</v>
      </c>
      <c r="I30" s="89" t="str">
        <f>VLOOKUP(A30,[1]Totaal!A:M,11,0)</f>
        <v>EARTH CONCEPTS BV</v>
      </c>
      <c r="J30" s="127" t="s">
        <v>15</v>
      </c>
      <c r="K30" s="126">
        <v>0</v>
      </c>
      <c r="L30" s="89">
        <v>47</v>
      </c>
      <c r="M30" s="89" t="str">
        <f>VLOOKUP(A30,[1]Totaal!A:M,8,0)</f>
        <v>L</v>
      </c>
      <c r="N30" s="84">
        <f t="shared" si="0"/>
        <v>0</v>
      </c>
      <c r="O30" s="67"/>
      <c r="P30" s="133"/>
      <c r="Q30" s="133"/>
      <c r="R30" s="130">
        <v>1</v>
      </c>
      <c r="S30" s="131" t="str">
        <f t="shared" si="1"/>
        <v>CL</v>
      </c>
      <c r="T30" s="132">
        <v>0</v>
      </c>
      <c r="U30" s="85">
        <f t="shared" si="2"/>
        <v>0</v>
      </c>
      <c r="V30" s="64"/>
      <c r="W30" s="67"/>
      <c r="X30" s="67"/>
      <c r="Y30" s="67"/>
      <c r="Z30" s="67"/>
      <c r="AA30" s="67"/>
      <c r="AB30" s="67"/>
      <c r="AC30" s="67"/>
      <c r="AD30" s="67"/>
    </row>
    <row r="31" spans="1:30" ht="13.8" x14ac:dyDescent="0.3">
      <c r="A31" s="87">
        <v>88679</v>
      </c>
      <c r="B31" s="88">
        <f>VLOOKUP(A31,[1]Totaal!A:M,2,0)</f>
        <v>8710401549016</v>
      </c>
      <c r="C31" s="89">
        <f>VLOOKUP(A31,[1]Totaal!A:M,3,0)</f>
        <v>1</v>
      </c>
      <c r="D31" s="89" t="str">
        <f>VLOOKUP(A31,[1]Totaal!A:M,4,0)</f>
        <v>DS</v>
      </c>
      <c r="E31" s="89">
        <f>VLOOKUP(A31,[1]Totaal!A:M,5,0)</f>
        <v>42</v>
      </c>
      <c r="F31" s="89" t="str">
        <f>VLOOKUP(A31,[1]Totaal!A:M,6,0)</f>
        <v>ST</v>
      </c>
      <c r="G31" s="89" t="str">
        <f>VLOOKUP(A31,[1]Totaal!A:M,7,0)</f>
        <v>TAKE DIS CHAMPAGNEGLAS (PS) 200CC</v>
      </c>
      <c r="H31" s="89" t="str">
        <f>VLOOKUP(A31,[1]Totaal!A:M,10,0)</f>
        <v>VERPAKKINGSMAT./DISPOS. GROOTV</v>
      </c>
      <c r="I31" s="89" t="str">
        <f>VLOOKUP(A31,[1]Totaal!A:M,11,0)</f>
        <v>SLIGRO</v>
      </c>
      <c r="J31" s="127" t="s">
        <v>15</v>
      </c>
      <c r="K31" s="126">
        <v>0</v>
      </c>
      <c r="L31" s="89">
        <v>37</v>
      </c>
      <c r="M31" s="89" t="str">
        <f>VLOOKUP(A31,[1]Totaal!A:M,8,0)</f>
        <v>H</v>
      </c>
      <c r="N31" s="84">
        <f t="shared" si="0"/>
        <v>0</v>
      </c>
      <c r="O31" s="67"/>
      <c r="P31" s="133"/>
      <c r="Q31" s="133"/>
      <c r="R31" s="130">
        <v>1</v>
      </c>
      <c r="S31" s="131" t="str">
        <f t="shared" si="1"/>
        <v>ST</v>
      </c>
      <c r="T31" s="132">
        <v>0</v>
      </c>
      <c r="U31" s="85">
        <f t="shared" si="2"/>
        <v>0</v>
      </c>
      <c r="V31" s="64"/>
      <c r="W31" s="67"/>
      <c r="X31" s="67"/>
      <c r="Y31" s="67"/>
      <c r="Z31" s="67"/>
      <c r="AA31" s="67"/>
      <c r="AB31" s="67"/>
      <c r="AC31" s="67"/>
      <c r="AD31" s="67"/>
    </row>
    <row r="32" spans="1:30" ht="13.8" x14ac:dyDescent="0.3">
      <c r="A32" s="87">
        <v>255710</v>
      </c>
      <c r="B32" s="88">
        <f>VLOOKUP(A32,[1]Totaal!A:M,2,0)</f>
        <v>5449000011527</v>
      </c>
      <c r="C32" s="89">
        <f>VLOOKUP(A32,[1]Totaal!A:M,3,0)</f>
        <v>24</v>
      </c>
      <c r="D32" s="89" t="str">
        <f>VLOOKUP(A32,[1]Totaal!A:M,4,0)</f>
        <v>BL</v>
      </c>
      <c r="E32" s="89">
        <f>VLOOKUP(A32,[1]Totaal!A:M,5,0)</f>
        <v>33</v>
      </c>
      <c r="F32" s="89" t="str">
        <f>VLOOKUP(A32,[1]Totaal!A:M,6,0)</f>
        <v>CL</v>
      </c>
      <c r="G32" s="89" t="str">
        <f>VLOOKUP(A32,[1]Totaal!A:M,7,0)</f>
        <v>FANTA ORANGE BLIK</v>
      </c>
      <c r="H32" s="89" t="str">
        <f>VLOOKUP(A32,[1]Totaal!A:M,10,0)</f>
        <v>FRISDRANKEN KLEINVERPAKKING</v>
      </c>
      <c r="I32" s="89" t="str">
        <f>VLOOKUP(A32,[1]Totaal!A:M,11,0)</f>
        <v>COCA-COLA EUROPEAN PARTNERS BV</v>
      </c>
      <c r="J32" s="127" t="s">
        <v>15</v>
      </c>
      <c r="K32" s="126">
        <v>0</v>
      </c>
      <c r="L32" s="89">
        <v>42</v>
      </c>
      <c r="M32" s="89" t="str">
        <f>VLOOKUP(A32,[1]Totaal!A:M,8,0)</f>
        <v>L</v>
      </c>
      <c r="N32" s="84">
        <f t="shared" si="0"/>
        <v>0</v>
      </c>
      <c r="O32" s="67"/>
      <c r="P32" s="133"/>
      <c r="Q32" s="133"/>
      <c r="R32" s="130">
        <v>1</v>
      </c>
      <c r="S32" s="131" t="str">
        <f t="shared" si="1"/>
        <v>CL</v>
      </c>
      <c r="T32" s="132">
        <v>0</v>
      </c>
      <c r="U32" s="85">
        <f t="shared" si="2"/>
        <v>0</v>
      </c>
      <c r="V32" s="64"/>
      <c r="W32" s="67"/>
      <c r="X32" s="67"/>
      <c r="Y32" s="67"/>
      <c r="Z32" s="67"/>
      <c r="AA32" s="67"/>
      <c r="AB32" s="67"/>
      <c r="AC32" s="67"/>
      <c r="AD32" s="67"/>
    </row>
    <row r="33" spans="1:30" ht="13.8" x14ac:dyDescent="0.3">
      <c r="A33" s="87">
        <v>284057</v>
      </c>
      <c r="B33" s="88">
        <f>VLOOKUP(A33,[1]Totaal!A:M,2,0)</f>
        <v>8710447032282</v>
      </c>
      <c r="C33" s="89">
        <f>VLOOKUP(A33,[1]Totaal!A:M,3,0)</f>
        <v>54</v>
      </c>
      <c r="D33" s="89" t="str">
        <f>VLOOKUP(A33,[1]Totaal!A:M,4,0)</f>
        <v>ST</v>
      </c>
      <c r="E33" s="89">
        <f>VLOOKUP(A33,[1]Totaal!A:M,5,0)</f>
        <v>55</v>
      </c>
      <c r="F33" s="89" t="str">
        <f>VLOOKUP(A33,[1]Totaal!A:M,6,0)</f>
        <v>ML</v>
      </c>
      <c r="G33" s="89" t="str">
        <f>VLOOKUP(A33,[1]Totaal!A:M,7,0)</f>
        <v>OLA RAKET</v>
      </c>
      <c r="H33" s="89" t="str">
        <f>VLOOKUP(A33,[1]Totaal!A:M,10,0)</f>
        <v>IJS EN PUDDING</v>
      </c>
      <c r="I33" s="89" t="str">
        <f>VLOOKUP(A33,[1]Totaal!A:M,11,0)</f>
        <v>UNILEVER OOH ICE CREAM/FROZEN IJS</v>
      </c>
      <c r="J33" s="127" t="s">
        <v>15</v>
      </c>
      <c r="K33" s="126">
        <v>0</v>
      </c>
      <c r="L33" s="89">
        <v>19</v>
      </c>
      <c r="M33" s="89" t="str">
        <f>VLOOKUP(A33,[1]Totaal!A:M,8,0)</f>
        <v>L</v>
      </c>
      <c r="N33" s="84">
        <f t="shared" si="0"/>
        <v>0</v>
      </c>
      <c r="O33" s="67"/>
      <c r="P33" s="133"/>
      <c r="Q33" s="133"/>
      <c r="R33" s="130">
        <v>1</v>
      </c>
      <c r="S33" s="131" t="str">
        <f t="shared" si="1"/>
        <v>ML</v>
      </c>
      <c r="T33" s="132">
        <v>0</v>
      </c>
      <c r="U33" s="85">
        <f t="shared" si="2"/>
        <v>0</v>
      </c>
      <c r="V33" s="64"/>
      <c r="W33" s="67"/>
      <c r="X33" s="67"/>
      <c r="Y33" s="67"/>
      <c r="Z33" s="67"/>
      <c r="AA33" s="67"/>
      <c r="AB33" s="67"/>
      <c r="AC33" s="67"/>
      <c r="AD33" s="67"/>
    </row>
    <row r="34" spans="1:30" ht="13.8" x14ac:dyDescent="0.3">
      <c r="A34" s="87">
        <v>723315</v>
      </c>
      <c r="B34" s="88">
        <f>VLOOKUP(A34,[1]Totaal!A:M,2,0)</f>
        <v>8714100898369</v>
      </c>
      <c r="C34" s="89">
        <f>VLOOKUP(A34,[1]Totaal!A:M,3,0)</f>
        <v>12</v>
      </c>
      <c r="D34" s="89" t="str">
        <f>VLOOKUP(A34,[1]Totaal!A:M,4,0)</f>
        <v>PK</v>
      </c>
      <c r="E34" s="89">
        <f>VLOOKUP(A34,[1]Totaal!A:M,5,0)</f>
        <v>320</v>
      </c>
      <c r="F34" s="89" t="str">
        <f>VLOOKUP(A34,[1]Totaal!A:M,6,0)</f>
        <v>GR</v>
      </c>
      <c r="G34" s="89" t="str">
        <f>VLOOKUP(A34,[1]Totaal!A:M,7,0)</f>
        <v>UNOX ROOKWORST PROFESSIONEEL</v>
      </c>
      <c r="H34" s="89" t="str">
        <f>VLOOKUP(A34,[1]Totaal!A:M,10,0)</f>
        <v>VLEESCONSERVEN</v>
      </c>
      <c r="I34" s="89" t="str">
        <f>VLOOKUP(A34,[1]Totaal!A:M,11,0)</f>
        <v>UNILEVER NED BV FOOD SOLUTIONS</v>
      </c>
      <c r="J34" s="127" t="s">
        <v>15</v>
      </c>
      <c r="K34" s="126">
        <v>0</v>
      </c>
      <c r="L34" s="89">
        <v>14</v>
      </c>
      <c r="M34" s="89" t="str">
        <f>VLOOKUP(A34,[1]Totaal!A:M,8,0)</f>
        <v>L</v>
      </c>
      <c r="N34" s="84">
        <f t="shared" si="0"/>
        <v>0</v>
      </c>
      <c r="O34" s="67"/>
      <c r="P34" s="133"/>
      <c r="Q34" s="133"/>
      <c r="R34" s="130">
        <v>1</v>
      </c>
      <c r="S34" s="131" t="str">
        <f t="shared" si="1"/>
        <v>GR</v>
      </c>
      <c r="T34" s="132">
        <v>0</v>
      </c>
      <c r="U34" s="85">
        <f t="shared" si="2"/>
        <v>0</v>
      </c>
      <c r="V34" s="64"/>
      <c r="W34" s="67"/>
      <c r="X34" s="67"/>
      <c r="Y34" s="67"/>
      <c r="Z34" s="67"/>
      <c r="AA34" s="67"/>
      <c r="AB34" s="67"/>
      <c r="AC34" s="67"/>
      <c r="AD34" s="67"/>
    </row>
    <row r="35" spans="1:30" ht="13.8" x14ac:dyDescent="0.3">
      <c r="A35" s="87">
        <v>528003</v>
      </c>
      <c r="B35" s="88">
        <f>VLOOKUP(A35,[1]Totaal!A:M,2,0)</f>
        <v>4006508212965</v>
      </c>
      <c r="C35" s="89">
        <f>VLOOKUP(A35,[1]Totaal!A:M,3,0)</f>
        <v>4</v>
      </c>
      <c r="D35" s="89" t="str">
        <f>VLOOKUP(A35,[1]Totaal!A:M,4,0)</f>
        <v>PK</v>
      </c>
      <c r="E35" s="89">
        <f>VLOOKUP(A35,[1]Totaal!A:M,5,0)</f>
        <v>16</v>
      </c>
      <c r="F35" s="89" t="str">
        <f>VLOOKUP(A35,[1]Totaal!A:M,6,0)</f>
        <v>ST</v>
      </c>
      <c r="G35" s="89" t="str">
        <f>VLOOKUP(A35,[1]Totaal!A:M,7,0)</f>
        <v>TOPPITS BAKVELLEN 40X38CM</v>
      </c>
      <c r="H35" s="89" t="str">
        <f>VLOOKUP(A35,[1]Totaal!A:M,10,0)</f>
        <v>VERPAKKINGSMAT./DISPOS. GROOTV</v>
      </c>
      <c r="I35" s="89" t="str">
        <f>VLOOKUP(A35,[1]Totaal!A:M,11,0)</f>
        <v>MELITTA NEDERLAND BV</v>
      </c>
      <c r="J35" s="127" t="s">
        <v>15</v>
      </c>
      <c r="K35" s="126">
        <v>0</v>
      </c>
      <c r="L35" s="89">
        <v>62</v>
      </c>
      <c r="M35" s="89" t="str">
        <f>VLOOKUP(A35,[1]Totaal!A:M,8,0)</f>
        <v>H</v>
      </c>
      <c r="N35" s="84">
        <f t="shared" si="0"/>
        <v>0</v>
      </c>
      <c r="O35" s="67"/>
      <c r="P35" s="133"/>
      <c r="Q35" s="133"/>
      <c r="R35" s="130">
        <v>1</v>
      </c>
      <c r="S35" s="131" t="str">
        <f t="shared" si="1"/>
        <v>ST</v>
      </c>
      <c r="T35" s="132">
        <v>0</v>
      </c>
      <c r="U35" s="85">
        <f t="shared" si="2"/>
        <v>0</v>
      </c>
      <c r="V35" s="64"/>
      <c r="W35" s="67"/>
      <c r="X35" s="67"/>
      <c r="Y35" s="67"/>
      <c r="Z35" s="67"/>
      <c r="AA35" s="67"/>
      <c r="AB35" s="67"/>
      <c r="AC35" s="67"/>
      <c r="AD35" s="67"/>
    </row>
    <row r="36" spans="1:30" ht="13.8" x14ac:dyDescent="0.3">
      <c r="A36" s="87">
        <v>754308</v>
      </c>
      <c r="B36" s="88">
        <f>VLOOKUP(A36,[1]Totaal!A:M,2,0)</f>
        <v>8719481591571</v>
      </c>
      <c r="C36" s="89">
        <f>VLOOKUP(A36,[1]Totaal!A:M,3,0)</f>
        <v>1</v>
      </c>
      <c r="D36" s="89" t="str">
        <f>VLOOKUP(A36,[1]Totaal!A:M,4,0)</f>
        <v>PK</v>
      </c>
      <c r="E36" s="89">
        <f>VLOOKUP(A36,[1]Totaal!A:M,5,0)</f>
        <v>3</v>
      </c>
      <c r="F36" s="89" t="str">
        <f>VLOOKUP(A36,[1]Totaal!A:M,6,0)</f>
        <v>ST</v>
      </c>
      <c r="G36" s="89" t="str">
        <f>VLOOKUP(A36,[1]Totaal!A:M,7,0)</f>
        <v>PAPRIKA STOPLICHT 3 KLEUR</v>
      </c>
      <c r="H36" s="89" t="str">
        <f>VLOOKUP(A36,[1]Totaal!A:M,10,0)</f>
        <v>GROENTEN EN FRUIT DAGVERS</v>
      </c>
      <c r="I36" s="89" t="str">
        <f>VLOOKUP(A36,[1]Totaal!A:M,11,0)</f>
        <v>SMEDING EN ZN BV</v>
      </c>
      <c r="J36" s="127" t="s">
        <v>298</v>
      </c>
      <c r="K36" s="126">
        <v>0</v>
      </c>
      <c r="L36" s="89">
        <v>256</v>
      </c>
      <c r="M36" s="89" t="str">
        <f>VLOOKUP(A36,[1]Totaal!A:M,8,0)</f>
        <v>L</v>
      </c>
      <c r="N36" s="84">
        <f t="shared" si="0"/>
        <v>0</v>
      </c>
      <c r="O36" s="67"/>
      <c r="P36" s="133"/>
      <c r="Q36" s="133"/>
      <c r="R36" s="130">
        <v>1</v>
      </c>
      <c r="S36" s="131" t="str">
        <f t="shared" si="1"/>
        <v>ST</v>
      </c>
      <c r="T36" s="132">
        <v>0</v>
      </c>
      <c r="U36" s="85">
        <f t="shared" si="2"/>
        <v>0</v>
      </c>
      <c r="V36" s="64"/>
      <c r="W36" s="67"/>
      <c r="X36" s="67"/>
      <c r="Y36" s="67"/>
      <c r="Z36" s="67"/>
      <c r="AA36" s="67"/>
      <c r="AB36" s="67"/>
      <c r="AC36" s="67"/>
      <c r="AD36" s="67"/>
    </row>
    <row r="37" spans="1:30" ht="13.8" x14ac:dyDescent="0.3">
      <c r="A37" s="87">
        <v>19326</v>
      </c>
      <c r="B37" s="88">
        <f>VLOOKUP(A37,[1]Totaal!A:M,2,0)</f>
        <v>8710479380030</v>
      </c>
      <c r="C37" s="89">
        <f>VLOOKUP(A37,[1]Totaal!A:M,3,0)</f>
        <v>1</v>
      </c>
      <c r="D37" s="89" t="str">
        <f>VLOOKUP(A37,[1]Totaal!A:M,4,0)</f>
        <v>ZK</v>
      </c>
      <c r="E37" s="89">
        <f>VLOOKUP(A37,[1]Totaal!A:M,5,0)</f>
        <v>5</v>
      </c>
      <c r="F37" s="89" t="str">
        <f>VLOOKUP(A37,[1]Totaal!A:M,6,0)</f>
        <v>KG</v>
      </c>
      <c r="G37" s="89" t="str">
        <f>VLOOKUP(A37,[1]Totaal!A:M,7,0)</f>
        <v>KOOPMANS PATENTBLOEM AMERIKAANS</v>
      </c>
      <c r="H37" s="89" t="str">
        <f>VLOOKUP(A37,[1]Totaal!A:M,10,0)</f>
        <v>BAKPRODUKTEN</v>
      </c>
      <c r="I37" s="89" t="str">
        <f>VLOOKUP(A37,[1]Totaal!A:M,11,0)</f>
        <v>OETKER DR FOOD SERVICE BV</v>
      </c>
      <c r="J37" s="127" t="s">
        <v>15</v>
      </c>
      <c r="K37" s="126">
        <v>0</v>
      </c>
      <c r="L37" s="89">
        <v>38</v>
      </c>
      <c r="M37" s="89" t="str">
        <f>VLOOKUP(A37,[1]Totaal!A:M,8,0)</f>
        <v>L</v>
      </c>
      <c r="N37" s="84">
        <f t="shared" si="0"/>
        <v>0</v>
      </c>
      <c r="O37" s="67"/>
      <c r="P37" s="133"/>
      <c r="Q37" s="133"/>
      <c r="R37" s="130">
        <v>1</v>
      </c>
      <c r="S37" s="131" t="str">
        <f t="shared" si="1"/>
        <v>KG</v>
      </c>
      <c r="T37" s="132">
        <v>0</v>
      </c>
      <c r="U37" s="85">
        <f t="shared" si="2"/>
        <v>0</v>
      </c>
      <c r="V37" s="64"/>
      <c r="W37" s="67"/>
      <c r="X37" s="67"/>
      <c r="Y37" s="67"/>
      <c r="Z37" s="67"/>
      <c r="AA37" s="67"/>
      <c r="AB37" s="67"/>
      <c r="AC37" s="67"/>
      <c r="AD37" s="67"/>
    </row>
    <row r="38" spans="1:30" ht="13.8" x14ac:dyDescent="0.3">
      <c r="A38" s="87">
        <v>517120</v>
      </c>
      <c r="B38" s="88">
        <f>VLOOKUP(A38,[1]Totaal!A:M,2,0)</f>
        <v>8716668014007</v>
      </c>
      <c r="C38" s="89">
        <f>VLOOKUP(A38,[1]Totaal!A:M,3,0)</f>
        <v>1</v>
      </c>
      <c r="D38" s="89" t="str">
        <f>VLOOKUP(A38,[1]Totaal!A:M,4,0)</f>
        <v>ST</v>
      </c>
      <c r="E38" s="89">
        <f>VLOOKUP(A38,[1]Totaal!A:M,5,0)</f>
        <v>375</v>
      </c>
      <c r="F38" s="89" t="str">
        <f>VLOOKUP(A38,[1]Totaal!A:M,6,0)</f>
        <v>GR</v>
      </c>
      <c r="G38" s="89" t="str">
        <f>VLOOKUP(A38,[1]Totaal!A:M,7,0)</f>
        <v>KOMKOMMER 30/40</v>
      </c>
      <c r="H38" s="89" t="str">
        <f>VLOOKUP(A38,[1]Totaal!A:M,10,0)</f>
        <v>GROENTEN EN FRUIT DAGVERS</v>
      </c>
      <c r="I38" s="89" t="str">
        <f>VLOOKUP(A38,[1]Totaal!A:M,11,0)</f>
        <v>SMEDING EN ZN BV</v>
      </c>
      <c r="J38" s="127" t="s">
        <v>298</v>
      </c>
      <c r="K38" s="126">
        <v>0</v>
      </c>
      <c r="L38" s="89">
        <v>415</v>
      </c>
      <c r="M38" s="89" t="str">
        <f>VLOOKUP(A38,[1]Totaal!A:M,8,0)</f>
        <v>L</v>
      </c>
      <c r="N38" s="84">
        <f t="shared" si="0"/>
        <v>0</v>
      </c>
      <c r="O38" s="67"/>
      <c r="P38" s="133"/>
      <c r="Q38" s="133"/>
      <c r="R38" s="130">
        <v>1</v>
      </c>
      <c r="S38" s="131" t="str">
        <f t="shared" si="1"/>
        <v>GR</v>
      </c>
      <c r="T38" s="132">
        <v>0</v>
      </c>
      <c r="U38" s="85">
        <f t="shared" si="2"/>
        <v>0</v>
      </c>
      <c r="V38" s="64"/>
      <c r="W38" s="67"/>
      <c r="X38" s="67"/>
      <c r="Y38" s="67"/>
      <c r="Z38" s="67"/>
      <c r="AA38" s="67"/>
      <c r="AB38" s="67"/>
      <c r="AC38" s="67"/>
      <c r="AD38" s="67"/>
    </row>
    <row r="39" spans="1:30" ht="13.8" x14ac:dyDescent="0.3">
      <c r="A39" s="87">
        <v>524347</v>
      </c>
      <c r="B39" s="88">
        <f>VLOOKUP(A39,[1]Totaal!A:M,2,0)</f>
        <v>8710401233229</v>
      </c>
      <c r="C39" s="89">
        <f>VLOOKUP(A39,[1]Totaal!A:M,3,0)</f>
        <v>1</v>
      </c>
      <c r="D39" s="89" t="str">
        <f>VLOOKUP(A39,[1]Totaal!A:M,4,0)</f>
        <v>ST</v>
      </c>
      <c r="E39" s="89">
        <f>VLOOKUP(A39,[1]Totaal!A:M,5,0)</f>
        <v>1</v>
      </c>
      <c r="F39" s="89" t="str">
        <f>VLOOKUP(A39,[1]Totaal!A:M,6,0)</f>
        <v>ST</v>
      </c>
      <c r="G39" s="89" t="str">
        <f>VLOOKUP(A39,[1]Totaal!A:M,7,0)</f>
        <v>TGFF FORTE KOEKENPAN 24CM</v>
      </c>
      <c r="H39" s="89" t="str">
        <f>VLOOKUP(A39,[1]Totaal!A:M,10,0)</f>
        <v>PANNEN</v>
      </c>
      <c r="I39" s="89" t="str">
        <f>VLOOKUP(A39,[1]Totaal!A:M,11,0)</f>
        <v>SLIGRO</v>
      </c>
      <c r="J39" s="127" t="s">
        <v>15</v>
      </c>
      <c r="K39" s="126">
        <v>0</v>
      </c>
      <c r="L39" s="89">
        <v>28</v>
      </c>
      <c r="M39" s="89" t="str">
        <f>VLOOKUP(A39,[1]Totaal!A:M,8,0)</f>
        <v>H</v>
      </c>
      <c r="N39" s="84">
        <f t="shared" si="0"/>
        <v>0</v>
      </c>
      <c r="O39" s="67"/>
      <c r="P39" s="133"/>
      <c r="Q39" s="133"/>
      <c r="R39" s="130">
        <v>1</v>
      </c>
      <c r="S39" s="131" t="str">
        <f t="shared" si="1"/>
        <v>ST</v>
      </c>
      <c r="T39" s="132">
        <v>0</v>
      </c>
      <c r="U39" s="85">
        <f t="shared" si="2"/>
        <v>0</v>
      </c>
      <c r="V39" s="64"/>
      <c r="W39" s="67"/>
      <c r="X39" s="67"/>
      <c r="Y39" s="67"/>
      <c r="Z39" s="67"/>
      <c r="AA39" s="67"/>
      <c r="AB39" s="67"/>
      <c r="AC39" s="67"/>
      <c r="AD39" s="67"/>
    </row>
    <row r="40" spans="1:30" ht="13.8" x14ac:dyDescent="0.3">
      <c r="A40" s="87">
        <v>112739</v>
      </c>
      <c r="B40" s="88">
        <f>VLOOKUP(A40,[1]Totaal!A:M,2,0)</f>
        <v>8710401129195</v>
      </c>
      <c r="C40" s="89">
        <f>VLOOKUP(A40,[1]Totaal!A:M,3,0)</f>
        <v>1</v>
      </c>
      <c r="D40" s="89" t="str">
        <f>VLOOKUP(A40,[1]Totaal!A:M,4,0)</f>
        <v>RL</v>
      </c>
      <c r="E40" s="89">
        <f>VLOOKUP(A40,[1]Totaal!A:M,5,0)</f>
        <v>100</v>
      </c>
      <c r="F40" s="89" t="str">
        <f>VLOOKUP(A40,[1]Totaal!A:M,6,0)</f>
        <v>ST</v>
      </c>
      <c r="G40" s="89" t="str">
        <f>VLOOKUP(A40,[1]Totaal!A:M,7,0)</f>
        <v>TAKE DIS BEKERS KARTON WIT 180CC</v>
      </c>
      <c r="H40" s="89" t="str">
        <f>VLOOKUP(A40,[1]Totaal!A:M,10,0)</f>
        <v>VERPAKKINGSMAT./DISPOS. GROOTV</v>
      </c>
      <c r="I40" s="89" t="str">
        <f>VLOOKUP(A40,[1]Totaal!A:M,11,0)</f>
        <v>SLIGRO</v>
      </c>
      <c r="J40" s="127" t="s">
        <v>15</v>
      </c>
      <c r="K40" s="126">
        <v>0</v>
      </c>
      <c r="L40" s="89">
        <v>112</v>
      </c>
      <c r="M40" s="89" t="str">
        <f>VLOOKUP(A40,[1]Totaal!A:M,8,0)</f>
        <v>H</v>
      </c>
      <c r="N40" s="84">
        <f t="shared" si="0"/>
        <v>0</v>
      </c>
      <c r="O40" s="67"/>
      <c r="P40" s="133"/>
      <c r="Q40" s="133"/>
      <c r="R40" s="130">
        <v>1</v>
      </c>
      <c r="S40" s="131" t="str">
        <f t="shared" si="1"/>
        <v>ST</v>
      </c>
      <c r="T40" s="132">
        <v>0</v>
      </c>
      <c r="U40" s="85">
        <f t="shared" si="2"/>
        <v>0</v>
      </c>
      <c r="V40" s="64"/>
      <c r="W40" s="67"/>
      <c r="X40" s="67"/>
      <c r="Y40" s="67"/>
      <c r="Z40" s="67"/>
      <c r="AA40" s="67"/>
      <c r="AB40" s="67"/>
      <c r="AC40" s="67"/>
      <c r="AD40" s="67"/>
    </row>
    <row r="41" spans="1:30" ht="13.8" x14ac:dyDescent="0.3">
      <c r="A41" s="87">
        <v>92695</v>
      </c>
      <c r="B41" s="88">
        <f>VLOOKUP(A41,[1]Totaal!A:M,2,0)</f>
        <v>8004399512344</v>
      </c>
      <c r="C41" s="89">
        <f>VLOOKUP(A41,[1]Totaal!A:M,3,0)</f>
        <v>1</v>
      </c>
      <c r="D41" s="89" t="str">
        <f>VLOOKUP(A41,[1]Totaal!A:M,4,0)</f>
        <v>DS</v>
      </c>
      <c r="E41" s="89">
        <f>VLOOKUP(A41,[1]Totaal!A:M,5,0)</f>
        <v>1</v>
      </c>
      <c r="F41" s="89" t="str">
        <f>VLOOKUP(A41,[1]Totaal!A:M,6,0)</f>
        <v>ST</v>
      </c>
      <c r="G41" s="89" t="str">
        <f>VLOOKUP(A41,[1]Totaal!A:M,7,0)</f>
        <v>DELONGHI AIRCO PAC N82 ECO 9400 BTU</v>
      </c>
      <c r="H41" s="89" t="str">
        <f>VLOOKUP(A41,[1]Totaal!A:M,10,0)</f>
        <v>KLIMAATBEHEERSING</v>
      </c>
      <c r="I41" s="89" t="str">
        <f>VLOOKUP(A41,[1]Totaal!A:M,11,0)</f>
        <v>DELONGHI BENELUX SA</v>
      </c>
      <c r="J41" s="127" t="s">
        <v>15</v>
      </c>
      <c r="K41" s="126">
        <v>0</v>
      </c>
      <c r="L41" s="89">
        <v>1</v>
      </c>
      <c r="M41" s="89" t="str">
        <f>VLOOKUP(A41,[1]Totaal!A:M,8,0)</f>
        <v>H</v>
      </c>
      <c r="N41" s="84">
        <f t="shared" si="0"/>
        <v>0</v>
      </c>
      <c r="O41" s="67"/>
      <c r="P41" s="133"/>
      <c r="Q41" s="133"/>
      <c r="R41" s="130">
        <v>1</v>
      </c>
      <c r="S41" s="131" t="str">
        <f t="shared" si="1"/>
        <v>ST</v>
      </c>
      <c r="T41" s="132">
        <v>0</v>
      </c>
      <c r="U41" s="85">
        <f t="shared" si="2"/>
        <v>0</v>
      </c>
      <c r="V41" s="64"/>
      <c r="W41" s="67"/>
      <c r="X41" s="67"/>
      <c r="Y41" s="67"/>
      <c r="Z41" s="67"/>
      <c r="AA41" s="67"/>
      <c r="AB41" s="67"/>
      <c r="AC41" s="67"/>
      <c r="AD41" s="67"/>
    </row>
    <row r="42" spans="1:30" ht="13.8" x14ac:dyDescent="0.3">
      <c r="A42" s="87">
        <v>940161</v>
      </c>
      <c r="B42" s="88">
        <f>VLOOKUP(A42,[1]Totaal!A:M,2,0)</f>
        <v>5000112554526</v>
      </c>
      <c r="C42" s="89">
        <f>VLOOKUP(A42,[1]Totaal!A:M,3,0)</f>
        <v>6</v>
      </c>
      <c r="D42" s="89" t="str">
        <f>VLOOKUP(A42,[1]Totaal!A:M,4,0)</f>
        <v>PF</v>
      </c>
      <c r="E42" s="89">
        <f>VLOOKUP(A42,[1]Totaal!A:M,5,0)</f>
        <v>1.5</v>
      </c>
      <c r="F42" s="89" t="str">
        <f>VLOOKUP(A42,[1]Totaal!A:M,6,0)</f>
        <v>LT</v>
      </c>
      <c r="G42" s="89" t="str">
        <f>VLOOKUP(A42,[1]Totaal!A:M,7,0)</f>
        <v>COCA-COLA ZERO PET</v>
      </c>
      <c r="H42" s="89" t="str">
        <f>VLOOKUP(A42,[1]Totaal!A:M,10,0)</f>
        <v>FRISDRANKEN GROOTVERPAKKING</v>
      </c>
      <c r="I42" s="89" t="str">
        <f>VLOOKUP(A42,[1]Totaal!A:M,11,0)</f>
        <v>COCA-COLA EUROPEAN PARTNERS BV</v>
      </c>
      <c r="J42" s="127" t="s">
        <v>15</v>
      </c>
      <c r="K42" s="126">
        <v>0</v>
      </c>
      <c r="L42" s="89">
        <v>35</v>
      </c>
      <c r="M42" s="89" t="str">
        <f>VLOOKUP(A42,[1]Totaal!A:M,8,0)</f>
        <v>L</v>
      </c>
      <c r="N42" s="84">
        <f t="shared" si="0"/>
        <v>0</v>
      </c>
      <c r="O42" s="67"/>
      <c r="P42" s="133"/>
      <c r="Q42" s="133"/>
      <c r="R42" s="130">
        <v>1</v>
      </c>
      <c r="S42" s="131" t="str">
        <f t="shared" si="1"/>
        <v>LT</v>
      </c>
      <c r="T42" s="132">
        <v>0</v>
      </c>
      <c r="U42" s="85">
        <f t="shared" si="2"/>
        <v>0</v>
      </c>
      <c r="V42" s="64"/>
      <c r="W42" s="67"/>
      <c r="X42" s="67"/>
      <c r="Y42" s="67"/>
      <c r="Z42" s="67"/>
      <c r="AA42" s="67"/>
      <c r="AB42" s="67"/>
      <c r="AC42" s="67"/>
      <c r="AD42" s="67"/>
    </row>
    <row r="43" spans="1:30" ht="13.8" x14ac:dyDescent="0.3">
      <c r="A43" s="87">
        <v>18009</v>
      </c>
      <c r="B43" s="88">
        <f>VLOOKUP(A43,[1]Totaal!A:M,2,0)</f>
        <v>5000159502672</v>
      </c>
      <c r="C43" s="89">
        <f>VLOOKUP(A43,[1]Totaal!A:M,3,0)</f>
        <v>1</v>
      </c>
      <c r="D43" s="89" t="str">
        <f>VLOOKUP(A43,[1]Totaal!A:M,4,0)</f>
        <v>DS</v>
      </c>
      <c r="E43" s="89">
        <f>VLOOKUP(A43,[1]Totaal!A:M,5,0)</f>
        <v>280</v>
      </c>
      <c r="F43" s="89" t="str">
        <f>VLOOKUP(A43,[1]Totaal!A:M,6,0)</f>
        <v>GR</v>
      </c>
      <c r="G43" s="89" t="str">
        <f>VLOOKUP(A43,[1]Totaal!A:M,7,0)</f>
        <v>CELEBRATIONS BOX</v>
      </c>
      <c r="H43" s="89" t="str">
        <f>VLOOKUP(A43,[1]Totaal!A:M,10,0)</f>
        <v>BONBONS</v>
      </c>
      <c r="I43" s="89" t="str">
        <f>VLOOKUP(A43,[1]Totaal!A:M,11,0)</f>
        <v>MARS NEDERLAND(MASTERFOODS SNOEP)</v>
      </c>
      <c r="J43" s="127" t="s">
        <v>15</v>
      </c>
      <c r="K43" s="126">
        <v>0</v>
      </c>
      <c r="L43" s="89">
        <v>142</v>
      </c>
      <c r="M43" s="89" t="str">
        <f>VLOOKUP(A43,[1]Totaal!A:M,8,0)</f>
        <v>L</v>
      </c>
      <c r="N43" s="84">
        <f t="shared" si="0"/>
        <v>0</v>
      </c>
      <c r="O43" s="67"/>
      <c r="P43" s="133"/>
      <c r="Q43" s="133"/>
      <c r="R43" s="130">
        <v>1</v>
      </c>
      <c r="S43" s="131" t="str">
        <f t="shared" si="1"/>
        <v>GR</v>
      </c>
      <c r="T43" s="132">
        <v>0</v>
      </c>
      <c r="U43" s="85">
        <f t="shared" si="2"/>
        <v>0</v>
      </c>
      <c r="V43" s="64"/>
      <c r="W43" s="67"/>
      <c r="X43" s="67"/>
      <c r="Y43" s="67"/>
      <c r="Z43" s="67"/>
      <c r="AA43" s="67"/>
      <c r="AB43" s="67"/>
      <c r="AC43" s="67"/>
      <c r="AD43" s="67"/>
    </row>
    <row r="44" spans="1:30" ht="13.8" x14ac:dyDescent="0.3">
      <c r="A44" s="87">
        <v>202783</v>
      </c>
      <c r="B44" s="88">
        <f>VLOOKUP(A44,[1]Totaal!A:M,2,0)</f>
        <v>8710466266729</v>
      </c>
      <c r="C44" s="89">
        <f>VLOOKUP(A44,[1]Totaal!A:M,3,0)</f>
        <v>10</v>
      </c>
      <c r="D44" s="89" t="str">
        <f>VLOOKUP(A44,[1]Totaal!A:M,4,0)</f>
        <v>PK</v>
      </c>
      <c r="E44" s="89">
        <f>VLOOKUP(A44,[1]Totaal!A:M,5,0)</f>
        <v>450</v>
      </c>
      <c r="F44" s="89" t="str">
        <f>VLOOKUP(A44,[1]Totaal!A:M,6,0)</f>
        <v>GR</v>
      </c>
      <c r="G44" s="89" t="str">
        <f>VLOOKUP(A44,[1]Totaal!A:M,7,0)</f>
        <v>KOOPMANS BROODMIX WIT</v>
      </c>
      <c r="H44" s="89" t="str">
        <f>VLOOKUP(A44,[1]Totaal!A:M,10,0)</f>
        <v>BAKPRODUKTEN</v>
      </c>
      <c r="I44" s="89" t="str">
        <f>VLOOKUP(A44,[1]Totaal!A:M,11,0)</f>
        <v>OETKER DR NEDERLAND BV</v>
      </c>
      <c r="J44" s="127" t="s">
        <v>15</v>
      </c>
      <c r="K44" s="126">
        <v>0</v>
      </c>
      <c r="L44" s="89">
        <v>31</v>
      </c>
      <c r="M44" s="89" t="str">
        <f>VLOOKUP(A44,[1]Totaal!A:M,8,0)</f>
        <v>L</v>
      </c>
      <c r="N44" s="84">
        <f t="shared" si="0"/>
        <v>0</v>
      </c>
      <c r="O44" s="67"/>
      <c r="P44" s="133"/>
      <c r="Q44" s="133"/>
      <c r="R44" s="130">
        <v>1</v>
      </c>
      <c r="S44" s="131" t="str">
        <f t="shared" si="1"/>
        <v>GR</v>
      </c>
      <c r="T44" s="132">
        <v>0</v>
      </c>
      <c r="U44" s="85">
        <f t="shared" si="2"/>
        <v>0</v>
      </c>
      <c r="V44" s="64"/>
      <c r="W44" s="67"/>
      <c r="X44" s="67"/>
      <c r="Y44" s="67"/>
      <c r="Z44" s="67"/>
      <c r="AA44" s="67"/>
      <c r="AB44" s="67"/>
      <c r="AC44" s="67"/>
      <c r="AD44" s="67"/>
    </row>
    <row r="45" spans="1:30" ht="13.8" x14ac:dyDescent="0.3">
      <c r="A45" s="87">
        <v>110215</v>
      </c>
      <c r="B45" s="88">
        <f>VLOOKUP(A45,[1]Totaal!A:M,2,0)</f>
        <v>8710401567157</v>
      </c>
      <c r="C45" s="89">
        <f>VLOOKUP(A45,[1]Totaal!A:M,3,0)</f>
        <v>1</v>
      </c>
      <c r="D45" s="89" t="str">
        <f>VLOOKUP(A45,[1]Totaal!A:M,4,0)</f>
        <v>BK</v>
      </c>
      <c r="E45" s="89">
        <f>VLOOKUP(A45,[1]Totaal!A:M,5,0)</f>
        <v>360</v>
      </c>
      <c r="F45" s="89" t="str">
        <f>VLOOKUP(A45,[1]Totaal!A:M,6,0)</f>
        <v>GR</v>
      </c>
      <c r="G45" s="89" t="str">
        <f>VLOOKUP(A45,[1]Totaal!A:M,7,0)</f>
        <v>GOUDEN BANIER KIPFILET GEBR.BL1* CA20PL</v>
      </c>
      <c r="H45" s="89" t="str">
        <f>VLOOKUP(A45,[1]Totaal!A:M,10,0)</f>
        <v>VLEESWAREN VERPAKT</v>
      </c>
      <c r="I45" s="89" t="str">
        <f>VLOOKUP(A45,[1]Totaal!A:M,11,0)</f>
        <v>SLIGRO</v>
      </c>
      <c r="J45" s="127" t="s">
        <v>15</v>
      </c>
      <c r="K45" s="126">
        <v>0</v>
      </c>
      <c r="L45" s="89">
        <v>64</v>
      </c>
      <c r="M45" s="89" t="str">
        <f>VLOOKUP(A45,[1]Totaal!A:M,8,0)</f>
        <v>L</v>
      </c>
      <c r="N45" s="84">
        <f t="shared" si="0"/>
        <v>0</v>
      </c>
      <c r="O45" s="67"/>
      <c r="P45" s="133"/>
      <c r="Q45" s="133"/>
      <c r="R45" s="130">
        <v>1</v>
      </c>
      <c r="S45" s="131" t="str">
        <f t="shared" si="1"/>
        <v>GR</v>
      </c>
      <c r="T45" s="132">
        <v>0</v>
      </c>
      <c r="U45" s="85">
        <f t="shared" si="2"/>
        <v>0</v>
      </c>
      <c r="V45" s="64"/>
      <c r="W45" s="67"/>
      <c r="X45" s="67"/>
      <c r="Y45" s="67"/>
      <c r="Z45" s="67"/>
      <c r="AA45" s="67"/>
      <c r="AB45" s="67"/>
      <c r="AC45" s="67"/>
      <c r="AD45" s="67"/>
    </row>
    <row r="46" spans="1:30" ht="13.8" x14ac:dyDescent="0.3">
      <c r="A46" s="87">
        <v>471586</v>
      </c>
      <c r="B46" s="88">
        <f>VLOOKUP(A46,[1]Totaal!A:M,2,0)</f>
        <v>5410522513257</v>
      </c>
      <c r="C46" s="89">
        <f>VLOOKUP(A46,[1]Totaal!A:M,3,0)</f>
        <v>1</v>
      </c>
      <c r="D46" s="89" t="str">
        <f>VLOOKUP(A46,[1]Totaal!A:M,4,0)</f>
        <v>PK</v>
      </c>
      <c r="E46" s="89">
        <f>VLOOKUP(A46,[1]Totaal!A:M,5,0)</f>
        <v>2.5</v>
      </c>
      <c r="F46" s="89" t="str">
        <f>VLOOKUP(A46,[1]Totaal!A:M,6,0)</f>
        <v>KG</v>
      </c>
      <c r="G46" s="89" t="str">
        <f>VLOOKUP(A46,[1]Totaal!A:M,7,0)</f>
        <v>CALLEBAUT COUVERTURE CALLETS PUUR</v>
      </c>
      <c r="H46" s="89" t="str">
        <f>VLOOKUP(A46,[1]Totaal!A:M,10,0)</f>
        <v>PATISSERIEPRODUKTEN</v>
      </c>
      <c r="I46" s="89" t="str">
        <f>VLOOKUP(A46,[1]Totaal!A:M,11,0)</f>
        <v>BARRY CALLEBAUT BELGIUM NV</v>
      </c>
      <c r="J46" s="127" t="s">
        <v>15</v>
      </c>
      <c r="K46" s="126">
        <v>0</v>
      </c>
      <c r="L46" s="89">
        <v>19</v>
      </c>
      <c r="M46" s="89" t="str">
        <f>VLOOKUP(A46,[1]Totaal!A:M,8,0)</f>
        <v>L</v>
      </c>
      <c r="N46" s="84">
        <f t="shared" si="0"/>
        <v>0</v>
      </c>
      <c r="O46" s="67"/>
      <c r="P46" s="133"/>
      <c r="Q46" s="133"/>
      <c r="R46" s="130">
        <v>1</v>
      </c>
      <c r="S46" s="131" t="str">
        <f t="shared" si="1"/>
        <v>KG</v>
      </c>
      <c r="T46" s="132">
        <v>0</v>
      </c>
      <c r="U46" s="85">
        <f t="shared" si="2"/>
        <v>0</v>
      </c>
      <c r="V46" s="64"/>
      <c r="W46" s="67"/>
      <c r="X46" s="67"/>
      <c r="Y46" s="67"/>
      <c r="Z46" s="67"/>
      <c r="AA46" s="67"/>
      <c r="AB46" s="67"/>
      <c r="AC46" s="67"/>
      <c r="AD46" s="67"/>
    </row>
    <row r="47" spans="1:30" ht="13.8" x14ac:dyDescent="0.3">
      <c r="A47" s="87">
        <v>275922</v>
      </c>
      <c r="B47" s="88">
        <f>VLOOKUP(A47,[1]Totaal!A:M,2,0)</f>
        <v>8710956101158</v>
      </c>
      <c r="C47" s="89">
        <f>VLOOKUP(A47,[1]Totaal!A:M,3,0)</f>
        <v>1</v>
      </c>
      <c r="D47" s="89" t="str">
        <f>VLOOKUP(A47,[1]Totaal!A:M,4,0)</f>
        <v>KR</v>
      </c>
      <c r="E47" s="89">
        <f>VLOOKUP(A47,[1]Totaal!A:M,5,0)</f>
        <v>720</v>
      </c>
      <c r="F47" s="89" t="str">
        <f>VLOOKUP(A47,[1]Totaal!A:M,6,0)</f>
        <v>CL</v>
      </c>
      <c r="G47" s="89" t="str">
        <f>VLOOKUP(A47,[1]Totaal!A:M,7,0)</f>
        <v>HERTOG JAN</v>
      </c>
      <c r="H47" s="89" t="str">
        <f>VLOOKUP(A47,[1]Totaal!A:M,10,0)</f>
        <v>BIEREN KLEINVERPAKKING</v>
      </c>
      <c r="I47" s="89" t="str">
        <f>VLOOKUP(A47,[1]Totaal!A:M,11,0)</f>
        <v>INBEV NEDERLAND NV</v>
      </c>
      <c r="J47" s="127" t="s">
        <v>15</v>
      </c>
      <c r="K47" s="126">
        <v>0</v>
      </c>
      <c r="L47" s="89">
        <v>26</v>
      </c>
      <c r="M47" s="89" t="str">
        <f>VLOOKUP(A47,[1]Totaal!A:M,8,0)</f>
        <v>H</v>
      </c>
      <c r="N47" s="84">
        <f t="shared" si="0"/>
        <v>0</v>
      </c>
      <c r="O47" s="67"/>
      <c r="P47" s="133"/>
      <c r="Q47" s="133"/>
      <c r="R47" s="130">
        <v>1</v>
      </c>
      <c r="S47" s="131" t="str">
        <f t="shared" si="1"/>
        <v>CL</v>
      </c>
      <c r="T47" s="132">
        <v>0</v>
      </c>
      <c r="U47" s="85">
        <f t="shared" si="2"/>
        <v>0</v>
      </c>
      <c r="V47" s="64"/>
      <c r="W47" s="67"/>
      <c r="X47" s="67"/>
      <c r="Y47" s="67"/>
      <c r="Z47" s="67"/>
      <c r="AA47" s="67"/>
      <c r="AB47" s="67"/>
      <c r="AC47" s="67"/>
      <c r="AD47" s="67"/>
    </row>
    <row r="48" spans="1:30" ht="13.8" x14ac:dyDescent="0.3">
      <c r="A48" s="87">
        <v>940807</v>
      </c>
      <c r="B48" s="88">
        <f>VLOOKUP(A48,[1]Totaal!A:M,2,0)</f>
        <v>5410522513530</v>
      </c>
      <c r="C48" s="89">
        <f>VLOOKUP(A48,[1]Totaal!A:M,3,0)</f>
        <v>1</v>
      </c>
      <c r="D48" s="89" t="str">
        <f>VLOOKUP(A48,[1]Totaal!A:M,4,0)</f>
        <v>PK</v>
      </c>
      <c r="E48" s="89">
        <f>VLOOKUP(A48,[1]Totaal!A:M,5,0)</f>
        <v>2.5</v>
      </c>
      <c r="F48" s="89" t="str">
        <f>VLOOKUP(A48,[1]Totaal!A:M,6,0)</f>
        <v>KG</v>
      </c>
      <c r="G48" s="89" t="str">
        <f>VLOOKUP(A48,[1]Totaal!A:M,7,0)</f>
        <v>CALLEBAUT COUVERTURE CALLETS MELK</v>
      </c>
      <c r="H48" s="89" t="str">
        <f>VLOOKUP(A48,[1]Totaal!A:M,10,0)</f>
        <v>PATISSERIEPRODUKTEN</v>
      </c>
      <c r="I48" s="89" t="str">
        <f>VLOOKUP(A48,[1]Totaal!A:M,11,0)</f>
        <v>BARRY CALLEBAUT BELGIUM NV</v>
      </c>
      <c r="J48" s="127" t="s">
        <v>15</v>
      </c>
      <c r="K48" s="126">
        <v>0</v>
      </c>
      <c r="L48" s="89">
        <v>18</v>
      </c>
      <c r="M48" s="89" t="str">
        <f>VLOOKUP(A48,[1]Totaal!A:M,8,0)</f>
        <v>L</v>
      </c>
      <c r="N48" s="84">
        <f t="shared" si="0"/>
        <v>0</v>
      </c>
      <c r="O48" s="67"/>
      <c r="P48" s="133"/>
      <c r="Q48" s="133"/>
      <c r="R48" s="130">
        <v>1</v>
      </c>
      <c r="S48" s="131" t="str">
        <f t="shared" si="1"/>
        <v>KG</v>
      </c>
      <c r="T48" s="132">
        <v>0</v>
      </c>
      <c r="U48" s="85">
        <f t="shared" si="2"/>
        <v>0</v>
      </c>
      <c r="V48" s="64"/>
      <c r="W48" s="67"/>
      <c r="X48" s="67"/>
      <c r="Y48" s="67"/>
      <c r="Z48" s="67"/>
      <c r="AA48" s="67"/>
      <c r="AB48" s="67"/>
      <c r="AC48" s="67"/>
      <c r="AD48" s="67"/>
    </row>
    <row r="49" spans="1:30" ht="13.8" x14ac:dyDescent="0.3">
      <c r="A49" s="87">
        <v>22446</v>
      </c>
      <c r="B49" s="88">
        <f>VLOOKUP(A49,[1]Totaal!A:M,2,0)</f>
        <v>8711000670200</v>
      </c>
      <c r="C49" s="89">
        <f>VLOOKUP(A49,[1]Totaal!A:M,3,0)</f>
        <v>20</v>
      </c>
      <c r="D49" s="89" t="str">
        <f>VLOOKUP(A49,[1]Totaal!A:M,4,0)</f>
        <v>RL</v>
      </c>
      <c r="E49" s="89">
        <f>VLOOKUP(A49,[1]Totaal!A:M,5,0)</f>
        <v>100</v>
      </c>
      <c r="F49" s="89" t="str">
        <f>VLOOKUP(A49,[1]Totaal!A:M,6,0)</f>
        <v>ST</v>
      </c>
      <c r="G49" s="89" t="str">
        <f>VLOOKUP(A49,[1]Totaal!A:M,7,0)</f>
        <v>DOUWE EGBERTS KARTONNEN BEKERS 18CL</v>
      </c>
      <c r="H49" s="89" t="str">
        <f>VLOOKUP(A49,[1]Totaal!A:M,10,0)</f>
        <v>VERPAKKINGSMAT./DISPOS. GROOTV</v>
      </c>
      <c r="I49" s="89" t="str">
        <f>VLOOKUP(A49,[1]Totaal!A:M,11,0)</f>
        <v>JACOBS DOUWE EGBERTS PRO NL BV BV</v>
      </c>
      <c r="J49" s="127" t="s">
        <v>15</v>
      </c>
      <c r="K49" s="126">
        <v>0</v>
      </c>
      <c r="L49" s="89">
        <v>4</v>
      </c>
      <c r="M49" s="89" t="str">
        <f>VLOOKUP(A49,[1]Totaal!A:M,8,0)</f>
        <v>H</v>
      </c>
      <c r="N49" s="84">
        <f t="shared" si="0"/>
        <v>0</v>
      </c>
      <c r="O49" s="67"/>
      <c r="P49" s="133"/>
      <c r="Q49" s="133"/>
      <c r="R49" s="130">
        <v>1</v>
      </c>
      <c r="S49" s="131" t="str">
        <f t="shared" si="1"/>
        <v>ST</v>
      </c>
      <c r="T49" s="132">
        <v>0</v>
      </c>
      <c r="U49" s="85">
        <f t="shared" si="2"/>
        <v>0</v>
      </c>
      <c r="V49" s="64"/>
      <c r="W49" s="67"/>
      <c r="X49" s="67"/>
      <c r="Y49" s="67"/>
      <c r="Z49" s="67"/>
      <c r="AA49" s="67"/>
      <c r="AB49" s="67"/>
      <c r="AC49" s="67"/>
      <c r="AD49" s="67"/>
    </row>
    <row r="50" spans="1:30" ht="13.8" x14ac:dyDescent="0.3">
      <c r="A50" s="87">
        <v>965713</v>
      </c>
      <c r="B50" s="88">
        <f>VLOOKUP(A50,[1]Totaal!A:M,2,0)</f>
        <v>5449000216052</v>
      </c>
      <c r="C50" s="89">
        <f>VLOOKUP(A50,[1]Totaal!A:M,3,0)</f>
        <v>12</v>
      </c>
      <c r="D50" s="89" t="str">
        <f>VLOOKUP(A50,[1]Totaal!A:M,4,0)</f>
        <v>PF</v>
      </c>
      <c r="E50" s="89">
        <f>VLOOKUP(A50,[1]Totaal!A:M,5,0)</f>
        <v>1.25</v>
      </c>
      <c r="F50" s="89" t="str">
        <f>VLOOKUP(A50,[1]Totaal!A:M,6,0)</f>
        <v>LT</v>
      </c>
      <c r="G50" s="89" t="str">
        <f>VLOOKUP(A50,[1]Totaal!A:M,7,0)</f>
        <v>COCA-COLA REGULAR</v>
      </c>
      <c r="H50" s="89" t="str">
        <f>VLOOKUP(A50,[1]Totaal!A:M,10,0)</f>
        <v>FRISDRANKEN GROOTVERPAKKING</v>
      </c>
      <c r="I50" s="89" t="str">
        <f>VLOOKUP(A50,[1]Totaal!A:M,11,0)</f>
        <v>COCA-COLA EUROPEAN PARTNERS BV</v>
      </c>
      <c r="J50" s="127" t="s">
        <v>15</v>
      </c>
      <c r="K50" s="126">
        <v>0</v>
      </c>
      <c r="L50" s="89">
        <v>18</v>
      </c>
      <c r="M50" s="89" t="str">
        <f>VLOOKUP(A50,[1]Totaal!A:M,8,0)</f>
        <v>L</v>
      </c>
      <c r="N50" s="84">
        <f t="shared" si="0"/>
        <v>0</v>
      </c>
      <c r="O50" s="67"/>
      <c r="P50" s="133"/>
      <c r="Q50" s="133"/>
      <c r="R50" s="130">
        <v>1</v>
      </c>
      <c r="S50" s="131" t="str">
        <f t="shared" si="1"/>
        <v>LT</v>
      </c>
      <c r="T50" s="132">
        <v>0</v>
      </c>
      <c r="U50" s="85">
        <f t="shared" si="2"/>
        <v>0</v>
      </c>
      <c r="V50" s="64"/>
      <c r="W50" s="67"/>
      <c r="X50" s="67"/>
      <c r="Y50" s="67"/>
      <c r="Z50" s="67"/>
      <c r="AA50" s="67"/>
      <c r="AB50" s="67"/>
      <c r="AC50" s="67"/>
      <c r="AD50" s="67"/>
    </row>
    <row r="51" spans="1:30" ht="13.8" x14ac:dyDescent="0.3">
      <c r="A51" s="87">
        <v>284824</v>
      </c>
      <c r="B51" s="88">
        <f>VLOOKUP(A51,[1]Totaal!A:M,2,0)</f>
        <v>8711000054765</v>
      </c>
      <c r="C51" s="89">
        <f>VLOOKUP(A51,[1]Totaal!A:M,3,0)</f>
        <v>1</v>
      </c>
      <c r="D51" s="89" t="str">
        <f>VLOOKUP(A51,[1]Totaal!A:M,4,0)</f>
        <v>PK</v>
      </c>
      <c r="E51" s="89">
        <f>VLOOKUP(A51,[1]Totaal!A:M,5,0)</f>
        <v>2</v>
      </c>
      <c r="F51" s="89" t="str">
        <f>VLOOKUP(A51,[1]Totaal!A:M,6,0)</f>
        <v>LT</v>
      </c>
      <c r="G51" s="89" t="str">
        <f>VLOOKUP(A51,[1]Totaal!A:M,7,0)</f>
        <v>DOUWE EGBERTS CAFITESSE CACAO FANTASY</v>
      </c>
      <c r="H51" s="89" t="str">
        <f>VLOOKUP(A51,[1]Totaal!A:M,10,0)</f>
        <v>KOFFIE EN THEE DIEPVRIES</v>
      </c>
      <c r="I51" s="89" t="str">
        <f>VLOOKUP(A51,[1]Totaal!A:M,11,0)</f>
        <v>JACOBS DOUWE EGBERTS PRO NL BV BV</v>
      </c>
      <c r="J51" s="127" t="s">
        <v>15</v>
      </c>
      <c r="K51" s="126">
        <v>0</v>
      </c>
      <c r="L51" s="89">
        <v>17</v>
      </c>
      <c r="M51" s="89" t="str">
        <f>VLOOKUP(A51,[1]Totaal!A:M,8,0)</f>
        <v>L</v>
      </c>
      <c r="N51" s="84">
        <f t="shared" si="0"/>
        <v>0</v>
      </c>
      <c r="O51" s="67"/>
      <c r="P51" s="133"/>
      <c r="Q51" s="133"/>
      <c r="R51" s="130">
        <v>1</v>
      </c>
      <c r="S51" s="131" t="str">
        <f t="shared" si="1"/>
        <v>LT</v>
      </c>
      <c r="T51" s="132">
        <v>0</v>
      </c>
      <c r="U51" s="85">
        <f t="shared" si="2"/>
        <v>0</v>
      </c>
      <c r="V51" s="64"/>
      <c r="W51" s="67"/>
      <c r="X51" s="67"/>
      <c r="Y51" s="67"/>
      <c r="Z51" s="67"/>
      <c r="AA51" s="67"/>
      <c r="AB51" s="67"/>
      <c r="AC51" s="67"/>
      <c r="AD51" s="67"/>
    </row>
    <row r="52" spans="1:30" ht="13.8" x14ac:dyDescent="0.3">
      <c r="A52" s="87">
        <v>736143</v>
      </c>
      <c r="B52" s="88">
        <f>VLOOKUP(A52,[1]Totaal!A:M,2,0)</f>
        <v>5000112544596</v>
      </c>
      <c r="C52" s="89">
        <f>VLOOKUP(A52,[1]Totaal!A:M,3,0)</f>
        <v>6</v>
      </c>
      <c r="D52" s="89" t="str">
        <f>VLOOKUP(A52,[1]Totaal!A:M,4,0)</f>
        <v>PF</v>
      </c>
      <c r="E52" s="89">
        <f>VLOOKUP(A52,[1]Totaal!A:M,5,0)</f>
        <v>1.5</v>
      </c>
      <c r="F52" s="89" t="str">
        <f>VLOOKUP(A52,[1]Totaal!A:M,6,0)</f>
        <v>LT</v>
      </c>
      <c r="G52" s="89" t="str">
        <f>VLOOKUP(A52,[1]Totaal!A:M,7,0)</f>
        <v>FANTA ORANGE PET</v>
      </c>
      <c r="H52" s="89" t="str">
        <f>VLOOKUP(A52,[1]Totaal!A:M,10,0)</f>
        <v>FRISDRANKEN GROOTVERPAKKING</v>
      </c>
      <c r="I52" s="89" t="str">
        <f>VLOOKUP(A52,[1]Totaal!A:M,11,0)</f>
        <v>COCA-COLA EUROPEAN PARTNERS BV</v>
      </c>
      <c r="J52" s="127" t="s">
        <v>15</v>
      </c>
      <c r="K52" s="126">
        <v>0</v>
      </c>
      <c r="L52" s="89">
        <v>34</v>
      </c>
      <c r="M52" s="89" t="str">
        <f>VLOOKUP(A52,[1]Totaal!A:M,8,0)</f>
        <v>L</v>
      </c>
      <c r="N52" s="84">
        <f t="shared" si="0"/>
        <v>0</v>
      </c>
      <c r="O52" s="67"/>
      <c r="P52" s="133"/>
      <c r="Q52" s="133"/>
      <c r="R52" s="130">
        <v>1</v>
      </c>
      <c r="S52" s="131" t="str">
        <f t="shared" si="1"/>
        <v>LT</v>
      </c>
      <c r="T52" s="132">
        <v>0</v>
      </c>
      <c r="U52" s="85">
        <f t="shared" si="2"/>
        <v>0</v>
      </c>
      <c r="V52" s="64"/>
      <c r="W52" s="67"/>
      <c r="X52" s="67"/>
      <c r="Y52" s="67"/>
      <c r="Z52" s="67"/>
      <c r="AA52" s="67"/>
      <c r="AB52" s="67"/>
      <c r="AC52" s="67"/>
      <c r="AD52" s="67"/>
    </row>
    <row r="53" spans="1:30" ht="13.8" x14ac:dyDescent="0.3">
      <c r="A53" s="87">
        <v>73520</v>
      </c>
      <c r="B53" s="88">
        <f>VLOOKUP(A53,[1]Totaal!A:M,2,0)</f>
        <v>8710401531646</v>
      </c>
      <c r="C53" s="89">
        <f>VLOOKUP(A53,[1]Totaal!A:M,3,0)</f>
        <v>1</v>
      </c>
      <c r="D53" s="89" t="str">
        <f>VLOOKUP(A53,[1]Totaal!A:M,4,0)</f>
        <v>KP</v>
      </c>
      <c r="E53" s="89">
        <f>VLOOKUP(A53,[1]Totaal!A:M,5,0)</f>
        <v>10</v>
      </c>
      <c r="F53" s="89" t="str">
        <f>VLOOKUP(A53,[1]Totaal!A:M,6,0)</f>
        <v>ST</v>
      </c>
      <c r="G53" s="89" t="str">
        <f>VLOOKUP(A53,[1]Totaal!A:M,7,0)</f>
        <v>TAKE DIS CHAMPAGNEGLAS TRP. 75CC</v>
      </c>
      <c r="H53" s="89" t="str">
        <f>VLOOKUP(A53,[1]Totaal!A:M,10,0)</f>
        <v>VERPAKKINGSMAT./DISPOS. GROOTV</v>
      </c>
      <c r="I53" s="89" t="str">
        <f>VLOOKUP(A53,[1]Totaal!A:M,11,0)</f>
        <v>SLIGRO</v>
      </c>
      <c r="J53" s="127" t="s">
        <v>15</v>
      </c>
      <c r="K53" s="126">
        <v>0</v>
      </c>
      <c r="L53" s="89">
        <v>107</v>
      </c>
      <c r="M53" s="89" t="str">
        <f>VLOOKUP(A53,[1]Totaal!A:M,8,0)</f>
        <v>H</v>
      </c>
      <c r="N53" s="84">
        <f t="shared" si="0"/>
        <v>0</v>
      </c>
      <c r="O53" s="67"/>
      <c r="P53" s="133"/>
      <c r="Q53" s="133"/>
      <c r="R53" s="130">
        <v>1</v>
      </c>
      <c r="S53" s="131" t="str">
        <f t="shared" si="1"/>
        <v>ST</v>
      </c>
      <c r="T53" s="132">
        <v>0</v>
      </c>
      <c r="U53" s="85">
        <f t="shared" si="2"/>
        <v>0</v>
      </c>
      <c r="V53" s="64"/>
      <c r="W53" s="67"/>
      <c r="X53" s="67"/>
      <c r="Y53" s="67"/>
      <c r="Z53" s="67"/>
      <c r="AA53" s="67"/>
      <c r="AB53" s="67"/>
      <c r="AC53" s="67"/>
      <c r="AD53" s="67"/>
    </row>
    <row r="54" spans="1:30" ht="13.8" x14ac:dyDescent="0.3">
      <c r="A54" s="87">
        <v>491395</v>
      </c>
      <c r="B54" s="88">
        <f>VLOOKUP(A54,[1]Totaal!A:M,2,0)</f>
        <v>8711369515501</v>
      </c>
      <c r="C54" s="89">
        <f>VLOOKUP(A54,[1]Totaal!A:M,3,0)</f>
        <v>1</v>
      </c>
      <c r="D54" s="89" t="str">
        <f>VLOOKUP(A54,[1]Totaal!A:M,4,0)</f>
        <v>ST</v>
      </c>
      <c r="E54" s="89">
        <f>VLOOKUP(A54,[1]Totaal!A:M,5,0)</f>
        <v>1</v>
      </c>
      <c r="F54" s="89" t="str">
        <f>VLOOKUP(A54,[1]Totaal!A:M,6,0)</f>
        <v>ST</v>
      </c>
      <c r="G54" s="89" t="str">
        <f>VLOOKUP(A54,[1]Totaal!A:M,7,0)</f>
        <v>GROENTEZEEF 200MM INCL 2 MESSEN</v>
      </c>
      <c r="H54" s="89" t="str">
        <f>VLOOKUP(A54,[1]Totaal!A:M,10,0)</f>
        <v>KEUKENGEREEDSCHAPPEN</v>
      </c>
      <c r="I54" s="89" t="str">
        <f>VLOOKUP(A54,[1]Totaal!A:M,11,0)</f>
        <v>HENDI BV</v>
      </c>
      <c r="J54" s="127" t="s">
        <v>15</v>
      </c>
      <c r="K54" s="126">
        <v>0</v>
      </c>
      <c r="L54" s="89">
        <v>9</v>
      </c>
      <c r="M54" s="89" t="str">
        <f>VLOOKUP(A54,[1]Totaal!A:M,8,0)</f>
        <v>H</v>
      </c>
      <c r="N54" s="84">
        <f t="shared" si="0"/>
        <v>0</v>
      </c>
      <c r="O54" s="67"/>
      <c r="P54" s="133"/>
      <c r="Q54" s="133"/>
      <c r="R54" s="130">
        <v>1</v>
      </c>
      <c r="S54" s="131" t="str">
        <f t="shared" si="1"/>
        <v>ST</v>
      </c>
      <c r="T54" s="132">
        <v>0</v>
      </c>
      <c r="U54" s="85">
        <f t="shared" si="2"/>
        <v>0</v>
      </c>
      <c r="V54" s="64"/>
      <c r="W54" s="67"/>
      <c r="X54" s="67"/>
      <c r="Y54" s="67"/>
      <c r="Z54" s="67"/>
      <c r="AA54" s="67"/>
      <c r="AB54" s="67"/>
      <c r="AC54" s="67"/>
      <c r="AD54" s="67"/>
    </row>
    <row r="55" spans="1:30" ht="13.8" x14ac:dyDescent="0.3">
      <c r="A55" s="87">
        <v>99245</v>
      </c>
      <c r="B55" s="88">
        <f>VLOOKUP(A55,[1]Totaal!A:M,2,0)</f>
        <v>8718366761603</v>
      </c>
      <c r="C55" s="89">
        <f>VLOOKUP(A55,[1]Totaal!A:M,3,0)</f>
        <v>1</v>
      </c>
      <c r="D55" s="89" t="str">
        <f>VLOOKUP(A55,[1]Totaal!A:M,4,0)</f>
        <v>PK</v>
      </c>
      <c r="E55" s="89">
        <f>VLOOKUP(A55,[1]Totaal!A:M,5,0)</f>
        <v>500</v>
      </c>
      <c r="F55" s="89" t="str">
        <f>VLOOKUP(A55,[1]Totaal!A:M,6,0)</f>
        <v>GR</v>
      </c>
      <c r="G55" s="89" t="str">
        <f>VLOOKUP(A55,[1]Totaal!A:M,7,0)</f>
        <v>WITLOF GROF 11-15CM</v>
      </c>
      <c r="H55" s="89" t="str">
        <f>VLOOKUP(A55,[1]Totaal!A:M,10,0)</f>
        <v>GROENTEN EN FRUIT DAGVERS</v>
      </c>
      <c r="I55" s="89" t="str">
        <f>VLOOKUP(A55,[1]Totaal!A:M,11,0)</f>
        <v>SMEDING EN ZN BV</v>
      </c>
      <c r="J55" s="127" t="s">
        <v>298</v>
      </c>
      <c r="K55" s="126">
        <v>0</v>
      </c>
      <c r="L55" s="89">
        <v>171</v>
      </c>
      <c r="M55" s="89" t="str">
        <f>VLOOKUP(A55,[1]Totaal!A:M,8,0)</f>
        <v>L</v>
      </c>
      <c r="N55" s="84">
        <f t="shared" si="0"/>
        <v>0</v>
      </c>
      <c r="O55" s="67"/>
      <c r="P55" s="133"/>
      <c r="Q55" s="133"/>
      <c r="R55" s="130">
        <v>1</v>
      </c>
      <c r="S55" s="131" t="str">
        <f t="shared" si="1"/>
        <v>GR</v>
      </c>
      <c r="T55" s="132">
        <v>0</v>
      </c>
      <c r="U55" s="85">
        <f t="shared" si="2"/>
        <v>0</v>
      </c>
      <c r="V55" s="64"/>
      <c r="W55" s="67"/>
      <c r="X55" s="67"/>
      <c r="Y55" s="67"/>
      <c r="Z55" s="67"/>
      <c r="AA55" s="67"/>
      <c r="AB55" s="67"/>
      <c r="AC55" s="67"/>
      <c r="AD55" s="67"/>
    </row>
    <row r="56" spans="1:30" ht="13.8" x14ac:dyDescent="0.3">
      <c r="A56" s="87">
        <v>374271</v>
      </c>
      <c r="B56" s="88">
        <f>VLOOKUP(A56,[1]Totaal!A:M,2,0)</f>
        <v>5011423176772</v>
      </c>
      <c r="C56" s="89">
        <f>VLOOKUP(A56,[1]Totaal!A:M,3,0)</f>
        <v>1</v>
      </c>
      <c r="D56" s="89" t="str">
        <f>VLOOKUP(A56,[1]Totaal!A:M,4,0)</f>
        <v>DS</v>
      </c>
      <c r="E56" s="89">
        <f>VLOOKUP(A56,[1]Totaal!A:M,5,0)</f>
        <v>1</v>
      </c>
      <c r="F56" s="89" t="str">
        <f>VLOOKUP(A56,[1]Totaal!A:M,6,0)</f>
        <v>ST</v>
      </c>
      <c r="G56" s="89" t="str">
        <f>VLOOKUP(A56,[1]Totaal!A:M,7,0)</f>
        <v>KENWOOD STAAFMIXER SET</v>
      </c>
      <c r="H56" s="89" t="str">
        <f>VLOOKUP(A56,[1]Totaal!A:M,10,0)</f>
        <v>ELEKTRO KEUKENMACHINES</v>
      </c>
      <c r="I56" s="89" t="str">
        <f>VLOOKUP(A56,[1]Totaal!A:M,11,0)</f>
        <v>DELONGHI BENELUX SA</v>
      </c>
      <c r="J56" s="127" t="s">
        <v>15</v>
      </c>
      <c r="K56" s="126">
        <v>0</v>
      </c>
      <c r="L56" s="89">
        <v>4</v>
      </c>
      <c r="M56" s="89" t="str">
        <f>VLOOKUP(A56,[1]Totaal!A:M,8,0)</f>
        <v>H</v>
      </c>
      <c r="N56" s="84">
        <f t="shared" si="0"/>
        <v>0</v>
      </c>
      <c r="O56" s="67"/>
      <c r="P56" s="133"/>
      <c r="Q56" s="133"/>
      <c r="R56" s="130">
        <v>1</v>
      </c>
      <c r="S56" s="131" t="str">
        <f t="shared" si="1"/>
        <v>ST</v>
      </c>
      <c r="T56" s="132">
        <v>0</v>
      </c>
      <c r="U56" s="85">
        <f t="shared" si="2"/>
        <v>0</v>
      </c>
      <c r="V56" s="64"/>
      <c r="W56" s="67"/>
      <c r="X56" s="67"/>
      <c r="Y56" s="67"/>
      <c r="Z56" s="67"/>
      <c r="AA56" s="67"/>
      <c r="AB56" s="67"/>
      <c r="AC56" s="67"/>
      <c r="AD56" s="67"/>
    </row>
    <row r="57" spans="1:30" ht="13.8" x14ac:dyDescent="0.3">
      <c r="A57" s="87">
        <v>620258</v>
      </c>
      <c r="B57" s="88">
        <f>VLOOKUP(A57,[1]Totaal!A:M,2,0)</f>
        <v>5413848530762</v>
      </c>
      <c r="C57" s="89">
        <f>VLOOKUP(A57,[1]Totaal!A:M,3,0)</f>
        <v>1</v>
      </c>
      <c r="D57" s="89" t="str">
        <f>VLOOKUP(A57,[1]Totaal!A:M,4,0)</f>
        <v>BK</v>
      </c>
      <c r="E57" s="89">
        <f>VLOOKUP(A57,[1]Totaal!A:M,5,0)</f>
        <v>500</v>
      </c>
      <c r="F57" s="89" t="str">
        <f>VLOOKUP(A57,[1]Totaal!A:M,6,0)</f>
        <v>GR</v>
      </c>
      <c r="G57" s="89" t="str">
        <f>VLOOKUP(A57,[1]Totaal!A:M,7,0)</f>
        <v>GOUDEN BANIER BL1* TOSTI ACHTERHAM ±26PL</v>
      </c>
      <c r="H57" s="89" t="str">
        <f>VLOOKUP(A57,[1]Totaal!A:M,10,0)</f>
        <v>VLEESWAREN VERPAKT</v>
      </c>
      <c r="I57" s="89" t="str">
        <f>VLOOKUP(A57,[1]Totaal!A:M,11,0)</f>
        <v>SLIGRO</v>
      </c>
      <c r="J57" s="127" t="s">
        <v>15</v>
      </c>
      <c r="K57" s="126">
        <v>0</v>
      </c>
      <c r="L57" s="89">
        <v>42</v>
      </c>
      <c r="M57" s="89" t="str">
        <f>VLOOKUP(A57,[1]Totaal!A:M,8,0)</f>
        <v>L</v>
      </c>
      <c r="N57" s="84">
        <f t="shared" si="0"/>
        <v>0</v>
      </c>
      <c r="O57" s="67"/>
      <c r="P57" s="133"/>
      <c r="Q57" s="133"/>
      <c r="R57" s="130">
        <v>1</v>
      </c>
      <c r="S57" s="131" t="str">
        <f t="shared" si="1"/>
        <v>GR</v>
      </c>
      <c r="T57" s="132">
        <v>0</v>
      </c>
      <c r="U57" s="85">
        <f t="shared" si="2"/>
        <v>0</v>
      </c>
      <c r="V57" s="64"/>
      <c r="W57" s="67"/>
      <c r="X57" s="67"/>
      <c r="Y57" s="67"/>
      <c r="Z57" s="67"/>
      <c r="AA57" s="67"/>
      <c r="AB57" s="67"/>
      <c r="AC57" s="67"/>
      <c r="AD57" s="67"/>
    </row>
    <row r="58" spans="1:30" ht="13.8" x14ac:dyDescent="0.3">
      <c r="A58" s="87">
        <v>86921</v>
      </c>
      <c r="B58" s="88">
        <f>VLOOKUP(A58,[1]Totaal!A:M,2,0)</f>
        <v>4026279921002</v>
      </c>
      <c r="C58" s="89">
        <f>VLOOKUP(A58,[1]Totaal!A:M,3,0)</f>
        <v>1</v>
      </c>
      <c r="D58" s="89" t="str">
        <f>VLOOKUP(A58,[1]Totaal!A:M,4,0)</f>
        <v>DS</v>
      </c>
      <c r="E58" s="89">
        <f>VLOOKUP(A58,[1]Totaal!A:M,5,0)</f>
        <v>1.1299999999999999</v>
      </c>
      <c r="F58" s="89" t="str">
        <f>VLOOKUP(A58,[1]Totaal!A:M,6,0)</f>
        <v>KG</v>
      </c>
      <c r="G58" s="89" t="str">
        <f>VLOOKUP(A58,[1]Totaal!A:M,7,0)</f>
        <v>LEKKER&amp;ANDERS PIZZA LAHMACUN TURKSE 5ST</v>
      </c>
      <c r="H58" s="89" t="str">
        <f>VLOOKUP(A58,[1]Totaal!A:M,10,0)</f>
        <v>PIZZA DIEPVRIES</v>
      </c>
      <c r="I58" s="89" t="str">
        <f>VLOOKUP(A58,[1]Totaal!A:M,11,0)</f>
        <v>PURE INGREDIENTS B.V.FOOD SERV</v>
      </c>
      <c r="J58" s="127" t="s">
        <v>15</v>
      </c>
      <c r="K58" s="126">
        <v>0</v>
      </c>
      <c r="L58" s="89">
        <v>57</v>
      </c>
      <c r="M58" s="89" t="str">
        <f>VLOOKUP(A58,[1]Totaal!A:M,8,0)</f>
        <v>L</v>
      </c>
      <c r="N58" s="84">
        <f t="shared" si="0"/>
        <v>0</v>
      </c>
      <c r="O58" s="67"/>
      <c r="P58" s="133"/>
      <c r="Q58" s="133"/>
      <c r="R58" s="130">
        <v>1</v>
      </c>
      <c r="S58" s="131" t="str">
        <f t="shared" si="1"/>
        <v>KG</v>
      </c>
      <c r="T58" s="132">
        <v>0</v>
      </c>
      <c r="U58" s="85">
        <f t="shared" si="2"/>
        <v>0</v>
      </c>
      <c r="V58" s="64"/>
      <c r="W58" s="67"/>
      <c r="X58" s="67"/>
      <c r="Y58" s="67"/>
      <c r="Z58" s="67"/>
      <c r="AA58" s="67"/>
      <c r="AB58" s="67"/>
      <c r="AC58" s="67"/>
      <c r="AD58" s="67"/>
    </row>
    <row r="59" spans="1:30" ht="13.8" x14ac:dyDescent="0.3">
      <c r="A59" s="87">
        <v>346715</v>
      </c>
      <c r="B59" s="88">
        <f>VLOOKUP(A59,[1]Totaal!A:M,2,0)</f>
        <v>8716668079051</v>
      </c>
      <c r="C59" s="89">
        <f>VLOOKUP(A59,[1]Totaal!A:M,3,0)</f>
        <v>1</v>
      </c>
      <c r="D59" s="89" t="str">
        <f>VLOOKUP(A59,[1]Totaal!A:M,4,0)</f>
        <v>KS</v>
      </c>
      <c r="E59" s="89">
        <f>VLOOKUP(A59,[1]Totaal!A:M,5,0)</f>
        <v>1</v>
      </c>
      <c r="F59" s="89" t="str">
        <f>VLOOKUP(A59,[1]Totaal!A:M,6,0)</f>
        <v>ST</v>
      </c>
      <c r="G59" s="89" t="str">
        <f>VLOOKUP(A59,[1]Totaal!A:M,7,0)</f>
        <v>APPEL ELSTAR 65/70</v>
      </c>
      <c r="H59" s="89" t="str">
        <f>VLOOKUP(A59,[1]Totaal!A:M,10,0)</f>
        <v>GROENTEN EN FRUIT DAGVERS</v>
      </c>
      <c r="I59" s="89" t="str">
        <f>VLOOKUP(A59,[1]Totaal!A:M,11,0)</f>
        <v>SMEDING EN ZN BV</v>
      </c>
      <c r="J59" s="127" t="s">
        <v>298</v>
      </c>
      <c r="K59" s="126">
        <v>0</v>
      </c>
      <c r="L59" s="89">
        <v>16</v>
      </c>
      <c r="M59" s="89" t="str">
        <f>VLOOKUP(A59,[1]Totaal!A:M,8,0)</f>
        <v>L</v>
      </c>
      <c r="N59" s="84">
        <f t="shared" si="0"/>
        <v>0</v>
      </c>
      <c r="O59" s="67"/>
      <c r="P59" s="133"/>
      <c r="Q59" s="133"/>
      <c r="R59" s="130">
        <v>1</v>
      </c>
      <c r="S59" s="131" t="str">
        <f t="shared" si="1"/>
        <v>ST</v>
      </c>
      <c r="T59" s="132">
        <v>0</v>
      </c>
      <c r="U59" s="85">
        <f t="shared" si="2"/>
        <v>0</v>
      </c>
      <c r="V59" s="64"/>
      <c r="W59" s="67"/>
      <c r="X59" s="67"/>
      <c r="Y59" s="67"/>
      <c r="Z59" s="67"/>
      <c r="AA59" s="67"/>
      <c r="AB59" s="67"/>
      <c r="AC59" s="67"/>
      <c r="AD59" s="67"/>
    </row>
    <row r="60" spans="1:30" ht="13.8" x14ac:dyDescent="0.3">
      <c r="A60" s="87">
        <v>123010</v>
      </c>
      <c r="B60" s="88">
        <f>VLOOKUP(A60,[1]Totaal!A:M,2,0)</f>
        <v>8711000337882</v>
      </c>
      <c r="C60" s="89">
        <f>VLOOKUP(A60,[1]Totaal!A:M,3,0)</f>
        <v>6</v>
      </c>
      <c r="D60" s="89" t="str">
        <f>VLOOKUP(A60,[1]Totaal!A:M,4,0)</f>
        <v>PK</v>
      </c>
      <c r="E60" s="89">
        <f>VLOOKUP(A60,[1]Totaal!A:M,5,0)</f>
        <v>1</v>
      </c>
      <c r="F60" s="89" t="str">
        <f>VLOOKUP(A60,[1]Totaal!A:M,6,0)</f>
        <v>KG</v>
      </c>
      <c r="G60" s="89" t="str">
        <f>VLOOKUP(A60,[1]Totaal!A:M,7,0)</f>
        <v>DOUWE EGBERTS MELANGE ROOD STANDAARD</v>
      </c>
      <c r="H60" s="89" t="str">
        <f>VLOOKUP(A60,[1]Totaal!A:M,10,0)</f>
        <v>KOFFIE, CACAO &amp; OPLOSKOFFIE</v>
      </c>
      <c r="I60" s="89" t="str">
        <f>VLOOKUP(A60,[1]Totaal!A:M,11,0)</f>
        <v>JACOBS DOUWE EGBERTS PRO NL BV BV</v>
      </c>
      <c r="J60" s="127" t="s">
        <v>15</v>
      </c>
      <c r="K60" s="126">
        <v>0</v>
      </c>
      <c r="L60" s="89">
        <v>5</v>
      </c>
      <c r="M60" s="89" t="str">
        <f>VLOOKUP(A60,[1]Totaal!A:M,8,0)</f>
        <v>L</v>
      </c>
      <c r="N60" s="84">
        <f t="shared" si="0"/>
        <v>0</v>
      </c>
      <c r="O60" s="67"/>
      <c r="P60" s="133"/>
      <c r="Q60" s="133"/>
      <c r="R60" s="130">
        <v>1</v>
      </c>
      <c r="S60" s="131" t="str">
        <f t="shared" si="1"/>
        <v>KG</v>
      </c>
      <c r="T60" s="132">
        <v>0</v>
      </c>
      <c r="U60" s="85">
        <f t="shared" si="2"/>
        <v>0</v>
      </c>
      <c r="V60" s="64"/>
      <c r="W60" s="67"/>
      <c r="X60" s="67"/>
      <c r="Y60" s="67"/>
      <c r="Z60" s="67"/>
      <c r="AA60" s="67"/>
      <c r="AB60" s="67"/>
      <c r="AC60" s="67"/>
      <c r="AD60" s="67"/>
    </row>
    <row r="61" spans="1:30" ht="13.8" x14ac:dyDescent="0.3">
      <c r="A61" s="87">
        <v>15330</v>
      </c>
      <c r="B61" s="88">
        <f>VLOOKUP(A61,[1]Totaal!A:M,2,0)</f>
        <v>8710654140008</v>
      </c>
      <c r="C61" s="89">
        <f>VLOOKUP(A61,[1]Totaal!A:M,3,0)</f>
        <v>30</v>
      </c>
      <c r="D61" s="89" t="str">
        <f>VLOOKUP(A61,[1]Totaal!A:M,4,0)</f>
        <v>ST</v>
      </c>
      <c r="E61" s="89">
        <f>VLOOKUP(A61,[1]Totaal!A:M,5,0)</f>
        <v>50</v>
      </c>
      <c r="F61" s="89" t="str">
        <f>VLOOKUP(A61,[1]Totaal!A:M,6,0)</f>
        <v>GR</v>
      </c>
      <c r="G61" s="89" t="str">
        <f>VLOOKUP(A61,[1]Totaal!A:M,7,0)</f>
        <v>MOLEN GEVULDE KOEKEN DOOS 30ST</v>
      </c>
      <c r="H61" s="89" t="str">
        <f>VLOOKUP(A61,[1]Totaal!A:M,10,0)</f>
        <v>KOEK &amp; BANKET GROOTVERBRUIK</v>
      </c>
      <c r="I61" s="89" t="str">
        <f>VLOOKUP(A61,[1]Totaal!A:M,11,0)</f>
        <v>DAELMANS BANKET BV</v>
      </c>
      <c r="J61" s="127" t="s">
        <v>15</v>
      </c>
      <c r="K61" s="126">
        <v>0</v>
      </c>
      <c r="L61" s="89">
        <v>56</v>
      </c>
      <c r="M61" s="89" t="str">
        <f>VLOOKUP(A61,[1]Totaal!A:M,8,0)</f>
        <v>L</v>
      </c>
      <c r="N61" s="84">
        <f t="shared" si="0"/>
        <v>0</v>
      </c>
      <c r="O61" s="67"/>
      <c r="P61" s="133"/>
      <c r="Q61" s="133"/>
      <c r="R61" s="130">
        <v>1</v>
      </c>
      <c r="S61" s="131" t="str">
        <f t="shared" si="1"/>
        <v>GR</v>
      </c>
      <c r="T61" s="132">
        <v>0</v>
      </c>
      <c r="U61" s="85">
        <f t="shared" si="2"/>
        <v>0</v>
      </c>
      <c r="V61" s="64"/>
      <c r="W61" s="67"/>
      <c r="X61" s="67"/>
      <c r="Y61" s="67"/>
      <c r="Z61" s="67"/>
      <c r="AA61" s="67"/>
      <c r="AB61" s="67"/>
      <c r="AC61" s="67"/>
      <c r="AD61" s="67"/>
    </row>
    <row r="62" spans="1:30" ht="13.8" x14ac:dyDescent="0.3">
      <c r="A62" s="87">
        <v>174532</v>
      </c>
      <c r="B62" s="88">
        <f>VLOOKUP(A62,[1]Totaal!A:M,2,0)</f>
        <v>6714823467035</v>
      </c>
      <c r="C62" s="89">
        <f>VLOOKUP(A62,[1]Totaal!A:M,3,0)</f>
        <v>1</v>
      </c>
      <c r="D62" s="89" t="str">
        <f>VLOOKUP(A62,[1]Totaal!A:M,4,0)</f>
        <v>DS</v>
      </c>
      <c r="E62" s="89">
        <f>VLOOKUP(A62,[1]Totaal!A:M,5,0)</f>
        <v>3</v>
      </c>
      <c r="F62" s="89" t="str">
        <f>VLOOKUP(A62,[1]Totaal!A:M,6,0)</f>
        <v>KG</v>
      </c>
      <c r="G62" s="89" t="str">
        <f>VLOOKUP(A62,[1]Totaal!A:M,7,0)</f>
        <v>APPEL GOUDREINET 75/85</v>
      </c>
      <c r="H62" s="89" t="str">
        <f>VLOOKUP(A62,[1]Totaal!A:M,10,0)</f>
        <v>GROENTEN EN FRUIT DAGVERS</v>
      </c>
      <c r="I62" s="89" t="str">
        <f>VLOOKUP(A62,[1]Totaal!A:M,11,0)</f>
        <v>SMEDING EN ZN BV</v>
      </c>
      <c r="J62" s="127" t="s">
        <v>298</v>
      </c>
      <c r="K62" s="126">
        <v>0</v>
      </c>
      <c r="L62" s="89">
        <v>44</v>
      </c>
      <c r="M62" s="89" t="str">
        <f>VLOOKUP(A62,[1]Totaal!A:M,8,0)</f>
        <v>L</v>
      </c>
      <c r="N62" s="84">
        <f t="shared" si="0"/>
        <v>0</v>
      </c>
      <c r="O62" s="67"/>
      <c r="P62" s="133"/>
      <c r="Q62" s="133"/>
      <c r="R62" s="130">
        <v>1</v>
      </c>
      <c r="S62" s="131" t="str">
        <f t="shared" si="1"/>
        <v>KG</v>
      </c>
      <c r="T62" s="132">
        <v>0</v>
      </c>
      <c r="U62" s="85">
        <f t="shared" si="2"/>
        <v>0</v>
      </c>
      <c r="V62" s="64"/>
      <c r="W62" s="67"/>
      <c r="X62" s="67"/>
      <c r="Y62" s="67"/>
      <c r="Z62" s="67"/>
      <c r="AA62" s="67"/>
      <c r="AB62" s="67"/>
      <c r="AC62" s="67"/>
      <c r="AD62" s="67"/>
    </row>
    <row r="63" spans="1:30" ht="13.8" x14ac:dyDescent="0.3">
      <c r="A63" s="87">
        <v>516140</v>
      </c>
      <c r="B63" s="88">
        <f>VLOOKUP(A63,[1]Totaal!A:M,2,0)</f>
        <v>8425644001015</v>
      </c>
      <c r="C63" s="89">
        <f>VLOOKUP(A63,[1]Totaal!A:M,3,0)</f>
        <v>1</v>
      </c>
      <c r="D63" s="89" t="str">
        <f>VLOOKUP(A63,[1]Totaal!A:M,4,0)</f>
        <v>ST</v>
      </c>
      <c r="E63" s="89">
        <f>VLOOKUP(A63,[1]Totaal!A:M,5,0)</f>
        <v>1</v>
      </c>
      <c r="F63" s="89" t="str">
        <f>VLOOKUP(A63,[1]Totaal!A:M,6,0)</f>
        <v>ST</v>
      </c>
      <c r="G63" s="89" t="str">
        <f>VLOOKUP(A63,[1]Totaal!A:M,7,0)</f>
        <v>SLA IJSBERG 450G</v>
      </c>
      <c r="H63" s="89" t="str">
        <f>VLOOKUP(A63,[1]Totaal!A:M,10,0)</f>
        <v>GROENTEN EN FRUIT DAGVERS</v>
      </c>
      <c r="I63" s="89" t="str">
        <f>VLOOKUP(A63,[1]Totaal!A:M,11,0)</f>
        <v>SMEDING EN ZN BV</v>
      </c>
      <c r="J63" s="127" t="s">
        <v>298</v>
      </c>
      <c r="K63" s="126">
        <v>0</v>
      </c>
      <c r="L63" s="89">
        <v>193</v>
      </c>
      <c r="M63" s="89" t="str">
        <f>VLOOKUP(A63,[1]Totaal!A:M,8,0)</f>
        <v>L</v>
      </c>
      <c r="N63" s="84">
        <f t="shared" si="0"/>
        <v>0</v>
      </c>
      <c r="O63" s="67"/>
      <c r="P63" s="133"/>
      <c r="Q63" s="133"/>
      <c r="R63" s="130">
        <v>1</v>
      </c>
      <c r="S63" s="131" t="str">
        <f t="shared" si="1"/>
        <v>ST</v>
      </c>
      <c r="T63" s="132">
        <v>0</v>
      </c>
      <c r="U63" s="85">
        <f t="shared" si="2"/>
        <v>0</v>
      </c>
      <c r="V63" s="64"/>
      <c r="W63" s="67"/>
      <c r="X63" s="67"/>
      <c r="Y63" s="67"/>
      <c r="Z63" s="67"/>
      <c r="AA63" s="67"/>
      <c r="AB63" s="67"/>
      <c r="AC63" s="67"/>
      <c r="AD63" s="67"/>
    </row>
    <row r="64" spans="1:30" ht="13.8" x14ac:dyDescent="0.3">
      <c r="A64" s="87">
        <v>292055</v>
      </c>
      <c r="B64" s="88">
        <f>VLOOKUP(A64,[1]Totaal!A:M,2,0)</f>
        <v>8711000329771</v>
      </c>
      <c r="C64" s="89">
        <f>VLOOKUP(A64,[1]Totaal!A:M,3,0)</f>
        <v>1</v>
      </c>
      <c r="D64" s="89" t="str">
        <f>VLOOKUP(A64,[1]Totaal!A:M,4,0)</f>
        <v>PK</v>
      </c>
      <c r="E64" s="89">
        <f>VLOOKUP(A64,[1]Totaal!A:M,5,0)</f>
        <v>1</v>
      </c>
      <c r="F64" s="89" t="str">
        <f>VLOOKUP(A64,[1]Totaal!A:M,6,0)</f>
        <v>KG</v>
      </c>
      <c r="G64" s="89" t="str">
        <f>VLOOKUP(A64,[1]Totaal!A:M,7,0)</f>
        <v>DOUWE EGBERTS CACAO FANTASY BLUE UTZ</v>
      </c>
      <c r="H64" s="89" t="str">
        <f>VLOOKUP(A64,[1]Totaal!A:M,10,0)</f>
        <v>KOFFIE, CACAO &amp; OPLOSKOFFIE</v>
      </c>
      <c r="I64" s="89" t="str">
        <f>VLOOKUP(A64,[1]Totaal!A:M,11,0)</f>
        <v>JACOBS DOUWE EGBERTS PRO NL BV BV</v>
      </c>
      <c r="J64" s="127" t="s">
        <v>15</v>
      </c>
      <c r="K64" s="126">
        <v>0</v>
      </c>
      <c r="L64" s="89">
        <v>50</v>
      </c>
      <c r="M64" s="89" t="str">
        <f>VLOOKUP(A64,[1]Totaal!A:M,8,0)</f>
        <v>L</v>
      </c>
      <c r="N64" s="84">
        <f t="shared" si="0"/>
        <v>0</v>
      </c>
      <c r="O64" s="67"/>
      <c r="P64" s="133"/>
      <c r="Q64" s="133"/>
      <c r="R64" s="130">
        <v>1</v>
      </c>
      <c r="S64" s="131" t="str">
        <f t="shared" si="1"/>
        <v>KG</v>
      </c>
      <c r="T64" s="132">
        <v>0</v>
      </c>
      <c r="U64" s="85">
        <f t="shared" si="2"/>
        <v>0</v>
      </c>
      <c r="V64" s="64"/>
      <c r="W64" s="67"/>
      <c r="X64" s="67"/>
      <c r="Y64" s="67"/>
      <c r="Z64" s="67"/>
      <c r="AA64" s="67"/>
      <c r="AB64" s="67"/>
      <c r="AC64" s="67"/>
      <c r="AD64" s="67"/>
    </row>
    <row r="65" spans="1:30" ht="13.8" x14ac:dyDescent="0.3">
      <c r="A65" s="87">
        <v>65144</v>
      </c>
      <c r="B65" s="88">
        <f>VLOOKUP(A65,[1]Totaal!A:M,2,0)</f>
        <v>8710401183562</v>
      </c>
      <c r="C65" s="89">
        <f>VLOOKUP(A65,[1]Totaal!A:M,3,0)</f>
        <v>1</v>
      </c>
      <c r="D65" s="89" t="str">
        <f>VLOOKUP(A65,[1]Totaal!A:M,4,0)</f>
        <v>PK</v>
      </c>
      <c r="E65" s="89">
        <f>VLOOKUP(A65,[1]Totaal!A:M,5,0)</f>
        <v>100</v>
      </c>
      <c r="F65" s="89" t="str">
        <f>VLOOKUP(A65,[1]Totaal!A:M,6,0)</f>
        <v>ST</v>
      </c>
      <c r="G65" s="89" t="str">
        <f>VLOOKUP(A65,[1]Totaal!A:M,7,0)</f>
        <v>TAKE DIS ALU BAK 850GRAM 20,3X13,8X4,5CM</v>
      </c>
      <c r="H65" s="89" t="str">
        <f>VLOOKUP(A65,[1]Totaal!A:M,10,0)</f>
        <v>VERPAKKINGSMAT./DISPOS. GROOTV</v>
      </c>
      <c r="I65" s="89" t="str">
        <f>VLOOKUP(A65,[1]Totaal!A:M,11,0)</f>
        <v>SLIGRO</v>
      </c>
      <c r="J65" s="127" t="s">
        <v>15</v>
      </c>
      <c r="K65" s="126">
        <v>0</v>
      </c>
      <c r="L65" s="89">
        <v>27</v>
      </c>
      <c r="M65" s="89" t="str">
        <f>VLOOKUP(A65,[1]Totaal!A:M,8,0)</f>
        <v>H</v>
      </c>
      <c r="N65" s="84">
        <f t="shared" si="0"/>
        <v>0</v>
      </c>
      <c r="O65" s="67"/>
      <c r="P65" s="133"/>
      <c r="Q65" s="133"/>
      <c r="R65" s="130">
        <v>1</v>
      </c>
      <c r="S65" s="131" t="str">
        <f t="shared" si="1"/>
        <v>ST</v>
      </c>
      <c r="T65" s="132">
        <v>0</v>
      </c>
      <c r="U65" s="85">
        <f t="shared" si="2"/>
        <v>0</v>
      </c>
      <c r="V65" s="64"/>
      <c r="W65" s="67"/>
      <c r="X65" s="67"/>
      <c r="Y65" s="67"/>
      <c r="Z65" s="67"/>
      <c r="AA65" s="67"/>
      <c r="AB65" s="67"/>
      <c r="AC65" s="67"/>
      <c r="AD65" s="67"/>
    </row>
    <row r="66" spans="1:30" ht="13.8" x14ac:dyDescent="0.3">
      <c r="A66" s="87">
        <v>648450</v>
      </c>
      <c r="B66" s="88">
        <f>VLOOKUP(A66,[1]Totaal!A:M,2,0)</f>
        <v>5410228226048</v>
      </c>
      <c r="C66" s="89">
        <f>VLOOKUP(A66,[1]Totaal!A:M,3,0)</f>
        <v>1</v>
      </c>
      <c r="D66" s="89" t="str">
        <f>VLOOKUP(A66,[1]Totaal!A:M,4,0)</f>
        <v>KR</v>
      </c>
      <c r="E66" s="89">
        <f>VLOOKUP(A66,[1]Totaal!A:M,5,0)</f>
        <v>600</v>
      </c>
      <c r="F66" s="89" t="str">
        <f>VLOOKUP(A66,[1]Totaal!A:M,6,0)</f>
        <v>CL</v>
      </c>
      <c r="G66" s="89" t="str">
        <f>VLOOKUP(A66,[1]Totaal!A:M,7,0)</f>
        <v>JUPILER</v>
      </c>
      <c r="H66" s="89" t="str">
        <f>VLOOKUP(A66,[1]Totaal!A:M,10,0)</f>
        <v>BIEREN KLEINVERPAKKING</v>
      </c>
      <c r="I66" s="89" t="str">
        <f>VLOOKUP(A66,[1]Totaal!A:M,11,0)</f>
        <v>INBEV NEDERLAND NV</v>
      </c>
      <c r="J66" s="127" t="s">
        <v>15</v>
      </c>
      <c r="K66" s="126">
        <v>0</v>
      </c>
      <c r="L66" s="89">
        <v>29</v>
      </c>
      <c r="M66" s="89" t="str">
        <f>VLOOKUP(A66,[1]Totaal!A:M,8,0)</f>
        <v>H</v>
      </c>
      <c r="N66" s="84">
        <f t="shared" si="0"/>
        <v>0</v>
      </c>
      <c r="O66" s="67"/>
      <c r="P66" s="133"/>
      <c r="Q66" s="133"/>
      <c r="R66" s="130">
        <v>1</v>
      </c>
      <c r="S66" s="131" t="str">
        <f t="shared" si="1"/>
        <v>CL</v>
      </c>
      <c r="T66" s="132">
        <v>0</v>
      </c>
      <c r="U66" s="85">
        <f t="shared" si="2"/>
        <v>0</v>
      </c>
      <c r="V66" s="64"/>
      <c r="W66" s="67"/>
      <c r="X66" s="67"/>
      <c r="Y66" s="67"/>
      <c r="Z66" s="67"/>
      <c r="AA66" s="67"/>
      <c r="AB66" s="67"/>
      <c r="AC66" s="67"/>
      <c r="AD66" s="67"/>
    </row>
    <row r="67" spans="1:30" ht="13.8" x14ac:dyDescent="0.3">
      <c r="A67" s="87">
        <v>9080</v>
      </c>
      <c r="B67" s="88">
        <f>VLOOKUP(A67,[1]Totaal!A:M,2,0)</f>
        <v>8713946025366</v>
      </c>
      <c r="C67" s="89">
        <f>VLOOKUP(A67,[1]Totaal!A:M,3,0)</f>
        <v>1</v>
      </c>
      <c r="D67" s="89" t="str">
        <f>VLOOKUP(A67,[1]Totaal!A:M,4,0)</f>
        <v>KG</v>
      </c>
      <c r="E67" s="89">
        <f>VLOOKUP(A67,[1]Totaal!A:M,5,0)</f>
        <v>1</v>
      </c>
      <c r="F67" s="89" t="str">
        <f>VLOOKUP(A67,[1]Totaal!A:M,6,0)</f>
        <v>PK</v>
      </c>
      <c r="G67" s="89" t="str">
        <f>VLOOKUP(A67,[1]Totaal!A:M,7,0)</f>
        <v>KIP DIJ VLEES BULK PER KG</v>
      </c>
      <c r="H67" s="89" t="str">
        <f>VLOOKUP(A67,[1]Totaal!A:M,10,0)</f>
        <v>POELIER GEKOELD CONC</v>
      </c>
      <c r="I67" s="89" t="str">
        <f>VLOOKUP(A67,[1]Totaal!A:M,11,0)</f>
        <v>RUIG M. EN ZONEN B.V.</v>
      </c>
      <c r="J67" s="127" t="s">
        <v>15</v>
      </c>
      <c r="K67" s="126">
        <v>0</v>
      </c>
      <c r="L67" s="89">
        <v>48.069999999999993</v>
      </c>
      <c r="M67" s="89" t="str">
        <f>VLOOKUP(A67,[1]Totaal!A:M,8,0)</f>
        <v>L</v>
      </c>
      <c r="N67" s="84">
        <f t="shared" si="0"/>
        <v>0</v>
      </c>
      <c r="O67" s="67"/>
      <c r="P67" s="133"/>
      <c r="Q67" s="133"/>
      <c r="R67" s="130">
        <v>1</v>
      </c>
      <c r="S67" s="131" t="str">
        <f t="shared" si="1"/>
        <v>PK</v>
      </c>
      <c r="T67" s="132">
        <v>0</v>
      </c>
      <c r="U67" s="85">
        <f t="shared" si="2"/>
        <v>0</v>
      </c>
      <c r="V67" s="64"/>
      <c r="W67" s="67"/>
      <c r="X67" s="67"/>
      <c r="Y67" s="67"/>
      <c r="Z67" s="67"/>
      <c r="AA67" s="67"/>
      <c r="AB67" s="67"/>
      <c r="AC67" s="67"/>
      <c r="AD67" s="67"/>
    </row>
    <row r="68" spans="1:30" ht="13.8" x14ac:dyDescent="0.3">
      <c r="A68" s="87">
        <v>115829</v>
      </c>
      <c r="B68" s="88">
        <f>VLOOKUP(A68,[1]Totaal!A:M,2,0)</f>
        <v>8710103887317</v>
      </c>
      <c r="C68" s="89">
        <f>VLOOKUP(A68,[1]Totaal!A:M,3,0)</f>
        <v>1</v>
      </c>
      <c r="D68" s="89" t="str">
        <f>VLOOKUP(A68,[1]Totaal!A:M,4,0)</f>
        <v>DS</v>
      </c>
      <c r="E68" s="89">
        <f>VLOOKUP(A68,[1]Totaal!A:M,5,0)</f>
        <v>1</v>
      </c>
      <c r="F68" s="89" t="str">
        <f>VLOOKUP(A68,[1]Totaal!A:M,6,0)</f>
        <v>ST</v>
      </c>
      <c r="G68" s="89" t="str">
        <f>VLOOKUP(A68,[1]Totaal!A:M,7,0)</f>
        <v>PHILIPS ESPRESSOMACHINE EP2235/40</v>
      </c>
      <c r="H68" s="89" t="str">
        <f>VLOOKUP(A68,[1]Totaal!A:M,10,0)</f>
        <v>KOFFIE- EN ESPRESSOMACHINES</v>
      </c>
      <c r="I68" s="89" t="str">
        <f>VLOOKUP(A68,[1]Totaal!A:M,11,0)</f>
        <v>PHILIPS NED.BV PERSONAL HEALTHELUX</v>
      </c>
      <c r="J68" s="127" t="s">
        <v>15</v>
      </c>
      <c r="K68" s="126">
        <v>0</v>
      </c>
      <c r="L68" s="89">
        <v>1</v>
      </c>
      <c r="M68" s="89" t="str">
        <f>VLOOKUP(A68,[1]Totaal!A:M,8,0)</f>
        <v>H</v>
      </c>
      <c r="N68" s="84">
        <f t="shared" si="0"/>
        <v>0</v>
      </c>
      <c r="O68" s="67"/>
      <c r="P68" s="133"/>
      <c r="Q68" s="133"/>
      <c r="R68" s="130">
        <v>1</v>
      </c>
      <c r="S68" s="131" t="str">
        <f t="shared" si="1"/>
        <v>ST</v>
      </c>
      <c r="T68" s="132">
        <v>0</v>
      </c>
      <c r="U68" s="85">
        <f t="shared" si="2"/>
        <v>0</v>
      </c>
      <c r="V68" s="64"/>
      <c r="W68" s="67"/>
      <c r="X68" s="67"/>
      <c r="Y68" s="67"/>
      <c r="Z68" s="67"/>
      <c r="AA68" s="67"/>
      <c r="AB68" s="67"/>
      <c r="AC68" s="67"/>
      <c r="AD68" s="67"/>
    </row>
    <row r="69" spans="1:30" ht="13.8" x14ac:dyDescent="0.3">
      <c r="A69" s="87">
        <v>81342</v>
      </c>
      <c r="B69" s="88">
        <f>VLOOKUP(A69,[1]Totaal!A:M,2,0)</f>
        <v>8713276090027</v>
      </c>
      <c r="C69" s="89">
        <f>VLOOKUP(A69,[1]Totaal!A:M,3,0)</f>
        <v>21</v>
      </c>
      <c r="D69" s="89" t="str">
        <f>VLOOKUP(A69,[1]Totaal!A:M,4,0)</f>
        <v>ZK</v>
      </c>
      <c r="E69" s="89">
        <f>VLOOKUP(A69,[1]Totaal!A:M,5,0)</f>
        <v>27</v>
      </c>
      <c r="F69" s="89" t="str">
        <f>VLOOKUP(A69,[1]Totaal!A:M,6,0)</f>
        <v>GR</v>
      </c>
      <c r="G69" s="89" t="str">
        <f>VLOOKUP(A69,[1]Totaal!A:M,7,0)</f>
        <v>JIMMY'S POPCORN- ZOET MINIBAG</v>
      </c>
      <c r="H69" s="89" t="str">
        <f>VLOOKUP(A69,[1]Totaal!A:M,10,0)</f>
        <v>CHIPS EN SNACKS</v>
      </c>
      <c r="I69" s="89" t="str">
        <f>VLOOKUP(A69,[1]Totaal!A:M,11,0)</f>
        <v>JIMMY PRODUCTS BV</v>
      </c>
      <c r="J69" s="127" t="s">
        <v>15</v>
      </c>
      <c r="K69" s="126">
        <v>0</v>
      </c>
      <c r="L69" s="89">
        <v>40</v>
      </c>
      <c r="M69" s="89" t="str">
        <f>VLOOKUP(A69,[1]Totaal!A:M,8,0)</f>
        <v>L</v>
      </c>
      <c r="N69" s="84">
        <f t="shared" si="0"/>
        <v>0</v>
      </c>
      <c r="O69" s="67"/>
      <c r="P69" s="133"/>
      <c r="Q69" s="133"/>
      <c r="R69" s="130">
        <v>1</v>
      </c>
      <c r="S69" s="131" t="str">
        <f t="shared" si="1"/>
        <v>GR</v>
      </c>
      <c r="T69" s="132">
        <v>0</v>
      </c>
      <c r="U69" s="85">
        <f t="shared" si="2"/>
        <v>0</v>
      </c>
      <c r="V69" s="64"/>
      <c r="W69" s="67"/>
      <c r="X69" s="67"/>
      <c r="Y69" s="67"/>
      <c r="Z69" s="67"/>
      <c r="AA69" s="67"/>
      <c r="AB69" s="67"/>
      <c r="AC69" s="67"/>
      <c r="AD69" s="67"/>
    </row>
    <row r="70" spans="1:30" ht="13.8" x14ac:dyDescent="0.3">
      <c r="A70" s="87">
        <v>93399</v>
      </c>
      <c r="B70" s="88">
        <f>VLOOKUP(A70,[1]Totaal!A:M,2,0)</f>
        <v>8005829980665</v>
      </c>
      <c r="C70" s="89">
        <f>VLOOKUP(A70,[1]Totaal!A:M,3,0)</f>
        <v>1</v>
      </c>
      <c r="D70" s="89" t="str">
        <f>VLOOKUP(A70,[1]Totaal!A:M,4,0)</f>
        <v>FL</v>
      </c>
      <c r="E70" s="89">
        <f>VLOOKUP(A70,[1]Totaal!A:M,5,0)</f>
        <v>75</v>
      </c>
      <c r="F70" s="89" t="str">
        <f>VLOOKUP(A70,[1]Totaal!A:M,6,0)</f>
        <v>CL</v>
      </c>
      <c r="G70" s="89" t="str">
        <f>VLOOKUP(A70,[1]Totaal!A:M,7,0)</f>
        <v>LISETTO PROSECCO SPUMANTE DOC</v>
      </c>
      <c r="H70" s="89" t="str">
        <f>VLOOKUP(A70,[1]Totaal!A:M,10,0)</f>
        <v>WIJNEN</v>
      </c>
      <c r="I70" s="89" t="str">
        <f>VLOOKUP(A70,[1]Totaal!A:M,11,0)</f>
        <v>SLIGRO</v>
      </c>
      <c r="J70" s="127" t="s">
        <v>15</v>
      </c>
      <c r="K70" s="126">
        <v>0</v>
      </c>
      <c r="L70" s="89">
        <v>42</v>
      </c>
      <c r="M70" s="89" t="str">
        <f>VLOOKUP(A70,[1]Totaal!A:M,8,0)</f>
        <v>H</v>
      </c>
      <c r="N70" s="84">
        <f t="shared" si="0"/>
        <v>0</v>
      </c>
      <c r="O70" s="67"/>
      <c r="P70" s="133"/>
      <c r="Q70" s="133"/>
      <c r="R70" s="130">
        <v>1</v>
      </c>
      <c r="S70" s="131" t="str">
        <f t="shared" si="1"/>
        <v>CL</v>
      </c>
      <c r="T70" s="132">
        <v>0</v>
      </c>
      <c r="U70" s="85">
        <f t="shared" si="2"/>
        <v>0</v>
      </c>
      <c r="V70" s="64"/>
      <c r="W70" s="67"/>
      <c r="X70" s="67"/>
      <c r="Y70" s="67"/>
      <c r="Z70" s="67"/>
      <c r="AA70" s="67"/>
      <c r="AB70" s="67"/>
      <c r="AC70" s="67"/>
      <c r="AD70" s="67"/>
    </row>
    <row r="71" spans="1:30" ht="13.8" x14ac:dyDescent="0.3">
      <c r="A71" s="87">
        <v>720061</v>
      </c>
      <c r="B71" s="88">
        <f>VLOOKUP(A71,[1]Totaal!A:M,2,0)</f>
        <v>8710401146772</v>
      </c>
      <c r="C71" s="89">
        <f>VLOOKUP(A71,[1]Totaal!A:M,3,0)</f>
        <v>80</v>
      </c>
      <c r="D71" s="89" t="str">
        <f>VLOOKUP(A71,[1]Totaal!A:M,4,0)</f>
        <v>ST</v>
      </c>
      <c r="E71" s="89">
        <f>VLOOKUP(A71,[1]Totaal!A:M,5,0)</f>
        <v>80</v>
      </c>
      <c r="F71" s="89" t="str">
        <f>VLOOKUP(A71,[1]Totaal!A:M,6,0)</f>
        <v>GR</v>
      </c>
      <c r="G71" s="89" t="str">
        <f>VLOOKUP(A71,[1]Totaal!A:M,7,0)</f>
        <v>TRES BONNE PETIT PAIN MEERGRANEN</v>
      </c>
      <c r="H71" s="89" t="str">
        <f>VLOOKUP(A71,[1]Totaal!A:M,10,0)</f>
        <v>BAKE OFF DIEPVRIES</v>
      </c>
      <c r="I71" s="89" t="str">
        <f>VLOOKUP(A71,[1]Totaal!A:M,11,0)</f>
        <v>SLIGRO</v>
      </c>
      <c r="J71" s="127" t="s">
        <v>15</v>
      </c>
      <c r="K71" s="126">
        <v>0</v>
      </c>
      <c r="L71" s="89">
        <v>21</v>
      </c>
      <c r="M71" s="89" t="str">
        <f>VLOOKUP(A71,[1]Totaal!A:M,8,0)</f>
        <v>L</v>
      </c>
      <c r="N71" s="84">
        <f t="shared" si="0"/>
        <v>0</v>
      </c>
      <c r="O71" s="67"/>
      <c r="P71" s="133"/>
      <c r="Q71" s="133"/>
      <c r="R71" s="130">
        <v>1</v>
      </c>
      <c r="S71" s="131" t="str">
        <f t="shared" si="1"/>
        <v>GR</v>
      </c>
      <c r="T71" s="132">
        <v>0</v>
      </c>
      <c r="U71" s="85">
        <f t="shared" si="2"/>
        <v>0</v>
      </c>
      <c r="V71" s="64"/>
      <c r="W71" s="67"/>
      <c r="X71" s="67"/>
      <c r="Y71" s="67"/>
      <c r="Z71" s="67"/>
      <c r="AA71" s="67"/>
      <c r="AB71" s="67"/>
      <c r="AC71" s="67"/>
      <c r="AD71" s="67"/>
    </row>
    <row r="72" spans="1:30" ht="13.8" x14ac:dyDescent="0.3">
      <c r="A72" s="87">
        <v>751185</v>
      </c>
      <c r="B72" s="88">
        <f>VLOOKUP(A72,[1]Totaal!A:M,2,0)</f>
        <v>8710624224950</v>
      </c>
      <c r="C72" s="89">
        <f>VLOOKUP(A72,[1]Totaal!A:M,3,0)</f>
        <v>10</v>
      </c>
      <c r="D72" s="89" t="str">
        <f>VLOOKUP(A72,[1]Totaal!A:M,4,0)</f>
        <v>ZK</v>
      </c>
      <c r="E72" s="89">
        <f>VLOOKUP(A72,[1]Totaal!A:M,5,0)</f>
        <v>1</v>
      </c>
      <c r="F72" s="89" t="str">
        <f>VLOOKUP(A72,[1]Totaal!A:M,6,0)</f>
        <v>KG</v>
      </c>
      <c r="G72" s="89" t="str">
        <f>VLOOKUP(A72,[1]Totaal!A:M,7,0)</f>
        <v>LAARMANS TARWEBLOEM</v>
      </c>
      <c r="H72" s="89" t="str">
        <f>VLOOKUP(A72,[1]Totaal!A:M,10,0)</f>
        <v>BAKPRODUKTEN</v>
      </c>
      <c r="I72" s="89" t="str">
        <f>VLOOKUP(A72,[1]Totaal!A:M,11,0)</f>
        <v>SLIGRO</v>
      </c>
      <c r="J72" s="127" t="s">
        <v>15</v>
      </c>
      <c r="K72" s="126">
        <v>0</v>
      </c>
      <c r="L72" s="89">
        <v>53</v>
      </c>
      <c r="M72" s="89" t="str">
        <f>VLOOKUP(A72,[1]Totaal!A:M,8,0)</f>
        <v>L</v>
      </c>
      <c r="N72" s="84">
        <f t="shared" si="0"/>
        <v>0</v>
      </c>
      <c r="O72" s="67"/>
      <c r="P72" s="133"/>
      <c r="Q72" s="133"/>
      <c r="R72" s="130">
        <v>1</v>
      </c>
      <c r="S72" s="131" t="str">
        <f t="shared" si="1"/>
        <v>KG</v>
      </c>
      <c r="T72" s="132">
        <v>0</v>
      </c>
      <c r="U72" s="85">
        <f t="shared" si="2"/>
        <v>0</v>
      </c>
      <c r="V72" s="64"/>
      <c r="W72" s="67"/>
      <c r="X72" s="67"/>
      <c r="Y72" s="67"/>
      <c r="Z72" s="67"/>
      <c r="AA72" s="67"/>
      <c r="AB72" s="67"/>
      <c r="AC72" s="67"/>
      <c r="AD72" s="67"/>
    </row>
    <row r="73" spans="1:30" ht="13.8" x14ac:dyDescent="0.3">
      <c r="A73" s="87">
        <v>855502</v>
      </c>
      <c r="B73" s="88">
        <f>VLOOKUP(A73,[1]Totaal!A:M,2,0)</f>
        <v>8710401640904</v>
      </c>
      <c r="C73" s="89">
        <f>VLOOKUP(A73,[1]Totaal!A:M,3,0)</f>
        <v>1</v>
      </c>
      <c r="D73" s="89" t="str">
        <f>VLOOKUP(A73,[1]Totaal!A:M,4,0)</f>
        <v>PK</v>
      </c>
      <c r="E73" s="89">
        <f>VLOOKUP(A73,[1]Totaal!A:M,5,0)</f>
        <v>1</v>
      </c>
      <c r="F73" s="89" t="str">
        <f>VLOOKUP(A73,[1]Totaal!A:M,6,0)</f>
        <v>KG</v>
      </c>
      <c r="G73" s="89" t="str">
        <f>VLOOKUP(A73,[1]Totaal!A:M,7,0)</f>
        <v>DE ROOIE HEN VLOEIBAAR EIGEEL SCHARREL</v>
      </c>
      <c r="H73" s="89" t="str">
        <f>VLOOKUP(A73,[1]Totaal!A:M,10,0)</f>
        <v>EIERPRODUCTEN GEKOELD</v>
      </c>
      <c r="I73" s="89" t="str">
        <f>VLOOKUP(A73,[1]Totaal!A:M,11,0)</f>
        <v>SLIGRO</v>
      </c>
      <c r="J73" s="127" t="s">
        <v>15</v>
      </c>
      <c r="K73" s="126">
        <v>0</v>
      </c>
      <c r="L73" s="89">
        <v>36</v>
      </c>
      <c r="M73" s="89" t="str">
        <f>VLOOKUP(A73,[1]Totaal!A:M,8,0)</f>
        <v>L</v>
      </c>
      <c r="N73" s="84">
        <f t="shared" ref="N73:N136" si="3">K73*L73</f>
        <v>0</v>
      </c>
      <c r="O73" s="67"/>
      <c r="P73" s="133"/>
      <c r="Q73" s="133"/>
      <c r="R73" s="130">
        <v>1</v>
      </c>
      <c r="S73" s="131" t="str">
        <f t="shared" ref="S73:S136" si="4">F73</f>
        <v>KG</v>
      </c>
      <c r="T73" s="132">
        <v>0</v>
      </c>
      <c r="U73" s="85">
        <f t="shared" ref="U73:U136" si="5">(E73/R73*T73)*L73</f>
        <v>0</v>
      </c>
      <c r="V73" s="64"/>
      <c r="W73" s="67"/>
      <c r="X73" s="67"/>
      <c r="Y73" s="67"/>
      <c r="Z73" s="67"/>
      <c r="AA73" s="67"/>
      <c r="AB73" s="67"/>
      <c r="AC73" s="67"/>
      <c r="AD73" s="67"/>
    </row>
    <row r="74" spans="1:30" ht="13.8" x14ac:dyDescent="0.3">
      <c r="A74" s="87">
        <v>620143</v>
      </c>
      <c r="B74" s="88">
        <f>VLOOKUP(A74,[1]Totaal!A:M,2,0)</f>
        <v>5413848530748</v>
      </c>
      <c r="C74" s="89">
        <f>VLOOKUP(A74,[1]Totaal!A:M,3,0)</f>
        <v>1</v>
      </c>
      <c r="D74" s="89" t="str">
        <f>VLOOKUP(A74,[1]Totaal!A:M,4,0)</f>
        <v>BK</v>
      </c>
      <c r="E74" s="89">
        <f>VLOOKUP(A74,[1]Totaal!A:M,5,0)</f>
        <v>500</v>
      </c>
      <c r="F74" s="89" t="str">
        <f>VLOOKUP(A74,[1]Totaal!A:M,6,0)</f>
        <v>GR</v>
      </c>
      <c r="G74" s="89" t="str">
        <f>VLOOKUP(A74,[1]Totaal!A:M,7,0)</f>
        <v>GOUDEN BANIER SALAMI ±44PL</v>
      </c>
      <c r="H74" s="89" t="str">
        <f>VLOOKUP(A74,[1]Totaal!A:M,10,0)</f>
        <v>VLEESWAREN VERPAKT</v>
      </c>
      <c r="I74" s="89" t="str">
        <f>VLOOKUP(A74,[1]Totaal!A:M,11,0)</f>
        <v>SLIGRO</v>
      </c>
      <c r="J74" s="127" t="s">
        <v>15</v>
      </c>
      <c r="K74" s="126">
        <v>0</v>
      </c>
      <c r="L74" s="89">
        <v>49</v>
      </c>
      <c r="M74" s="89" t="str">
        <f>VLOOKUP(A74,[1]Totaal!A:M,8,0)</f>
        <v>L</v>
      </c>
      <c r="N74" s="84">
        <f t="shared" si="3"/>
        <v>0</v>
      </c>
      <c r="O74" s="67"/>
      <c r="P74" s="133"/>
      <c r="Q74" s="133"/>
      <c r="R74" s="130">
        <v>1</v>
      </c>
      <c r="S74" s="131" t="str">
        <f t="shared" si="4"/>
        <v>GR</v>
      </c>
      <c r="T74" s="132">
        <v>0</v>
      </c>
      <c r="U74" s="85">
        <f t="shared" si="5"/>
        <v>0</v>
      </c>
      <c r="V74" s="64"/>
      <c r="W74" s="67"/>
      <c r="X74" s="67"/>
      <c r="Y74" s="67"/>
      <c r="Z74" s="67"/>
      <c r="AA74" s="67"/>
      <c r="AB74" s="67"/>
      <c r="AC74" s="67"/>
      <c r="AD74" s="67"/>
    </row>
    <row r="75" spans="1:30" ht="13.8" x14ac:dyDescent="0.3">
      <c r="A75" s="87">
        <v>599813</v>
      </c>
      <c r="B75" s="88">
        <f>VLOOKUP(A75,[1]Totaal!A:M,2,0)</f>
        <v>8711000034156</v>
      </c>
      <c r="C75" s="89">
        <f>VLOOKUP(A75,[1]Totaal!A:M,3,0)</f>
        <v>1</v>
      </c>
      <c r="D75" s="89" t="str">
        <f>VLOOKUP(A75,[1]Totaal!A:M,4,0)</f>
        <v>ZK</v>
      </c>
      <c r="E75" s="89">
        <f>VLOOKUP(A75,[1]Totaal!A:M,5,0)</f>
        <v>1</v>
      </c>
      <c r="F75" s="89" t="str">
        <f>VLOOKUP(A75,[1]Totaal!A:M,6,0)</f>
        <v>KG</v>
      </c>
      <c r="G75" s="89" t="str">
        <f>VLOOKUP(A75,[1]Totaal!A:M,7,0)</f>
        <v>DOUWE EGBERTS MELKPOEDER VOOR AUTOMATEN</v>
      </c>
      <c r="H75" s="89" t="str">
        <f>VLOOKUP(A75,[1]Totaal!A:M,10,0)</f>
        <v>KOFFIEMELK &amp; CREAMER</v>
      </c>
      <c r="I75" s="89" t="str">
        <f>VLOOKUP(A75,[1]Totaal!A:M,11,0)</f>
        <v>JACOBS DOUWE EGBERTS PRO NL BV BV</v>
      </c>
      <c r="J75" s="127" t="s">
        <v>15</v>
      </c>
      <c r="K75" s="126">
        <v>0</v>
      </c>
      <c r="L75" s="89">
        <v>30</v>
      </c>
      <c r="M75" s="89" t="str">
        <f>VLOOKUP(A75,[1]Totaal!A:M,8,0)</f>
        <v>L</v>
      </c>
      <c r="N75" s="84">
        <f t="shared" si="3"/>
        <v>0</v>
      </c>
      <c r="O75" s="67"/>
      <c r="P75" s="133"/>
      <c r="Q75" s="133"/>
      <c r="R75" s="130">
        <v>1</v>
      </c>
      <c r="S75" s="131" t="str">
        <f t="shared" si="4"/>
        <v>KG</v>
      </c>
      <c r="T75" s="132">
        <v>0</v>
      </c>
      <c r="U75" s="85">
        <f t="shared" si="5"/>
        <v>0</v>
      </c>
      <c r="V75" s="64"/>
      <c r="W75" s="67"/>
      <c r="X75" s="67"/>
      <c r="Y75" s="67"/>
      <c r="Z75" s="67"/>
      <c r="AA75" s="67"/>
      <c r="AB75" s="67"/>
      <c r="AC75" s="67"/>
      <c r="AD75" s="67"/>
    </row>
    <row r="76" spans="1:30" ht="13.8" x14ac:dyDescent="0.3">
      <c r="A76" s="87">
        <v>977037</v>
      </c>
      <c r="B76" s="88">
        <f>VLOOKUP(A76,[1]Totaal!A:M,2,0)</f>
        <v>5011423190419</v>
      </c>
      <c r="C76" s="89">
        <f>VLOOKUP(A76,[1]Totaal!A:M,3,0)</f>
        <v>1</v>
      </c>
      <c r="D76" s="89" t="str">
        <f>VLOOKUP(A76,[1]Totaal!A:M,4,0)</f>
        <v>DS</v>
      </c>
      <c r="E76" s="89">
        <f>VLOOKUP(A76,[1]Totaal!A:M,5,0)</f>
        <v>1</v>
      </c>
      <c r="F76" s="89" t="str">
        <f>VLOOKUP(A76,[1]Totaal!A:M,6,0)</f>
        <v>ST</v>
      </c>
      <c r="G76" s="89" t="str">
        <f>VLOOKUP(A76,[1]Totaal!A:M,7,0)</f>
        <v>KENWOOD HANDMIXER HMX750BK</v>
      </c>
      <c r="H76" s="89" t="str">
        <f>VLOOKUP(A76,[1]Totaal!A:M,10,0)</f>
        <v>ELEKTRO KEUKENMACHINES</v>
      </c>
      <c r="I76" s="89" t="str">
        <f>VLOOKUP(A76,[1]Totaal!A:M,11,0)</f>
        <v>DELONGHI BENELUX SA</v>
      </c>
      <c r="J76" s="127" t="s">
        <v>15</v>
      </c>
      <c r="K76" s="126">
        <v>0</v>
      </c>
      <c r="L76" s="89">
        <v>4</v>
      </c>
      <c r="M76" s="89" t="str">
        <f>VLOOKUP(A76,[1]Totaal!A:M,8,0)</f>
        <v>H</v>
      </c>
      <c r="N76" s="84">
        <f t="shared" si="3"/>
        <v>0</v>
      </c>
      <c r="O76" s="67"/>
      <c r="P76" s="133"/>
      <c r="Q76" s="133"/>
      <c r="R76" s="130">
        <v>1</v>
      </c>
      <c r="S76" s="131" t="str">
        <f t="shared" si="4"/>
        <v>ST</v>
      </c>
      <c r="T76" s="132">
        <v>0</v>
      </c>
      <c r="U76" s="85">
        <f t="shared" si="5"/>
        <v>0</v>
      </c>
      <c r="V76" s="64"/>
      <c r="W76" s="67"/>
      <c r="X76" s="67"/>
      <c r="Y76" s="67"/>
      <c r="Z76" s="67"/>
      <c r="AA76" s="67"/>
      <c r="AB76" s="67"/>
      <c r="AC76" s="67"/>
      <c r="AD76" s="67"/>
    </row>
    <row r="77" spans="1:30" ht="13.8" x14ac:dyDescent="0.3">
      <c r="A77" s="87">
        <v>752563</v>
      </c>
      <c r="B77" s="88">
        <f>VLOOKUP(A77,[1]Totaal!A:M,2,0)</f>
        <v>5414359910517</v>
      </c>
      <c r="C77" s="89">
        <f>VLOOKUP(A77,[1]Totaal!A:M,3,0)</f>
        <v>20</v>
      </c>
      <c r="D77" s="89" t="str">
        <f>VLOOKUP(A77,[1]Totaal!A:M,4,0)</f>
        <v>ZK</v>
      </c>
      <c r="E77" s="89">
        <f>VLOOKUP(A77,[1]Totaal!A:M,5,0)</f>
        <v>40</v>
      </c>
      <c r="F77" s="89" t="str">
        <f>VLOOKUP(A77,[1]Totaal!A:M,6,0)</f>
        <v>GR</v>
      </c>
      <c r="G77" s="89" t="str">
        <f>VLOOKUP(A77,[1]Totaal!A:M,7,0)</f>
        <v>CROKY CHIPS PAPRIKA</v>
      </c>
      <c r="H77" s="89" t="str">
        <f>VLOOKUP(A77,[1]Totaal!A:M,10,0)</f>
        <v>CHIPS EN SNACKS</v>
      </c>
      <c r="I77" s="89" t="str">
        <f>VLOOKUP(A77,[1]Totaal!A:M,11,0)</f>
        <v>ROGER EN ROGER NV</v>
      </c>
      <c r="J77" s="127" t="s">
        <v>15</v>
      </c>
      <c r="K77" s="126">
        <v>0</v>
      </c>
      <c r="L77" s="89">
        <v>37</v>
      </c>
      <c r="M77" s="89" t="str">
        <f>VLOOKUP(A77,[1]Totaal!A:M,8,0)</f>
        <v>L</v>
      </c>
      <c r="N77" s="84">
        <f t="shared" si="3"/>
        <v>0</v>
      </c>
      <c r="O77" s="67"/>
      <c r="P77" s="133"/>
      <c r="Q77" s="133"/>
      <c r="R77" s="130">
        <v>1</v>
      </c>
      <c r="S77" s="131" t="str">
        <f t="shared" si="4"/>
        <v>GR</v>
      </c>
      <c r="T77" s="132">
        <v>0</v>
      </c>
      <c r="U77" s="85">
        <f t="shared" si="5"/>
        <v>0</v>
      </c>
      <c r="V77" s="64"/>
      <c r="W77" s="67"/>
      <c r="X77" s="67"/>
      <c r="Y77" s="67"/>
      <c r="Z77" s="67"/>
      <c r="AA77" s="67"/>
      <c r="AB77" s="67"/>
      <c r="AC77" s="67"/>
      <c r="AD77" s="67"/>
    </row>
    <row r="78" spans="1:30" ht="13.8" x14ac:dyDescent="0.3">
      <c r="A78" s="87">
        <v>882839</v>
      </c>
      <c r="B78" s="88">
        <f>VLOOKUP(A78,[1]Totaal!A:M,2,0)</f>
        <v>8716447500455</v>
      </c>
      <c r="C78" s="89">
        <f>VLOOKUP(A78,[1]Totaal!A:M,3,0)</f>
        <v>1</v>
      </c>
      <c r="D78" s="89" t="str">
        <f>VLOOKUP(A78,[1]Totaal!A:M,4,0)</f>
        <v>ZK</v>
      </c>
      <c r="E78" s="89">
        <f>VLOOKUP(A78,[1]Totaal!A:M,5,0)</f>
        <v>5</v>
      </c>
      <c r="F78" s="89" t="str">
        <f>VLOOKUP(A78,[1]Totaal!A:M,6,0)</f>
        <v>KG</v>
      </c>
      <c r="G78" s="89" t="str">
        <f>VLOOKUP(A78,[1]Totaal!A:M,7,0)</f>
        <v>AARDAPPELEN VOORDEELZAK</v>
      </c>
      <c r="H78" s="89" t="str">
        <f>VLOOKUP(A78,[1]Totaal!A:M,10,0)</f>
        <v>GROENTEN EN FRUIT DAGVERS</v>
      </c>
      <c r="I78" s="89" t="str">
        <f>VLOOKUP(A78,[1]Totaal!A:M,11,0)</f>
        <v>SMEDING EN ZN BV</v>
      </c>
      <c r="J78" s="127" t="s">
        <v>298</v>
      </c>
      <c r="K78" s="126">
        <v>0</v>
      </c>
      <c r="L78" s="89">
        <v>57</v>
      </c>
      <c r="M78" s="89" t="str">
        <f>VLOOKUP(A78,[1]Totaal!A:M,8,0)</f>
        <v>L</v>
      </c>
      <c r="N78" s="84">
        <f t="shared" si="3"/>
        <v>0</v>
      </c>
      <c r="O78" s="67"/>
      <c r="P78" s="133"/>
      <c r="Q78" s="133"/>
      <c r="R78" s="130">
        <v>1</v>
      </c>
      <c r="S78" s="131" t="str">
        <f t="shared" si="4"/>
        <v>KG</v>
      </c>
      <c r="T78" s="132">
        <v>0</v>
      </c>
      <c r="U78" s="85">
        <f t="shared" si="5"/>
        <v>0</v>
      </c>
      <c r="V78" s="64"/>
      <c r="W78" s="67"/>
      <c r="X78" s="67"/>
      <c r="Y78" s="67"/>
      <c r="Z78" s="67"/>
      <c r="AA78" s="67"/>
      <c r="AB78" s="67"/>
      <c r="AC78" s="67"/>
      <c r="AD78" s="67"/>
    </row>
    <row r="79" spans="1:30" ht="13.8" x14ac:dyDescent="0.3">
      <c r="A79" s="87">
        <v>413444</v>
      </c>
      <c r="B79" s="88">
        <f>VLOOKUP(A79,[1]Totaal!A:M,2,0)</f>
        <v>8712200475060</v>
      </c>
      <c r="C79" s="89">
        <f>VLOOKUP(A79,[1]Totaal!A:M,3,0)</f>
        <v>1</v>
      </c>
      <c r="D79" s="89" t="str">
        <f>VLOOKUP(A79,[1]Totaal!A:M,4,0)</f>
        <v>DS</v>
      </c>
      <c r="E79" s="89">
        <f>VLOOKUP(A79,[1]Totaal!A:M,5,0)</f>
        <v>1.24</v>
      </c>
      <c r="F79" s="89" t="str">
        <f>VLOOKUP(A79,[1]Totaal!A:M,6,0)</f>
        <v>KG</v>
      </c>
      <c r="G79" s="89" t="str">
        <f>VLOOKUP(A79,[1]Totaal!A:M,7,0)</f>
        <v>VERSTEGEN WRAPS 18 STUKS</v>
      </c>
      <c r="H79" s="89" t="str">
        <f>VLOOKUP(A79,[1]Totaal!A:M,10,0)</f>
        <v>TEX MEX</v>
      </c>
      <c r="I79" s="89" t="str">
        <f>VLOOKUP(A79,[1]Totaal!A:M,11,0)</f>
        <v>VERSTEGEN SPICES&amp;SAUCES BV(FS)</v>
      </c>
      <c r="J79" s="127" t="s">
        <v>15</v>
      </c>
      <c r="K79" s="126">
        <v>0</v>
      </c>
      <c r="L79" s="89">
        <v>38</v>
      </c>
      <c r="M79" s="89" t="str">
        <f>VLOOKUP(A79,[1]Totaal!A:M,8,0)</f>
        <v>L</v>
      </c>
      <c r="N79" s="84">
        <f t="shared" si="3"/>
        <v>0</v>
      </c>
      <c r="O79" s="67"/>
      <c r="P79" s="133"/>
      <c r="Q79" s="133"/>
      <c r="R79" s="130">
        <v>1</v>
      </c>
      <c r="S79" s="131" t="str">
        <f t="shared" si="4"/>
        <v>KG</v>
      </c>
      <c r="T79" s="132">
        <v>0</v>
      </c>
      <c r="U79" s="85">
        <f t="shared" si="5"/>
        <v>0</v>
      </c>
      <c r="V79" s="64"/>
      <c r="W79" s="67"/>
      <c r="X79" s="67"/>
      <c r="Y79" s="67"/>
      <c r="Z79" s="67"/>
      <c r="AA79" s="67"/>
      <c r="AB79" s="67"/>
      <c r="AC79" s="67"/>
      <c r="AD79" s="67"/>
    </row>
    <row r="80" spans="1:30" ht="13.8" x14ac:dyDescent="0.3">
      <c r="A80" s="87">
        <v>881891</v>
      </c>
      <c r="B80" s="88">
        <f>VLOOKUP(A80,[1]Totaal!A:M,2,0)</f>
        <v>8710398604613</v>
      </c>
      <c r="C80" s="89">
        <f>VLOOKUP(A80,[1]Totaal!A:M,3,0)</f>
        <v>20</v>
      </c>
      <c r="D80" s="89" t="str">
        <f>VLOOKUP(A80,[1]Totaal!A:M,4,0)</f>
        <v>ZK</v>
      </c>
      <c r="E80" s="89">
        <f>VLOOKUP(A80,[1]Totaal!A:M,5,0)</f>
        <v>40</v>
      </c>
      <c r="F80" s="89" t="str">
        <f>VLOOKUP(A80,[1]Totaal!A:M,6,0)</f>
        <v>GR</v>
      </c>
      <c r="G80" s="89" t="str">
        <f>VLOOKUP(A80,[1]Totaal!A:M,7,0)</f>
        <v>LAY'S PAPRIKA CHIPS</v>
      </c>
      <c r="H80" s="89" t="str">
        <f>VLOOKUP(A80,[1]Totaal!A:M,10,0)</f>
        <v>CHIPS EN SNACKS</v>
      </c>
      <c r="I80" s="89" t="str">
        <f>VLOOKUP(A80,[1]Totaal!A:M,11,0)</f>
        <v>PEPSICO NEDERLAND BV</v>
      </c>
      <c r="J80" s="127" t="s">
        <v>15</v>
      </c>
      <c r="K80" s="126">
        <v>0</v>
      </c>
      <c r="L80" s="89">
        <v>31</v>
      </c>
      <c r="M80" s="89" t="str">
        <f>VLOOKUP(A80,[1]Totaal!A:M,8,0)</f>
        <v>L</v>
      </c>
      <c r="N80" s="84">
        <f t="shared" si="3"/>
        <v>0</v>
      </c>
      <c r="O80" s="67"/>
      <c r="P80" s="133"/>
      <c r="Q80" s="133"/>
      <c r="R80" s="130">
        <v>1</v>
      </c>
      <c r="S80" s="131" t="str">
        <f t="shared" si="4"/>
        <v>GR</v>
      </c>
      <c r="T80" s="132">
        <v>0</v>
      </c>
      <c r="U80" s="85">
        <f t="shared" si="5"/>
        <v>0</v>
      </c>
      <c r="V80" s="64"/>
      <c r="W80" s="67"/>
      <c r="X80" s="67"/>
      <c r="Y80" s="67"/>
      <c r="Z80" s="67"/>
      <c r="AA80" s="67"/>
      <c r="AB80" s="67"/>
      <c r="AC80" s="67"/>
      <c r="AD80" s="67"/>
    </row>
    <row r="81" spans="1:30" ht="13.8" x14ac:dyDescent="0.3">
      <c r="A81" s="87">
        <v>105185</v>
      </c>
      <c r="B81" s="88">
        <f>VLOOKUP(A81,[1]Totaal!A:M,2,0)</f>
        <v>8710401500277</v>
      </c>
      <c r="C81" s="89">
        <f>VLOOKUP(A81,[1]Totaal!A:M,3,0)</f>
        <v>1</v>
      </c>
      <c r="D81" s="89" t="str">
        <f>VLOOKUP(A81,[1]Totaal!A:M,4,0)</f>
        <v>EM</v>
      </c>
      <c r="E81" s="89">
        <f>VLOOKUP(A81,[1]Totaal!A:M,5,0)</f>
        <v>5</v>
      </c>
      <c r="F81" s="89" t="str">
        <f>VLOOKUP(A81,[1]Totaal!A:M,6,0)</f>
        <v>KG</v>
      </c>
      <c r="G81" s="89" t="str">
        <f>VLOOKUP(A81,[1]Totaal!A:M,7,0)</f>
        <v>DAENDELS BORRELMIX</v>
      </c>
      <c r="H81" s="89" t="str">
        <f>VLOOKUP(A81,[1]Totaal!A:M,10,0)</f>
        <v>NOTEN</v>
      </c>
      <c r="I81" s="89" t="str">
        <f>VLOOKUP(A81,[1]Totaal!A:M,11,0)</f>
        <v>SLIGRO</v>
      </c>
      <c r="J81" s="127" t="s">
        <v>15</v>
      </c>
      <c r="K81" s="126">
        <v>0</v>
      </c>
      <c r="L81" s="89">
        <v>9</v>
      </c>
      <c r="M81" s="89" t="str">
        <f>VLOOKUP(A81,[1]Totaal!A:M,8,0)</f>
        <v>L</v>
      </c>
      <c r="N81" s="84">
        <f t="shared" si="3"/>
        <v>0</v>
      </c>
      <c r="O81" s="67"/>
      <c r="P81" s="133"/>
      <c r="Q81" s="133"/>
      <c r="R81" s="130">
        <v>1</v>
      </c>
      <c r="S81" s="131" t="str">
        <f t="shared" si="4"/>
        <v>KG</v>
      </c>
      <c r="T81" s="132">
        <v>0</v>
      </c>
      <c r="U81" s="85">
        <f t="shared" si="5"/>
        <v>0</v>
      </c>
      <c r="V81" s="64"/>
      <c r="W81" s="67"/>
      <c r="X81" s="67"/>
      <c r="Y81" s="67"/>
      <c r="Z81" s="67"/>
      <c r="AA81" s="67"/>
      <c r="AB81" s="67"/>
      <c r="AC81" s="67"/>
      <c r="AD81" s="67"/>
    </row>
    <row r="82" spans="1:30" ht="13.8" x14ac:dyDescent="0.3">
      <c r="A82" s="87">
        <v>99110</v>
      </c>
      <c r="B82" s="88">
        <f>VLOOKUP(A82,[1]Totaal!A:M,2,0)</f>
        <v>8710401558209</v>
      </c>
      <c r="C82" s="89">
        <f>VLOOKUP(A82,[1]Totaal!A:M,3,0)</f>
        <v>1</v>
      </c>
      <c r="D82" s="89" t="str">
        <f>VLOOKUP(A82,[1]Totaal!A:M,4,0)</f>
        <v>PK</v>
      </c>
      <c r="E82" s="89">
        <f>VLOOKUP(A82,[1]Totaal!A:M,5,0)</f>
        <v>3</v>
      </c>
      <c r="F82" s="89" t="str">
        <f>VLOOKUP(A82,[1]Totaal!A:M,6,0)</f>
        <v>RL</v>
      </c>
      <c r="G82" s="89" t="str">
        <f>VLOOKUP(A82,[1]Totaal!A:M,7,0)</f>
        <v>PROPIA POETSPAPIER MINI 1-LGS 120MTR</v>
      </c>
      <c r="H82" s="89" t="str">
        <f>VLOOKUP(A82,[1]Totaal!A:M,10,0)</f>
        <v>TOILET- &amp; KEUKENPAPIER</v>
      </c>
      <c r="I82" s="89" t="str">
        <f>VLOOKUP(A82,[1]Totaal!A:M,11,0)</f>
        <v>SLIGRO</v>
      </c>
      <c r="J82" s="127" t="s">
        <v>15</v>
      </c>
      <c r="K82" s="126">
        <v>0</v>
      </c>
      <c r="L82" s="89">
        <v>22</v>
      </c>
      <c r="M82" s="89" t="str">
        <f>VLOOKUP(A82,[1]Totaal!A:M,8,0)</f>
        <v>H</v>
      </c>
      <c r="N82" s="84">
        <f t="shared" si="3"/>
        <v>0</v>
      </c>
      <c r="O82" s="67"/>
      <c r="P82" s="133"/>
      <c r="Q82" s="133"/>
      <c r="R82" s="130">
        <v>1</v>
      </c>
      <c r="S82" s="131" t="str">
        <f t="shared" si="4"/>
        <v>RL</v>
      </c>
      <c r="T82" s="132">
        <v>0</v>
      </c>
      <c r="U82" s="85">
        <f t="shared" si="5"/>
        <v>0</v>
      </c>
      <c r="V82" s="64"/>
      <c r="W82" s="67"/>
      <c r="X82" s="67"/>
      <c r="Y82" s="67"/>
      <c r="Z82" s="67"/>
      <c r="AA82" s="67"/>
      <c r="AB82" s="67"/>
      <c r="AC82" s="67"/>
      <c r="AD82" s="67"/>
    </row>
    <row r="83" spans="1:30" ht="13.8" x14ac:dyDescent="0.3">
      <c r="A83" s="87">
        <v>109750</v>
      </c>
      <c r="B83" s="88">
        <f>VLOOKUP(A83,[1]Totaal!A:M,2,0)</f>
        <v>8710401564118</v>
      </c>
      <c r="C83" s="89">
        <f>VLOOKUP(A83,[1]Totaal!A:M,3,0)</f>
        <v>1</v>
      </c>
      <c r="D83" s="89" t="str">
        <f>VLOOKUP(A83,[1]Totaal!A:M,4,0)</f>
        <v>DS</v>
      </c>
      <c r="E83" s="89">
        <f>VLOOKUP(A83,[1]Totaal!A:M,5,0)</f>
        <v>1</v>
      </c>
      <c r="F83" s="89" t="str">
        <f>VLOOKUP(A83,[1]Totaal!A:M,6,0)</f>
        <v>ST</v>
      </c>
      <c r="G83" s="89" t="str">
        <f>VLOOKUP(A83,[1]Totaal!A:M,7,0)</f>
        <v>SED PART 3X3 ZW Q-UP FGA10X10</v>
      </c>
      <c r="H83" s="89" t="str">
        <f>VLOOKUP(A83,[1]Totaal!A:M,10,0)</f>
        <v>FEEST- EN STATAFELS</v>
      </c>
      <c r="I83" s="89" t="str">
        <f>VLOOKUP(A83,[1]Totaal!A:M,11,0)</f>
        <v>SLIGRO</v>
      </c>
      <c r="J83" s="127" t="s">
        <v>15</v>
      </c>
      <c r="K83" s="126">
        <v>0</v>
      </c>
      <c r="L83" s="89">
        <v>2</v>
      </c>
      <c r="M83" s="89" t="str">
        <f>VLOOKUP(A83,[1]Totaal!A:M,8,0)</f>
        <v>H</v>
      </c>
      <c r="N83" s="84">
        <f t="shared" si="3"/>
        <v>0</v>
      </c>
      <c r="O83" s="67"/>
      <c r="P83" s="133"/>
      <c r="Q83" s="133"/>
      <c r="R83" s="130">
        <v>1</v>
      </c>
      <c r="S83" s="131" t="str">
        <f t="shared" si="4"/>
        <v>ST</v>
      </c>
      <c r="T83" s="132">
        <v>0</v>
      </c>
      <c r="U83" s="85">
        <f t="shared" si="5"/>
        <v>0</v>
      </c>
      <c r="V83" s="64"/>
      <c r="W83" s="67"/>
      <c r="X83" s="67"/>
      <c r="Y83" s="67"/>
      <c r="Z83" s="67"/>
      <c r="AA83" s="67"/>
      <c r="AB83" s="67"/>
      <c r="AC83" s="67"/>
      <c r="AD83" s="67"/>
    </row>
    <row r="84" spans="1:30" ht="13.8" x14ac:dyDescent="0.3">
      <c r="A84" s="87">
        <v>33288</v>
      </c>
      <c r="B84" s="88">
        <f>VLOOKUP(A84,[1]Totaal!A:M,2,0)</f>
        <v>8711369890257</v>
      </c>
      <c r="C84" s="89">
        <f>VLOOKUP(A84,[1]Totaal!A:M,3,0)</f>
        <v>1</v>
      </c>
      <c r="D84" s="89" t="str">
        <f>VLOOKUP(A84,[1]Totaal!A:M,4,0)</f>
        <v>LS</v>
      </c>
      <c r="E84" s="89">
        <f>VLOOKUP(A84,[1]Totaal!A:M,5,0)</f>
        <v>1</v>
      </c>
      <c r="F84" s="89" t="str">
        <f>VLOOKUP(A84,[1]Totaal!A:M,6,0)</f>
        <v>ST</v>
      </c>
      <c r="G84" s="89" t="str">
        <f>VLOOKUP(A84,[1]Totaal!A:M,7,0)</f>
        <v>BAKPLAAT EMAILLE 1/1GN 20MM</v>
      </c>
      <c r="H84" s="89" t="str">
        <f>VLOOKUP(A84,[1]Totaal!A:M,10,0)</f>
        <v>PANNEN</v>
      </c>
      <c r="I84" s="89" t="str">
        <f>VLOOKUP(A84,[1]Totaal!A:M,11,0)</f>
        <v>HENDI BV</v>
      </c>
      <c r="J84" s="127" t="s">
        <v>15</v>
      </c>
      <c r="K84" s="126">
        <v>0</v>
      </c>
      <c r="L84" s="89">
        <v>9</v>
      </c>
      <c r="M84" s="89" t="str">
        <f>VLOOKUP(A84,[1]Totaal!A:M,8,0)</f>
        <v>H</v>
      </c>
      <c r="N84" s="84">
        <f t="shared" si="3"/>
        <v>0</v>
      </c>
      <c r="O84" s="67"/>
      <c r="P84" s="133"/>
      <c r="Q84" s="133"/>
      <c r="R84" s="130">
        <v>1</v>
      </c>
      <c r="S84" s="131" t="str">
        <f t="shared" si="4"/>
        <v>ST</v>
      </c>
      <c r="T84" s="132">
        <v>0</v>
      </c>
      <c r="U84" s="85">
        <f t="shared" si="5"/>
        <v>0</v>
      </c>
      <c r="V84" s="64"/>
      <c r="W84" s="67"/>
      <c r="X84" s="67"/>
      <c r="Y84" s="67"/>
      <c r="Z84" s="67"/>
      <c r="AA84" s="67"/>
      <c r="AB84" s="67"/>
      <c r="AC84" s="67"/>
      <c r="AD84" s="67"/>
    </row>
    <row r="85" spans="1:30" ht="13.8" x14ac:dyDescent="0.3">
      <c r="A85" s="87">
        <v>328398</v>
      </c>
      <c r="B85" s="88">
        <f>VLOOKUP(A85,[1]Totaal!A:M,2,0)</f>
        <v>8710624303433</v>
      </c>
      <c r="C85" s="89">
        <f>VLOOKUP(A85,[1]Totaal!A:M,3,0)</f>
        <v>1</v>
      </c>
      <c r="D85" s="89" t="str">
        <f>VLOOKUP(A85,[1]Totaal!A:M,4,0)</f>
        <v>ZK</v>
      </c>
      <c r="E85" s="89">
        <f>VLOOKUP(A85,[1]Totaal!A:M,5,0)</f>
        <v>1</v>
      </c>
      <c r="F85" s="89" t="str">
        <f>VLOOKUP(A85,[1]Totaal!A:M,6,0)</f>
        <v>KG</v>
      </c>
      <c r="G85" s="89" t="str">
        <f>VLOOKUP(A85,[1]Totaal!A:M,7,0)</f>
        <v>BIO WINTERPEEN</v>
      </c>
      <c r="H85" s="89" t="str">
        <f>VLOOKUP(A85,[1]Totaal!A:M,10,0)</f>
        <v>GROENTEN EN FRUIT DAGVERS</v>
      </c>
      <c r="I85" s="89" t="str">
        <f>VLOOKUP(A85,[1]Totaal!A:M,11,0)</f>
        <v>SMEDING EN ZN BV</v>
      </c>
      <c r="J85" s="127" t="s">
        <v>298</v>
      </c>
      <c r="K85" s="126">
        <v>0</v>
      </c>
      <c r="L85" s="89">
        <v>119</v>
      </c>
      <c r="M85" s="89" t="str">
        <f>VLOOKUP(A85,[1]Totaal!A:M,8,0)</f>
        <v>L</v>
      </c>
      <c r="N85" s="84">
        <f t="shared" si="3"/>
        <v>0</v>
      </c>
      <c r="O85" s="67"/>
      <c r="P85" s="133"/>
      <c r="Q85" s="133"/>
      <c r="R85" s="130">
        <v>1</v>
      </c>
      <c r="S85" s="131" t="str">
        <f t="shared" si="4"/>
        <v>KG</v>
      </c>
      <c r="T85" s="132">
        <v>0</v>
      </c>
      <c r="U85" s="85">
        <f t="shared" si="5"/>
        <v>0</v>
      </c>
      <c r="V85" s="64"/>
      <c r="W85" s="67"/>
      <c r="X85" s="67"/>
      <c r="Y85" s="67"/>
      <c r="Z85" s="67"/>
      <c r="AA85" s="67"/>
      <c r="AB85" s="67"/>
      <c r="AC85" s="67"/>
      <c r="AD85" s="67"/>
    </row>
    <row r="86" spans="1:30" ht="13.8" x14ac:dyDescent="0.3">
      <c r="A86" s="87">
        <v>556051</v>
      </c>
      <c r="B86" s="88">
        <f>VLOOKUP(A86,[1]Totaal!A:M,2,0)</f>
        <v>8717521081914</v>
      </c>
      <c r="C86" s="89">
        <f>VLOOKUP(A86,[1]Totaal!A:M,3,0)</f>
        <v>1</v>
      </c>
      <c r="D86" s="89" t="str">
        <f>VLOOKUP(A86,[1]Totaal!A:M,4,0)</f>
        <v>KR</v>
      </c>
      <c r="E86" s="89">
        <f>VLOOKUP(A86,[1]Totaal!A:M,5,0)</f>
        <v>12</v>
      </c>
      <c r="F86" s="89" t="str">
        <f>VLOOKUP(A86,[1]Totaal!A:M,6,0)</f>
        <v>KG</v>
      </c>
      <c r="G86" s="89" t="str">
        <f>VLOOKUP(A86,[1]Totaal!A:M,7,0)</f>
        <v>APPEL ELSTAR 73/80 12KG</v>
      </c>
      <c r="H86" s="89" t="str">
        <f>VLOOKUP(A86,[1]Totaal!A:M,10,0)</f>
        <v>GROENTEN EN FRUIT DAGVERS</v>
      </c>
      <c r="I86" s="89" t="str">
        <f>VLOOKUP(A86,[1]Totaal!A:M,11,0)</f>
        <v>SMEDING EN ZN BV</v>
      </c>
      <c r="J86" s="127" t="s">
        <v>298</v>
      </c>
      <c r="K86" s="126">
        <v>0</v>
      </c>
      <c r="L86" s="89">
        <v>8</v>
      </c>
      <c r="M86" s="89" t="str">
        <f>VLOOKUP(A86,[1]Totaal!A:M,8,0)</f>
        <v>L</v>
      </c>
      <c r="N86" s="84">
        <f t="shared" si="3"/>
        <v>0</v>
      </c>
      <c r="O86" s="67"/>
      <c r="P86" s="133"/>
      <c r="Q86" s="133"/>
      <c r="R86" s="130">
        <v>1</v>
      </c>
      <c r="S86" s="131" t="str">
        <f t="shared" si="4"/>
        <v>KG</v>
      </c>
      <c r="T86" s="132">
        <v>0</v>
      </c>
      <c r="U86" s="85">
        <f t="shared" si="5"/>
        <v>0</v>
      </c>
      <c r="V86" s="64"/>
      <c r="W86" s="67"/>
      <c r="X86" s="67"/>
      <c r="Y86" s="67"/>
      <c r="Z86" s="67"/>
      <c r="AA86" s="67"/>
      <c r="AB86" s="67"/>
      <c r="AC86" s="67"/>
      <c r="AD86" s="67"/>
    </row>
    <row r="87" spans="1:30" ht="13.8" x14ac:dyDescent="0.3">
      <c r="A87" s="87">
        <v>20198</v>
      </c>
      <c r="B87" s="88">
        <f>VLOOKUP(A87,[1]Totaal!A:M,2,0)</f>
        <v>8714100616963</v>
      </c>
      <c r="C87" s="89">
        <f>VLOOKUP(A87,[1]Totaal!A:M,3,0)</f>
        <v>24</v>
      </c>
      <c r="D87" s="89" t="str">
        <f>VLOOKUP(A87,[1]Totaal!A:M,4,0)</f>
        <v>BL</v>
      </c>
      <c r="E87" s="89">
        <f>VLOOKUP(A87,[1]Totaal!A:M,5,0)</f>
        <v>33</v>
      </c>
      <c r="F87" s="89" t="str">
        <f>VLOOKUP(A87,[1]Totaal!A:M,6,0)</f>
        <v>CL</v>
      </c>
      <c r="G87" s="89" t="str">
        <f>VLOOKUP(A87,[1]Totaal!A:M,7,0)</f>
        <v>LIPTON ICE TEA REGULAR, BLIK</v>
      </c>
      <c r="H87" s="89" t="str">
        <f>VLOOKUP(A87,[1]Totaal!A:M,10,0)</f>
        <v>FRISDRANKEN KLEINVERPAKKING</v>
      </c>
      <c r="I87" s="89" t="str">
        <f>VLOOKUP(A87,[1]Totaal!A:M,11,0)</f>
        <v>UNILEVER NED FOODS FACT BV SUR IMP.</v>
      </c>
      <c r="J87" s="127" t="s">
        <v>15</v>
      </c>
      <c r="K87" s="126">
        <v>0</v>
      </c>
      <c r="L87" s="89">
        <v>16</v>
      </c>
      <c r="M87" s="89" t="str">
        <f>VLOOKUP(A87,[1]Totaal!A:M,8,0)</f>
        <v>L</v>
      </c>
      <c r="N87" s="84">
        <f t="shared" si="3"/>
        <v>0</v>
      </c>
      <c r="O87" s="67"/>
      <c r="P87" s="133"/>
      <c r="Q87" s="133"/>
      <c r="R87" s="130">
        <v>1</v>
      </c>
      <c r="S87" s="131" t="str">
        <f t="shared" si="4"/>
        <v>CL</v>
      </c>
      <c r="T87" s="132">
        <v>0</v>
      </c>
      <c r="U87" s="85">
        <f t="shared" si="5"/>
        <v>0</v>
      </c>
      <c r="V87" s="64"/>
      <c r="W87" s="67"/>
      <c r="X87" s="67"/>
      <c r="Y87" s="67"/>
      <c r="Z87" s="67"/>
      <c r="AA87" s="67"/>
      <c r="AB87" s="67"/>
      <c r="AC87" s="67"/>
      <c r="AD87" s="67"/>
    </row>
    <row r="88" spans="1:30" ht="13.8" x14ac:dyDescent="0.3">
      <c r="A88" s="87">
        <v>83370</v>
      </c>
      <c r="B88" s="88">
        <f>VLOOKUP(A88,[1]Totaal!A:M,2,0)</f>
        <v>8715817011706</v>
      </c>
      <c r="C88" s="89">
        <f>VLOOKUP(A88,[1]Totaal!A:M,3,0)</f>
        <v>1</v>
      </c>
      <c r="D88" s="89" t="str">
        <f>VLOOKUP(A88,[1]Totaal!A:M,4,0)</f>
        <v>BK</v>
      </c>
      <c r="E88" s="89">
        <f>VLOOKUP(A88,[1]Totaal!A:M,5,0)</f>
        <v>500</v>
      </c>
      <c r="F88" s="89" t="str">
        <f>VLOOKUP(A88,[1]Totaal!A:M,6,0)</f>
        <v>GR</v>
      </c>
      <c r="G88" s="89" t="str">
        <f>VLOOKUP(A88,[1]Totaal!A:M,7,0)</f>
        <v>TOMAAT C</v>
      </c>
      <c r="H88" s="89" t="str">
        <f>VLOOKUP(A88,[1]Totaal!A:M,10,0)</f>
        <v>GROENTEN EN FRUIT DAGVERS</v>
      </c>
      <c r="I88" s="89" t="str">
        <f>VLOOKUP(A88,[1]Totaal!A:M,11,0)</f>
        <v>SMEDING EN ZN BV</v>
      </c>
      <c r="J88" s="127" t="s">
        <v>298</v>
      </c>
      <c r="K88" s="126">
        <v>0</v>
      </c>
      <c r="L88" s="89">
        <v>92</v>
      </c>
      <c r="M88" s="89" t="str">
        <f>VLOOKUP(A88,[1]Totaal!A:M,8,0)</f>
        <v>L</v>
      </c>
      <c r="N88" s="84">
        <f t="shared" si="3"/>
        <v>0</v>
      </c>
      <c r="O88" s="67"/>
      <c r="P88" s="133"/>
      <c r="Q88" s="133"/>
      <c r="R88" s="130">
        <v>1</v>
      </c>
      <c r="S88" s="131" t="str">
        <f t="shared" si="4"/>
        <v>GR</v>
      </c>
      <c r="T88" s="132">
        <v>0</v>
      </c>
      <c r="U88" s="85">
        <f t="shared" si="5"/>
        <v>0</v>
      </c>
      <c r="V88" s="64"/>
      <c r="W88" s="67"/>
      <c r="X88" s="67"/>
      <c r="Y88" s="67"/>
      <c r="Z88" s="67"/>
      <c r="AA88" s="67"/>
      <c r="AB88" s="67"/>
      <c r="AC88" s="67"/>
      <c r="AD88" s="67"/>
    </row>
    <row r="89" spans="1:30" ht="13.8" x14ac:dyDescent="0.3">
      <c r="A89" s="87">
        <v>345366</v>
      </c>
      <c r="B89" s="88">
        <f>VLOOKUP(A89,[1]Totaal!A:M,2,0)</f>
        <v>852520003012</v>
      </c>
      <c r="C89" s="89">
        <f>VLOOKUP(A89,[1]Totaal!A:M,3,0)</f>
        <v>1</v>
      </c>
      <c r="D89" s="89" t="str">
        <f>VLOOKUP(A89,[1]Totaal!A:M,4,0)</f>
        <v>LS</v>
      </c>
      <c r="E89" s="89">
        <f>VLOOKUP(A89,[1]Totaal!A:M,5,0)</f>
        <v>1</v>
      </c>
      <c r="F89" s="89" t="str">
        <f>VLOOKUP(A89,[1]Totaal!A:M,6,0)</f>
        <v>ST</v>
      </c>
      <c r="G89" s="89" t="str">
        <f>VLOOKUP(A89,[1]Totaal!A:M,7,0)</f>
        <v>ESCALI WEEGSCHAAL ARTI WIT 7KG</v>
      </c>
      <c r="H89" s="89" t="str">
        <f>VLOOKUP(A89,[1]Totaal!A:M,10,0)</f>
        <v>KEUKENGEREEDSCHAPPEN</v>
      </c>
      <c r="I89" s="89" t="str">
        <f>VLOOKUP(A89,[1]Totaal!A:M,11,0)</f>
        <v>CUCINA LA BV</v>
      </c>
      <c r="J89" s="127" t="s">
        <v>15</v>
      </c>
      <c r="K89" s="126">
        <v>0</v>
      </c>
      <c r="L89" s="89">
        <v>8</v>
      </c>
      <c r="M89" s="89" t="str">
        <f>VLOOKUP(A89,[1]Totaal!A:M,8,0)</f>
        <v>H</v>
      </c>
      <c r="N89" s="84">
        <f t="shared" si="3"/>
        <v>0</v>
      </c>
      <c r="O89" s="67"/>
      <c r="P89" s="133"/>
      <c r="Q89" s="133"/>
      <c r="R89" s="130">
        <v>1</v>
      </c>
      <c r="S89" s="131" t="str">
        <f t="shared" si="4"/>
        <v>ST</v>
      </c>
      <c r="T89" s="132">
        <v>0</v>
      </c>
      <c r="U89" s="85">
        <f t="shared" si="5"/>
        <v>0</v>
      </c>
      <c r="V89" s="64"/>
      <c r="W89" s="67"/>
      <c r="X89" s="67"/>
      <c r="Y89" s="67"/>
      <c r="Z89" s="67"/>
      <c r="AA89" s="67"/>
      <c r="AB89" s="67"/>
      <c r="AC89" s="67"/>
      <c r="AD89" s="67"/>
    </row>
    <row r="90" spans="1:30" ht="13.8" x14ac:dyDescent="0.3">
      <c r="A90" s="87">
        <v>64931</v>
      </c>
      <c r="B90" s="88">
        <f>VLOOKUP(A90,[1]Totaal!A:M,2,0)</f>
        <v>8710401146529</v>
      </c>
      <c r="C90" s="89">
        <f>VLOOKUP(A90,[1]Totaal!A:M,3,0)</f>
        <v>1</v>
      </c>
      <c r="D90" s="89" t="str">
        <f>VLOOKUP(A90,[1]Totaal!A:M,4,0)</f>
        <v>PK</v>
      </c>
      <c r="E90" s="89">
        <f>VLOOKUP(A90,[1]Totaal!A:M,5,0)</f>
        <v>50</v>
      </c>
      <c r="F90" s="89" t="str">
        <f>VLOOKUP(A90,[1]Totaal!A:M,6,0)</f>
        <v>ST</v>
      </c>
      <c r="G90" s="89" t="str">
        <f>VLOOKUP(A90,[1]Totaal!A:M,7,0)</f>
        <v>TAKE DIS ALUMINIUM SCHAALTJE ROND 17,5CM</v>
      </c>
      <c r="H90" s="89" t="str">
        <f>VLOOKUP(A90,[1]Totaal!A:M,10,0)</f>
        <v>VERPAKKINGSMAT./DISPOS. GROOTV</v>
      </c>
      <c r="I90" s="89" t="str">
        <f>VLOOKUP(A90,[1]Totaal!A:M,11,0)</f>
        <v>SLIGRO</v>
      </c>
      <c r="J90" s="127" t="s">
        <v>15</v>
      </c>
      <c r="K90" s="126">
        <v>0</v>
      </c>
      <c r="L90" s="89">
        <v>28</v>
      </c>
      <c r="M90" s="89" t="str">
        <f>VLOOKUP(A90,[1]Totaal!A:M,8,0)</f>
        <v>H</v>
      </c>
      <c r="N90" s="84">
        <f t="shared" si="3"/>
        <v>0</v>
      </c>
      <c r="O90" s="67"/>
      <c r="P90" s="133"/>
      <c r="Q90" s="133"/>
      <c r="R90" s="130">
        <v>1</v>
      </c>
      <c r="S90" s="131" t="str">
        <f t="shared" si="4"/>
        <v>ST</v>
      </c>
      <c r="T90" s="132">
        <v>0</v>
      </c>
      <c r="U90" s="85">
        <f t="shared" si="5"/>
        <v>0</v>
      </c>
      <c r="V90" s="64"/>
      <c r="W90" s="67"/>
      <c r="X90" s="67"/>
      <c r="Y90" s="67"/>
      <c r="Z90" s="67"/>
      <c r="AA90" s="67"/>
      <c r="AB90" s="67"/>
      <c r="AC90" s="67"/>
      <c r="AD90" s="67"/>
    </row>
    <row r="91" spans="1:30" ht="13.8" x14ac:dyDescent="0.3">
      <c r="A91" s="87">
        <v>222296</v>
      </c>
      <c r="B91" s="88">
        <f>VLOOKUP(A91,[1]Totaal!A:M,2,0)</f>
        <v>4000007066579</v>
      </c>
      <c r="C91" s="89">
        <f>VLOOKUP(A91,[1]Totaal!A:M,3,0)</f>
        <v>12</v>
      </c>
      <c r="D91" s="89" t="str">
        <f>VLOOKUP(A91,[1]Totaal!A:M,4,0)</f>
        <v>ST</v>
      </c>
      <c r="E91" s="89">
        <f>VLOOKUP(A91,[1]Totaal!A:M,5,0)</f>
        <v>375</v>
      </c>
      <c r="F91" s="89" t="str">
        <f>VLOOKUP(A91,[1]Totaal!A:M,6,0)</f>
        <v>GR</v>
      </c>
      <c r="G91" s="89" t="str">
        <f>VLOOKUP(A91,[1]Totaal!A:M,7,0)</f>
        <v>KOMKOMMER 35/40</v>
      </c>
      <c r="H91" s="89" t="str">
        <f>VLOOKUP(A91,[1]Totaal!A:M,10,0)</f>
        <v>GROENTEN EN FRUIT DAGVERS</v>
      </c>
      <c r="I91" s="89" t="str">
        <f>VLOOKUP(A91,[1]Totaal!A:M,11,0)</f>
        <v>SMEDING EN ZN BV</v>
      </c>
      <c r="J91" s="127" t="s">
        <v>298</v>
      </c>
      <c r="K91" s="126">
        <v>0</v>
      </c>
      <c r="L91" s="89">
        <v>13</v>
      </c>
      <c r="M91" s="89" t="str">
        <f>VLOOKUP(A91,[1]Totaal!A:M,8,0)</f>
        <v>L</v>
      </c>
      <c r="N91" s="84">
        <f t="shared" si="3"/>
        <v>0</v>
      </c>
      <c r="O91" s="67"/>
      <c r="P91" s="133"/>
      <c r="Q91" s="133"/>
      <c r="R91" s="130">
        <v>1</v>
      </c>
      <c r="S91" s="131" t="str">
        <f t="shared" si="4"/>
        <v>GR</v>
      </c>
      <c r="T91" s="132">
        <v>0</v>
      </c>
      <c r="U91" s="85">
        <f t="shared" si="5"/>
        <v>0</v>
      </c>
      <c r="V91" s="64"/>
      <c r="W91" s="67"/>
      <c r="X91" s="67"/>
      <c r="Y91" s="67"/>
      <c r="Z91" s="67"/>
      <c r="AA91" s="67"/>
      <c r="AB91" s="67"/>
      <c r="AC91" s="67"/>
      <c r="AD91" s="67"/>
    </row>
    <row r="92" spans="1:30" ht="13.8" x14ac:dyDescent="0.3">
      <c r="A92" s="87">
        <v>752555</v>
      </c>
      <c r="B92" s="88">
        <f>VLOOKUP(A92,[1]Totaal!A:M,2,0)</f>
        <v>5414359910500</v>
      </c>
      <c r="C92" s="89">
        <f>VLOOKUP(A92,[1]Totaal!A:M,3,0)</f>
        <v>20</v>
      </c>
      <c r="D92" s="89" t="str">
        <f>VLOOKUP(A92,[1]Totaal!A:M,4,0)</f>
        <v>ZK</v>
      </c>
      <c r="E92" s="89">
        <f>VLOOKUP(A92,[1]Totaal!A:M,5,0)</f>
        <v>40</v>
      </c>
      <c r="F92" s="89" t="str">
        <f>VLOOKUP(A92,[1]Totaal!A:M,6,0)</f>
        <v>GR</v>
      </c>
      <c r="G92" s="89" t="str">
        <f>VLOOKUP(A92,[1]Totaal!A:M,7,0)</f>
        <v>CROKY CHIPS NATUREL</v>
      </c>
      <c r="H92" s="89" t="str">
        <f>VLOOKUP(A92,[1]Totaal!A:M,10,0)</f>
        <v>CHIPS EN SNACKS</v>
      </c>
      <c r="I92" s="89" t="str">
        <f>VLOOKUP(A92,[1]Totaal!A:M,11,0)</f>
        <v>ROGER EN ROGER NV</v>
      </c>
      <c r="J92" s="127" t="s">
        <v>15</v>
      </c>
      <c r="K92" s="126">
        <v>0</v>
      </c>
      <c r="L92" s="89">
        <v>32</v>
      </c>
      <c r="M92" s="89" t="str">
        <f>VLOOKUP(A92,[1]Totaal!A:M,8,0)</f>
        <v>L</v>
      </c>
      <c r="N92" s="84">
        <f t="shared" si="3"/>
        <v>0</v>
      </c>
      <c r="O92" s="67"/>
      <c r="P92" s="133"/>
      <c r="Q92" s="133"/>
      <c r="R92" s="130">
        <v>1</v>
      </c>
      <c r="S92" s="131" t="str">
        <f t="shared" si="4"/>
        <v>GR</v>
      </c>
      <c r="T92" s="132">
        <v>0</v>
      </c>
      <c r="U92" s="85">
        <f t="shared" si="5"/>
        <v>0</v>
      </c>
      <c r="V92" s="64"/>
      <c r="W92" s="67"/>
      <c r="X92" s="67"/>
      <c r="Y92" s="67"/>
      <c r="Z92" s="67"/>
      <c r="AA92" s="67"/>
      <c r="AB92" s="67"/>
      <c r="AC92" s="67"/>
      <c r="AD92" s="67"/>
    </row>
    <row r="93" spans="1:30" ht="13.8" x14ac:dyDescent="0.3">
      <c r="A93" s="87">
        <v>940815</v>
      </c>
      <c r="B93" s="88">
        <f>VLOOKUP(A93,[1]Totaal!A:M,2,0)</f>
        <v>5410522515435</v>
      </c>
      <c r="C93" s="89">
        <f>VLOOKUP(A93,[1]Totaal!A:M,3,0)</f>
        <v>1</v>
      </c>
      <c r="D93" s="89" t="str">
        <f>VLOOKUP(A93,[1]Totaal!A:M,4,0)</f>
        <v>PK</v>
      </c>
      <c r="E93" s="89">
        <f>VLOOKUP(A93,[1]Totaal!A:M,5,0)</f>
        <v>2.5</v>
      </c>
      <c r="F93" s="89" t="str">
        <f>VLOOKUP(A93,[1]Totaal!A:M,6,0)</f>
        <v>KG</v>
      </c>
      <c r="G93" s="89" t="str">
        <f>VLOOKUP(A93,[1]Totaal!A:M,7,0)</f>
        <v>CALLEBAUT COUVERTURE CALLETS WIT</v>
      </c>
      <c r="H93" s="89" t="str">
        <f>VLOOKUP(A93,[1]Totaal!A:M,10,0)</f>
        <v>PATISSERIEPRODUKTEN</v>
      </c>
      <c r="I93" s="89" t="str">
        <f>VLOOKUP(A93,[1]Totaal!A:M,11,0)</f>
        <v>BARRY CALLEBAUT BELGIUM NV</v>
      </c>
      <c r="J93" s="127" t="s">
        <v>15</v>
      </c>
      <c r="K93" s="126">
        <v>0</v>
      </c>
      <c r="L93" s="89">
        <v>11</v>
      </c>
      <c r="M93" s="89" t="str">
        <f>VLOOKUP(A93,[1]Totaal!A:M,8,0)</f>
        <v>L</v>
      </c>
      <c r="N93" s="84">
        <f t="shared" si="3"/>
        <v>0</v>
      </c>
      <c r="O93" s="67"/>
      <c r="P93" s="133"/>
      <c r="Q93" s="133"/>
      <c r="R93" s="130">
        <v>1</v>
      </c>
      <c r="S93" s="131" t="str">
        <f t="shared" si="4"/>
        <v>KG</v>
      </c>
      <c r="T93" s="132">
        <v>0</v>
      </c>
      <c r="U93" s="85">
        <f t="shared" si="5"/>
        <v>0</v>
      </c>
      <c r="V93" s="64"/>
      <c r="W93" s="67"/>
      <c r="X93" s="67"/>
      <c r="Y93" s="67"/>
      <c r="Z93" s="67"/>
      <c r="AA93" s="67"/>
      <c r="AB93" s="67"/>
      <c r="AC93" s="67"/>
      <c r="AD93" s="67"/>
    </row>
    <row r="94" spans="1:30" ht="13.8" x14ac:dyDescent="0.3">
      <c r="A94" s="87">
        <v>898602</v>
      </c>
      <c r="B94" s="88">
        <f>VLOOKUP(A94,[1]Totaal!A:M,2,0)</f>
        <v>8716401810569</v>
      </c>
      <c r="C94" s="89">
        <f>VLOOKUP(A94,[1]Totaal!A:M,3,0)</f>
        <v>1</v>
      </c>
      <c r="D94" s="89" t="str">
        <f>VLOOKUP(A94,[1]Totaal!A:M,4,0)</f>
        <v>ZK</v>
      </c>
      <c r="E94" s="89">
        <f>VLOOKUP(A94,[1]Totaal!A:M,5,0)</f>
        <v>5</v>
      </c>
      <c r="F94" s="89" t="str">
        <f>VLOOKUP(A94,[1]Totaal!A:M,6,0)</f>
        <v>KG</v>
      </c>
      <c r="G94" s="89" t="str">
        <f>VLOOKUP(A94,[1]Totaal!A:M,7,0)</f>
        <v>AARDAPPELEN VASTKOKEND</v>
      </c>
      <c r="H94" s="89" t="str">
        <f>VLOOKUP(A94,[1]Totaal!A:M,10,0)</f>
        <v>GROENTEN EN FRUIT DAGVERS</v>
      </c>
      <c r="I94" s="89" t="str">
        <f>VLOOKUP(A94,[1]Totaal!A:M,11,0)</f>
        <v>SMEDING EN ZN BV</v>
      </c>
      <c r="J94" s="127" t="s">
        <v>298</v>
      </c>
      <c r="K94" s="126">
        <v>0</v>
      </c>
      <c r="L94" s="89">
        <v>27</v>
      </c>
      <c r="M94" s="89" t="str">
        <f>VLOOKUP(A94,[1]Totaal!A:M,8,0)</f>
        <v>L</v>
      </c>
      <c r="N94" s="84">
        <f t="shared" si="3"/>
        <v>0</v>
      </c>
      <c r="O94" s="67"/>
      <c r="P94" s="133"/>
      <c r="Q94" s="133"/>
      <c r="R94" s="130">
        <v>1</v>
      </c>
      <c r="S94" s="131" t="str">
        <f t="shared" si="4"/>
        <v>KG</v>
      </c>
      <c r="T94" s="132">
        <v>0</v>
      </c>
      <c r="U94" s="85">
        <f t="shared" si="5"/>
        <v>0</v>
      </c>
      <c r="V94" s="64"/>
      <c r="W94" s="67"/>
      <c r="X94" s="67"/>
      <c r="Y94" s="67"/>
      <c r="Z94" s="67"/>
      <c r="AA94" s="67"/>
      <c r="AB94" s="67"/>
      <c r="AC94" s="67"/>
      <c r="AD94" s="67"/>
    </row>
    <row r="95" spans="1:30" ht="13.8" x14ac:dyDescent="0.3">
      <c r="A95" s="87">
        <v>98451</v>
      </c>
      <c r="B95" s="88">
        <f>VLOOKUP(A95,[1]Totaal!A:M,2,0)</f>
        <v>8720165967063</v>
      </c>
      <c r="C95" s="89">
        <f>VLOOKUP(A95,[1]Totaal!A:M,3,0)</f>
        <v>1</v>
      </c>
      <c r="D95" s="89" t="str">
        <f>VLOOKUP(A95,[1]Totaal!A:M,4,0)</f>
        <v>ZK</v>
      </c>
      <c r="E95" s="89">
        <f>VLOOKUP(A95,[1]Totaal!A:M,5,0)</f>
        <v>500</v>
      </c>
      <c r="F95" s="89" t="str">
        <f>VLOOKUP(A95,[1]Totaal!A:M,6,0)</f>
        <v>GR</v>
      </c>
      <c r="G95" s="89" t="str">
        <f>VLOOKUP(A95,[1]Totaal!A:M,7,0)</f>
        <v>SPERZIEBONEN</v>
      </c>
      <c r="H95" s="89" t="str">
        <f>VLOOKUP(A95,[1]Totaal!A:M,10,0)</f>
        <v>GROENTEN EN FRUIT DAGVERS</v>
      </c>
      <c r="I95" s="89" t="str">
        <f>VLOOKUP(A95,[1]Totaal!A:M,11,0)</f>
        <v>SMEDING EN ZN BV</v>
      </c>
      <c r="J95" s="127" t="s">
        <v>298</v>
      </c>
      <c r="K95" s="126">
        <v>0</v>
      </c>
      <c r="L95" s="89">
        <v>63</v>
      </c>
      <c r="M95" s="89" t="str">
        <f>VLOOKUP(A95,[1]Totaal!A:M,8,0)</f>
        <v>L</v>
      </c>
      <c r="N95" s="84">
        <f t="shared" si="3"/>
        <v>0</v>
      </c>
      <c r="O95" s="67"/>
      <c r="P95" s="133"/>
      <c r="Q95" s="133"/>
      <c r="R95" s="130">
        <v>1</v>
      </c>
      <c r="S95" s="131" t="str">
        <f t="shared" si="4"/>
        <v>GR</v>
      </c>
      <c r="T95" s="132">
        <v>0</v>
      </c>
      <c r="U95" s="85">
        <f t="shared" si="5"/>
        <v>0</v>
      </c>
      <c r="V95" s="64"/>
      <c r="W95" s="67"/>
      <c r="X95" s="67"/>
      <c r="Y95" s="67"/>
      <c r="Z95" s="67"/>
      <c r="AA95" s="67"/>
      <c r="AB95" s="67"/>
      <c r="AC95" s="67"/>
      <c r="AD95" s="67"/>
    </row>
    <row r="96" spans="1:30" ht="13.8" x14ac:dyDescent="0.3">
      <c r="A96" s="87">
        <v>27432</v>
      </c>
      <c r="B96" s="88">
        <f>VLOOKUP(A96,[1]Totaal!A:M,2,0)</f>
        <v>8710401383849</v>
      </c>
      <c r="C96" s="89">
        <f>VLOOKUP(A96,[1]Totaal!A:M,3,0)</f>
        <v>1</v>
      </c>
      <c r="D96" s="89" t="str">
        <f>VLOOKUP(A96,[1]Totaal!A:M,4,0)</f>
        <v>DS</v>
      </c>
      <c r="E96" s="89">
        <f>VLOOKUP(A96,[1]Totaal!A:M,5,0)</f>
        <v>100</v>
      </c>
      <c r="F96" s="89" t="str">
        <f>VLOOKUP(A96,[1]Totaal!A:M,6,0)</f>
        <v>ST</v>
      </c>
      <c r="G96" s="89" t="str">
        <f>VLOOKUP(A96,[1]Totaal!A:M,7,0)</f>
        <v>FEL.HANDSCHOEN.LATEX.BLAUW M</v>
      </c>
      <c r="H96" s="89" t="str">
        <f>VLOOKUP(A96,[1]Totaal!A:M,10,0)</f>
        <v>SCHOONMAAKARTIKELEN</v>
      </c>
      <c r="I96" s="89" t="str">
        <f>VLOOKUP(A96,[1]Totaal!A:M,11,0)</f>
        <v>SLIGRO</v>
      </c>
      <c r="J96" s="127" t="s">
        <v>15</v>
      </c>
      <c r="K96" s="126">
        <v>0</v>
      </c>
      <c r="L96" s="89">
        <v>14</v>
      </c>
      <c r="M96" s="89" t="str">
        <f>VLOOKUP(A96,[1]Totaal!A:M,8,0)</f>
        <v>H</v>
      </c>
      <c r="N96" s="84">
        <f t="shared" si="3"/>
        <v>0</v>
      </c>
      <c r="O96" s="67"/>
      <c r="P96" s="133"/>
      <c r="Q96" s="133"/>
      <c r="R96" s="130">
        <v>1</v>
      </c>
      <c r="S96" s="131" t="str">
        <f t="shared" si="4"/>
        <v>ST</v>
      </c>
      <c r="T96" s="132">
        <v>0</v>
      </c>
      <c r="U96" s="85">
        <f t="shared" si="5"/>
        <v>0</v>
      </c>
      <c r="V96" s="64"/>
      <c r="W96" s="67"/>
      <c r="X96" s="67"/>
      <c r="Y96" s="67"/>
      <c r="Z96" s="67"/>
      <c r="AA96" s="67"/>
      <c r="AB96" s="67"/>
      <c r="AC96" s="67"/>
      <c r="AD96" s="67"/>
    </row>
    <row r="97" spans="1:30" ht="13.8" x14ac:dyDescent="0.3">
      <c r="A97" s="87">
        <v>199972</v>
      </c>
      <c r="B97" s="88">
        <f>VLOOKUP(A97,[1]Totaal!A:M,2,0)</f>
        <v>8712194995148</v>
      </c>
      <c r="C97" s="89">
        <f>VLOOKUP(A97,[1]Totaal!A:M,3,0)</f>
        <v>1</v>
      </c>
      <c r="D97" s="89" t="str">
        <f>VLOOKUP(A97,[1]Totaal!A:M,4,0)</f>
        <v>LS</v>
      </c>
      <c r="E97" s="89">
        <f>VLOOKUP(A97,[1]Totaal!A:M,5,0)</f>
        <v>1</v>
      </c>
      <c r="F97" s="89" t="str">
        <f>VLOOKUP(A97,[1]Totaal!A:M,6,0)</f>
        <v>ST</v>
      </c>
      <c r="G97" s="89" t="str">
        <f>VLOOKUP(A97,[1]Totaal!A:M,7,0)</f>
        <v>PRO CHEF SNIJPLANK 1/1GN ROOD GEUL 15MM</v>
      </c>
      <c r="H97" s="89" t="str">
        <f>VLOOKUP(A97,[1]Totaal!A:M,10,0)</f>
        <v>KEUKENGEREEDSCHAPPEN</v>
      </c>
      <c r="I97" s="89" t="str">
        <f>VLOOKUP(A97,[1]Totaal!A:M,11,0)</f>
        <v>SLIGRO</v>
      </c>
      <c r="J97" s="127" t="s">
        <v>15</v>
      </c>
      <c r="K97" s="126">
        <v>0</v>
      </c>
      <c r="L97" s="89">
        <v>9</v>
      </c>
      <c r="M97" s="89" t="str">
        <f>VLOOKUP(A97,[1]Totaal!A:M,8,0)</f>
        <v>H</v>
      </c>
      <c r="N97" s="84">
        <f t="shared" si="3"/>
        <v>0</v>
      </c>
      <c r="O97" s="67"/>
      <c r="P97" s="133"/>
      <c r="Q97" s="133"/>
      <c r="R97" s="130">
        <v>1</v>
      </c>
      <c r="S97" s="131" t="str">
        <f t="shared" si="4"/>
        <v>ST</v>
      </c>
      <c r="T97" s="132">
        <v>0</v>
      </c>
      <c r="U97" s="85">
        <f t="shared" si="5"/>
        <v>0</v>
      </c>
      <c r="V97" s="64"/>
      <c r="W97" s="67"/>
      <c r="X97" s="67"/>
      <c r="Y97" s="67"/>
      <c r="Z97" s="67"/>
      <c r="AA97" s="67"/>
      <c r="AB97" s="67"/>
      <c r="AC97" s="67"/>
      <c r="AD97" s="67"/>
    </row>
    <row r="98" spans="1:30" ht="13.8" x14ac:dyDescent="0.3">
      <c r="A98" s="87">
        <v>73553</v>
      </c>
      <c r="B98" s="88">
        <f>VLOOKUP(A98,[1]Totaal!A:M,2,0)</f>
        <v>3430560000030</v>
      </c>
      <c r="C98" s="89">
        <f>VLOOKUP(A98,[1]Totaal!A:M,3,0)</f>
        <v>1</v>
      </c>
      <c r="D98" s="89" t="str">
        <f>VLOOKUP(A98,[1]Totaal!A:M,4,0)</f>
        <v>FL</v>
      </c>
      <c r="E98" s="89">
        <f>VLOOKUP(A98,[1]Totaal!A:M,5,0)</f>
        <v>25</v>
      </c>
      <c r="F98" s="89" t="str">
        <f>VLOOKUP(A98,[1]Totaal!A:M,6,0)</f>
        <v>CL</v>
      </c>
      <c r="G98" s="89" t="str">
        <f>VLOOKUP(A98,[1]Totaal!A:M,7,0)</f>
        <v>PAARL HEIGHTS CHENIN BLANC</v>
      </c>
      <c r="H98" s="89" t="str">
        <f>VLOOKUP(A98,[1]Totaal!A:M,10,0)</f>
        <v>WIJNEN</v>
      </c>
      <c r="I98" s="89" t="str">
        <f>VLOOKUP(A98,[1]Totaal!A:M,11,0)</f>
        <v>SLIGRO</v>
      </c>
      <c r="J98" s="127" t="s">
        <v>15</v>
      </c>
      <c r="K98" s="126">
        <v>0</v>
      </c>
      <c r="L98" s="89">
        <v>120</v>
      </c>
      <c r="M98" s="89" t="str">
        <f>VLOOKUP(A98,[1]Totaal!A:M,8,0)</f>
        <v>H</v>
      </c>
      <c r="N98" s="84">
        <f t="shared" si="3"/>
        <v>0</v>
      </c>
      <c r="O98" s="67"/>
      <c r="P98" s="133"/>
      <c r="Q98" s="133"/>
      <c r="R98" s="130">
        <v>1</v>
      </c>
      <c r="S98" s="131" t="str">
        <f t="shared" si="4"/>
        <v>CL</v>
      </c>
      <c r="T98" s="132">
        <v>0</v>
      </c>
      <c r="U98" s="85">
        <f t="shared" si="5"/>
        <v>0</v>
      </c>
      <c r="V98" s="64"/>
      <c r="W98" s="67"/>
      <c r="X98" s="67"/>
      <c r="Y98" s="67"/>
      <c r="Z98" s="67"/>
      <c r="AA98" s="67"/>
      <c r="AB98" s="67"/>
      <c r="AC98" s="67"/>
      <c r="AD98" s="67"/>
    </row>
    <row r="99" spans="1:30" ht="13.8" x14ac:dyDescent="0.3">
      <c r="A99" s="87">
        <v>291907</v>
      </c>
      <c r="B99" s="88">
        <f>VLOOKUP(A99,[1]Totaal!A:M,2,0)</f>
        <v>8711000334331</v>
      </c>
      <c r="C99" s="89">
        <f>VLOOKUP(A99,[1]Totaal!A:M,3,0)</f>
        <v>2</v>
      </c>
      <c r="D99" s="89" t="str">
        <f>VLOOKUP(A99,[1]Totaal!A:M,4,0)</f>
        <v>PK</v>
      </c>
      <c r="E99" s="89">
        <f>VLOOKUP(A99,[1]Totaal!A:M,5,0)</f>
        <v>2</v>
      </c>
      <c r="F99" s="89" t="str">
        <f>VLOOKUP(A99,[1]Totaal!A:M,6,0)</f>
        <v>LT</v>
      </c>
      <c r="G99" s="89" t="str">
        <f>VLOOKUP(A99,[1]Totaal!A:M,7,0)</f>
        <v>DOUWE EGBERTS CAFITESSE INTENS.ROAST UTZ</v>
      </c>
      <c r="H99" s="89" t="str">
        <f>VLOOKUP(A99,[1]Totaal!A:M,10,0)</f>
        <v>KOFFIE EN THEE DIEPVRIES</v>
      </c>
      <c r="I99" s="89" t="str">
        <f>VLOOKUP(A99,[1]Totaal!A:M,11,0)</f>
        <v>JACOBS DOUWE EGBERTS PRO NL BV BV</v>
      </c>
      <c r="J99" s="127" t="s">
        <v>15</v>
      </c>
      <c r="K99" s="126">
        <v>0</v>
      </c>
      <c r="L99" s="89">
        <v>2</v>
      </c>
      <c r="M99" s="89" t="str">
        <f>VLOOKUP(A99,[1]Totaal!A:M,8,0)</f>
        <v>L</v>
      </c>
      <c r="N99" s="84">
        <f t="shared" si="3"/>
        <v>0</v>
      </c>
      <c r="O99" s="67"/>
      <c r="P99" s="133"/>
      <c r="Q99" s="133"/>
      <c r="R99" s="130">
        <v>1</v>
      </c>
      <c r="S99" s="131" t="str">
        <f t="shared" si="4"/>
        <v>LT</v>
      </c>
      <c r="T99" s="132">
        <v>0</v>
      </c>
      <c r="U99" s="85">
        <f t="shared" si="5"/>
        <v>0</v>
      </c>
      <c r="V99" s="64"/>
      <c r="W99" s="67"/>
      <c r="X99" s="67"/>
      <c r="Y99" s="67"/>
      <c r="Z99" s="67"/>
      <c r="AA99" s="67"/>
      <c r="AB99" s="67"/>
      <c r="AC99" s="67"/>
      <c r="AD99" s="67"/>
    </row>
    <row r="100" spans="1:30" ht="13.8" x14ac:dyDescent="0.3">
      <c r="A100" s="87">
        <v>6558</v>
      </c>
      <c r="B100" s="88">
        <f>VLOOKUP(A100,[1]Totaal!A:M,2,0)</f>
        <v>8713946043230</v>
      </c>
      <c r="C100" s="89">
        <f>VLOOKUP(A100,[1]Totaal!A:M,3,0)</f>
        <v>1</v>
      </c>
      <c r="D100" s="89" t="str">
        <f>VLOOKUP(A100,[1]Totaal!A:M,4,0)</f>
        <v>KG</v>
      </c>
      <c r="E100" s="89">
        <f>VLOOKUP(A100,[1]Totaal!A:M,5,0)</f>
        <v>1</v>
      </c>
      <c r="F100" s="89" t="str">
        <f>VLOOKUP(A100,[1]Totaal!A:M,6,0)</f>
        <v>ST</v>
      </c>
      <c r="G100" s="89" t="str">
        <f>VLOOKUP(A100,[1]Totaal!A:M,7,0)</f>
        <v>BR KIP FILET IMPORT DV</v>
      </c>
      <c r="H100" s="89" t="str">
        <f>VLOOKUP(A100,[1]Totaal!A:M,10,0)</f>
        <v>POELIER DIEPVRIES CONC</v>
      </c>
      <c r="I100" s="89" t="str">
        <f>VLOOKUP(A100,[1]Totaal!A:M,11,0)</f>
        <v>RUIG M. EN ZONEN B.V.</v>
      </c>
      <c r="J100" s="127" t="s">
        <v>15</v>
      </c>
      <c r="K100" s="126">
        <v>0</v>
      </c>
      <c r="L100" s="89">
        <v>40</v>
      </c>
      <c r="M100" s="89" t="str">
        <f>VLOOKUP(A100,[1]Totaal!A:M,8,0)</f>
        <v>L</v>
      </c>
      <c r="N100" s="84">
        <f t="shared" si="3"/>
        <v>0</v>
      </c>
      <c r="O100" s="67"/>
      <c r="P100" s="133"/>
      <c r="Q100" s="133"/>
      <c r="R100" s="130">
        <v>1</v>
      </c>
      <c r="S100" s="131" t="str">
        <f t="shared" si="4"/>
        <v>ST</v>
      </c>
      <c r="T100" s="132">
        <v>0</v>
      </c>
      <c r="U100" s="85">
        <f t="shared" si="5"/>
        <v>0</v>
      </c>
      <c r="V100" s="64"/>
      <c r="W100" s="67"/>
      <c r="X100" s="67"/>
      <c r="Y100" s="67"/>
      <c r="Z100" s="67"/>
      <c r="AA100" s="67"/>
      <c r="AB100" s="67"/>
      <c r="AC100" s="67"/>
      <c r="AD100" s="67"/>
    </row>
    <row r="101" spans="1:30" ht="13.8" x14ac:dyDescent="0.3">
      <c r="A101" s="87">
        <v>855528</v>
      </c>
      <c r="B101" s="88">
        <f>VLOOKUP(A101,[1]Totaal!A:M,2,0)</f>
        <v>8710401166930</v>
      </c>
      <c r="C101" s="89">
        <f>VLOOKUP(A101,[1]Totaal!A:M,3,0)</f>
        <v>1</v>
      </c>
      <c r="D101" s="89" t="str">
        <f>VLOOKUP(A101,[1]Totaal!A:M,4,0)</f>
        <v>PK</v>
      </c>
      <c r="E101" s="89">
        <f>VLOOKUP(A101,[1]Totaal!A:M,5,0)</f>
        <v>1</v>
      </c>
      <c r="F101" s="89" t="str">
        <f>VLOOKUP(A101,[1]Totaal!A:M,6,0)</f>
        <v>KG</v>
      </c>
      <c r="G101" s="89" t="str">
        <f>VLOOKUP(A101,[1]Totaal!A:M,7,0)</f>
        <v>DE ROOIE HEN VLOEIBAAR EIWIT SCHARREL</v>
      </c>
      <c r="H101" s="89" t="str">
        <f>VLOOKUP(A101,[1]Totaal!A:M,10,0)</f>
        <v>EIERPRODUCTEN GEKOELD</v>
      </c>
      <c r="I101" s="89" t="str">
        <f>VLOOKUP(A101,[1]Totaal!A:M,11,0)</f>
        <v>SLIGRO</v>
      </c>
      <c r="J101" s="127" t="s">
        <v>15</v>
      </c>
      <c r="K101" s="126">
        <v>0</v>
      </c>
      <c r="L101" s="89">
        <v>52</v>
      </c>
      <c r="M101" s="89" t="str">
        <f>VLOOKUP(A101,[1]Totaal!A:M,8,0)</f>
        <v>L</v>
      </c>
      <c r="N101" s="84">
        <f t="shared" si="3"/>
        <v>0</v>
      </c>
      <c r="O101" s="67"/>
      <c r="P101" s="133"/>
      <c r="Q101" s="133"/>
      <c r="R101" s="130">
        <v>1</v>
      </c>
      <c r="S101" s="131" t="str">
        <f t="shared" si="4"/>
        <v>KG</v>
      </c>
      <c r="T101" s="132">
        <v>0</v>
      </c>
      <c r="U101" s="85">
        <f t="shared" si="5"/>
        <v>0</v>
      </c>
      <c r="V101" s="64"/>
      <c r="W101" s="67"/>
      <c r="X101" s="67"/>
      <c r="Y101" s="67"/>
      <c r="Z101" s="67"/>
      <c r="AA101" s="67"/>
      <c r="AB101" s="67"/>
      <c r="AC101" s="67"/>
      <c r="AD101" s="67"/>
    </row>
    <row r="102" spans="1:30" ht="13.8" x14ac:dyDescent="0.3">
      <c r="A102" s="87">
        <v>556250</v>
      </c>
      <c r="B102" s="88">
        <f>VLOOKUP(A102,[1]Totaal!A:M,2,0)</f>
        <v>8713893472039</v>
      </c>
      <c r="C102" s="89">
        <f>VLOOKUP(A102,[1]Totaal!A:M,3,0)</f>
        <v>1</v>
      </c>
      <c r="D102" s="89" t="str">
        <f>VLOOKUP(A102,[1]Totaal!A:M,4,0)</f>
        <v>DS</v>
      </c>
      <c r="E102" s="89">
        <f>VLOOKUP(A102,[1]Totaal!A:M,5,0)</f>
        <v>3</v>
      </c>
      <c r="F102" s="89" t="str">
        <f>VLOOKUP(A102,[1]Totaal!A:M,6,0)</f>
        <v>KG</v>
      </c>
      <c r="G102" s="89" t="str">
        <f>VLOOKUP(A102,[1]Totaal!A:M,7,0)</f>
        <v>APPEL JONAGOLD 75/85</v>
      </c>
      <c r="H102" s="89" t="str">
        <f>VLOOKUP(A102,[1]Totaal!A:M,10,0)</f>
        <v>GROENTEN EN FRUIT DAGVERS</v>
      </c>
      <c r="I102" s="89" t="str">
        <f>VLOOKUP(A102,[1]Totaal!A:M,11,0)</f>
        <v>SMEDING EN ZN BV</v>
      </c>
      <c r="J102" s="127" t="s">
        <v>298</v>
      </c>
      <c r="K102" s="126">
        <v>0</v>
      </c>
      <c r="L102" s="89">
        <v>24</v>
      </c>
      <c r="M102" s="89" t="str">
        <f>VLOOKUP(A102,[1]Totaal!A:M,8,0)</f>
        <v>L</v>
      </c>
      <c r="N102" s="84">
        <f t="shared" si="3"/>
        <v>0</v>
      </c>
      <c r="O102" s="67"/>
      <c r="P102" s="133"/>
      <c r="Q102" s="133"/>
      <c r="R102" s="130">
        <v>1</v>
      </c>
      <c r="S102" s="131" t="str">
        <f t="shared" si="4"/>
        <v>KG</v>
      </c>
      <c r="T102" s="132">
        <v>0</v>
      </c>
      <c r="U102" s="85">
        <f t="shared" si="5"/>
        <v>0</v>
      </c>
      <c r="V102" s="64"/>
      <c r="W102" s="67"/>
      <c r="X102" s="67"/>
      <c r="Y102" s="67"/>
      <c r="Z102" s="67"/>
      <c r="AA102" s="67"/>
      <c r="AB102" s="67"/>
      <c r="AC102" s="67"/>
      <c r="AD102" s="67"/>
    </row>
    <row r="103" spans="1:30" ht="13.8" x14ac:dyDescent="0.3">
      <c r="A103" s="87">
        <v>45709</v>
      </c>
      <c r="B103" s="88">
        <f>VLOOKUP(A103,[1]Totaal!A:M,2,0)</f>
        <v>5413321242205</v>
      </c>
      <c r="C103" s="89">
        <f>VLOOKUP(A103,[1]Totaal!A:M,3,0)</f>
        <v>1</v>
      </c>
      <c r="D103" s="89" t="str">
        <f>VLOOKUP(A103,[1]Totaal!A:M,4,0)</f>
        <v>DS</v>
      </c>
      <c r="E103" s="89">
        <f>VLOOKUP(A103,[1]Totaal!A:M,5,0)</f>
        <v>3.8</v>
      </c>
      <c r="F103" s="89" t="str">
        <f>VLOOKUP(A103,[1]Totaal!A:M,6,0)</f>
        <v>KG</v>
      </c>
      <c r="G103" s="89" t="str">
        <f>VLOOKUP(A103,[1]Totaal!A:M,7,0)</f>
        <v>MOLCO FOCACCIA PANINI 40ST</v>
      </c>
      <c r="H103" s="89" t="str">
        <f>VLOOKUP(A103,[1]Totaal!A:M,10,0)</f>
        <v>BAKE OFF DIEPVRIES</v>
      </c>
      <c r="I103" s="89" t="str">
        <f>VLOOKUP(A103,[1]Totaal!A:M,11,0)</f>
        <v>CSM BENELUX BV</v>
      </c>
      <c r="J103" s="127" t="s">
        <v>15</v>
      </c>
      <c r="K103" s="126">
        <v>0</v>
      </c>
      <c r="L103" s="89">
        <v>8</v>
      </c>
      <c r="M103" s="89" t="str">
        <f>VLOOKUP(A103,[1]Totaal!A:M,8,0)</f>
        <v>L</v>
      </c>
      <c r="N103" s="84">
        <f t="shared" si="3"/>
        <v>0</v>
      </c>
      <c r="O103" s="67"/>
      <c r="P103" s="133"/>
      <c r="Q103" s="133"/>
      <c r="R103" s="130">
        <v>1</v>
      </c>
      <c r="S103" s="131" t="str">
        <f t="shared" si="4"/>
        <v>KG</v>
      </c>
      <c r="T103" s="132">
        <v>0</v>
      </c>
      <c r="U103" s="85">
        <f t="shared" si="5"/>
        <v>0</v>
      </c>
      <c r="V103" s="64"/>
      <c r="W103" s="67"/>
      <c r="X103" s="67"/>
      <c r="Y103" s="67"/>
      <c r="Z103" s="67"/>
      <c r="AA103" s="67"/>
      <c r="AB103" s="67"/>
      <c r="AC103" s="67"/>
      <c r="AD103" s="67"/>
    </row>
    <row r="104" spans="1:30" ht="13.8" x14ac:dyDescent="0.3">
      <c r="A104" s="87">
        <v>80102</v>
      </c>
      <c r="B104" s="88">
        <f>VLOOKUP(A104,[1]Totaal!A:M,2,0)</f>
        <v>8715459222263</v>
      </c>
      <c r="C104" s="89">
        <f>VLOOKUP(A104,[1]Totaal!A:M,3,0)</f>
        <v>1</v>
      </c>
      <c r="D104" s="89" t="str">
        <f>VLOOKUP(A104,[1]Totaal!A:M,4,0)</f>
        <v>ZK</v>
      </c>
      <c r="E104" s="89">
        <f>VLOOKUP(A104,[1]Totaal!A:M,5,0)</f>
        <v>1</v>
      </c>
      <c r="F104" s="89" t="str">
        <f>VLOOKUP(A104,[1]Totaal!A:M,6,0)</f>
        <v>KG</v>
      </c>
      <c r="G104" s="89" t="str">
        <f>VLOOKUP(A104,[1]Totaal!A:M,7,0)</f>
        <v>PREI</v>
      </c>
      <c r="H104" s="89" t="str">
        <f>VLOOKUP(A104,[1]Totaal!A:M,10,0)</f>
        <v>GROENTEN EN FRUIT DAGVERS</v>
      </c>
      <c r="I104" s="89" t="str">
        <f>VLOOKUP(A104,[1]Totaal!A:M,11,0)</f>
        <v>SMEDING EN ZN BV</v>
      </c>
      <c r="J104" s="127" t="s">
        <v>298</v>
      </c>
      <c r="K104" s="126">
        <v>0</v>
      </c>
      <c r="L104" s="89">
        <v>77</v>
      </c>
      <c r="M104" s="89" t="str">
        <f>VLOOKUP(A104,[1]Totaal!A:M,8,0)</f>
        <v>L</v>
      </c>
      <c r="N104" s="84">
        <f t="shared" si="3"/>
        <v>0</v>
      </c>
      <c r="O104" s="67"/>
      <c r="P104" s="133"/>
      <c r="Q104" s="133"/>
      <c r="R104" s="130">
        <v>1</v>
      </c>
      <c r="S104" s="131" t="str">
        <f t="shared" si="4"/>
        <v>KG</v>
      </c>
      <c r="T104" s="132">
        <v>0</v>
      </c>
      <c r="U104" s="85">
        <f t="shared" si="5"/>
        <v>0</v>
      </c>
      <c r="V104" s="64"/>
      <c r="W104" s="67"/>
      <c r="X104" s="67"/>
      <c r="Y104" s="67"/>
      <c r="Z104" s="67"/>
      <c r="AA104" s="67"/>
      <c r="AB104" s="67"/>
      <c r="AC104" s="67"/>
      <c r="AD104" s="67"/>
    </row>
    <row r="105" spans="1:30" ht="13.8" x14ac:dyDescent="0.3">
      <c r="A105" s="87">
        <v>101686</v>
      </c>
      <c r="B105" s="88">
        <f>VLOOKUP(A105,[1]Totaal!A:M,2,0)</f>
        <v>8713893183386</v>
      </c>
      <c r="C105" s="89">
        <f>VLOOKUP(A105,[1]Totaal!A:M,3,0)</f>
        <v>1</v>
      </c>
      <c r="D105" s="89" t="str">
        <f>VLOOKUP(A105,[1]Totaal!A:M,4,0)</f>
        <v>ZK</v>
      </c>
      <c r="E105" s="89">
        <f>VLOOKUP(A105,[1]Totaal!A:M,5,0)</f>
        <v>1.5</v>
      </c>
      <c r="F105" s="89" t="str">
        <f>VLOOKUP(A105,[1]Totaal!A:M,6,0)</f>
        <v>KG</v>
      </c>
      <c r="G105" s="89" t="str">
        <f>VLOOKUP(A105,[1]Totaal!A:M,7,0)</f>
        <v>APPEL JONAGOLD 70/80 TAS</v>
      </c>
      <c r="H105" s="89" t="str">
        <f>VLOOKUP(A105,[1]Totaal!A:M,10,0)</f>
        <v>GROENTEN EN FRUIT DAGVERS</v>
      </c>
      <c r="I105" s="89" t="str">
        <f>VLOOKUP(A105,[1]Totaal!A:M,11,0)</f>
        <v>SMEDING EN ZN BV</v>
      </c>
      <c r="J105" s="127" t="s">
        <v>298</v>
      </c>
      <c r="K105" s="126">
        <v>0</v>
      </c>
      <c r="L105" s="89">
        <v>55</v>
      </c>
      <c r="M105" s="89" t="str">
        <f>VLOOKUP(A105,[1]Totaal!A:M,8,0)</f>
        <v>L</v>
      </c>
      <c r="N105" s="84">
        <f t="shared" si="3"/>
        <v>0</v>
      </c>
      <c r="O105" s="67"/>
      <c r="P105" s="133"/>
      <c r="Q105" s="133"/>
      <c r="R105" s="130">
        <v>1</v>
      </c>
      <c r="S105" s="131" t="str">
        <f t="shared" si="4"/>
        <v>KG</v>
      </c>
      <c r="T105" s="132">
        <v>0</v>
      </c>
      <c r="U105" s="85">
        <f t="shared" si="5"/>
        <v>0</v>
      </c>
      <c r="V105" s="64"/>
      <c r="W105" s="67"/>
      <c r="X105" s="67"/>
      <c r="Y105" s="67"/>
      <c r="Z105" s="67"/>
      <c r="AA105" s="67"/>
      <c r="AB105" s="67"/>
      <c r="AC105" s="67"/>
      <c r="AD105" s="67"/>
    </row>
    <row r="106" spans="1:30" ht="13.8" x14ac:dyDescent="0.3">
      <c r="A106" s="87">
        <v>940666</v>
      </c>
      <c r="B106" s="88">
        <f>VLOOKUP(A106,[1]Totaal!A:M,2,0)</f>
        <v>8711000332603</v>
      </c>
      <c r="C106" s="89">
        <f>VLOOKUP(A106,[1]Totaal!A:M,3,0)</f>
        <v>2</v>
      </c>
      <c r="D106" s="89" t="str">
        <f>VLOOKUP(A106,[1]Totaal!A:M,4,0)</f>
        <v>PK</v>
      </c>
      <c r="E106" s="89">
        <f>VLOOKUP(A106,[1]Totaal!A:M,5,0)</f>
        <v>1.25</v>
      </c>
      <c r="F106" s="89" t="str">
        <f>VLOOKUP(A106,[1]Totaal!A:M,6,0)</f>
        <v>LT</v>
      </c>
      <c r="G106" s="89" t="str">
        <f>VLOOKUP(A106,[1]Totaal!A:M,7,0)</f>
        <v>DOUWE EGBERTS CAFITESSE MEDIUM ROAST</v>
      </c>
      <c r="H106" s="89" t="str">
        <f>VLOOKUP(A106,[1]Totaal!A:M,10,0)</f>
        <v>KOFFIE EN THEE DIEPVRIES</v>
      </c>
      <c r="I106" s="89" t="str">
        <f>VLOOKUP(A106,[1]Totaal!A:M,11,0)</f>
        <v>JACOBS DOUWE EGBERTS PRO NL BV BV</v>
      </c>
      <c r="J106" s="127" t="s">
        <v>15</v>
      </c>
      <c r="K106" s="126">
        <v>0</v>
      </c>
      <c r="L106" s="89">
        <v>3</v>
      </c>
      <c r="M106" s="89" t="str">
        <f>VLOOKUP(A106,[1]Totaal!A:M,8,0)</f>
        <v>L</v>
      </c>
      <c r="N106" s="84">
        <f t="shared" si="3"/>
        <v>0</v>
      </c>
      <c r="O106" s="67"/>
      <c r="P106" s="133"/>
      <c r="Q106" s="133"/>
      <c r="R106" s="130">
        <v>1</v>
      </c>
      <c r="S106" s="131" t="str">
        <f t="shared" si="4"/>
        <v>LT</v>
      </c>
      <c r="T106" s="132">
        <v>0</v>
      </c>
      <c r="U106" s="85">
        <f t="shared" si="5"/>
        <v>0</v>
      </c>
      <c r="V106" s="64"/>
      <c r="W106" s="67"/>
      <c r="X106" s="67"/>
      <c r="Y106" s="67"/>
      <c r="Z106" s="67"/>
      <c r="AA106" s="67"/>
      <c r="AB106" s="67"/>
      <c r="AC106" s="67"/>
      <c r="AD106" s="67"/>
    </row>
    <row r="107" spans="1:30" ht="13.8" x14ac:dyDescent="0.3">
      <c r="A107" s="87">
        <v>109936</v>
      </c>
      <c r="B107" s="88">
        <f>VLOOKUP(A107,[1]Totaal!A:M,2,0)</f>
        <v>8712000034177</v>
      </c>
      <c r="C107" s="89">
        <f>VLOOKUP(A107,[1]Totaal!A:M,3,0)</f>
        <v>24</v>
      </c>
      <c r="D107" s="89" t="str">
        <f>VLOOKUP(A107,[1]Totaal!A:M,4,0)</f>
        <v>FL</v>
      </c>
      <c r="E107" s="89">
        <f>VLOOKUP(A107,[1]Totaal!A:M,5,0)</f>
        <v>30</v>
      </c>
      <c r="F107" s="89" t="str">
        <f>VLOOKUP(A107,[1]Totaal!A:M,6,0)</f>
        <v>CL</v>
      </c>
      <c r="G107" s="89" t="str">
        <f>VLOOKUP(A107,[1]Totaal!A:M,7,0)</f>
        <v>AMSTEL RADLER 0.0%</v>
      </c>
      <c r="H107" s="89" t="str">
        <f>VLOOKUP(A107,[1]Totaal!A:M,10,0)</f>
        <v>BIEREN SPECIAAL EN CIDERS</v>
      </c>
      <c r="I107" s="89" t="str">
        <f>VLOOKUP(A107,[1]Totaal!A:M,11,0)</f>
        <v>HEINEKEN NL BV (SU)</v>
      </c>
      <c r="J107" s="127" t="s">
        <v>15</v>
      </c>
      <c r="K107" s="126">
        <v>0</v>
      </c>
      <c r="L107" s="89">
        <v>15</v>
      </c>
      <c r="M107" s="89" t="str">
        <f>VLOOKUP(A107,[1]Totaal!A:M,8,0)</f>
        <v>L</v>
      </c>
      <c r="N107" s="84">
        <f t="shared" si="3"/>
        <v>0</v>
      </c>
      <c r="O107" s="67"/>
      <c r="P107" s="133"/>
      <c r="Q107" s="133"/>
      <c r="R107" s="130">
        <v>1</v>
      </c>
      <c r="S107" s="131" t="str">
        <f t="shared" si="4"/>
        <v>CL</v>
      </c>
      <c r="T107" s="132">
        <v>0</v>
      </c>
      <c r="U107" s="85">
        <f t="shared" si="5"/>
        <v>0</v>
      </c>
      <c r="V107" s="64"/>
      <c r="W107" s="67"/>
      <c r="X107" s="67"/>
      <c r="Y107" s="67"/>
      <c r="Z107" s="67"/>
      <c r="AA107" s="67"/>
      <c r="AB107" s="67"/>
      <c r="AC107" s="67"/>
      <c r="AD107" s="67"/>
    </row>
    <row r="108" spans="1:30" ht="13.8" x14ac:dyDescent="0.3">
      <c r="A108" s="87">
        <v>897952</v>
      </c>
      <c r="B108" s="88">
        <f>VLOOKUP(A108,[1]Totaal!A:M,2,0)</f>
        <v>857817000248</v>
      </c>
      <c r="C108" s="89">
        <f>VLOOKUP(A108,[1]Totaal!A:M,3,0)</f>
        <v>1</v>
      </c>
      <c r="D108" s="89" t="str">
        <f>VLOOKUP(A108,[1]Totaal!A:M,4,0)</f>
        <v>LS</v>
      </c>
      <c r="E108" s="89">
        <f>VLOOKUP(A108,[1]Totaal!A:M,5,0)</f>
        <v>1</v>
      </c>
      <c r="F108" s="89" t="str">
        <f>VLOOKUP(A108,[1]Totaal!A:M,6,0)</f>
        <v>ST</v>
      </c>
      <c r="G108" s="89" t="str">
        <f>VLOOKUP(A108,[1]Totaal!A:M,7,0)</f>
        <v>ESCALI WEEGSCHAAL PICO POCKET 50GR</v>
      </c>
      <c r="H108" s="89" t="str">
        <f>VLOOKUP(A108,[1]Totaal!A:M,10,0)</f>
        <v>KEUKENGEREEDSCHAPPEN</v>
      </c>
      <c r="I108" s="89" t="str">
        <f>VLOOKUP(A108,[1]Totaal!A:M,11,0)</f>
        <v>CUCINA LA BV</v>
      </c>
      <c r="J108" s="127" t="s">
        <v>15</v>
      </c>
      <c r="K108" s="126">
        <v>0</v>
      </c>
      <c r="L108" s="89">
        <v>8</v>
      </c>
      <c r="M108" s="89" t="str">
        <f>VLOOKUP(A108,[1]Totaal!A:M,8,0)</f>
        <v>H</v>
      </c>
      <c r="N108" s="84">
        <f t="shared" si="3"/>
        <v>0</v>
      </c>
      <c r="O108" s="67"/>
      <c r="P108" s="133"/>
      <c r="Q108" s="133"/>
      <c r="R108" s="130">
        <v>1</v>
      </c>
      <c r="S108" s="131" t="str">
        <f t="shared" si="4"/>
        <v>ST</v>
      </c>
      <c r="T108" s="132">
        <v>0</v>
      </c>
      <c r="U108" s="85">
        <f t="shared" si="5"/>
        <v>0</v>
      </c>
      <c r="V108" s="64"/>
      <c r="W108" s="67"/>
      <c r="X108" s="67"/>
      <c r="Y108" s="67"/>
      <c r="Z108" s="67"/>
      <c r="AA108" s="67"/>
      <c r="AB108" s="67"/>
      <c r="AC108" s="67"/>
      <c r="AD108" s="67"/>
    </row>
    <row r="109" spans="1:30" ht="13.8" x14ac:dyDescent="0.3">
      <c r="A109" s="87">
        <v>606720</v>
      </c>
      <c r="B109" s="88">
        <f>VLOOKUP(A109,[1]Totaal!A:M,2,0)</f>
        <v>8717521083741</v>
      </c>
      <c r="C109" s="89">
        <f>VLOOKUP(A109,[1]Totaal!A:M,3,0)</f>
        <v>1</v>
      </c>
      <c r="D109" s="89" t="str">
        <f>VLOOKUP(A109,[1]Totaal!A:M,4,0)</f>
        <v>KR</v>
      </c>
      <c r="E109" s="89">
        <f>VLOOKUP(A109,[1]Totaal!A:M,5,0)</f>
        <v>6</v>
      </c>
      <c r="F109" s="89" t="str">
        <f>VLOOKUP(A109,[1]Totaal!A:M,6,0)</f>
        <v>KG</v>
      </c>
      <c r="G109" s="89" t="str">
        <f>VLOOKUP(A109,[1]Totaal!A:M,7,0)</f>
        <v>PRUIMEN</v>
      </c>
      <c r="H109" s="89" t="str">
        <f>VLOOKUP(A109,[1]Totaal!A:M,10,0)</f>
        <v>GROENTEN EN FRUIT DAGVERS</v>
      </c>
      <c r="I109" s="89" t="str">
        <f>VLOOKUP(A109,[1]Totaal!A:M,11,0)</f>
        <v>SMEDING EN ZN BV</v>
      </c>
      <c r="J109" s="127" t="s">
        <v>298</v>
      </c>
      <c r="K109" s="126">
        <v>0</v>
      </c>
      <c r="L109" s="89">
        <v>4</v>
      </c>
      <c r="M109" s="89" t="str">
        <f>VLOOKUP(A109,[1]Totaal!A:M,8,0)</f>
        <v>L</v>
      </c>
      <c r="N109" s="84">
        <f t="shared" si="3"/>
        <v>0</v>
      </c>
      <c r="O109" s="67"/>
      <c r="P109" s="133"/>
      <c r="Q109" s="133"/>
      <c r="R109" s="130">
        <v>1</v>
      </c>
      <c r="S109" s="131" t="str">
        <f t="shared" si="4"/>
        <v>KG</v>
      </c>
      <c r="T109" s="132">
        <v>0</v>
      </c>
      <c r="U109" s="85">
        <f t="shared" si="5"/>
        <v>0</v>
      </c>
      <c r="V109" s="64"/>
      <c r="W109" s="67"/>
      <c r="X109" s="67"/>
      <c r="Y109" s="67"/>
      <c r="Z109" s="67"/>
      <c r="AA109" s="67"/>
      <c r="AB109" s="67"/>
      <c r="AC109" s="67"/>
      <c r="AD109" s="67"/>
    </row>
    <row r="110" spans="1:30" ht="13.8" x14ac:dyDescent="0.3">
      <c r="A110" s="87">
        <v>966659</v>
      </c>
      <c r="B110" s="88">
        <f>VLOOKUP(A110,[1]Totaal!A:M,2,0)</f>
        <v>8711000332344</v>
      </c>
      <c r="C110" s="89">
        <f>VLOOKUP(A110,[1]Totaal!A:M,3,0)</f>
        <v>2</v>
      </c>
      <c r="D110" s="89" t="str">
        <f>VLOOKUP(A110,[1]Totaal!A:M,4,0)</f>
        <v>PK</v>
      </c>
      <c r="E110" s="89">
        <f>VLOOKUP(A110,[1]Totaal!A:M,5,0)</f>
        <v>1.25</v>
      </c>
      <c r="F110" s="89" t="str">
        <f>VLOOKUP(A110,[1]Totaal!A:M,6,0)</f>
        <v>LT</v>
      </c>
      <c r="G110" s="89" t="str">
        <f>VLOOKUP(A110,[1]Totaal!A:M,7,0)</f>
        <v>DOUWE EGBERTS CAFITESSE CLAS.ROAST UTZ</v>
      </c>
      <c r="H110" s="89" t="str">
        <f>VLOOKUP(A110,[1]Totaal!A:M,10,0)</f>
        <v>KOFFIE EN THEE DIEPVRIES</v>
      </c>
      <c r="I110" s="89" t="str">
        <f>VLOOKUP(A110,[1]Totaal!A:M,11,0)</f>
        <v>JACOBS DOUWE EGBERTS PRO NL BV BV</v>
      </c>
      <c r="J110" s="127" t="s">
        <v>15</v>
      </c>
      <c r="K110" s="126">
        <v>0</v>
      </c>
      <c r="L110" s="89">
        <v>3</v>
      </c>
      <c r="M110" s="89" t="str">
        <f>VLOOKUP(A110,[1]Totaal!A:M,8,0)</f>
        <v>L</v>
      </c>
      <c r="N110" s="84">
        <f t="shared" si="3"/>
        <v>0</v>
      </c>
      <c r="O110" s="67"/>
      <c r="P110" s="133"/>
      <c r="Q110" s="133"/>
      <c r="R110" s="130">
        <v>1</v>
      </c>
      <c r="S110" s="131" t="str">
        <f t="shared" si="4"/>
        <v>LT</v>
      </c>
      <c r="T110" s="132">
        <v>0</v>
      </c>
      <c r="U110" s="85">
        <f t="shared" si="5"/>
        <v>0</v>
      </c>
      <c r="V110" s="64"/>
      <c r="W110" s="67"/>
      <c r="X110" s="67"/>
      <c r="Y110" s="67"/>
      <c r="Z110" s="67"/>
      <c r="AA110" s="67"/>
      <c r="AB110" s="67"/>
      <c r="AC110" s="67"/>
      <c r="AD110" s="67"/>
    </row>
    <row r="111" spans="1:30" ht="13.8" x14ac:dyDescent="0.3">
      <c r="A111" s="87">
        <v>998208</v>
      </c>
      <c r="B111" s="88">
        <f>VLOOKUP(A111,[1]Totaal!A:M,2,0)</f>
        <v>5039179000424</v>
      </c>
      <c r="C111" s="89">
        <f>VLOOKUP(A111,[1]Totaal!A:M,3,0)</f>
        <v>1</v>
      </c>
      <c r="D111" s="89" t="str">
        <f>VLOOKUP(A111,[1]Totaal!A:M,4,0)</f>
        <v>ST</v>
      </c>
      <c r="E111" s="89">
        <f>VLOOKUP(A111,[1]Totaal!A:M,5,0)</f>
        <v>1</v>
      </c>
      <c r="F111" s="89" t="str">
        <f>VLOOKUP(A111,[1]Totaal!A:M,6,0)</f>
        <v>ST</v>
      </c>
      <c r="G111" s="89" t="str">
        <f>VLOOKUP(A111,[1]Totaal!A:M,7,0)</f>
        <v>AEROLATTE TO GO MELKOPSCHUIMER</v>
      </c>
      <c r="H111" s="89" t="str">
        <f>VLOOKUP(A111,[1]Totaal!A:M,10,0)</f>
        <v>RESTAURANTBENODIGDHEDEN</v>
      </c>
      <c r="I111" s="89" t="str">
        <f>VLOOKUP(A111,[1]Totaal!A:M,11,0)</f>
        <v>FORSTA NEDERLAND BV</v>
      </c>
      <c r="J111" s="127" t="s">
        <v>15</v>
      </c>
      <c r="K111" s="126">
        <v>0</v>
      </c>
      <c r="L111" s="89">
        <v>16</v>
      </c>
      <c r="M111" s="89" t="str">
        <f>VLOOKUP(A111,[1]Totaal!A:M,8,0)</f>
        <v>H</v>
      </c>
      <c r="N111" s="84">
        <f t="shared" si="3"/>
        <v>0</v>
      </c>
      <c r="O111" s="67"/>
      <c r="P111" s="133"/>
      <c r="Q111" s="133"/>
      <c r="R111" s="130">
        <v>1</v>
      </c>
      <c r="S111" s="131" t="str">
        <f t="shared" si="4"/>
        <v>ST</v>
      </c>
      <c r="T111" s="132">
        <v>0</v>
      </c>
      <c r="U111" s="85">
        <f t="shared" si="5"/>
        <v>0</v>
      </c>
      <c r="V111" s="64"/>
      <c r="W111" s="67"/>
      <c r="X111" s="67"/>
      <c r="Y111" s="67"/>
      <c r="Z111" s="67"/>
      <c r="AA111" s="67"/>
      <c r="AB111" s="67"/>
      <c r="AC111" s="67"/>
      <c r="AD111" s="67"/>
    </row>
    <row r="112" spans="1:30" ht="13.8" x14ac:dyDescent="0.3">
      <c r="A112" s="87">
        <v>632789</v>
      </c>
      <c r="B112" s="88">
        <f>VLOOKUP(A112,[1]Totaal!A:M,2,0)</f>
        <v>8710401106431</v>
      </c>
      <c r="C112" s="89">
        <f>VLOOKUP(A112,[1]Totaal!A:M,3,0)</f>
        <v>1</v>
      </c>
      <c r="D112" s="89" t="str">
        <f>VLOOKUP(A112,[1]Totaal!A:M,4,0)</f>
        <v>DS</v>
      </c>
      <c r="E112" s="89">
        <f>VLOOKUP(A112,[1]Totaal!A:M,5,0)</f>
        <v>10</v>
      </c>
      <c r="F112" s="89" t="str">
        <f>VLOOKUP(A112,[1]Totaal!A:M,6,0)</f>
        <v>KG</v>
      </c>
      <c r="G112" s="89" t="str">
        <f>VLOOKUP(A112,[1]Totaal!A:M,7,0)</f>
        <v>KERN PLANTENMAGARINE 4X2,5KG</v>
      </c>
      <c r="H112" s="89" t="str">
        <f>VLOOKUP(A112,[1]Totaal!A:M,10,0)</f>
        <v>MARGARINE</v>
      </c>
      <c r="I112" s="89" t="str">
        <f>VLOOKUP(A112,[1]Totaal!A:M,11,0)</f>
        <v>SLIGRO</v>
      </c>
      <c r="J112" s="127" t="s">
        <v>15</v>
      </c>
      <c r="K112" s="126">
        <v>0</v>
      </c>
      <c r="L112" s="89">
        <v>11</v>
      </c>
      <c r="M112" s="89" t="str">
        <f>VLOOKUP(A112,[1]Totaal!A:M,8,0)</f>
        <v>L</v>
      </c>
      <c r="N112" s="84">
        <f t="shared" si="3"/>
        <v>0</v>
      </c>
      <c r="O112" s="67"/>
      <c r="P112" s="133"/>
      <c r="Q112" s="133"/>
      <c r="R112" s="130">
        <v>1</v>
      </c>
      <c r="S112" s="131" t="str">
        <f t="shared" si="4"/>
        <v>KG</v>
      </c>
      <c r="T112" s="132">
        <v>0</v>
      </c>
      <c r="U112" s="85">
        <f t="shared" si="5"/>
        <v>0</v>
      </c>
      <c r="V112" s="64"/>
      <c r="W112" s="67"/>
      <c r="X112" s="67"/>
      <c r="Y112" s="67"/>
      <c r="Z112" s="67"/>
      <c r="AA112" s="67"/>
      <c r="AB112" s="67"/>
      <c r="AC112" s="67"/>
      <c r="AD112" s="67"/>
    </row>
    <row r="113" spans="1:30" ht="13.8" x14ac:dyDescent="0.3">
      <c r="A113" s="87">
        <v>171181</v>
      </c>
      <c r="B113" s="88">
        <f>VLOOKUP(A113,[1]Totaal!A:M,2,0)</f>
        <v>8710437003209</v>
      </c>
      <c r="C113" s="89">
        <f>VLOOKUP(A113,[1]Totaal!A:M,3,0)</f>
        <v>12</v>
      </c>
      <c r="D113" s="89" t="str">
        <f>VLOOKUP(A113,[1]Totaal!A:M,4,0)</f>
        <v>ZK</v>
      </c>
      <c r="E113" s="89">
        <f>VLOOKUP(A113,[1]Totaal!A:M,5,0)</f>
        <v>600</v>
      </c>
      <c r="F113" s="89" t="str">
        <f>VLOOKUP(A113,[1]Totaal!A:M,6,0)</f>
        <v>GR</v>
      </c>
      <c r="G113" s="89" t="str">
        <f>VLOOKUP(A113,[1]Totaal!A:M,7,0)</f>
        <v>VAN GILSE BASTERDSUIKER WIT</v>
      </c>
      <c r="H113" s="89" t="str">
        <f>VLOOKUP(A113,[1]Totaal!A:M,10,0)</f>
        <v>SUIKER &amp; ZOETSTOFFEN</v>
      </c>
      <c r="I113" s="89" t="str">
        <f>VLOOKUP(A113,[1]Totaal!A:M,11,0)</f>
        <v>COSUN BEET COMPANY</v>
      </c>
      <c r="J113" s="127" t="s">
        <v>15</v>
      </c>
      <c r="K113" s="126">
        <v>0</v>
      </c>
      <c r="L113" s="89">
        <v>18</v>
      </c>
      <c r="M113" s="89" t="str">
        <f>VLOOKUP(A113,[1]Totaal!A:M,8,0)</f>
        <v>L</v>
      </c>
      <c r="N113" s="84">
        <f t="shared" si="3"/>
        <v>0</v>
      </c>
      <c r="O113" s="67"/>
      <c r="P113" s="133"/>
      <c r="Q113" s="133"/>
      <c r="R113" s="130">
        <v>1</v>
      </c>
      <c r="S113" s="131" t="str">
        <f t="shared" si="4"/>
        <v>GR</v>
      </c>
      <c r="T113" s="132">
        <v>0</v>
      </c>
      <c r="U113" s="85">
        <f t="shared" si="5"/>
        <v>0</v>
      </c>
      <c r="V113" s="64"/>
      <c r="W113" s="67"/>
      <c r="X113" s="67"/>
      <c r="Y113" s="67"/>
      <c r="Z113" s="67"/>
      <c r="AA113" s="67"/>
      <c r="AB113" s="67"/>
      <c r="AC113" s="67"/>
      <c r="AD113" s="67"/>
    </row>
    <row r="114" spans="1:30" ht="13.8" x14ac:dyDescent="0.3">
      <c r="A114" s="87">
        <v>977074</v>
      </c>
      <c r="B114" s="88">
        <f>VLOOKUP(A114,[1]Totaal!A:M,2,0)</f>
        <v>5011423190457</v>
      </c>
      <c r="C114" s="89">
        <f>VLOOKUP(A114,[1]Totaal!A:M,3,0)</f>
        <v>1</v>
      </c>
      <c r="D114" s="89" t="str">
        <f>VLOOKUP(A114,[1]Totaal!A:M,4,0)</f>
        <v>DS</v>
      </c>
      <c r="E114" s="89">
        <f>VLOOKUP(A114,[1]Totaal!A:M,5,0)</f>
        <v>1</v>
      </c>
      <c r="F114" s="89" t="str">
        <f>VLOOKUP(A114,[1]Totaal!A:M,6,0)</f>
        <v>ST</v>
      </c>
      <c r="G114" s="89" t="str">
        <f>VLOOKUP(A114,[1]Totaal!A:M,7,0)</f>
        <v>KENWOOD HANDMIXER HMX750RD</v>
      </c>
      <c r="H114" s="89" t="str">
        <f>VLOOKUP(A114,[1]Totaal!A:M,10,0)</f>
        <v>ELEKTRO KEUKENMACHINES</v>
      </c>
      <c r="I114" s="89" t="str">
        <f>VLOOKUP(A114,[1]Totaal!A:M,11,0)</f>
        <v>DELONGHI BENELUX SA</v>
      </c>
      <c r="J114" s="127" t="s">
        <v>15</v>
      </c>
      <c r="K114" s="126">
        <v>0</v>
      </c>
      <c r="L114" s="89">
        <v>3</v>
      </c>
      <c r="M114" s="89" t="str">
        <f>VLOOKUP(A114,[1]Totaal!A:M,8,0)</f>
        <v>H</v>
      </c>
      <c r="N114" s="84">
        <f t="shared" si="3"/>
        <v>0</v>
      </c>
      <c r="O114" s="67"/>
      <c r="P114" s="133"/>
      <c r="Q114" s="133"/>
      <c r="R114" s="130">
        <v>1</v>
      </c>
      <c r="S114" s="131" t="str">
        <f t="shared" si="4"/>
        <v>ST</v>
      </c>
      <c r="T114" s="132">
        <v>0</v>
      </c>
      <c r="U114" s="85">
        <f t="shared" si="5"/>
        <v>0</v>
      </c>
      <c r="V114" s="64"/>
      <c r="W114" s="67"/>
      <c r="X114" s="67"/>
      <c r="Y114" s="67"/>
      <c r="Z114" s="67"/>
      <c r="AA114" s="67"/>
      <c r="AB114" s="67"/>
      <c r="AC114" s="67"/>
      <c r="AD114" s="67"/>
    </row>
    <row r="115" spans="1:30" ht="13.8" x14ac:dyDescent="0.3">
      <c r="A115" s="87">
        <v>118299</v>
      </c>
      <c r="B115" s="88">
        <f>VLOOKUP(A115,[1]Totaal!A:M,2,0)</f>
        <v>8410000827446</v>
      </c>
      <c r="C115" s="89">
        <f>VLOOKUP(A115,[1]Totaal!A:M,3,0)</f>
        <v>1</v>
      </c>
      <c r="D115" s="89" t="str">
        <f>VLOOKUP(A115,[1]Totaal!A:M,4,0)</f>
        <v>PK</v>
      </c>
      <c r="E115" s="89">
        <f>VLOOKUP(A115,[1]Totaal!A:M,5,0)</f>
        <v>440</v>
      </c>
      <c r="F115" s="89" t="str">
        <f>VLOOKUP(A115,[1]Totaal!A:M,6,0)</f>
        <v>GR</v>
      </c>
      <c r="G115" s="89" t="str">
        <f>VLOOKUP(A115,[1]Totaal!A:M,7,0)</f>
        <v>OREO COOKIES CLASSIC SUPERMIX</v>
      </c>
      <c r="H115" s="89" t="str">
        <f>VLOOKUP(A115,[1]Totaal!A:M,10,0)</f>
        <v>KOEK &amp; BANKET RETAIL</v>
      </c>
      <c r="I115" s="89" t="str">
        <f>VLOOKUP(A115,[1]Totaal!A:M,11,0)</f>
        <v>MONDELEZ NEDERLAND BV</v>
      </c>
      <c r="J115" s="127" t="s">
        <v>15</v>
      </c>
      <c r="K115" s="126">
        <v>0</v>
      </c>
      <c r="L115" s="89">
        <v>54</v>
      </c>
      <c r="M115" s="89" t="str">
        <f>VLOOKUP(A115,[1]Totaal!A:M,8,0)</f>
        <v>L</v>
      </c>
      <c r="N115" s="84">
        <f t="shared" si="3"/>
        <v>0</v>
      </c>
      <c r="O115" s="67"/>
      <c r="P115" s="133"/>
      <c r="Q115" s="133"/>
      <c r="R115" s="130">
        <v>1</v>
      </c>
      <c r="S115" s="131" t="str">
        <f t="shared" si="4"/>
        <v>GR</v>
      </c>
      <c r="T115" s="132">
        <v>0</v>
      </c>
      <c r="U115" s="85">
        <f t="shared" si="5"/>
        <v>0</v>
      </c>
      <c r="V115" s="64"/>
      <c r="W115" s="67"/>
      <c r="X115" s="67"/>
      <c r="Y115" s="67"/>
      <c r="Z115" s="67"/>
      <c r="AA115" s="67"/>
      <c r="AB115" s="67"/>
      <c r="AC115" s="67"/>
      <c r="AD115" s="67"/>
    </row>
    <row r="116" spans="1:30" ht="13.8" x14ac:dyDescent="0.3">
      <c r="A116" s="87">
        <v>607292</v>
      </c>
      <c r="B116" s="88">
        <f>VLOOKUP(A116,[1]Totaal!A:M,2,0)</f>
        <v>87156164</v>
      </c>
      <c r="C116" s="89">
        <f>VLOOKUP(A116,[1]Totaal!A:M,3,0)</f>
        <v>24</v>
      </c>
      <c r="D116" s="89" t="str">
        <f>VLOOKUP(A116,[1]Totaal!A:M,4,0)</f>
        <v>BL</v>
      </c>
      <c r="E116" s="89">
        <f>VLOOKUP(A116,[1]Totaal!A:M,5,0)</f>
        <v>33</v>
      </c>
      <c r="F116" s="89" t="str">
        <f>VLOOKUP(A116,[1]Totaal!A:M,6,0)</f>
        <v>CL</v>
      </c>
      <c r="G116" s="89" t="str">
        <f>VLOOKUP(A116,[1]Totaal!A:M,7,0)</f>
        <v>SOURCY BLAUW BLIK</v>
      </c>
      <c r="H116" s="89" t="str">
        <f>VLOOKUP(A116,[1]Totaal!A:M,10,0)</f>
        <v>WATERS</v>
      </c>
      <c r="I116" s="89" t="str">
        <f>VLOOKUP(A116,[1]Totaal!A:M,11,0)</f>
        <v>VRUMONA BV</v>
      </c>
      <c r="J116" s="127" t="s">
        <v>15</v>
      </c>
      <c r="K116" s="126">
        <v>0</v>
      </c>
      <c r="L116" s="89">
        <v>21</v>
      </c>
      <c r="M116" s="89" t="str">
        <f>VLOOKUP(A116,[1]Totaal!A:M,8,0)</f>
        <v>L</v>
      </c>
      <c r="N116" s="84">
        <f t="shared" si="3"/>
        <v>0</v>
      </c>
      <c r="O116" s="67"/>
      <c r="P116" s="133"/>
      <c r="Q116" s="133"/>
      <c r="R116" s="130">
        <v>1</v>
      </c>
      <c r="S116" s="131" t="str">
        <f t="shared" si="4"/>
        <v>CL</v>
      </c>
      <c r="T116" s="132">
        <v>0</v>
      </c>
      <c r="U116" s="85">
        <f t="shared" si="5"/>
        <v>0</v>
      </c>
      <c r="V116" s="64"/>
      <c r="W116" s="67"/>
      <c r="X116" s="67"/>
      <c r="Y116" s="67"/>
      <c r="Z116" s="67"/>
      <c r="AA116" s="67"/>
      <c r="AB116" s="67"/>
      <c r="AC116" s="67"/>
      <c r="AD116" s="67"/>
    </row>
    <row r="117" spans="1:30" ht="13.8" x14ac:dyDescent="0.3">
      <c r="A117" s="87">
        <v>27433</v>
      </c>
      <c r="B117" s="88">
        <f>VLOOKUP(A117,[1]Totaal!A:M,2,0)</f>
        <v>8710401383863</v>
      </c>
      <c r="C117" s="89">
        <f>VLOOKUP(A117,[1]Totaal!A:M,3,0)</f>
        <v>1</v>
      </c>
      <c r="D117" s="89" t="str">
        <f>VLOOKUP(A117,[1]Totaal!A:M,4,0)</f>
        <v>DS</v>
      </c>
      <c r="E117" s="89">
        <f>VLOOKUP(A117,[1]Totaal!A:M,5,0)</f>
        <v>100</v>
      </c>
      <c r="F117" s="89" t="str">
        <f>VLOOKUP(A117,[1]Totaal!A:M,6,0)</f>
        <v>ST</v>
      </c>
      <c r="G117" s="89" t="str">
        <f>VLOOKUP(A117,[1]Totaal!A:M,7,0)</f>
        <v>FEL.HANDSCHOEN.LATEX.BLAUW L</v>
      </c>
      <c r="H117" s="89" t="str">
        <f>VLOOKUP(A117,[1]Totaal!A:M,10,0)</f>
        <v>SCHOONMAAKARTIKELEN</v>
      </c>
      <c r="I117" s="89" t="str">
        <f>VLOOKUP(A117,[1]Totaal!A:M,11,0)</f>
        <v>SLIGRO</v>
      </c>
      <c r="J117" s="127" t="s">
        <v>15</v>
      </c>
      <c r="K117" s="126">
        <v>0</v>
      </c>
      <c r="L117" s="89">
        <v>12</v>
      </c>
      <c r="M117" s="89" t="str">
        <f>VLOOKUP(A117,[1]Totaal!A:M,8,0)</f>
        <v>H</v>
      </c>
      <c r="N117" s="84">
        <f t="shared" si="3"/>
        <v>0</v>
      </c>
      <c r="O117" s="67"/>
      <c r="P117" s="133"/>
      <c r="Q117" s="133"/>
      <c r="R117" s="130">
        <v>1</v>
      </c>
      <c r="S117" s="131" t="str">
        <f t="shared" si="4"/>
        <v>ST</v>
      </c>
      <c r="T117" s="132">
        <v>0</v>
      </c>
      <c r="U117" s="85">
        <f t="shared" si="5"/>
        <v>0</v>
      </c>
      <c r="V117" s="64"/>
      <c r="W117" s="67"/>
      <c r="X117" s="67"/>
      <c r="Y117" s="67"/>
      <c r="Z117" s="67"/>
      <c r="AA117" s="67"/>
      <c r="AB117" s="67"/>
      <c r="AC117" s="67"/>
      <c r="AD117" s="67"/>
    </row>
    <row r="118" spans="1:30" ht="13.8" x14ac:dyDescent="0.3">
      <c r="A118" s="87">
        <v>27268</v>
      </c>
      <c r="B118" s="88">
        <f>VLOOKUP(A118,[1]Totaal!A:M,2,0)</f>
        <v>8714100753736</v>
      </c>
      <c r="C118" s="89">
        <f>VLOOKUP(A118,[1]Totaal!A:M,3,0)</f>
        <v>12</v>
      </c>
      <c r="D118" s="89" t="str">
        <f>VLOOKUP(A118,[1]Totaal!A:M,4,0)</f>
        <v>BL</v>
      </c>
      <c r="E118" s="89">
        <f>VLOOKUP(A118,[1]Totaal!A:M,5,0)</f>
        <v>400</v>
      </c>
      <c r="F118" s="89" t="str">
        <f>VLOOKUP(A118,[1]Totaal!A:M,6,0)</f>
        <v>GR</v>
      </c>
      <c r="G118" s="89" t="str">
        <f>VLOOKUP(A118,[1]Totaal!A:M,7,0)</f>
        <v>UNOX PARTY KNAKS</v>
      </c>
      <c r="H118" s="89" t="str">
        <f>VLOOKUP(A118,[1]Totaal!A:M,10,0)</f>
        <v>VLEESCONSERVEN</v>
      </c>
      <c r="I118" s="89" t="str">
        <f>VLOOKUP(A118,[1]Totaal!A:M,11,0)</f>
        <v>UNILEVER NED BV RETAIL</v>
      </c>
      <c r="J118" s="127" t="s">
        <v>15</v>
      </c>
      <c r="K118" s="126">
        <v>0</v>
      </c>
      <c r="L118" s="89">
        <v>7</v>
      </c>
      <c r="M118" s="89" t="str">
        <f>VLOOKUP(A118,[1]Totaal!A:M,8,0)</f>
        <v>L</v>
      </c>
      <c r="N118" s="84">
        <f t="shared" si="3"/>
        <v>0</v>
      </c>
      <c r="O118" s="67"/>
      <c r="P118" s="133"/>
      <c r="Q118" s="133"/>
      <c r="R118" s="130">
        <v>1</v>
      </c>
      <c r="S118" s="131" t="str">
        <f t="shared" si="4"/>
        <v>GR</v>
      </c>
      <c r="T118" s="132">
        <v>0</v>
      </c>
      <c r="U118" s="85">
        <f t="shared" si="5"/>
        <v>0</v>
      </c>
      <c r="V118" s="64"/>
      <c r="W118" s="67"/>
      <c r="X118" s="67"/>
      <c r="Y118" s="67"/>
      <c r="Z118" s="67"/>
      <c r="AA118" s="67"/>
      <c r="AB118" s="67"/>
      <c r="AC118" s="67"/>
      <c r="AD118" s="67"/>
    </row>
    <row r="119" spans="1:30" ht="13.8" x14ac:dyDescent="0.3">
      <c r="A119" s="87">
        <v>463198</v>
      </c>
      <c r="B119" s="88">
        <f>VLOOKUP(A119,[1]Totaal!A:M,2,0)</f>
        <v>8715477372193</v>
      </c>
      <c r="C119" s="89">
        <f>VLOOKUP(A119,[1]Totaal!A:M,3,0)</f>
        <v>1</v>
      </c>
      <c r="D119" s="89" t="str">
        <f>VLOOKUP(A119,[1]Totaal!A:M,4,0)</f>
        <v>KT</v>
      </c>
      <c r="E119" s="89">
        <f>VLOOKUP(A119,[1]Totaal!A:M,5,0)</f>
        <v>1</v>
      </c>
      <c r="F119" s="89" t="str">
        <f>VLOOKUP(A119,[1]Totaal!A:M,6,0)</f>
        <v>KG</v>
      </c>
      <c r="G119" s="89" t="str">
        <f>VLOOKUP(A119,[1]Totaal!A:M,7,0)</f>
        <v>TOMAAT ROND</v>
      </c>
      <c r="H119" s="89" t="str">
        <f>VLOOKUP(A119,[1]Totaal!A:M,10,0)</f>
        <v>GROENTEN EN FRUIT DAGVERS</v>
      </c>
      <c r="I119" s="89" t="str">
        <f>VLOOKUP(A119,[1]Totaal!A:M,11,0)</f>
        <v>SMEDING EN ZN BV</v>
      </c>
      <c r="J119" s="127" t="s">
        <v>298</v>
      </c>
      <c r="K119" s="126">
        <v>0</v>
      </c>
      <c r="L119" s="89">
        <v>44</v>
      </c>
      <c r="M119" s="89" t="str">
        <f>VLOOKUP(A119,[1]Totaal!A:M,8,0)</f>
        <v>L</v>
      </c>
      <c r="N119" s="84">
        <f t="shared" si="3"/>
        <v>0</v>
      </c>
      <c r="O119" s="67"/>
      <c r="P119" s="133"/>
      <c r="Q119" s="133"/>
      <c r="R119" s="130">
        <v>1</v>
      </c>
      <c r="S119" s="131" t="str">
        <f t="shared" si="4"/>
        <v>KG</v>
      </c>
      <c r="T119" s="132">
        <v>0</v>
      </c>
      <c r="U119" s="85">
        <f t="shared" si="5"/>
        <v>0</v>
      </c>
      <c r="V119" s="64"/>
      <c r="W119" s="67"/>
      <c r="X119" s="67"/>
      <c r="Y119" s="67"/>
      <c r="Z119" s="67"/>
      <c r="AA119" s="67"/>
      <c r="AB119" s="67"/>
      <c r="AC119" s="67"/>
      <c r="AD119" s="67"/>
    </row>
    <row r="120" spans="1:30" ht="13.8" x14ac:dyDescent="0.3">
      <c r="A120" s="87">
        <v>82478</v>
      </c>
      <c r="B120" s="88">
        <f>VLOOKUP(A120,[1]Totaal!A:M,2,0)</f>
        <v>8710401537020</v>
      </c>
      <c r="C120" s="89">
        <f>VLOOKUP(A120,[1]Totaal!A:M,3,0)</f>
        <v>45</v>
      </c>
      <c r="D120" s="89" t="str">
        <f>VLOOKUP(A120,[1]Totaal!A:M,4,0)</f>
        <v>ST</v>
      </c>
      <c r="E120" s="89">
        <f>VLOOKUP(A120,[1]Totaal!A:M,5,0)</f>
        <v>55</v>
      </c>
      <c r="F120" s="89" t="str">
        <f>VLOOKUP(A120,[1]Totaal!A:M,6,0)</f>
        <v>ML</v>
      </c>
      <c r="G120" s="89" t="str">
        <f>VLOOKUP(A120,[1]Totaal!A:M,7,0)</f>
        <v>SANISSIMO TITAN</v>
      </c>
      <c r="H120" s="89" t="str">
        <f>VLOOKUP(A120,[1]Totaal!A:M,10,0)</f>
        <v>IJS EN PUDDING</v>
      </c>
      <c r="I120" s="89" t="str">
        <f>VLOOKUP(A120,[1]Totaal!A:M,11,0)</f>
        <v>SLIGRO</v>
      </c>
      <c r="J120" s="127" t="s">
        <v>15</v>
      </c>
      <c r="K120" s="126">
        <v>0</v>
      </c>
      <c r="L120" s="89">
        <v>22</v>
      </c>
      <c r="M120" s="89" t="str">
        <f>VLOOKUP(A120,[1]Totaal!A:M,8,0)</f>
        <v>L</v>
      </c>
      <c r="N120" s="84">
        <f t="shared" si="3"/>
        <v>0</v>
      </c>
      <c r="O120" s="67"/>
      <c r="P120" s="133"/>
      <c r="Q120" s="133"/>
      <c r="R120" s="130">
        <v>1</v>
      </c>
      <c r="S120" s="131" t="str">
        <f t="shared" si="4"/>
        <v>ML</v>
      </c>
      <c r="T120" s="132">
        <v>0</v>
      </c>
      <c r="U120" s="85">
        <f t="shared" si="5"/>
        <v>0</v>
      </c>
      <c r="V120" s="64"/>
      <c r="W120" s="67"/>
      <c r="X120" s="67"/>
      <c r="Y120" s="67"/>
      <c r="Z120" s="67"/>
      <c r="AA120" s="67"/>
      <c r="AB120" s="67"/>
      <c r="AC120" s="67"/>
      <c r="AD120" s="67"/>
    </row>
    <row r="121" spans="1:30" ht="13.8" x14ac:dyDescent="0.3">
      <c r="A121" s="87">
        <v>749714</v>
      </c>
      <c r="B121" s="88">
        <f>VLOOKUP(A121,[1]Totaal!A:M,2,0)</f>
        <v>7501064191503</v>
      </c>
      <c r="C121" s="89">
        <f>VLOOKUP(A121,[1]Totaal!A:M,3,0)</f>
        <v>12</v>
      </c>
      <c r="D121" s="89" t="str">
        <f>VLOOKUP(A121,[1]Totaal!A:M,4,0)</f>
        <v>FL</v>
      </c>
      <c r="E121" s="89">
        <f>VLOOKUP(A121,[1]Totaal!A:M,5,0)</f>
        <v>35.5</v>
      </c>
      <c r="F121" s="89" t="str">
        <f>VLOOKUP(A121,[1]Totaal!A:M,6,0)</f>
        <v>CL</v>
      </c>
      <c r="G121" s="89" t="str">
        <f>VLOOKUP(A121,[1]Totaal!A:M,7,0)</f>
        <v>CORONA EXTRA</v>
      </c>
      <c r="H121" s="89" t="str">
        <f>VLOOKUP(A121,[1]Totaal!A:M,10,0)</f>
        <v>BIEREN SPECIAAL EN CIDERS</v>
      </c>
      <c r="I121" s="89" t="str">
        <f>VLOOKUP(A121,[1]Totaal!A:M,11,0)</f>
        <v>INBEV NEDERLAND NV</v>
      </c>
      <c r="J121" s="127" t="s">
        <v>15</v>
      </c>
      <c r="K121" s="126">
        <v>0</v>
      </c>
      <c r="L121" s="89">
        <v>11</v>
      </c>
      <c r="M121" s="89" t="str">
        <f>VLOOKUP(A121,[1]Totaal!A:M,8,0)</f>
        <v>H</v>
      </c>
      <c r="N121" s="84">
        <f t="shared" si="3"/>
        <v>0</v>
      </c>
      <c r="O121" s="67"/>
      <c r="P121" s="133"/>
      <c r="Q121" s="133"/>
      <c r="R121" s="130">
        <v>1</v>
      </c>
      <c r="S121" s="131" t="str">
        <f t="shared" si="4"/>
        <v>CL</v>
      </c>
      <c r="T121" s="132">
        <v>0</v>
      </c>
      <c r="U121" s="85">
        <f t="shared" si="5"/>
        <v>0</v>
      </c>
      <c r="V121" s="64"/>
      <c r="W121" s="67"/>
      <c r="X121" s="67"/>
      <c r="Y121" s="67"/>
      <c r="Z121" s="67"/>
      <c r="AA121" s="67"/>
      <c r="AB121" s="67"/>
      <c r="AC121" s="67"/>
      <c r="AD121" s="67"/>
    </row>
    <row r="122" spans="1:30" ht="13.8" x14ac:dyDescent="0.3">
      <c r="A122" s="87">
        <v>292000</v>
      </c>
      <c r="B122" s="88">
        <f>VLOOKUP(A122,[1]Totaal!A:M,2,0)</f>
        <v>8710401640331</v>
      </c>
      <c r="C122" s="89">
        <f>VLOOKUP(A122,[1]Totaal!A:M,3,0)</f>
        <v>1</v>
      </c>
      <c r="D122" s="89" t="str">
        <f>VLOOKUP(A122,[1]Totaal!A:M,4,0)</f>
        <v>EM</v>
      </c>
      <c r="E122" s="89">
        <f>VLOOKUP(A122,[1]Totaal!A:M,5,0)</f>
        <v>3.6</v>
      </c>
      <c r="F122" s="89" t="str">
        <f>VLOOKUP(A122,[1]Totaal!A:M,6,0)</f>
        <v>KG</v>
      </c>
      <c r="G122" s="89" t="str">
        <f>VLOOKUP(A122,[1]Totaal!A:M,7,0)</f>
        <v>DE ROOIE HEN SCHARRELEI GEKOOKT/GEPELD M</v>
      </c>
      <c r="H122" s="89" t="str">
        <f>VLOOKUP(A122,[1]Totaal!A:M,10,0)</f>
        <v>EIERPRODUCTEN GEKOELD</v>
      </c>
      <c r="I122" s="89" t="str">
        <f>VLOOKUP(A122,[1]Totaal!A:M,11,0)</f>
        <v>SLIGRO</v>
      </c>
      <c r="J122" s="127" t="s">
        <v>15</v>
      </c>
      <c r="K122" s="126">
        <v>0</v>
      </c>
      <c r="L122" s="89">
        <v>17</v>
      </c>
      <c r="M122" s="89" t="str">
        <f>VLOOKUP(A122,[1]Totaal!A:M,8,0)</f>
        <v>L</v>
      </c>
      <c r="N122" s="84">
        <f t="shared" si="3"/>
        <v>0</v>
      </c>
      <c r="O122" s="67"/>
      <c r="P122" s="133"/>
      <c r="Q122" s="133"/>
      <c r="R122" s="130">
        <v>1</v>
      </c>
      <c r="S122" s="131" t="str">
        <f t="shared" si="4"/>
        <v>KG</v>
      </c>
      <c r="T122" s="132">
        <v>0</v>
      </c>
      <c r="U122" s="85">
        <f t="shared" si="5"/>
        <v>0</v>
      </c>
      <c r="V122" s="64"/>
      <c r="W122" s="67"/>
      <c r="X122" s="67"/>
      <c r="Y122" s="67"/>
      <c r="Z122" s="67"/>
      <c r="AA122" s="67"/>
      <c r="AB122" s="67"/>
      <c r="AC122" s="67"/>
      <c r="AD122" s="67"/>
    </row>
    <row r="123" spans="1:30" ht="13.8" x14ac:dyDescent="0.3">
      <c r="A123" s="87">
        <v>104404</v>
      </c>
      <c r="B123" s="88">
        <f>VLOOKUP(A123,[1]Totaal!A:M,2,0)</f>
        <v>7311311020636</v>
      </c>
      <c r="C123" s="89">
        <f>VLOOKUP(A123,[1]Totaal!A:M,3,0)</f>
        <v>1</v>
      </c>
      <c r="D123" s="89" t="str">
        <f>VLOOKUP(A123,[1]Totaal!A:M,4,0)</f>
        <v>ZK</v>
      </c>
      <c r="E123" s="89">
        <f>VLOOKUP(A123,[1]Totaal!A:M,5,0)</f>
        <v>320</v>
      </c>
      <c r="F123" s="89" t="str">
        <f>VLOOKUP(A123,[1]Totaal!A:M,6,0)</f>
        <v>GR</v>
      </c>
      <c r="G123" s="89" t="str">
        <f>VLOOKUP(A123,[1]Totaal!A:M,7,0)</f>
        <v>SANTA MARIA TORTILLA WITH WHOLE WHEAT</v>
      </c>
      <c r="H123" s="89" t="str">
        <f>VLOOKUP(A123,[1]Totaal!A:M,10,0)</f>
        <v>TEX MEX</v>
      </c>
      <c r="I123" s="89" t="str">
        <f>VLOOKUP(A123,[1]Totaal!A:M,11,0)</f>
        <v>SANTA MARIA AB</v>
      </c>
      <c r="J123" s="127" t="s">
        <v>15</v>
      </c>
      <c r="K123" s="126">
        <v>0</v>
      </c>
      <c r="L123" s="89">
        <v>93</v>
      </c>
      <c r="M123" s="89" t="str">
        <f>VLOOKUP(A123,[1]Totaal!A:M,8,0)</f>
        <v>L</v>
      </c>
      <c r="N123" s="84">
        <f t="shared" si="3"/>
        <v>0</v>
      </c>
      <c r="O123" s="67"/>
      <c r="P123" s="133"/>
      <c r="Q123" s="133"/>
      <c r="R123" s="130">
        <v>1</v>
      </c>
      <c r="S123" s="131" t="str">
        <f t="shared" si="4"/>
        <v>GR</v>
      </c>
      <c r="T123" s="132">
        <v>0</v>
      </c>
      <c r="U123" s="85">
        <f t="shared" si="5"/>
        <v>0</v>
      </c>
      <c r="V123" s="64"/>
      <c r="W123" s="67"/>
      <c r="X123" s="67"/>
      <c r="Y123" s="67"/>
      <c r="Z123" s="67"/>
      <c r="AA123" s="67"/>
      <c r="AB123" s="67"/>
      <c r="AC123" s="67"/>
      <c r="AD123" s="67"/>
    </row>
    <row r="124" spans="1:30" ht="13.8" x14ac:dyDescent="0.3">
      <c r="A124" s="87">
        <v>431468</v>
      </c>
      <c r="B124" s="88">
        <f>VLOOKUP(A124,[1]Totaal!A:M,2,0)</f>
        <v>87877015207</v>
      </c>
      <c r="C124" s="89"/>
      <c r="D124" s="89"/>
      <c r="E124" s="89">
        <v>1</v>
      </c>
      <c r="F124" s="89" t="s">
        <v>316</v>
      </c>
      <c r="G124" s="89" t="str">
        <f>VLOOKUP(A124,[1]Totaal!A:M,7,0)</f>
        <v>CC MESSENSLIJPER CC1520</v>
      </c>
      <c r="H124" s="89" t="str">
        <f>VLOOKUP(A124,[1]Totaal!A:M,10,0)</f>
        <v>KEUKENGEREEDSCHAPPEN</v>
      </c>
      <c r="I124" s="89" t="str">
        <f>VLOOKUP(A124,[1]Totaal!A:M,11,0)</f>
        <v>HOMEIJ NEDERLAND BV</v>
      </c>
      <c r="J124" s="127" t="s">
        <v>15</v>
      </c>
      <c r="K124" s="126">
        <v>0</v>
      </c>
      <c r="L124" s="89">
        <v>1</v>
      </c>
      <c r="M124" s="89" t="str">
        <f>VLOOKUP(A124,[1]Totaal!A:M,8,0)</f>
        <v>H</v>
      </c>
      <c r="N124" s="84">
        <f t="shared" si="3"/>
        <v>0</v>
      </c>
      <c r="O124" s="67"/>
      <c r="P124" s="133"/>
      <c r="Q124" s="133"/>
      <c r="R124" s="130">
        <v>1</v>
      </c>
      <c r="S124" s="131" t="str">
        <f t="shared" si="4"/>
        <v>ST</v>
      </c>
      <c r="T124" s="132">
        <v>0</v>
      </c>
      <c r="U124" s="85">
        <f t="shared" si="5"/>
        <v>0</v>
      </c>
      <c r="V124" s="64"/>
      <c r="W124" s="67"/>
      <c r="X124" s="67"/>
      <c r="Y124" s="67"/>
      <c r="Z124" s="67"/>
      <c r="AA124" s="67"/>
      <c r="AB124" s="67"/>
      <c r="AC124" s="67"/>
      <c r="AD124" s="67"/>
    </row>
    <row r="125" spans="1:30" ht="13.8" x14ac:dyDescent="0.3">
      <c r="A125" s="87">
        <v>589318</v>
      </c>
      <c r="B125" s="88">
        <f>VLOOKUP(A125,[1]Totaal!A:M,2,0)</f>
        <v>8710401352777</v>
      </c>
      <c r="C125" s="89">
        <f>VLOOKUP(A125,[1]Totaal!A:M,3,0)</f>
        <v>6</v>
      </c>
      <c r="D125" s="89" t="str">
        <f>VLOOKUP(A125,[1]Totaal!A:M,4,0)</f>
        <v>PK</v>
      </c>
      <c r="E125" s="89">
        <v>1</v>
      </c>
      <c r="F125" s="89" t="s">
        <v>316</v>
      </c>
      <c r="G125" s="89" t="str">
        <f>VLOOKUP(A125,[1]Totaal!A:M,7,0)</f>
        <v>GOUDEN AAR STROOPKOEKEN ROOMBOTER   10ST</v>
      </c>
      <c r="H125" s="89" t="str">
        <f>VLOOKUP(A125,[1]Totaal!A:M,10,0)</f>
        <v>KOEK &amp; BANKET RETAIL</v>
      </c>
      <c r="I125" s="89" t="str">
        <f>VLOOKUP(A125,[1]Totaal!A:M,11,0)</f>
        <v>SLIGRO</v>
      </c>
      <c r="J125" s="127" t="s">
        <v>15</v>
      </c>
      <c r="K125" s="126">
        <v>0</v>
      </c>
      <c r="L125" s="89">
        <v>15</v>
      </c>
      <c r="M125" s="89" t="str">
        <f>VLOOKUP(A125,[1]Totaal!A:M,8,0)</f>
        <v>L</v>
      </c>
      <c r="N125" s="84">
        <f t="shared" si="3"/>
        <v>0</v>
      </c>
      <c r="O125" s="67"/>
      <c r="P125" s="133"/>
      <c r="Q125" s="133"/>
      <c r="R125" s="130">
        <v>1</v>
      </c>
      <c r="S125" s="131" t="str">
        <f t="shared" si="4"/>
        <v>ST</v>
      </c>
      <c r="T125" s="132">
        <v>0</v>
      </c>
      <c r="U125" s="85">
        <f t="shared" si="5"/>
        <v>0</v>
      </c>
      <c r="V125" s="64"/>
      <c r="W125" s="67"/>
      <c r="X125" s="67"/>
      <c r="Y125" s="67"/>
      <c r="Z125" s="67"/>
      <c r="AA125" s="67"/>
      <c r="AB125" s="67"/>
      <c r="AC125" s="67"/>
      <c r="AD125" s="67"/>
    </row>
    <row r="126" spans="1:30" ht="13.8" x14ac:dyDescent="0.3">
      <c r="A126" s="87">
        <v>974398</v>
      </c>
      <c r="B126" s="88">
        <f>VLOOKUP(A126,[1]Totaal!A:M,2,0)</f>
        <v>8710401512935</v>
      </c>
      <c r="C126" s="89">
        <f>VLOOKUP(A126,[1]Totaal!A:M,3,0)</f>
        <v>1</v>
      </c>
      <c r="D126" s="89" t="str">
        <f>VLOOKUP(A126,[1]Totaal!A:M,4,0)</f>
        <v>ZK</v>
      </c>
      <c r="E126" s="89">
        <v>1</v>
      </c>
      <c r="F126" s="89" t="s">
        <v>316</v>
      </c>
      <c r="G126" s="89" t="str">
        <f>VLOOKUP(A126,[1]Totaal!A:M,7,0)</f>
        <v>ALEX MEIJER CACAO INSTANT VD AUTOM.UTZ</v>
      </c>
      <c r="H126" s="89" t="str">
        <f>VLOOKUP(A126,[1]Totaal!A:M,10,0)</f>
        <v>KOFFIE, CACAO &amp; OPLOSKOFFIE</v>
      </c>
      <c r="I126" s="89" t="str">
        <f>VLOOKUP(A126,[1]Totaal!A:M,11,0)</f>
        <v>SLIGRO</v>
      </c>
      <c r="J126" s="127" t="s">
        <v>15</v>
      </c>
      <c r="K126" s="126">
        <v>0</v>
      </c>
      <c r="L126" s="89">
        <v>53</v>
      </c>
      <c r="M126" s="89" t="str">
        <f>VLOOKUP(A126,[1]Totaal!A:M,8,0)</f>
        <v>L</v>
      </c>
      <c r="N126" s="84">
        <f t="shared" si="3"/>
        <v>0</v>
      </c>
      <c r="O126" s="67"/>
      <c r="P126" s="133"/>
      <c r="Q126" s="133"/>
      <c r="R126" s="130">
        <v>1</v>
      </c>
      <c r="S126" s="131" t="str">
        <f t="shared" si="4"/>
        <v>ST</v>
      </c>
      <c r="T126" s="132">
        <v>0</v>
      </c>
      <c r="U126" s="85">
        <f t="shared" si="5"/>
        <v>0</v>
      </c>
      <c r="V126" s="64"/>
      <c r="W126" s="67"/>
      <c r="X126" s="67"/>
      <c r="Y126" s="67"/>
      <c r="Z126" s="67"/>
      <c r="AA126" s="67"/>
      <c r="AB126" s="67"/>
      <c r="AC126" s="67"/>
      <c r="AD126" s="67"/>
    </row>
    <row r="127" spans="1:30" ht="13.8" x14ac:dyDescent="0.3">
      <c r="A127" s="87">
        <v>29302</v>
      </c>
      <c r="B127" s="88">
        <f>VLOOKUP(A127,[1]Totaal!A:M,2,0)</f>
        <v>8710103618751</v>
      </c>
      <c r="C127" s="89">
        <f>VLOOKUP(A127,[1]Totaal!A:M,3,0)</f>
        <v>1</v>
      </c>
      <c r="D127" s="89" t="str">
        <f>VLOOKUP(A127,[1]Totaal!A:M,4,0)</f>
        <v>DS</v>
      </c>
      <c r="E127" s="89">
        <v>1</v>
      </c>
      <c r="F127" s="89" t="s">
        <v>316</v>
      </c>
      <c r="G127" s="89" t="str">
        <f>VLOOKUP(A127,[1]Totaal!A:M,7,0)</f>
        <v>PHILIPS CHOPPER</v>
      </c>
      <c r="H127" s="89" t="str">
        <f>VLOOKUP(A127,[1]Totaal!A:M,10,0)</f>
        <v>ELEKTRO KEUKENMACHINES</v>
      </c>
      <c r="I127" s="89" t="str">
        <f>VLOOKUP(A127,[1]Totaal!A:M,11,0)</f>
        <v>PHILIPS NED.BV PERSONAL HEALTHELUX</v>
      </c>
      <c r="J127" s="127" t="s">
        <v>15</v>
      </c>
      <c r="K127" s="126">
        <v>0</v>
      </c>
      <c r="L127" s="89">
        <v>8</v>
      </c>
      <c r="M127" s="89" t="str">
        <f>VLOOKUP(A127,[1]Totaal!A:M,8,0)</f>
        <v>H</v>
      </c>
      <c r="N127" s="84">
        <f t="shared" si="3"/>
        <v>0</v>
      </c>
      <c r="O127" s="67"/>
      <c r="P127" s="133"/>
      <c r="Q127" s="133"/>
      <c r="R127" s="130">
        <v>1</v>
      </c>
      <c r="S127" s="131" t="str">
        <f t="shared" si="4"/>
        <v>ST</v>
      </c>
      <c r="T127" s="132">
        <v>0</v>
      </c>
      <c r="U127" s="85">
        <f t="shared" si="5"/>
        <v>0</v>
      </c>
      <c r="V127" s="64"/>
      <c r="W127" s="67"/>
      <c r="X127" s="67"/>
      <c r="Y127" s="67"/>
      <c r="Z127" s="67"/>
      <c r="AA127" s="67"/>
      <c r="AB127" s="67"/>
      <c r="AC127" s="67"/>
      <c r="AD127" s="67"/>
    </row>
    <row r="128" spans="1:30" ht="13.8" x14ac:dyDescent="0.3">
      <c r="A128" s="87">
        <v>398720</v>
      </c>
      <c r="B128" s="88">
        <f>VLOOKUP(A128,[1]Totaal!A:M,2,0)</f>
        <v>8716700027200</v>
      </c>
      <c r="C128" s="89">
        <f>VLOOKUP(A128,[1]Totaal!A:M,3,0)</f>
        <v>1</v>
      </c>
      <c r="D128" s="89" t="str">
        <f>VLOOKUP(A128,[1]Totaal!A:M,4,0)</f>
        <v>KR</v>
      </c>
      <c r="E128" s="89">
        <v>1</v>
      </c>
      <c r="F128" s="89" t="s">
        <v>316</v>
      </c>
      <c r="G128" s="89" t="str">
        <f>VLOOKUP(A128,[1]Totaal!A:M,7,0)</f>
        <v>GROLSCH PILSENER 24 FLESSEN</v>
      </c>
      <c r="H128" s="89" t="str">
        <f>VLOOKUP(A128,[1]Totaal!A:M,10,0)</f>
        <v>BIEREN KLEINVERPAKKING</v>
      </c>
      <c r="I128" s="89" t="str">
        <f>VLOOKUP(A128,[1]Totaal!A:M,11,0)</f>
        <v>GROLSCHE BIERBROUWERY AFD DEB/CRED</v>
      </c>
      <c r="J128" s="127" t="s">
        <v>15</v>
      </c>
      <c r="K128" s="126">
        <v>0</v>
      </c>
      <c r="L128" s="89">
        <v>15</v>
      </c>
      <c r="M128" s="89" t="str">
        <f>VLOOKUP(A128,[1]Totaal!A:M,8,0)</f>
        <v>H</v>
      </c>
      <c r="N128" s="84">
        <f t="shared" si="3"/>
        <v>0</v>
      </c>
      <c r="O128" s="67"/>
      <c r="P128" s="133"/>
      <c r="Q128" s="133"/>
      <c r="R128" s="130">
        <v>1</v>
      </c>
      <c r="S128" s="131" t="str">
        <f t="shared" si="4"/>
        <v>ST</v>
      </c>
      <c r="T128" s="132">
        <v>0</v>
      </c>
      <c r="U128" s="85">
        <f t="shared" si="5"/>
        <v>0</v>
      </c>
      <c r="V128" s="64"/>
      <c r="W128" s="67"/>
      <c r="X128" s="67"/>
      <c r="Y128" s="67"/>
      <c r="Z128" s="67"/>
      <c r="AA128" s="67"/>
      <c r="AB128" s="67"/>
      <c r="AC128" s="67"/>
      <c r="AD128" s="67"/>
    </row>
    <row r="129" spans="1:30" ht="13.8" x14ac:dyDescent="0.3">
      <c r="A129" s="87">
        <v>689859</v>
      </c>
      <c r="B129" s="88">
        <f>VLOOKUP(A129,[1]Totaal!A:M,2,0)</f>
        <v>8711000342848</v>
      </c>
      <c r="C129" s="89">
        <f>VLOOKUP(A129,[1]Totaal!A:M,3,0)</f>
        <v>1</v>
      </c>
      <c r="D129" s="89" t="str">
        <f>VLOOKUP(A129,[1]Totaal!A:M,4,0)</f>
        <v>PK</v>
      </c>
      <c r="E129" s="89">
        <f>VLOOKUP(A129,[1]Totaal!A:M,5,0)</f>
        <v>75</v>
      </c>
      <c r="F129" s="89" t="str">
        <f>VLOOKUP(A129,[1]Totaal!A:M,6,0)</f>
        <v>CL</v>
      </c>
      <c r="G129" s="89" t="str">
        <f>VLOOKUP(A129,[1]Totaal!A:M,7,0)</f>
        <v>DOUWE EGBERTS CAFITESSE CAFE MILC</v>
      </c>
      <c r="H129" s="89" t="str">
        <f>VLOOKUP(A129,[1]Totaal!A:M,10,0)</f>
        <v>KOFFIEMELK &amp; CREAMER</v>
      </c>
      <c r="I129" s="89" t="str">
        <f>VLOOKUP(A129,[1]Totaal!A:M,11,0)</f>
        <v>JACOBS DOUWE EGBERTS PRO NL BV BV</v>
      </c>
      <c r="J129" s="127" t="s">
        <v>15</v>
      </c>
      <c r="K129" s="126">
        <v>0</v>
      </c>
      <c r="L129" s="89">
        <v>30</v>
      </c>
      <c r="M129" s="89" t="str">
        <f>VLOOKUP(A129,[1]Totaal!A:M,8,0)</f>
        <v>L</v>
      </c>
      <c r="N129" s="84">
        <f t="shared" si="3"/>
        <v>0</v>
      </c>
      <c r="O129" s="67"/>
      <c r="P129" s="133"/>
      <c r="Q129" s="133"/>
      <c r="R129" s="130">
        <v>1</v>
      </c>
      <c r="S129" s="131" t="str">
        <f t="shared" si="4"/>
        <v>CL</v>
      </c>
      <c r="T129" s="132">
        <v>0</v>
      </c>
      <c r="U129" s="85">
        <f t="shared" si="5"/>
        <v>0</v>
      </c>
      <c r="V129" s="64"/>
      <c r="W129" s="67"/>
      <c r="X129" s="67"/>
      <c r="Y129" s="67"/>
      <c r="Z129" s="67"/>
      <c r="AA129" s="67"/>
      <c r="AB129" s="67"/>
      <c r="AC129" s="67"/>
      <c r="AD129" s="67"/>
    </row>
    <row r="130" spans="1:30" ht="13.8" x14ac:dyDescent="0.3">
      <c r="A130" s="87">
        <v>286347</v>
      </c>
      <c r="B130" s="88">
        <f>VLOOKUP(A130,[1]Totaal!A:M,2,0)</f>
        <v>8711000352366</v>
      </c>
      <c r="C130" s="89">
        <f>VLOOKUP(A130,[1]Totaal!A:M,3,0)</f>
        <v>1</v>
      </c>
      <c r="D130" s="89" t="str">
        <f>VLOOKUP(A130,[1]Totaal!A:M,4,0)</f>
        <v>DS</v>
      </c>
      <c r="E130" s="89">
        <f>VLOOKUP(A130,[1]Totaal!A:M,5,0)</f>
        <v>150</v>
      </c>
      <c r="F130" s="89" t="str">
        <f>VLOOKUP(A130,[1]Totaal!A:M,6,0)</f>
        <v>GR</v>
      </c>
      <c r="G130" s="89" t="str">
        <f>VLOOKUP(A130,[1]Totaal!A:M,7,0)</f>
        <v>PICKWICK PROFESSIONAL STERRENMUNT</v>
      </c>
      <c r="H130" s="89" t="str">
        <f>VLOOKUP(A130,[1]Totaal!A:M,10,0)</f>
        <v>THEE</v>
      </c>
      <c r="I130" s="89" t="str">
        <f>VLOOKUP(A130,[1]Totaal!A:M,11,0)</f>
        <v>JACOBS DOUWE EGBERTS PRO NL BV BV</v>
      </c>
      <c r="J130" s="127" t="s">
        <v>15</v>
      </c>
      <c r="K130" s="126">
        <v>0</v>
      </c>
      <c r="L130" s="89">
        <v>29</v>
      </c>
      <c r="M130" s="89" t="str">
        <f>VLOOKUP(A130,[1]Totaal!A:M,8,0)</f>
        <v>L</v>
      </c>
      <c r="N130" s="84">
        <f t="shared" si="3"/>
        <v>0</v>
      </c>
      <c r="O130" s="67"/>
      <c r="P130" s="133"/>
      <c r="Q130" s="133"/>
      <c r="R130" s="130">
        <v>1</v>
      </c>
      <c r="S130" s="131" t="str">
        <f t="shared" si="4"/>
        <v>GR</v>
      </c>
      <c r="T130" s="132">
        <v>0</v>
      </c>
      <c r="U130" s="85">
        <f t="shared" si="5"/>
        <v>0</v>
      </c>
      <c r="V130" s="64"/>
      <c r="W130" s="67"/>
      <c r="X130" s="67"/>
      <c r="Y130" s="67"/>
      <c r="Z130" s="67"/>
      <c r="AA130" s="67"/>
      <c r="AB130" s="67"/>
      <c r="AC130" s="67"/>
      <c r="AD130" s="67"/>
    </row>
    <row r="131" spans="1:30" ht="13.8" x14ac:dyDescent="0.3">
      <c r="A131" s="87">
        <v>328911</v>
      </c>
      <c r="B131" s="88">
        <f>VLOOKUP(A131,[1]Totaal!A:M,2,0)</f>
        <v>8725000213992</v>
      </c>
      <c r="C131" s="89">
        <f>VLOOKUP(A131,[1]Totaal!A:M,3,0)</f>
        <v>4</v>
      </c>
      <c r="D131" s="89" t="str">
        <f>VLOOKUP(A131,[1]Totaal!A:M,4,0)</f>
        <v>MP</v>
      </c>
      <c r="E131" s="89">
        <f>VLOOKUP(A131,[1]Totaal!A:M,5,0)</f>
        <v>198</v>
      </c>
      <c r="F131" s="89" t="str">
        <f>VLOOKUP(A131,[1]Totaal!A:M,6,0)</f>
        <v>CL</v>
      </c>
      <c r="G131" s="89" t="str">
        <f>VLOOKUP(A131,[1]Totaal!A:M,7,0)</f>
        <v>HERTOG JAN PILSENER 6 BLIKKEN</v>
      </c>
      <c r="H131" s="89" t="str">
        <f>VLOOKUP(A131,[1]Totaal!A:M,10,0)</f>
        <v>BIEREN KLEINVERPAKKING</v>
      </c>
      <c r="I131" s="89" t="str">
        <f>VLOOKUP(A131,[1]Totaal!A:M,11,0)</f>
        <v>INBEV NEDERLAND NV</v>
      </c>
      <c r="J131" s="127" t="s">
        <v>15</v>
      </c>
      <c r="K131" s="126">
        <v>0</v>
      </c>
      <c r="L131" s="89">
        <v>12</v>
      </c>
      <c r="M131" s="89" t="str">
        <f>VLOOKUP(A131,[1]Totaal!A:M,8,0)</f>
        <v>H</v>
      </c>
      <c r="N131" s="84">
        <f t="shared" si="3"/>
        <v>0</v>
      </c>
      <c r="O131" s="67"/>
      <c r="P131" s="133"/>
      <c r="Q131" s="133"/>
      <c r="R131" s="130">
        <v>1</v>
      </c>
      <c r="S131" s="131" t="str">
        <f t="shared" si="4"/>
        <v>CL</v>
      </c>
      <c r="T131" s="132">
        <v>0</v>
      </c>
      <c r="U131" s="85">
        <f t="shared" si="5"/>
        <v>0</v>
      </c>
      <c r="V131" s="64"/>
      <c r="W131" s="67"/>
      <c r="X131" s="67"/>
      <c r="Y131" s="67"/>
      <c r="Z131" s="67"/>
      <c r="AA131" s="67"/>
      <c r="AB131" s="67"/>
      <c r="AC131" s="67"/>
      <c r="AD131" s="67"/>
    </row>
    <row r="132" spans="1:30" ht="13.8" x14ac:dyDescent="0.3">
      <c r="A132" s="87">
        <v>745841</v>
      </c>
      <c r="B132" s="88">
        <f>VLOOKUP(A132,[1]Totaal!A:M,2,0)</f>
        <v>5425003611421</v>
      </c>
      <c r="C132" s="89">
        <f>VLOOKUP(A132,[1]Totaal!A:M,3,0)</f>
        <v>1</v>
      </c>
      <c r="D132" s="89" t="str">
        <f>VLOOKUP(A132,[1]Totaal!A:M,4,0)</f>
        <v>ZK</v>
      </c>
      <c r="E132" s="89">
        <f>VLOOKUP(A132,[1]Totaal!A:M,5,0)</f>
        <v>1</v>
      </c>
      <c r="F132" s="89" t="str">
        <f>VLOOKUP(A132,[1]Totaal!A:M,6,0)</f>
        <v>KG</v>
      </c>
      <c r="G132" s="89" t="str">
        <f>VLOOKUP(A132,[1]Totaal!A:M,7,0)</f>
        <v>BANAAN CHIQUITA RFA</v>
      </c>
      <c r="H132" s="89" t="str">
        <f>VLOOKUP(A132,[1]Totaal!A:M,10,0)</f>
        <v>GROENTEN EN FRUIT DAGVERS</v>
      </c>
      <c r="I132" s="89" t="str">
        <f>VLOOKUP(A132,[1]Totaal!A:M,11,0)</f>
        <v>SMEDING EN ZN BV</v>
      </c>
      <c r="J132" s="127" t="s">
        <v>298</v>
      </c>
      <c r="K132" s="126">
        <v>0</v>
      </c>
      <c r="L132" s="89">
        <v>54</v>
      </c>
      <c r="M132" s="89" t="str">
        <f>VLOOKUP(A132,[1]Totaal!A:M,8,0)</f>
        <v>L</v>
      </c>
      <c r="N132" s="84">
        <f t="shared" si="3"/>
        <v>0</v>
      </c>
      <c r="O132" s="67"/>
      <c r="P132" s="133"/>
      <c r="Q132" s="133"/>
      <c r="R132" s="130">
        <v>1</v>
      </c>
      <c r="S132" s="131" t="str">
        <f t="shared" si="4"/>
        <v>KG</v>
      </c>
      <c r="T132" s="132">
        <v>0</v>
      </c>
      <c r="U132" s="85">
        <f t="shared" si="5"/>
        <v>0</v>
      </c>
      <c r="V132" s="64"/>
      <c r="W132" s="67"/>
      <c r="X132" s="67"/>
      <c r="Y132" s="67"/>
      <c r="Z132" s="67"/>
      <c r="AA132" s="67"/>
      <c r="AB132" s="67"/>
      <c r="AC132" s="67"/>
      <c r="AD132" s="67"/>
    </row>
    <row r="133" spans="1:30" ht="13.8" x14ac:dyDescent="0.3">
      <c r="A133" s="87">
        <v>217283</v>
      </c>
      <c r="B133" s="88">
        <f>VLOOKUP(A133,[1]Totaal!A:M,2,0)</f>
        <v>8710401019533</v>
      </c>
      <c r="C133" s="89">
        <f>VLOOKUP(A133,[1]Totaal!A:M,3,0)</f>
        <v>1</v>
      </c>
      <c r="D133" s="89" t="str">
        <f>VLOOKUP(A133,[1]Totaal!A:M,4,0)</f>
        <v>ST</v>
      </c>
      <c r="E133" s="89">
        <f>VLOOKUP(A133,[1]Totaal!A:M,5,0)</f>
        <v>1</v>
      </c>
      <c r="F133" s="89" t="str">
        <f>VLOOKUP(A133,[1]Totaal!A:M,6,0)</f>
        <v>ST</v>
      </c>
      <c r="G133" s="89" t="str">
        <f>VLOOKUP(A133,[1]Totaal!A:M,7,0)</f>
        <v>VITELLO BARSCHORT, MARINE</v>
      </c>
      <c r="H133" s="89" t="str">
        <f>VLOOKUP(A133,[1]Totaal!A:M,10,0)</f>
        <v>BEDRIJFSKLEDING</v>
      </c>
      <c r="I133" s="89" t="str">
        <f>VLOOKUP(A133,[1]Totaal!A:M,11,0)</f>
        <v>SLIGRO</v>
      </c>
      <c r="J133" s="127" t="s">
        <v>15</v>
      </c>
      <c r="K133" s="126">
        <v>0</v>
      </c>
      <c r="L133" s="89">
        <v>21</v>
      </c>
      <c r="M133" s="89" t="str">
        <f>VLOOKUP(A133,[1]Totaal!A:M,8,0)</f>
        <v>H</v>
      </c>
      <c r="N133" s="84">
        <f t="shared" si="3"/>
        <v>0</v>
      </c>
      <c r="O133" s="67"/>
      <c r="P133" s="133"/>
      <c r="Q133" s="133"/>
      <c r="R133" s="130">
        <v>1</v>
      </c>
      <c r="S133" s="131" t="str">
        <f t="shared" si="4"/>
        <v>ST</v>
      </c>
      <c r="T133" s="132">
        <v>0</v>
      </c>
      <c r="U133" s="85">
        <f t="shared" si="5"/>
        <v>0</v>
      </c>
      <c r="V133" s="64"/>
      <c r="W133" s="67"/>
      <c r="X133" s="67"/>
      <c r="Y133" s="67"/>
      <c r="Z133" s="67"/>
      <c r="AA133" s="67"/>
      <c r="AB133" s="67"/>
      <c r="AC133" s="67"/>
      <c r="AD133" s="67"/>
    </row>
    <row r="134" spans="1:30" ht="13.8" x14ac:dyDescent="0.3">
      <c r="A134" s="87">
        <v>211083</v>
      </c>
      <c r="B134" s="88">
        <f>VLOOKUP(A134,[1]Totaal!A:M,2,0)</f>
        <v>8710401211081</v>
      </c>
      <c r="C134" s="89">
        <f>VLOOKUP(A134,[1]Totaal!A:M,3,0)</f>
        <v>1</v>
      </c>
      <c r="D134" s="89" t="str">
        <f>VLOOKUP(A134,[1]Totaal!A:M,4,0)</f>
        <v>ZK</v>
      </c>
      <c r="E134" s="89">
        <f>VLOOKUP(A134,[1]Totaal!A:M,5,0)</f>
        <v>1</v>
      </c>
      <c r="F134" s="89" t="str">
        <f>VLOOKUP(A134,[1]Totaal!A:M,6,0)</f>
        <v>KG</v>
      </c>
      <c r="G134" s="89" t="str">
        <f>VLOOKUP(A134,[1]Totaal!A:M,7,0)</f>
        <v>DE GOUDSCHE WAEGH GERASPTE JONG BELEGEN</v>
      </c>
      <c r="H134" s="89" t="str">
        <f>VLOOKUP(A134,[1]Totaal!A:M,10,0)</f>
        <v>KAAS HOLLAND VERS VOORVERPAKT</v>
      </c>
      <c r="I134" s="89" t="str">
        <f>VLOOKUP(A134,[1]Totaal!A:M,11,0)</f>
        <v>SLIGRO</v>
      </c>
      <c r="J134" s="127" t="s">
        <v>298</v>
      </c>
      <c r="K134" s="126">
        <v>0</v>
      </c>
      <c r="L134" s="89">
        <v>89</v>
      </c>
      <c r="M134" s="89" t="str">
        <f>VLOOKUP(A134,[1]Totaal!A:M,8,0)</f>
        <v>L</v>
      </c>
      <c r="N134" s="84">
        <f t="shared" si="3"/>
        <v>0</v>
      </c>
      <c r="O134" s="67"/>
      <c r="P134" s="133"/>
      <c r="Q134" s="133"/>
      <c r="R134" s="130">
        <v>1</v>
      </c>
      <c r="S134" s="131" t="str">
        <f t="shared" si="4"/>
        <v>KG</v>
      </c>
      <c r="T134" s="132">
        <v>0</v>
      </c>
      <c r="U134" s="85">
        <f t="shared" si="5"/>
        <v>0</v>
      </c>
      <c r="V134" s="64"/>
      <c r="W134" s="67"/>
      <c r="X134" s="67"/>
      <c r="Y134" s="67"/>
      <c r="Z134" s="67"/>
      <c r="AA134" s="67"/>
      <c r="AB134" s="67"/>
      <c r="AC134" s="67"/>
      <c r="AD134" s="67"/>
    </row>
    <row r="135" spans="1:30" ht="13.8" x14ac:dyDescent="0.3">
      <c r="A135" s="87">
        <v>157776</v>
      </c>
      <c r="B135" s="88">
        <f>VLOOKUP(A135,[1]Totaal!A:M,2,0)</f>
        <v>8710401157778</v>
      </c>
      <c r="C135" s="89">
        <f>VLOOKUP(A135,[1]Totaal!A:M,3,0)</f>
        <v>1</v>
      </c>
      <c r="D135" s="89" t="str">
        <f>VLOOKUP(A135,[1]Totaal!A:M,4,0)</f>
        <v>DS</v>
      </c>
      <c r="E135" s="89">
        <f>VLOOKUP(A135,[1]Totaal!A:M,5,0)</f>
        <v>1</v>
      </c>
      <c r="F135" s="89" t="str">
        <f>VLOOKUP(A135,[1]Totaal!A:M,6,0)</f>
        <v>ST</v>
      </c>
      <c r="G135" s="89" t="str">
        <f>VLOOKUP(A135,[1]Totaal!A:M,7,0)</f>
        <v>CATERTECH FRITEUSE CHROOM 8LTR</v>
      </c>
      <c r="H135" s="89" t="str">
        <f>VLOOKUP(A135,[1]Totaal!A:M,10,0)</f>
        <v>FRITEUSES</v>
      </c>
      <c r="I135" s="89" t="str">
        <f>VLOOKUP(A135,[1]Totaal!A:M,11,0)</f>
        <v>SLIGRO</v>
      </c>
      <c r="J135" s="127" t="s">
        <v>15</v>
      </c>
      <c r="K135" s="126">
        <v>0</v>
      </c>
      <c r="L135" s="89">
        <v>1</v>
      </c>
      <c r="M135" s="89" t="str">
        <f>VLOOKUP(A135,[1]Totaal!A:M,8,0)</f>
        <v>H</v>
      </c>
      <c r="N135" s="84">
        <f t="shared" si="3"/>
        <v>0</v>
      </c>
      <c r="O135" s="67"/>
      <c r="P135" s="133"/>
      <c r="Q135" s="133"/>
      <c r="R135" s="130">
        <v>1</v>
      </c>
      <c r="S135" s="131" t="str">
        <f t="shared" si="4"/>
        <v>ST</v>
      </c>
      <c r="T135" s="132">
        <v>0</v>
      </c>
      <c r="U135" s="85">
        <f t="shared" si="5"/>
        <v>0</v>
      </c>
      <c r="V135" s="64"/>
      <c r="W135" s="67"/>
      <c r="X135" s="67"/>
      <c r="Y135" s="67"/>
      <c r="Z135" s="67"/>
      <c r="AA135" s="67"/>
      <c r="AB135" s="67"/>
      <c r="AC135" s="67"/>
      <c r="AD135" s="67"/>
    </row>
    <row r="136" spans="1:30" ht="13.8" x14ac:dyDescent="0.3">
      <c r="A136" s="87">
        <v>86791</v>
      </c>
      <c r="B136" s="88">
        <f>VLOOKUP(A136,[1]Totaal!A:M,2,0)</f>
        <v>5000112630350</v>
      </c>
      <c r="C136" s="89">
        <f>VLOOKUP(A136,[1]Totaal!A:M,3,0)</f>
        <v>6</v>
      </c>
      <c r="D136" s="89" t="str">
        <f>VLOOKUP(A136,[1]Totaal!A:M,4,0)</f>
        <v>PF</v>
      </c>
      <c r="E136" s="89">
        <f>VLOOKUP(A136,[1]Totaal!A:M,5,0)</f>
        <v>1.25</v>
      </c>
      <c r="F136" s="89" t="str">
        <f>VLOOKUP(A136,[1]Totaal!A:M,6,0)</f>
        <v>LT</v>
      </c>
      <c r="G136" s="89" t="str">
        <f>VLOOKUP(A136,[1]Totaal!A:M,7,0)</f>
        <v>FUZE TEA GREEN TEA PET</v>
      </c>
      <c r="H136" s="89" t="str">
        <f>VLOOKUP(A136,[1]Totaal!A:M,10,0)</f>
        <v>FRISDRANKEN GROOTVERPAKKING</v>
      </c>
      <c r="I136" s="89" t="str">
        <f>VLOOKUP(A136,[1]Totaal!A:M,11,0)</f>
        <v>COCA-COLA EUROPEAN PARTNERS BV</v>
      </c>
      <c r="J136" s="127" t="s">
        <v>15</v>
      </c>
      <c r="K136" s="126">
        <v>0</v>
      </c>
      <c r="L136" s="89">
        <v>15</v>
      </c>
      <c r="M136" s="89" t="str">
        <f>VLOOKUP(A136,[1]Totaal!A:M,8,0)</f>
        <v>L</v>
      </c>
      <c r="N136" s="84">
        <f t="shared" si="3"/>
        <v>0</v>
      </c>
      <c r="O136" s="67"/>
      <c r="P136" s="133"/>
      <c r="Q136" s="133"/>
      <c r="R136" s="130">
        <v>1</v>
      </c>
      <c r="S136" s="131" t="str">
        <f t="shared" si="4"/>
        <v>LT</v>
      </c>
      <c r="T136" s="132">
        <v>0</v>
      </c>
      <c r="U136" s="85">
        <f t="shared" si="5"/>
        <v>0</v>
      </c>
      <c r="V136" s="64"/>
      <c r="W136" s="67"/>
      <c r="X136" s="67"/>
      <c r="Y136" s="67"/>
      <c r="Z136" s="67"/>
      <c r="AA136" s="67"/>
      <c r="AB136" s="67"/>
      <c r="AC136" s="67"/>
      <c r="AD136" s="67"/>
    </row>
    <row r="137" spans="1:30" ht="13.8" x14ac:dyDescent="0.3">
      <c r="A137" s="87">
        <v>175973</v>
      </c>
      <c r="B137" s="88">
        <f>VLOOKUP(A137,[1]Totaal!A:M,2,0)</f>
        <v>7322540656695</v>
      </c>
      <c r="C137" s="89">
        <f>VLOOKUP(A137,[1]Totaal!A:M,3,0)</f>
        <v>1</v>
      </c>
      <c r="D137" s="89" t="str">
        <f>VLOOKUP(A137,[1]Totaal!A:M,4,0)</f>
        <v>DS</v>
      </c>
      <c r="E137" s="89">
        <f>VLOOKUP(A137,[1]Totaal!A:M,5,0)</f>
        <v>6</v>
      </c>
      <c r="F137" s="89" t="str">
        <f>VLOOKUP(A137,[1]Totaal!A:M,6,0)</f>
        <v>ST</v>
      </c>
      <c r="G137" s="89" t="str">
        <f>VLOOKUP(A137,[1]Totaal!A:M,7,0)</f>
        <v>TORK ELECTRO HANDTOWEL19CM</v>
      </c>
      <c r="H137" s="89" t="str">
        <f>VLOOKUP(A137,[1]Totaal!A:M,10,0)</f>
        <v>TOILET- &amp; KEUKENPAPIER</v>
      </c>
      <c r="I137" s="89" t="str">
        <f>VLOOKUP(A137,[1]Totaal!A:M,11,0)</f>
        <v>ESSITY NETHERLANDS B.V.</v>
      </c>
      <c r="J137" s="127" t="s">
        <v>15</v>
      </c>
      <c r="K137" s="126">
        <v>0</v>
      </c>
      <c r="L137" s="89">
        <v>3</v>
      </c>
      <c r="M137" s="89" t="str">
        <f>VLOOKUP(A137,[1]Totaal!A:M,8,0)</f>
        <v>H</v>
      </c>
      <c r="N137" s="84">
        <f t="shared" ref="N137:N200" si="6">K137*L137</f>
        <v>0</v>
      </c>
      <c r="O137" s="67"/>
      <c r="P137" s="133"/>
      <c r="Q137" s="133"/>
      <c r="R137" s="130">
        <v>1</v>
      </c>
      <c r="S137" s="131" t="str">
        <f t="shared" ref="S137:S200" si="7">F137</f>
        <v>ST</v>
      </c>
      <c r="T137" s="132">
        <v>0</v>
      </c>
      <c r="U137" s="85">
        <f t="shared" ref="U137:U200" si="8">(E137/R137*T137)*L137</f>
        <v>0</v>
      </c>
      <c r="V137" s="64"/>
      <c r="W137" s="67"/>
      <c r="X137" s="67"/>
      <c r="Y137" s="67"/>
      <c r="Z137" s="67"/>
      <c r="AA137" s="67"/>
      <c r="AB137" s="67"/>
      <c r="AC137" s="67"/>
      <c r="AD137" s="67"/>
    </row>
    <row r="138" spans="1:30" ht="13.8" x14ac:dyDescent="0.3">
      <c r="A138" s="87">
        <v>471730</v>
      </c>
      <c r="B138" s="88">
        <f>VLOOKUP(A138,[1]Totaal!A:M,2,0)</f>
        <v>8712800588498</v>
      </c>
      <c r="C138" s="89">
        <f>VLOOKUP(A138,[1]Totaal!A:M,3,0)</f>
        <v>6</v>
      </c>
      <c r="D138" s="89" t="str">
        <f>VLOOKUP(A138,[1]Totaal!A:M,4,0)</f>
        <v>PK</v>
      </c>
      <c r="E138" s="89">
        <f>VLOOKUP(A138,[1]Totaal!A:M,5,0)</f>
        <v>1</v>
      </c>
      <c r="F138" s="89" t="str">
        <f>VLOOKUP(A138,[1]Totaal!A:M,6,0)</f>
        <v>LT</v>
      </c>
      <c r="G138" s="89" t="str">
        <f>VLOOKUP(A138,[1]Totaal!A:M,7,0)</f>
        <v>CHOCOMEL VOL -RECAP-</v>
      </c>
      <c r="H138" s="89" t="str">
        <f>VLOOKUP(A138,[1]Totaal!A:M,10,0)</f>
        <v>ZUIVEL HOUDBAAR</v>
      </c>
      <c r="I138" s="89" t="str">
        <f>VLOOKUP(A138,[1]Totaal!A:M,11,0)</f>
        <v>FRIESLANDCAMP NL BV HB AALT SU</v>
      </c>
      <c r="J138" s="127" t="s">
        <v>15</v>
      </c>
      <c r="K138" s="126">
        <v>0</v>
      </c>
      <c r="L138" s="89">
        <v>23</v>
      </c>
      <c r="M138" s="89" t="str">
        <f>VLOOKUP(A138,[1]Totaal!A:M,8,0)</f>
        <v>L</v>
      </c>
      <c r="N138" s="84">
        <f t="shared" si="6"/>
        <v>0</v>
      </c>
      <c r="O138" s="67"/>
      <c r="P138" s="133"/>
      <c r="Q138" s="133"/>
      <c r="R138" s="130">
        <v>1</v>
      </c>
      <c r="S138" s="131" t="str">
        <f t="shared" si="7"/>
        <v>LT</v>
      </c>
      <c r="T138" s="132">
        <v>0</v>
      </c>
      <c r="U138" s="85">
        <f t="shared" si="8"/>
        <v>0</v>
      </c>
      <c r="V138" s="64"/>
      <c r="W138" s="67"/>
      <c r="X138" s="67"/>
      <c r="Y138" s="67"/>
      <c r="Z138" s="67"/>
      <c r="AA138" s="67"/>
      <c r="AB138" s="67"/>
      <c r="AC138" s="67"/>
      <c r="AD138" s="67"/>
    </row>
    <row r="139" spans="1:30" ht="13.8" x14ac:dyDescent="0.3">
      <c r="A139" s="87">
        <v>803327</v>
      </c>
      <c r="B139" s="88">
        <f>VLOOKUP(A139,[1]Totaal!A:M,2,0)</f>
        <v>8710704147667</v>
      </c>
      <c r="C139" s="89"/>
      <c r="D139" s="89"/>
      <c r="E139" s="89">
        <v>1</v>
      </c>
      <c r="F139" s="89" t="s">
        <v>316</v>
      </c>
      <c r="G139" s="89" t="str">
        <f>VLOOKUP(A139,[1]Totaal!A:M,7,0)</f>
        <v>BK SNELKOOKPAN RVS 6L</v>
      </c>
      <c r="H139" s="89" t="str">
        <f>VLOOKUP(A139,[1]Totaal!A:M,10,0)</f>
        <v>PANNEN</v>
      </c>
      <c r="I139" s="89" t="str">
        <f>VLOOKUP(A139,[1]Totaal!A:M,11,0)</f>
        <v>THE COOKWARE COMPANY</v>
      </c>
      <c r="J139" s="127" t="s">
        <v>15</v>
      </c>
      <c r="K139" s="126">
        <v>0</v>
      </c>
      <c r="L139" s="89">
        <v>3</v>
      </c>
      <c r="M139" s="89" t="str">
        <f>VLOOKUP(A139,[1]Totaal!A:M,8,0)</f>
        <v>H</v>
      </c>
      <c r="N139" s="84">
        <f t="shared" si="6"/>
        <v>0</v>
      </c>
      <c r="O139" s="67"/>
      <c r="P139" s="133"/>
      <c r="Q139" s="133"/>
      <c r="R139" s="130">
        <v>1</v>
      </c>
      <c r="S139" s="131" t="str">
        <f t="shared" si="7"/>
        <v>ST</v>
      </c>
      <c r="T139" s="132">
        <v>0</v>
      </c>
      <c r="U139" s="85">
        <f t="shared" si="8"/>
        <v>0</v>
      </c>
      <c r="V139" s="64"/>
      <c r="W139" s="67"/>
      <c r="X139" s="67"/>
      <c r="Y139" s="67"/>
      <c r="Z139" s="67"/>
      <c r="AA139" s="67"/>
      <c r="AB139" s="67"/>
      <c r="AC139" s="67"/>
      <c r="AD139" s="67"/>
    </row>
    <row r="140" spans="1:30" ht="13.8" x14ac:dyDescent="0.3">
      <c r="A140" s="87">
        <v>426971</v>
      </c>
      <c r="B140" s="88">
        <f>VLOOKUP(A140,[1]Totaal!A:M,2,0)</f>
        <v>4028159005895</v>
      </c>
      <c r="C140" s="89">
        <f>VLOOKUP(A140,[1]Totaal!A:M,3,0)</f>
        <v>1</v>
      </c>
      <c r="D140" s="89" t="str">
        <f>VLOOKUP(A140,[1]Totaal!A:M,4,0)</f>
        <v>VT</v>
      </c>
      <c r="E140" s="89">
        <f>VLOOKUP(A140,[1]Totaal!A:M,5,0)</f>
        <v>4.5</v>
      </c>
      <c r="F140" s="89" t="str">
        <f>VLOOKUP(A140,[1]Totaal!A:M,6,0)</f>
        <v>KG</v>
      </c>
      <c r="G140" s="89" t="str">
        <f>VLOOKUP(A140,[1]Totaal!A:M,7,0)</f>
        <v>SOLID HERO VAATWASMIDDEL/HARD WATER</v>
      </c>
      <c r="H140" s="89" t="str">
        <f>VLOOKUP(A140,[1]Totaal!A:M,10,0)</f>
        <v>AFWAS- &amp; VAATMIDDELEN</v>
      </c>
      <c r="I140" s="89" t="str">
        <f>VLOOKUP(A140,[1]Totaal!A:M,11,0)</f>
        <v>ECOLAB BV</v>
      </c>
      <c r="J140" s="127" t="s">
        <v>15</v>
      </c>
      <c r="K140" s="126">
        <v>0</v>
      </c>
      <c r="L140" s="89">
        <v>3</v>
      </c>
      <c r="M140" s="89" t="str">
        <f>VLOOKUP(A140,[1]Totaal!A:M,8,0)</f>
        <v>H</v>
      </c>
      <c r="N140" s="84">
        <f t="shared" si="6"/>
        <v>0</v>
      </c>
      <c r="O140" s="67"/>
      <c r="P140" s="133"/>
      <c r="Q140" s="133"/>
      <c r="R140" s="130">
        <v>1</v>
      </c>
      <c r="S140" s="131" t="str">
        <f t="shared" si="7"/>
        <v>KG</v>
      </c>
      <c r="T140" s="132">
        <v>0</v>
      </c>
      <c r="U140" s="85">
        <f t="shared" si="8"/>
        <v>0</v>
      </c>
      <c r="V140" s="64"/>
      <c r="W140" s="67"/>
      <c r="X140" s="67"/>
      <c r="Y140" s="67"/>
      <c r="Z140" s="67"/>
      <c r="AA140" s="67"/>
      <c r="AB140" s="67"/>
      <c r="AC140" s="67"/>
      <c r="AD140" s="67"/>
    </row>
    <row r="141" spans="1:30" ht="13.8" x14ac:dyDescent="0.3">
      <c r="A141" s="87">
        <v>897761</v>
      </c>
      <c r="B141" s="88">
        <f>VLOOKUP(A141,[1]Totaal!A:M,2,0)</f>
        <v>7311310312879</v>
      </c>
      <c r="C141" s="89">
        <f>VLOOKUP(A141,[1]Totaal!A:M,3,0)</f>
        <v>1</v>
      </c>
      <c r="D141" s="89" t="str">
        <f>VLOOKUP(A141,[1]Totaal!A:M,4,0)</f>
        <v>ZK</v>
      </c>
      <c r="E141" s="89">
        <f>VLOOKUP(A141,[1]Totaal!A:M,5,0)</f>
        <v>371</v>
      </c>
      <c r="F141" s="89" t="str">
        <f>VLOOKUP(A141,[1]Totaal!A:M,6,0)</f>
        <v>GR</v>
      </c>
      <c r="G141" s="89" t="str">
        <f>VLOOKUP(A141,[1]Totaal!A:M,7,0)</f>
        <v>SANTA MARIA ORIGINAL WRAP TORTILLA</v>
      </c>
      <c r="H141" s="89" t="str">
        <f>VLOOKUP(A141,[1]Totaal!A:M,10,0)</f>
        <v>TEX MEX</v>
      </c>
      <c r="I141" s="89" t="str">
        <f>VLOOKUP(A141,[1]Totaal!A:M,11,0)</f>
        <v>SANTA MARIA AB</v>
      </c>
      <c r="J141" s="127" t="s">
        <v>15</v>
      </c>
      <c r="K141" s="126">
        <v>0</v>
      </c>
      <c r="L141" s="89">
        <v>88</v>
      </c>
      <c r="M141" s="89" t="str">
        <f>VLOOKUP(A141,[1]Totaal!A:M,8,0)</f>
        <v>L</v>
      </c>
      <c r="N141" s="84">
        <f t="shared" si="6"/>
        <v>0</v>
      </c>
      <c r="O141" s="67"/>
      <c r="P141" s="133"/>
      <c r="Q141" s="133"/>
      <c r="R141" s="130">
        <v>1</v>
      </c>
      <c r="S141" s="131" t="str">
        <f t="shared" si="7"/>
        <v>GR</v>
      </c>
      <c r="T141" s="132">
        <v>0</v>
      </c>
      <c r="U141" s="85">
        <f t="shared" si="8"/>
        <v>0</v>
      </c>
      <c r="V141" s="64"/>
      <c r="W141" s="67"/>
      <c r="X141" s="67"/>
      <c r="Y141" s="67"/>
      <c r="Z141" s="67"/>
      <c r="AA141" s="67"/>
      <c r="AB141" s="67"/>
      <c r="AC141" s="67"/>
      <c r="AD141" s="67"/>
    </row>
    <row r="142" spans="1:30" ht="13.8" x14ac:dyDescent="0.3">
      <c r="A142" s="87">
        <v>488436</v>
      </c>
      <c r="B142" s="88">
        <f>VLOOKUP(A142,[1]Totaal!A:M,2,0)</f>
        <v>5410028801506</v>
      </c>
      <c r="C142" s="89">
        <f>VLOOKUP(A142,[1]Totaal!A:M,3,0)</f>
        <v>1</v>
      </c>
      <c r="D142" s="89" t="str">
        <f>VLOOKUP(A142,[1]Totaal!A:M,4,0)</f>
        <v>PK</v>
      </c>
      <c r="E142" s="89">
        <f>VLOOKUP(A142,[1]Totaal!A:M,5,0)</f>
        <v>5</v>
      </c>
      <c r="F142" s="89" t="str">
        <f>VLOOKUP(A142,[1]Totaal!A:M,6,0)</f>
        <v>KG</v>
      </c>
      <c r="G142" s="89" t="str">
        <f>VLOOKUP(A142,[1]Totaal!A:M,7,0)</f>
        <v>SOUBRY BAKMEEL ZELFRIJZEND</v>
      </c>
      <c r="H142" s="89" t="str">
        <f>VLOOKUP(A142,[1]Totaal!A:M,10,0)</f>
        <v>BAKPRODUKTEN</v>
      </c>
      <c r="I142" s="89" t="str">
        <f>VLOOKUP(A142,[1]Totaal!A:M,11,0)</f>
        <v>SOUBRY NEDERLAND BV</v>
      </c>
      <c r="J142" s="127" t="s">
        <v>15</v>
      </c>
      <c r="K142" s="126">
        <v>0</v>
      </c>
      <c r="L142" s="89">
        <v>24</v>
      </c>
      <c r="M142" s="89" t="str">
        <f>VLOOKUP(A142,[1]Totaal!A:M,8,0)</f>
        <v>L</v>
      </c>
      <c r="N142" s="84">
        <f t="shared" si="6"/>
        <v>0</v>
      </c>
      <c r="O142" s="67"/>
      <c r="P142" s="133"/>
      <c r="Q142" s="133"/>
      <c r="R142" s="130">
        <v>1</v>
      </c>
      <c r="S142" s="131" t="str">
        <f t="shared" si="7"/>
        <v>KG</v>
      </c>
      <c r="T142" s="132">
        <v>0</v>
      </c>
      <c r="U142" s="85">
        <f t="shared" si="8"/>
        <v>0</v>
      </c>
      <c r="V142" s="64"/>
      <c r="W142" s="67"/>
      <c r="X142" s="67"/>
      <c r="Y142" s="67"/>
      <c r="Z142" s="67"/>
      <c r="AA142" s="67"/>
      <c r="AB142" s="67"/>
      <c r="AC142" s="67"/>
      <c r="AD142" s="67"/>
    </row>
    <row r="143" spans="1:30" ht="13.8" x14ac:dyDescent="0.3">
      <c r="A143" s="87">
        <v>156157</v>
      </c>
      <c r="B143" s="88">
        <f>VLOOKUP(A143,[1]Totaal!A:M,2,0)</f>
        <v>3514122145688</v>
      </c>
      <c r="C143" s="89">
        <f>VLOOKUP(A143,[1]Totaal!A:M,3,0)</f>
        <v>1</v>
      </c>
      <c r="D143" s="89" t="str">
        <f>VLOOKUP(A143,[1]Totaal!A:M,4,0)</f>
        <v>FL</v>
      </c>
      <c r="E143" s="89">
        <f>VLOOKUP(A143,[1]Totaal!A:M,5,0)</f>
        <v>75</v>
      </c>
      <c r="F143" s="89" t="str">
        <f>VLOOKUP(A143,[1]Totaal!A:M,6,0)</f>
        <v>CL</v>
      </c>
      <c r="G143" s="89" t="str">
        <f>VLOOKUP(A143,[1]Totaal!A:M,7,0)</f>
        <v>GERARD BERTRAND GRIS BLANC</v>
      </c>
      <c r="H143" s="89" t="str">
        <f>VLOOKUP(A143,[1]Totaal!A:M,10,0)</f>
        <v>WIJNEN</v>
      </c>
      <c r="I143" s="89" t="str">
        <f>VLOOKUP(A143,[1]Totaal!A:M,11,0)</f>
        <v>SLIGRO</v>
      </c>
      <c r="J143" s="127" t="s">
        <v>15</v>
      </c>
      <c r="K143" s="126">
        <v>0</v>
      </c>
      <c r="L143" s="89">
        <v>36</v>
      </c>
      <c r="M143" s="89" t="str">
        <f>VLOOKUP(A143,[1]Totaal!A:M,8,0)</f>
        <v>H</v>
      </c>
      <c r="N143" s="84">
        <f t="shared" si="6"/>
        <v>0</v>
      </c>
      <c r="O143" s="67"/>
      <c r="P143" s="133"/>
      <c r="Q143" s="133"/>
      <c r="R143" s="130">
        <v>1</v>
      </c>
      <c r="S143" s="131" t="str">
        <f t="shared" si="7"/>
        <v>CL</v>
      </c>
      <c r="T143" s="132">
        <v>0</v>
      </c>
      <c r="U143" s="85">
        <f t="shared" si="8"/>
        <v>0</v>
      </c>
      <c r="V143" s="64"/>
      <c r="W143" s="67"/>
      <c r="X143" s="67"/>
      <c r="Y143" s="67"/>
      <c r="Z143" s="67"/>
      <c r="AA143" s="67"/>
      <c r="AB143" s="67"/>
      <c r="AC143" s="67"/>
      <c r="AD143" s="67"/>
    </row>
    <row r="144" spans="1:30" ht="13.8" x14ac:dyDescent="0.3">
      <c r="A144" s="87">
        <v>33061</v>
      </c>
      <c r="B144" s="88">
        <f>VLOOKUP(A144,[1]Totaal!A:M,2,0)</f>
        <v>8710401033065</v>
      </c>
      <c r="C144" s="89">
        <f>VLOOKUP(A144,[1]Totaal!A:M,3,0)</f>
        <v>1</v>
      </c>
      <c r="D144" s="89" t="str">
        <f>VLOOKUP(A144,[1]Totaal!A:M,4,0)</f>
        <v>ZK</v>
      </c>
      <c r="E144" s="89">
        <f>VLOOKUP(A144,[1]Totaal!A:M,5,0)</f>
        <v>1</v>
      </c>
      <c r="F144" s="89" t="str">
        <f>VLOOKUP(A144,[1]Totaal!A:M,6,0)</f>
        <v>KG</v>
      </c>
      <c r="G144" s="89" t="str">
        <f>VLOOKUP(A144,[1]Totaal!A:M,7,0)</f>
        <v>DE GOUDSCHE WAEGH GERASPTE BELEGEN</v>
      </c>
      <c r="H144" s="89" t="str">
        <f>VLOOKUP(A144,[1]Totaal!A:M,10,0)</f>
        <v>KAAS HOLLAND VERS VOORVERPAKT</v>
      </c>
      <c r="I144" s="89" t="str">
        <f>VLOOKUP(A144,[1]Totaal!A:M,11,0)</f>
        <v>SLIGRO</v>
      </c>
      <c r="J144" s="127" t="s">
        <v>298</v>
      </c>
      <c r="K144" s="126">
        <v>0</v>
      </c>
      <c r="L144" s="89">
        <v>78</v>
      </c>
      <c r="M144" s="89" t="str">
        <f>VLOOKUP(A144,[1]Totaal!A:M,8,0)</f>
        <v>L</v>
      </c>
      <c r="N144" s="84">
        <f t="shared" si="6"/>
        <v>0</v>
      </c>
      <c r="O144" s="67"/>
      <c r="P144" s="133"/>
      <c r="Q144" s="133"/>
      <c r="R144" s="130">
        <v>1</v>
      </c>
      <c r="S144" s="131" t="str">
        <f t="shared" si="7"/>
        <v>KG</v>
      </c>
      <c r="T144" s="132">
        <v>0</v>
      </c>
      <c r="U144" s="85">
        <f t="shared" si="8"/>
        <v>0</v>
      </c>
      <c r="V144" s="64"/>
      <c r="W144" s="67"/>
      <c r="X144" s="67"/>
      <c r="Y144" s="67"/>
      <c r="Z144" s="67"/>
      <c r="AA144" s="67"/>
      <c r="AB144" s="67"/>
      <c r="AC144" s="67"/>
      <c r="AD144" s="67"/>
    </row>
    <row r="145" spans="1:30" ht="13.8" x14ac:dyDescent="0.3">
      <c r="A145" s="87">
        <v>88283</v>
      </c>
      <c r="B145" s="88">
        <f>VLOOKUP(A145,[1]Totaal!A:M,2,0)</f>
        <v>8710624277383</v>
      </c>
      <c r="C145" s="89">
        <f>VLOOKUP(A145,[1]Totaal!A:M,3,0)</f>
        <v>5</v>
      </c>
      <c r="D145" s="89" t="str">
        <f>VLOOKUP(A145,[1]Totaal!A:M,4,0)</f>
        <v>MP</v>
      </c>
      <c r="E145" s="89">
        <f>VLOOKUP(A145,[1]Totaal!A:M,5,0)</f>
        <v>1.2</v>
      </c>
      <c r="F145" s="89" t="str">
        <f>VLOOKUP(A145,[1]Totaal!A:M,6,0)</f>
        <v>LT</v>
      </c>
      <c r="G145" s="89" t="str">
        <f>VLOOKUP(A145,[1]Totaal!A:M,7,0)</f>
        <v>G'WOON RFA SINAASAPPELSAP</v>
      </c>
      <c r="H145" s="89" t="str">
        <f>VLOOKUP(A145,[1]Totaal!A:M,10,0)</f>
        <v>SAPPEN &amp; FRUITDRANKEN</v>
      </c>
      <c r="I145" s="89" t="str">
        <f>VLOOKUP(A145,[1]Totaal!A:M,11,0)</f>
        <v>SLIGRO</v>
      </c>
      <c r="J145" s="127" t="s">
        <v>15</v>
      </c>
      <c r="K145" s="126">
        <v>0</v>
      </c>
      <c r="L145" s="89">
        <v>18</v>
      </c>
      <c r="M145" s="89" t="str">
        <f>VLOOKUP(A145,[1]Totaal!A:M,8,0)</f>
        <v>L</v>
      </c>
      <c r="N145" s="84">
        <f t="shared" si="6"/>
        <v>0</v>
      </c>
      <c r="O145" s="67"/>
      <c r="P145" s="133"/>
      <c r="Q145" s="133"/>
      <c r="R145" s="130">
        <v>1</v>
      </c>
      <c r="S145" s="131" t="str">
        <f t="shared" si="7"/>
        <v>LT</v>
      </c>
      <c r="T145" s="132">
        <v>0</v>
      </c>
      <c r="U145" s="85">
        <f t="shared" si="8"/>
        <v>0</v>
      </c>
      <c r="V145" s="64"/>
      <c r="W145" s="67"/>
      <c r="X145" s="67"/>
      <c r="Y145" s="67"/>
      <c r="Z145" s="67"/>
      <c r="AA145" s="67"/>
      <c r="AB145" s="67"/>
      <c r="AC145" s="67"/>
      <c r="AD145" s="67"/>
    </row>
    <row r="146" spans="1:30" ht="13.8" x14ac:dyDescent="0.3">
      <c r="A146" s="87">
        <v>152205</v>
      </c>
      <c r="B146" s="88">
        <f>VLOOKUP(A146,[1]Totaal!A:M,2,0)</f>
        <v>5000159398107</v>
      </c>
      <c r="C146" s="89">
        <f>VLOOKUP(A146,[1]Totaal!A:M,3,0)</f>
        <v>1</v>
      </c>
      <c r="D146" s="89" t="str">
        <f>VLOOKUP(A146,[1]Totaal!A:M,4,0)</f>
        <v>ZK</v>
      </c>
      <c r="E146" s="89">
        <f>VLOOKUP(A146,[1]Totaal!A:M,5,0)</f>
        <v>535</v>
      </c>
      <c r="F146" s="89" t="str">
        <f>VLOOKUP(A146,[1]Totaal!A:M,6,0)</f>
        <v>GR</v>
      </c>
      <c r="G146" s="89" t="str">
        <f>VLOOKUP(A146,[1]Totaal!A:M,7,0)</f>
        <v>MARS MINIMIX</v>
      </c>
      <c r="H146" s="89" t="str">
        <f>VLOOKUP(A146,[1]Totaal!A:M,10,0)</f>
        <v>BARS EN TABLETTEN</v>
      </c>
      <c r="I146" s="89" t="str">
        <f>VLOOKUP(A146,[1]Totaal!A:M,11,0)</f>
        <v>MARS NEDERLAND(MASTERFOODS SNOEP)</v>
      </c>
      <c r="J146" s="127" t="s">
        <v>15</v>
      </c>
      <c r="K146" s="126">
        <v>0</v>
      </c>
      <c r="L146" s="89">
        <v>50</v>
      </c>
      <c r="M146" s="89" t="str">
        <f>VLOOKUP(A146,[1]Totaal!A:M,8,0)</f>
        <v>L</v>
      </c>
      <c r="N146" s="84">
        <f t="shared" si="6"/>
        <v>0</v>
      </c>
      <c r="O146" s="67"/>
      <c r="P146" s="133"/>
      <c r="Q146" s="133"/>
      <c r="R146" s="130">
        <v>1</v>
      </c>
      <c r="S146" s="131" t="str">
        <f t="shared" si="7"/>
        <v>GR</v>
      </c>
      <c r="T146" s="132">
        <v>0</v>
      </c>
      <c r="U146" s="85">
        <f t="shared" si="8"/>
        <v>0</v>
      </c>
      <c r="V146" s="64"/>
      <c r="W146" s="67"/>
      <c r="X146" s="67"/>
      <c r="Y146" s="67"/>
      <c r="Z146" s="67"/>
      <c r="AA146" s="67"/>
      <c r="AB146" s="67"/>
      <c r="AC146" s="67"/>
      <c r="AD146" s="67"/>
    </row>
    <row r="147" spans="1:30" ht="13.8" x14ac:dyDescent="0.3">
      <c r="A147" s="87">
        <v>712071</v>
      </c>
      <c r="B147" s="88">
        <f>VLOOKUP(A147,[1]Totaal!A:M,2,0)</f>
        <v>8710401011605</v>
      </c>
      <c r="C147" s="89">
        <f>VLOOKUP(A147,[1]Totaal!A:M,3,0)</f>
        <v>1</v>
      </c>
      <c r="D147" s="89" t="str">
        <f>VLOOKUP(A147,[1]Totaal!A:M,4,0)</f>
        <v>PK</v>
      </c>
      <c r="E147" s="89">
        <f>VLOOKUP(A147,[1]Totaal!A:M,5,0)</f>
        <v>1</v>
      </c>
      <c r="F147" s="89" t="str">
        <f>VLOOKUP(A147,[1]Totaal!A:M,6,0)</f>
        <v>KG</v>
      </c>
      <c r="G147" s="89" t="str">
        <f>VLOOKUP(A147,[1]Totaal!A:M,7,0)</f>
        <v>DE GOUDSCHE WAEGH GESN.BELEGEN 50X20G</v>
      </c>
      <c r="H147" s="89" t="str">
        <f>VLOOKUP(A147,[1]Totaal!A:M,10,0)</f>
        <v>KAAS HOLLAND VERS VOORVERPAKT</v>
      </c>
      <c r="I147" s="89" t="str">
        <f>VLOOKUP(A147,[1]Totaal!A:M,11,0)</f>
        <v>SLIGRO</v>
      </c>
      <c r="J147" s="127" t="s">
        <v>298</v>
      </c>
      <c r="K147" s="126">
        <v>0</v>
      </c>
      <c r="L147" s="89">
        <v>54</v>
      </c>
      <c r="M147" s="89" t="str">
        <f>VLOOKUP(A147,[1]Totaal!A:M,8,0)</f>
        <v>L</v>
      </c>
      <c r="N147" s="84">
        <f t="shared" si="6"/>
        <v>0</v>
      </c>
      <c r="O147" s="67"/>
      <c r="P147" s="133"/>
      <c r="Q147" s="133"/>
      <c r="R147" s="130">
        <v>1</v>
      </c>
      <c r="S147" s="131" t="str">
        <f t="shared" si="7"/>
        <v>KG</v>
      </c>
      <c r="T147" s="132">
        <v>0</v>
      </c>
      <c r="U147" s="85">
        <f t="shared" si="8"/>
        <v>0</v>
      </c>
      <c r="V147" s="64"/>
      <c r="W147" s="67"/>
      <c r="X147" s="67"/>
      <c r="Y147" s="67"/>
      <c r="Z147" s="67"/>
      <c r="AA147" s="67"/>
      <c r="AB147" s="67"/>
      <c r="AC147" s="67"/>
      <c r="AD147" s="67"/>
    </row>
    <row r="148" spans="1:30" ht="13.8" x14ac:dyDescent="0.3">
      <c r="A148" s="87">
        <v>37557</v>
      </c>
      <c r="B148" s="88">
        <f>VLOOKUP(A148,[1]Totaal!A:M,2,0)</f>
        <v>8710401235582</v>
      </c>
      <c r="C148" s="89">
        <f>VLOOKUP(A148,[1]Totaal!A:M,3,0)</f>
        <v>1</v>
      </c>
      <c r="D148" s="89" t="str">
        <f>VLOOKUP(A148,[1]Totaal!A:M,4,0)</f>
        <v>DS</v>
      </c>
      <c r="E148" s="89">
        <f>VLOOKUP(A148,[1]Totaal!A:M,5,0)</f>
        <v>2</v>
      </c>
      <c r="F148" s="89" t="str">
        <f>VLOOKUP(A148,[1]Totaal!A:M,6,0)</f>
        <v>KG</v>
      </c>
      <c r="G148" s="89" t="str">
        <f>VLOOKUP(A148,[1]Totaal!A:M,7,0)</f>
        <v>KERN HAMBURGER RUNDVLEES RAUW</v>
      </c>
      <c r="H148" s="89" t="str">
        <f>VLOOKUP(A148,[1]Totaal!A:M,10,0)</f>
        <v>HORECA DIEPVRIES</v>
      </c>
      <c r="I148" s="89" t="str">
        <f>VLOOKUP(A148,[1]Totaal!A:M,11,0)</f>
        <v>SLIGRO</v>
      </c>
      <c r="J148" s="127" t="s">
        <v>15</v>
      </c>
      <c r="K148" s="126">
        <v>0</v>
      </c>
      <c r="L148" s="89">
        <v>11</v>
      </c>
      <c r="M148" s="89" t="str">
        <f>VLOOKUP(A148,[1]Totaal!A:M,8,0)</f>
        <v>L</v>
      </c>
      <c r="N148" s="84">
        <f t="shared" si="6"/>
        <v>0</v>
      </c>
      <c r="O148" s="67"/>
      <c r="P148" s="133"/>
      <c r="Q148" s="133"/>
      <c r="R148" s="130">
        <v>1</v>
      </c>
      <c r="S148" s="131" t="str">
        <f t="shared" si="7"/>
        <v>KG</v>
      </c>
      <c r="T148" s="132">
        <v>0</v>
      </c>
      <c r="U148" s="85">
        <f t="shared" si="8"/>
        <v>0</v>
      </c>
      <c r="V148" s="64"/>
      <c r="W148" s="67"/>
      <c r="X148" s="67"/>
      <c r="Y148" s="67"/>
      <c r="Z148" s="67"/>
      <c r="AA148" s="67"/>
      <c r="AB148" s="67"/>
      <c r="AC148" s="67"/>
      <c r="AD148" s="67"/>
    </row>
    <row r="149" spans="1:30" ht="13.8" x14ac:dyDescent="0.3">
      <c r="A149" s="87">
        <v>73561</v>
      </c>
      <c r="B149" s="88">
        <f>VLOOKUP(A149,[1]Totaal!A:M,2,0)</f>
        <v>3430560000047</v>
      </c>
      <c r="C149" s="89">
        <f>VLOOKUP(A149,[1]Totaal!A:M,3,0)</f>
        <v>1</v>
      </c>
      <c r="D149" s="89" t="str">
        <f>VLOOKUP(A149,[1]Totaal!A:M,4,0)</f>
        <v>FL</v>
      </c>
      <c r="E149" s="89">
        <f>VLOOKUP(A149,[1]Totaal!A:M,5,0)</f>
        <v>25</v>
      </c>
      <c r="F149" s="89" t="str">
        <f>VLOOKUP(A149,[1]Totaal!A:M,6,0)</f>
        <v>CL</v>
      </c>
      <c r="G149" s="89" t="str">
        <f>VLOOKUP(A149,[1]Totaal!A:M,7,0)</f>
        <v>PAARL HEIGHTS DROE ROOI</v>
      </c>
      <c r="H149" s="89" t="str">
        <f>VLOOKUP(A149,[1]Totaal!A:M,10,0)</f>
        <v>WIJNEN</v>
      </c>
      <c r="I149" s="89" t="str">
        <f>VLOOKUP(A149,[1]Totaal!A:M,11,0)</f>
        <v>SLIGRO</v>
      </c>
      <c r="J149" s="127" t="s">
        <v>15</v>
      </c>
      <c r="K149" s="126">
        <v>0</v>
      </c>
      <c r="L149" s="89">
        <v>98</v>
      </c>
      <c r="M149" s="89" t="str">
        <f>VLOOKUP(A149,[1]Totaal!A:M,8,0)</f>
        <v>H</v>
      </c>
      <c r="N149" s="84">
        <f t="shared" si="6"/>
        <v>0</v>
      </c>
      <c r="O149" s="67"/>
      <c r="P149" s="133"/>
      <c r="Q149" s="133"/>
      <c r="R149" s="130">
        <v>1</v>
      </c>
      <c r="S149" s="131" t="str">
        <f t="shared" si="7"/>
        <v>CL</v>
      </c>
      <c r="T149" s="132">
        <v>0</v>
      </c>
      <c r="U149" s="85">
        <f t="shared" si="8"/>
        <v>0</v>
      </c>
      <c r="V149" s="64"/>
      <c r="W149" s="67"/>
      <c r="X149" s="67"/>
      <c r="Y149" s="67"/>
      <c r="Z149" s="67"/>
      <c r="AA149" s="67"/>
      <c r="AB149" s="67"/>
      <c r="AC149" s="67"/>
      <c r="AD149" s="67"/>
    </row>
    <row r="150" spans="1:30" ht="13.8" x14ac:dyDescent="0.3">
      <c r="A150" s="87">
        <v>81302</v>
      </c>
      <c r="B150" s="88">
        <f>VLOOKUP(A150,[1]Totaal!A:M,2,0)</f>
        <v>8718166007116</v>
      </c>
      <c r="C150" s="89">
        <f>VLOOKUP(A150,[1]Totaal!A:M,3,0)</f>
        <v>12</v>
      </c>
      <c r="D150" s="89" t="str">
        <f>VLOOKUP(A150,[1]Totaal!A:M,4,0)</f>
        <v>PK</v>
      </c>
      <c r="E150" s="89">
        <f>VLOOKUP(A150,[1]Totaal!A:M,5,0)</f>
        <v>1</v>
      </c>
      <c r="F150" s="89" t="str">
        <f>VLOOKUP(A150,[1]Totaal!A:M,6,0)</f>
        <v>LT</v>
      </c>
      <c r="G150" s="89" t="str">
        <f>VLOOKUP(A150,[1]Totaal!A:M,7,0)</f>
        <v>MU VOLLE MELK</v>
      </c>
      <c r="H150" s="89" t="str">
        <f>VLOOKUP(A150,[1]Totaal!A:M,10,0)</f>
        <v>ZUIVEL HOUDBAAR</v>
      </c>
      <c r="I150" s="89" t="str">
        <f>VLOOKUP(A150,[1]Totaal!A:M,11,0)</f>
        <v>ARLA FOODS BV</v>
      </c>
      <c r="J150" s="127" t="s">
        <v>15</v>
      </c>
      <c r="K150" s="126">
        <v>0</v>
      </c>
      <c r="L150" s="89">
        <v>12</v>
      </c>
      <c r="M150" s="89" t="str">
        <f>VLOOKUP(A150,[1]Totaal!A:M,8,0)</f>
        <v>L</v>
      </c>
      <c r="N150" s="84">
        <f t="shared" si="6"/>
        <v>0</v>
      </c>
      <c r="O150" s="67"/>
      <c r="P150" s="133"/>
      <c r="Q150" s="133"/>
      <c r="R150" s="130">
        <v>1</v>
      </c>
      <c r="S150" s="131" t="str">
        <f t="shared" si="7"/>
        <v>LT</v>
      </c>
      <c r="T150" s="132">
        <v>0</v>
      </c>
      <c r="U150" s="85">
        <f t="shared" si="8"/>
        <v>0</v>
      </c>
      <c r="V150" s="64"/>
      <c r="W150" s="67"/>
      <c r="X150" s="67"/>
      <c r="Y150" s="67"/>
      <c r="Z150" s="67"/>
      <c r="AA150" s="67"/>
      <c r="AB150" s="67"/>
      <c r="AC150" s="67"/>
      <c r="AD150" s="67"/>
    </row>
    <row r="151" spans="1:30" ht="13.8" x14ac:dyDescent="0.3">
      <c r="A151" s="87">
        <v>862868</v>
      </c>
      <c r="B151" s="88">
        <f>VLOOKUP(A151,[1]Totaal!A:M,2,0)</f>
        <v>8710401109876</v>
      </c>
      <c r="C151" s="89">
        <f>VLOOKUP(A151,[1]Totaal!A:M,3,0)</f>
        <v>1</v>
      </c>
      <c r="D151" s="89" t="str">
        <f>VLOOKUP(A151,[1]Totaal!A:M,4,0)</f>
        <v>DS</v>
      </c>
      <c r="E151" s="89">
        <f>VLOOKUP(A151,[1]Totaal!A:M,5,0)</f>
        <v>3</v>
      </c>
      <c r="F151" s="89" t="str">
        <f>VLOOKUP(A151,[1]Totaal!A:M,6,0)</f>
        <v>K</v>
      </c>
      <c r="G151" s="89" t="str">
        <f>VLOOKUP(A151,[1]Totaal!A:M,7,0)</f>
        <v>TAKE DIS AUTOMAATBEKERS WIT       3000ST</v>
      </c>
      <c r="H151" s="89" t="str">
        <f>VLOOKUP(A151,[1]Totaal!A:M,10,0)</f>
        <v>VERPAKKINGSMAT./DISPOS. GROOTV</v>
      </c>
      <c r="I151" s="89" t="str">
        <f>VLOOKUP(A151,[1]Totaal!A:M,11,0)</f>
        <v>SLIGRO</v>
      </c>
      <c r="J151" s="127" t="s">
        <v>15</v>
      </c>
      <c r="K151" s="126">
        <v>0</v>
      </c>
      <c r="L151" s="89">
        <v>2</v>
      </c>
      <c r="M151" s="89" t="str">
        <f>VLOOKUP(A151,[1]Totaal!A:M,8,0)</f>
        <v>H</v>
      </c>
      <c r="N151" s="84">
        <f t="shared" si="6"/>
        <v>0</v>
      </c>
      <c r="O151" s="67"/>
      <c r="P151" s="133"/>
      <c r="Q151" s="133"/>
      <c r="R151" s="130">
        <v>1</v>
      </c>
      <c r="S151" s="131" t="str">
        <f t="shared" si="7"/>
        <v>K</v>
      </c>
      <c r="T151" s="132">
        <v>0</v>
      </c>
      <c r="U151" s="85">
        <f t="shared" si="8"/>
        <v>0</v>
      </c>
      <c r="V151" s="64"/>
      <c r="W151" s="67"/>
      <c r="X151" s="67"/>
      <c r="Y151" s="67"/>
      <c r="Z151" s="67"/>
      <c r="AA151" s="67"/>
      <c r="AB151" s="67"/>
      <c r="AC151" s="67"/>
      <c r="AD151" s="67"/>
    </row>
    <row r="152" spans="1:30" ht="13.8" x14ac:dyDescent="0.3">
      <c r="A152" s="87">
        <v>397274</v>
      </c>
      <c r="B152" s="88">
        <f>VLOOKUP(A152,[1]Totaal!A:M,2,0)</f>
        <v>8007150000128</v>
      </c>
      <c r="C152" s="89">
        <f>VLOOKUP(A152,[1]Totaal!A:M,3,0)</f>
        <v>1</v>
      </c>
      <c r="D152" s="89" t="str">
        <f>VLOOKUP(A152,[1]Totaal!A:M,4,0)</f>
        <v>FL</v>
      </c>
      <c r="E152" s="89">
        <f>VLOOKUP(A152,[1]Totaal!A:M,5,0)</f>
        <v>1</v>
      </c>
      <c r="F152" s="89" t="str">
        <f>VLOOKUP(A152,[1]Totaal!A:M,6,0)</f>
        <v>LT</v>
      </c>
      <c r="G152" s="89" t="str">
        <f>VLOOKUP(A152,[1]Totaal!A:M,7,0)</f>
        <v>OLITALIA OLIJFOLIE</v>
      </c>
      <c r="H152" s="89" t="str">
        <f>VLOOKUP(A152,[1]Totaal!A:M,10,0)</f>
        <v>OLIEN</v>
      </c>
      <c r="I152" s="89" t="str">
        <f>VLOOKUP(A152,[1]Totaal!A:M,11,0)</f>
        <v>SLIGRO</v>
      </c>
      <c r="J152" s="127" t="s">
        <v>15</v>
      </c>
      <c r="K152" s="126">
        <v>0</v>
      </c>
      <c r="L152" s="89">
        <v>33</v>
      </c>
      <c r="M152" s="89" t="str">
        <f>VLOOKUP(A152,[1]Totaal!A:M,8,0)</f>
        <v>L</v>
      </c>
      <c r="N152" s="84">
        <f t="shared" si="6"/>
        <v>0</v>
      </c>
      <c r="O152" s="67"/>
      <c r="P152" s="133"/>
      <c r="Q152" s="133"/>
      <c r="R152" s="130">
        <v>1</v>
      </c>
      <c r="S152" s="131" t="str">
        <f t="shared" si="7"/>
        <v>LT</v>
      </c>
      <c r="T152" s="132">
        <v>0</v>
      </c>
      <c r="U152" s="85">
        <f t="shared" si="8"/>
        <v>0</v>
      </c>
      <c r="V152" s="64"/>
      <c r="W152" s="67"/>
      <c r="X152" s="67"/>
      <c r="Y152" s="67"/>
      <c r="Z152" s="67"/>
      <c r="AA152" s="67"/>
      <c r="AB152" s="67"/>
      <c r="AC152" s="67"/>
      <c r="AD152" s="67"/>
    </row>
    <row r="153" spans="1:30" ht="13.8" x14ac:dyDescent="0.3">
      <c r="A153" s="87">
        <v>226054</v>
      </c>
      <c r="B153" s="88">
        <f>VLOOKUP(A153,[1]Totaal!A:M,2,0)</f>
        <v>8714529001005</v>
      </c>
      <c r="C153" s="89">
        <f>VLOOKUP(A153,[1]Totaal!A:M,3,0)</f>
        <v>1</v>
      </c>
      <c r="D153" s="89" t="str">
        <f>VLOOKUP(A153,[1]Totaal!A:M,4,0)</f>
        <v>PK</v>
      </c>
      <c r="E153" s="89">
        <f>VLOOKUP(A153,[1]Totaal!A:M,5,0)</f>
        <v>1</v>
      </c>
      <c r="F153" s="89" t="str">
        <f>VLOOKUP(A153,[1]Totaal!A:M,6,0)</f>
        <v>KG</v>
      </c>
      <c r="G153" s="89" t="str">
        <f>VLOOKUP(A153,[1]Totaal!A:M,7,0)</f>
        <v>DE GOUDSCHE WAEGH GESNEDEN J.BEL 50X20G</v>
      </c>
      <c r="H153" s="89" t="str">
        <f>VLOOKUP(A153,[1]Totaal!A:M,10,0)</f>
        <v>KAAS HOLLAND VERS VOORVERPAKT</v>
      </c>
      <c r="I153" s="89" t="str">
        <f>VLOOKUP(A153,[1]Totaal!A:M,11,0)</f>
        <v>SLIGRO</v>
      </c>
      <c r="J153" s="127" t="s">
        <v>298</v>
      </c>
      <c r="K153" s="126">
        <v>0</v>
      </c>
      <c r="L153" s="89">
        <v>46</v>
      </c>
      <c r="M153" s="89" t="str">
        <f>VLOOKUP(A153,[1]Totaal!A:M,8,0)</f>
        <v>L</v>
      </c>
      <c r="N153" s="84">
        <f t="shared" si="6"/>
        <v>0</v>
      </c>
      <c r="O153" s="67"/>
      <c r="P153" s="133"/>
      <c r="Q153" s="133"/>
      <c r="R153" s="130">
        <v>1</v>
      </c>
      <c r="S153" s="131" t="str">
        <f t="shared" si="7"/>
        <v>KG</v>
      </c>
      <c r="T153" s="132">
        <v>0</v>
      </c>
      <c r="U153" s="85">
        <f t="shared" si="8"/>
        <v>0</v>
      </c>
      <c r="V153" s="64"/>
      <c r="W153" s="67"/>
      <c r="X153" s="67"/>
      <c r="Y153" s="67"/>
      <c r="Z153" s="67"/>
      <c r="AA153" s="67"/>
      <c r="AB153" s="67"/>
      <c r="AC153" s="67"/>
      <c r="AD153" s="67"/>
    </row>
    <row r="154" spans="1:30" ht="13.8" x14ac:dyDescent="0.3">
      <c r="A154" s="87">
        <v>369750</v>
      </c>
      <c r="B154" s="88">
        <f>VLOOKUP(A154,[1]Totaal!A:M,2,0)</f>
        <v>8711112782006</v>
      </c>
      <c r="C154" s="89">
        <f>VLOOKUP(A154,[1]Totaal!A:M,3,0)</f>
        <v>1</v>
      </c>
      <c r="D154" s="89" t="str">
        <f>VLOOKUP(A154,[1]Totaal!A:M,4,0)</f>
        <v>ST</v>
      </c>
      <c r="E154" s="89">
        <f>VLOOKUP(A154,[1]Totaal!A:M,5,0)</f>
        <v>1</v>
      </c>
      <c r="F154" s="89" t="str">
        <f>VLOOKUP(A154,[1]Totaal!A:M,6,0)</f>
        <v>ST</v>
      </c>
      <c r="G154" s="89" t="str">
        <f>VLOOKUP(A154,[1]Totaal!A:M,7,0)</f>
        <v>SUNWARE Q-LINE OPBERGBOX 6LTR</v>
      </c>
      <c r="H154" s="89" t="str">
        <f>VLOOKUP(A154,[1]Totaal!A:M,10,0)</f>
        <v>OPBERGEN EN AFVALVERZAMELEN</v>
      </c>
      <c r="I154" s="89" t="str">
        <f>VLOOKUP(A154,[1]Totaal!A:M,11,0)</f>
        <v>SUNWARE BV</v>
      </c>
      <c r="J154" s="127" t="s">
        <v>15</v>
      </c>
      <c r="K154" s="126">
        <v>0</v>
      </c>
      <c r="L154" s="89">
        <v>36</v>
      </c>
      <c r="M154" s="89" t="str">
        <f>VLOOKUP(A154,[1]Totaal!A:M,8,0)</f>
        <v>H</v>
      </c>
      <c r="N154" s="84">
        <f t="shared" si="6"/>
        <v>0</v>
      </c>
      <c r="O154" s="67"/>
      <c r="P154" s="133"/>
      <c r="Q154" s="133"/>
      <c r="R154" s="130">
        <v>1</v>
      </c>
      <c r="S154" s="131" t="str">
        <f t="shared" si="7"/>
        <v>ST</v>
      </c>
      <c r="T154" s="132">
        <v>0</v>
      </c>
      <c r="U154" s="85">
        <f t="shared" si="8"/>
        <v>0</v>
      </c>
      <c r="V154" s="64"/>
      <c r="W154" s="67"/>
      <c r="X154" s="67"/>
      <c r="Y154" s="67"/>
      <c r="Z154" s="67"/>
      <c r="AA154" s="67"/>
      <c r="AB154" s="67"/>
      <c r="AC154" s="67"/>
      <c r="AD154" s="67"/>
    </row>
    <row r="155" spans="1:30" ht="13.8" x14ac:dyDescent="0.3">
      <c r="A155" s="87">
        <v>50452</v>
      </c>
      <c r="B155" s="88">
        <f>VLOOKUP(A155,[1]Totaal!A:M,2,0)</f>
        <v>5410488822240</v>
      </c>
      <c r="C155" s="89">
        <f>VLOOKUP(A155,[1]Totaal!A:M,3,0)</f>
        <v>1</v>
      </c>
      <c r="D155" s="89" t="str">
        <f>VLOOKUP(A155,[1]Totaal!A:M,4,0)</f>
        <v>FL</v>
      </c>
      <c r="E155" s="89">
        <f>VLOOKUP(A155,[1]Totaal!A:M,5,0)</f>
        <v>1</v>
      </c>
      <c r="F155" s="89" t="str">
        <f>VLOOKUP(A155,[1]Totaal!A:M,6,0)</f>
        <v>LT</v>
      </c>
      <c r="G155" s="89" t="str">
        <f>VLOOKUP(A155,[1]Totaal!A:M,7,0)</f>
        <v>DEBIC SLAGROOM ZONDER SUIKER</v>
      </c>
      <c r="H155" s="89" t="str">
        <f>VLOOKUP(A155,[1]Totaal!A:M,10,0)</f>
        <v>ROOMPRODUCTEN</v>
      </c>
      <c r="I155" s="89" t="str">
        <f>VLOOKUP(A155,[1]Totaal!A:M,11,0)</f>
        <v>FRIESLANDCAMP NL BV ZEEWLD PRF</v>
      </c>
      <c r="J155" s="127" t="s">
        <v>15</v>
      </c>
      <c r="K155" s="126">
        <v>0</v>
      </c>
      <c r="L155" s="89">
        <v>41</v>
      </c>
      <c r="M155" s="89" t="str">
        <f>VLOOKUP(A155,[1]Totaal!A:M,8,0)</f>
        <v>L</v>
      </c>
      <c r="N155" s="84">
        <f t="shared" si="6"/>
        <v>0</v>
      </c>
      <c r="O155" s="67"/>
      <c r="P155" s="133"/>
      <c r="Q155" s="133"/>
      <c r="R155" s="130">
        <v>1</v>
      </c>
      <c r="S155" s="131" t="str">
        <f t="shared" si="7"/>
        <v>LT</v>
      </c>
      <c r="T155" s="132">
        <v>0</v>
      </c>
      <c r="U155" s="85">
        <f t="shared" si="8"/>
        <v>0</v>
      </c>
      <c r="V155" s="64"/>
      <c r="W155" s="67"/>
      <c r="X155" s="67"/>
      <c r="Y155" s="67"/>
      <c r="Z155" s="67"/>
      <c r="AA155" s="67"/>
      <c r="AB155" s="67"/>
      <c r="AC155" s="67"/>
      <c r="AD155" s="67"/>
    </row>
    <row r="156" spans="1:30" ht="13.8" x14ac:dyDescent="0.3">
      <c r="A156" s="87">
        <v>215901</v>
      </c>
      <c r="B156" s="88">
        <f>VLOOKUP(A156,[1]Totaal!A:M,2,0)</f>
        <v>8710401242429</v>
      </c>
      <c r="C156" s="89">
        <f>VLOOKUP(A156,[1]Totaal!A:M,3,0)</f>
        <v>1</v>
      </c>
      <c r="D156" s="89" t="str">
        <f>VLOOKUP(A156,[1]Totaal!A:M,4,0)</f>
        <v>BK</v>
      </c>
      <c r="E156" s="89">
        <f>VLOOKUP(A156,[1]Totaal!A:M,5,0)</f>
        <v>900</v>
      </c>
      <c r="F156" s="89" t="str">
        <f>VLOOKUP(A156,[1]Totaal!A:M,6,0)</f>
        <v>GR</v>
      </c>
      <c r="G156" s="89" t="str">
        <f>VLOOKUP(A156,[1]Totaal!A:M,7,0)</f>
        <v>KAAS KAMPIOEN BORRELBLOKJES JONG BELEGEN</v>
      </c>
      <c r="H156" s="89" t="str">
        <f>VLOOKUP(A156,[1]Totaal!A:M,10,0)</f>
        <v>KAAS HOLLAND VERS VOORVERPAKT</v>
      </c>
      <c r="I156" s="89" t="str">
        <f>VLOOKUP(A156,[1]Totaal!A:M,11,0)</f>
        <v>SLIGRO</v>
      </c>
      <c r="J156" s="127" t="s">
        <v>298</v>
      </c>
      <c r="K156" s="126">
        <v>0</v>
      </c>
      <c r="L156" s="89">
        <v>26</v>
      </c>
      <c r="M156" s="89" t="str">
        <f>VLOOKUP(A156,[1]Totaal!A:M,8,0)</f>
        <v>L</v>
      </c>
      <c r="N156" s="84">
        <f t="shared" si="6"/>
        <v>0</v>
      </c>
      <c r="O156" s="67"/>
      <c r="P156" s="133"/>
      <c r="Q156" s="133"/>
      <c r="R156" s="130">
        <v>1</v>
      </c>
      <c r="S156" s="131" t="str">
        <f t="shared" si="7"/>
        <v>GR</v>
      </c>
      <c r="T156" s="132">
        <v>0</v>
      </c>
      <c r="U156" s="85">
        <f t="shared" si="8"/>
        <v>0</v>
      </c>
      <c r="V156" s="64"/>
      <c r="W156" s="67"/>
      <c r="X156" s="67"/>
      <c r="Y156" s="67"/>
      <c r="Z156" s="67"/>
      <c r="AA156" s="67"/>
      <c r="AB156" s="67"/>
      <c r="AC156" s="67"/>
      <c r="AD156" s="67"/>
    </row>
    <row r="157" spans="1:30" ht="13.8" x14ac:dyDescent="0.3">
      <c r="A157" s="87">
        <v>388178</v>
      </c>
      <c r="B157" s="88">
        <f>VLOOKUP(A157,[1]Totaal!A:M,2,0)</f>
        <v>8714215006147</v>
      </c>
      <c r="C157" s="89">
        <f>VLOOKUP(A157,[1]Totaal!A:M,3,0)</f>
        <v>1</v>
      </c>
      <c r="D157" s="89" t="str">
        <f>VLOOKUP(A157,[1]Totaal!A:M,4,0)</f>
        <v>RL</v>
      </c>
      <c r="E157" s="89">
        <f>VLOOKUP(A157,[1]Totaal!A:M,5,0)</f>
        <v>50</v>
      </c>
      <c r="F157" s="89" t="str">
        <f>VLOOKUP(A157,[1]Totaal!A:M,6,0)</f>
        <v>CM</v>
      </c>
      <c r="G157" s="89" t="str">
        <f>VLOOKUP(A157,[1]Totaal!A:M,7,0)</f>
        <v>SILLICONE PAPIER</v>
      </c>
      <c r="H157" s="89" t="str">
        <f>VLOOKUP(A157,[1]Totaal!A:M,10,0)</f>
        <v>VERPAKKINGSMAT./DISPOS. GROOTV</v>
      </c>
      <c r="I157" s="89" t="str">
        <f>VLOOKUP(A157,[1]Totaal!A:M,11,0)</f>
        <v>PAARDEKOOPER VERPAKKINGEN</v>
      </c>
      <c r="J157" s="127" t="s">
        <v>15</v>
      </c>
      <c r="K157" s="126">
        <v>0</v>
      </c>
      <c r="L157" s="89">
        <v>15</v>
      </c>
      <c r="M157" s="89" t="str">
        <f>VLOOKUP(A157,[1]Totaal!A:M,8,0)</f>
        <v>H</v>
      </c>
      <c r="N157" s="84">
        <f t="shared" si="6"/>
        <v>0</v>
      </c>
      <c r="O157" s="67"/>
      <c r="P157" s="133"/>
      <c r="Q157" s="133"/>
      <c r="R157" s="130">
        <v>1</v>
      </c>
      <c r="S157" s="131" t="str">
        <f t="shared" si="7"/>
        <v>CM</v>
      </c>
      <c r="T157" s="132">
        <v>0</v>
      </c>
      <c r="U157" s="85">
        <f t="shared" si="8"/>
        <v>0</v>
      </c>
      <c r="V157" s="64"/>
      <c r="W157" s="67"/>
      <c r="X157" s="67"/>
      <c r="Y157" s="67"/>
      <c r="Z157" s="67"/>
      <c r="AA157" s="67"/>
      <c r="AB157" s="67"/>
      <c r="AC157" s="67"/>
      <c r="AD157" s="67"/>
    </row>
    <row r="158" spans="1:30" ht="13.8" x14ac:dyDescent="0.3">
      <c r="A158" s="87">
        <v>881883</v>
      </c>
      <c r="B158" s="88">
        <f>VLOOKUP(A158,[1]Totaal!A:M,2,0)</f>
        <v>8710398604606</v>
      </c>
      <c r="C158" s="89">
        <f>VLOOKUP(A158,[1]Totaal!A:M,3,0)</f>
        <v>20</v>
      </c>
      <c r="D158" s="89" t="str">
        <f>VLOOKUP(A158,[1]Totaal!A:M,4,0)</f>
        <v>ZK</v>
      </c>
      <c r="E158" s="89">
        <f>VLOOKUP(A158,[1]Totaal!A:M,5,0)</f>
        <v>40</v>
      </c>
      <c r="F158" s="89" t="str">
        <f>VLOOKUP(A158,[1]Totaal!A:M,6,0)</f>
        <v>GR</v>
      </c>
      <c r="G158" s="89" t="str">
        <f>VLOOKUP(A158,[1]Totaal!A:M,7,0)</f>
        <v>LAY'S NATUREL CHIPS</v>
      </c>
      <c r="H158" s="89" t="str">
        <f>VLOOKUP(A158,[1]Totaal!A:M,10,0)</f>
        <v>CHIPS EN SNACKS</v>
      </c>
      <c r="I158" s="89" t="str">
        <f>VLOOKUP(A158,[1]Totaal!A:M,11,0)</f>
        <v>PEPSICO NEDERLAND BV</v>
      </c>
      <c r="J158" s="127" t="s">
        <v>15</v>
      </c>
      <c r="K158" s="126">
        <v>0</v>
      </c>
      <c r="L158" s="89">
        <v>21</v>
      </c>
      <c r="M158" s="89" t="str">
        <f>VLOOKUP(A158,[1]Totaal!A:M,8,0)</f>
        <v>L</v>
      </c>
      <c r="N158" s="84">
        <f t="shared" si="6"/>
        <v>0</v>
      </c>
      <c r="O158" s="67"/>
      <c r="P158" s="133"/>
      <c r="Q158" s="133"/>
      <c r="R158" s="130">
        <v>1</v>
      </c>
      <c r="S158" s="131" t="str">
        <f t="shared" si="7"/>
        <v>GR</v>
      </c>
      <c r="T158" s="132">
        <v>0</v>
      </c>
      <c r="U158" s="85">
        <f t="shared" si="8"/>
        <v>0</v>
      </c>
      <c r="V158" s="64"/>
      <c r="W158" s="67"/>
      <c r="X158" s="67"/>
      <c r="Y158" s="67"/>
      <c r="Z158" s="67"/>
      <c r="AA158" s="67"/>
      <c r="AB158" s="67"/>
      <c r="AC158" s="67"/>
      <c r="AD158" s="67"/>
    </row>
    <row r="159" spans="1:30" ht="13.8" x14ac:dyDescent="0.3">
      <c r="A159" s="87">
        <v>92551</v>
      </c>
      <c r="B159" s="88">
        <f>VLOOKUP(A159,[1]Totaal!A:M,2,0)</f>
        <v>8710401550616</v>
      </c>
      <c r="C159" s="89">
        <f>VLOOKUP(A159,[1]Totaal!A:M,3,0)</f>
        <v>1</v>
      </c>
      <c r="D159" s="89" t="str">
        <f>VLOOKUP(A159,[1]Totaal!A:M,4,0)</f>
        <v>ZK</v>
      </c>
      <c r="E159" s="89">
        <f>VLOOKUP(A159,[1]Totaal!A:M,5,0)</f>
        <v>1</v>
      </c>
      <c r="F159" s="89" t="str">
        <f>VLOOKUP(A159,[1]Totaal!A:M,6,0)</f>
        <v>KG</v>
      </c>
      <c r="G159" s="89" t="str">
        <f>VLOOKUP(A159,[1]Totaal!A:M,7,0)</f>
        <v>ALEX MEIJER CAPPUCCINO TOPPING</v>
      </c>
      <c r="H159" s="89" t="str">
        <f>VLOOKUP(A159,[1]Totaal!A:M,10,0)</f>
        <v>KOFFIE, CACAO &amp; OPLOSKOFFIE</v>
      </c>
      <c r="I159" s="89" t="str">
        <f>VLOOKUP(A159,[1]Totaal!A:M,11,0)</f>
        <v>SLIGRO</v>
      </c>
      <c r="J159" s="127" t="s">
        <v>15</v>
      </c>
      <c r="K159" s="126">
        <v>0</v>
      </c>
      <c r="L159" s="89">
        <v>27</v>
      </c>
      <c r="M159" s="89" t="str">
        <f>VLOOKUP(A159,[1]Totaal!A:M,8,0)</f>
        <v>L</v>
      </c>
      <c r="N159" s="84">
        <f t="shared" si="6"/>
        <v>0</v>
      </c>
      <c r="O159" s="67"/>
      <c r="P159" s="133"/>
      <c r="Q159" s="133"/>
      <c r="R159" s="130">
        <v>1</v>
      </c>
      <c r="S159" s="131" t="str">
        <f t="shared" si="7"/>
        <v>KG</v>
      </c>
      <c r="T159" s="132">
        <v>0</v>
      </c>
      <c r="U159" s="85">
        <f t="shared" si="8"/>
        <v>0</v>
      </c>
      <c r="V159" s="64"/>
      <c r="W159" s="67"/>
      <c r="X159" s="67"/>
      <c r="Y159" s="67"/>
      <c r="Z159" s="67"/>
      <c r="AA159" s="67"/>
      <c r="AB159" s="67"/>
      <c r="AC159" s="67"/>
      <c r="AD159" s="67"/>
    </row>
    <row r="160" spans="1:30" ht="13.8" x14ac:dyDescent="0.3">
      <c r="A160" s="87">
        <v>103934</v>
      </c>
      <c r="B160" s="88">
        <f>VLOOKUP(A160,[1]Totaal!A:M,2,0)</f>
        <v>24000007203</v>
      </c>
      <c r="C160" s="89">
        <f>VLOOKUP(A160,[1]Totaal!A:M,3,0)</f>
        <v>50</v>
      </c>
      <c r="D160" s="89" t="str">
        <f>VLOOKUP(A160,[1]Totaal!A:M,4,0)</f>
        <v>BL</v>
      </c>
      <c r="E160" s="89">
        <f>VLOOKUP(A160,[1]Totaal!A:M,5,0)</f>
        <v>70</v>
      </c>
      <c r="F160" s="89" t="str">
        <f>VLOOKUP(A160,[1]Totaal!A:M,6,0)</f>
        <v>GR</v>
      </c>
      <c r="G160" s="89" t="str">
        <f>VLOOKUP(A160,[1]Totaal!A:M,7,0)</f>
        <v>DEL MONTE TOMATENPUREE</v>
      </c>
      <c r="H160" s="89" t="str">
        <f>VLOOKUP(A160,[1]Totaal!A:M,10,0)</f>
        <v>TOMATENCONSERVEN</v>
      </c>
      <c r="I160" s="89" t="str">
        <f>VLOOKUP(A160,[1]Totaal!A:M,11,0)</f>
        <v>PIETERCIL BARENDS BV</v>
      </c>
      <c r="J160" s="127" t="s">
        <v>15</v>
      </c>
      <c r="K160" s="126">
        <v>0</v>
      </c>
      <c r="L160" s="89">
        <v>7</v>
      </c>
      <c r="M160" s="89" t="str">
        <f>VLOOKUP(A160,[1]Totaal!A:M,8,0)</f>
        <v>L</v>
      </c>
      <c r="N160" s="84">
        <f t="shared" si="6"/>
        <v>0</v>
      </c>
      <c r="O160" s="67"/>
      <c r="P160" s="133"/>
      <c r="Q160" s="133"/>
      <c r="R160" s="130">
        <v>1</v>
      </c>
      <c r="S160" s="131" t="str">
        <f t="shared" si="7"/>
        <v>GR</v>
      </c>
      <c r="T160" s="132">
        <v>0</v>
      </c>
      <c r="U160" s="85">
        <f t="shared" si="8"/>
        <v>0</v>
      </c>
      <c r="V160" s="64"/>
      <c r="W160" s="67"/>
      <c r="X160" s="67"/>
      <c r="Y160" s="67"/>
      <c r="Z160" s="67"/>
      <c r="AA160" s="67"/>
      <c r="AB160" s="67"/>
      <c r="AC160" s="67"/>
      <c r="AD160" s="67"/>
    </row>
    <row r="161" spans="1:30" ht="13.8" x14ac:dyDescent="0.3">
      <c r="A161" s="87">
        <v>980849</v>
      </c>
      <c r="B161" s="88">
        <f>VLOOKUP(A161,[1]Totaal!A:M,2,0)</f>
        <v>8710401181568</v>
      </c>
      <c r="C161" s="89"/>
      <c r="D161" s="89"/>
      <c r="E161" s="89">
        <v>1</v>
      </c>
      <c r="F161" s="89" t="s">
        <v>316</v>
      </c>
      <c r="G161" s="89" t="str">
        <f>VLOOKUP(A161,[1]Totaal!A:M,7,0)</f>
        <v>VITELLO KOKSBUIS HILTON M/DRUKK WIT M</v>
      </c>
      <c r="H161" s="89" t="str">
        <f>VLOOKUP(A161,[1]Totaal!A:M,10,0)</f>
        <v>BEDRIJFSKLEDING</v>
      </c>
      <c r="I161" s="89" t="str">
        <f>VLOOKUP(A161,[1]Totaal!A:M,11,0)</f>
        <v>SLIGRO</v>
      </c>
      <c r="J161" s="127" t="s">
        <v>15</v>
      </c>
      <c r="K161" s="126">
        <v>0</v>
      </c>
      <c r="L161" s="89">
        <v>6</v>
      </c>
      <c r="M161" s="89" t="str">
        <f>VLOOKUP(A161,[1]Totaal!A:M,8,0)</f>
        <v>H</v>
      </c>
      <c r="N161" s="84">
        <f t="shared" si="6"/>
        <v>0</v>
      </c>
      <c r="O161" s="67"/>
      <c r="P161" s="133"/>
      <c r="Q161" s="133"/>
      <c r="R161" s="130">
        <v>1</v>
      </c>
      <c r="S161" s="131" t="str">
        <f t="shared" si="7"/>
        <v>ST</v>
      </c>
      <c r="T161" s="132">
        <v>0</v>
      </c>
      <c r="U161" s="85">
        <f t="shared" si="8"/>
        <v>0</v>
      </c>
      <c r="V161" s="64"/>
      <c r="W161" s="67"/>
      <c r="X161" s="67"/>
      <c r="Y161" s="67"/>
      <c r="Z161" s="67"/>
      <c r="AA161" s="67"/>
      <c r="AB161" s="67"/>
      <c r="AC161" s="67"/>
      <c r="AD161" s="67"/>
    </row>
    <row r="162" spans="1:30" ht="13.8" x14ac:dyDescent="0.3">
      <c r="A162" s="87">
        <v>980857</v>
      </c>
      <c r="B162" s="88">
        <f>VLOOKUP(A162,[1]Totaal!A:M,2,0)</f>
        <v>8710401181575</v>
      </c>
      <c r="C162" s="89"/>
      <c r="D162" s="89"/>
      <c r="E162" s="89">
        <v>1</v>
      </c>
      <c r="F162" s="89" t="s">
        <v>316</v>
      </c>
      <c r="G162" s="89" t="str">
        <f>VLOOKUP(A162,[1]Totaal!A:M,7,0)</f>
        <v>VITELLO KOKSBUIS HILTON M/DRUKK WIT L</v>
      </c>
      <c r="H162" s="89" t="str">
        <f>VLOOKUP(A162,[1]Totaal!A:M,10,0)</f>
        <v>BEDRIJFSKLEDING</v>
      </c>
      <c r="I162" s="89" t="str">
        <f>VLOOKUP(A162,[1]Totaal!A:M,11,0)</f>
        <v>SLIGRO</v>
      </c>
      <c r="J162" s="127" t="s">
        <v>15</v>
      </c>
      <c r="K162" s="126">
        <v>0</v>
      </c>
      <c r="L162" s="89">
        <v>6</v>
      </c>
      <c r="M162" s="89" t="str">
        <f>VLOOKUP(A162,[1]Totaal!A:M,8,0)</f>
        <v>H</v>
      </c>
      <c r="N162" s="84">
        <f t="shared" si="6"/>
        <v>0</v>
      </c>
      <c r="O162" s="67"/>
      <c r="P162" s="133"/>
      <c r="Q162" s="133"/>
      <c r="R162" s="130">
        <v>1</v>
      </c>
      <c r="S162" s="131" t="str">
        <f t="shared" si="7"/>
        <v>ST</v>
      </c>
      <c r="T162" s="132">
        <v>0</v>
      </c>
      <c r="U162" s="85">
        <f t="shared" si="8"/>
        <v>0</v>
      </c>
      <c r="V162" s="64"/>
      <c r="W162" s="67"/>
      <c r="X162" s="67"/>
      <c r="Y162" s="67"/>
      <c r="Z162" s="67"/>
      <c r="AA162" s="67"/>
      <c r="AB162" s="67"/>
      <c r="AC162" s="67"/>
      <c r="AD162" s="67"/>
    </row>
    <row r="163" spans="1:30" ht="13.8" x14ac:dyDescent="0.3">
      <c r="A163" s="87">
        <v>99734</v>
      </c>
      <c r="B163" s="88">
        <f>VLOOKUP(A163,[1]Totaal!A:M,2,0)</f>
        <v>8710314001113</v>
      </c>
      <c r="C163" s="89">
        <f>VLOOKUP(A163,[1]Totaal!A:M,3,0)</f>
        <v>1</v>
      </c>
      <c r="D163" s="89" t="str">
        <f>VLOOKUP(A163,[1]Totaal!A:M,4,0)</f>
        <v>RL</v>
      </c>
      <c r="E163" s="89">
        <f>VLOOKUP(A163,[1]Totaal!A:M,5,0)</f>
        <v>500</v>
      </c>
      <c r="F163" s="89" t="str">
        <f>VLOOKUP(A163,[1]Totaal!A:M,6,0)</f>
        <v>GR</v>
      </c>
      <c r="G163" s="89" t="str">
        <f>VLOOKUP(A163,[1]Totaal!A:M,7,0)</f>
        <v>BRABANTSE ROOMBOTER ONGEZOUTEN</v>
      </c>
      <c r="H163" s="89" t="str">
        <f>VLOOKUP(A163,[1]Totaal!A:M,10,0)</f>
        <v>BOTER</v>
      </c>
      <c r="I163" s="89" t="str">
        <f>VLOOKUP(A163,[1]Totaal!A:M,11,0)</f>
        <v>SUPERUNIE IMPORT</v>
      </c>
      <c r="J163" s="127" t="s">
        <v>15</v>
      </c>
      <c r="K163" s="126">
        <v>0</v>
      </c>
      <c r="L163" s="89">
        <v>35</v>
      </c>
      <c r="M163" s="89" t="str">
        <f>VLOOKUP(A163,[1]Totaal!A:M,8,0)</f>
        <v>L</v>
      </c>
      <c r="N163" s="84">
        <f t="shared" si="6"/>
        <v>0</v>
      </c>
      <c r="O163" s="67"/>
      <c r="P163" s="133"/>
      <c r="Q163" s="133"/>
      <c r="R163" s="130">
        <v>1</v>
      </c>
      <c r="S163" s="131" t="str">
        <f t="shared" si="7"/>
        <v>GR</v>
      </c>
      <c r="T163" s="132">
        <v>0</v>
      </c>
      <c r="U163" s="85">
        <f t="shared" si="8"/>
        <v>0</v>
      </c>
      <c r="V163" s="64"/>
      <c r="W163" s="67"/>
      <c r="X163" s="67"/>
      <c r="Y163" s="67"/>
      <c r="Z163" s="67"/>
      <c r="AA163" s="67"/>
      <c r="AB163" s="67"/>
      <c r="AC163" s="67"/>
      <c r="AD163" s="67"/>
    </row>
    <row r="164" spans="1:30" ht="13.8" x14ac:dyDescent="0.3">
      <c r="A164" s="87">
        <v>85687</v>
      </c>
      <c r="B164" s="88">
        <f>VLOOKUP(A164,[1]Totaal!A:M,2,0)</f>
        <v>8711200434268</v>
      </c>
      <c r="C164" s="89">
        <f>VLOOKUP(A164,[1]Totaal!A:M,3,0)</f>
        <v>1</v>
      </c>
      <c r="D164" s="89" t="str">
        <f>VLOOKUP(A164,[1]Totaal!A:M,4,0)</f>
        <v>DS</v>
      </c>
      <c r="E164" s="89">
        <f>VLOOKUP(A164,[1]Totaal!A:M,5,0)</f>
        <v>285</v>
      </c>
      <c r="F164" s="89" t="str">
        <f>VLOOKUP(A164,[1]Totaal!A:M,6,0)</f>
        <v>GR</v>
      </c>
      <c r="G164" s="89" t="str">
        <f>VLOOKUP(A164,[1]Totaal!A:M,7,0)</f>
        <v>LIPTON FEEL GOOD SELECTION 180ST</v>
      </c>
      <c r="H164" s="89" t="str">
        <f>VLOOKUP(A164,[1]Totaal!A:M,10,0)</f>
        <v>THEE</v>
      </c>
      <c r="I164" s="89" t="str">
        <f>VLOOKUP(A164,[1]Totaal!A:M,11,0)</f>
        <v>UNILEVER NED BV FOOD SOLUTIONS</v>
      </c>
      <c r="J164" s="127" t="s">
        <v>15</v>
      </c>
      <c r="K164" s="126">
        <v>0</v>
      </c>
      <c r="L164" s="89">
        <v>11</v>
      </c>
      <c r="M164" s="89" t="str">
        <f>VLOOKUP(A164,[1]Totaal!A:M,8,0)</f>
        <v>L</v>
      </c>
      <c r="N164" s="84">
        <f t="shared" si="6"/>
        <v>0</v>
      </c>
      <c r="O164" s="67"/>
      <c r="P164" s="133"/>
      <c r="Q164" s="133"/>
      <c r="R164" s="130">
        <v>1</v>
      </c>
      <c r="S164" s="131" t="str">
        <f t="shared" si="7"/>
        <v>GR</v>
      </c>
      <c r="T164" s="132">
        <v>0</v>
      </c>
      <c r="U164" s="85">
        <f t="shared" si="8"/>
        <v>0</v>
      </c>
      <c r="V164" s="64"/>
      <c r="W164" s="67"/>
      <c r="X164" s="67"/>
      <c r="Y164" s="67"/>
      <c r="Z164" s="67"/>
      <c r="AA164" s="67"/>
      <c r="AB164" s="67"/>
      <c r="AC164" s="67"/>
      <c r="AD164" s="67"/>
    </row>
    <row r="165" spans="1:30" ht="13.8" x14ac:dyDescent="0.3">
      <c r="A165" s="87">
        <v>27262</v>
      </c>
      <c r="B165" s="88">
        <f>VLOOKUP(A165,[1]Totaal!A:M,2,0)</f>
        <v>8714100753699</v>
      </c>
      <c r="C165" s="89">
        <f>VLOOKUP(A165,[1]Totaal!A:M,3,0)</f>
        <v>12</v>
      </c>
      <c r="D165" s="89" t="str">
        <f>VLOOKUP(A165,[1]Totaal!A:M,4,0)</f>
        <v>BL</v>
      </c>
      <c r="E165" s="89">
        <f>VLOOKUP(A165,[1]Totaal!A:M,5,0)</f>
        <v>400</v>
      </c>
      <c r="F165" s="89" t="str">
        <f>VLOOKUP(A165,[1]Totaal!A:M,6,0)</f>
        <v>GR</v>
      </c>
      <c r="G165" s="89" t="str">
        <f>VLOOKUP(A165,[1]Totaal!A:M,7,0)</f>
        <v>UNOX KNAKS</v>
      </c>
      <c r="H165" s="89" t="str">
        <f>VLOOKUP(A165,[1]Totaal!A:M,10,0)</f>
        <v>VLEESCONSERVEN</v>
      </c>
      <c r="I165" s="89" t="str">
        <f>VLOOKUP(A165,[1]Totaal!A:M,11,0)</f>
        <v>UNILEVER NED BV RETAIL</v>
      </c>
      <c r="J165" s="127" t="s">
        <v>15</v>
      </c>
      <c r="K165" s="126">
        <v>0</v>
      </c>
      <c r="L165" s="89">
        <v>6</v>
      </c>
      <c r="M165" s="89" t="str">
        <f>VLOOKUP(A165,[1]Totaal!A:M,8,0)</f>
        <v>L</v>
      </c>
      <c r="N165" s="84">
        <f t="shared" si="6"/>
        <v>0</v>
      </c>
      <c r="O165" s="67"/>
      <c r="P165" s="133"/>
      <c r="Q165" s="133"/>
      <c r="R165" s="130">
        <v>1</v>
      </c>
      <c r="S165" s="131" t="str">
        <f t="shared" si="7"/>
        <v>GR</v>
      </c>
      <c r="T165" s="132">
        <v>0</v>
      </c>
      <c r="U165" s="85">
        <f t="shared" si="8"/>
        <v>0</v>
      </c>
      <c r="V165" s="64"/>
      <c r="W165" s="67"/>
      <c r="X165" s="67"/>
      <c r="Y165" s="67"/>
      <c r="Z165" s="67"/>
      <c r="AA165" s="67"/>
      <c r="AB165" s="67"/>
      <c r="AC165" s="67"/>
      <c r="AD165" s="67"/>
    </row>
    <row r="166" spans="1:30" ht="13.8" x14ac:dyDescent="0.3">
      <c r="A166" s="87">
        <v>285676</v>
      </c>
      <c r="B166" s="88">
        <f>VLOOKUP(A166,[1]Totaal!A:M,2,0)</f>
        <v>8711000352342</v>
      </c>
      <c r="C166" s="89">
        <f>VLOOKUP(A166,[1]Totaal!A:M,3,0)</f>
        <v>1</v>
      </c>
      <c r="D166" s="89" t="str">
        <f>VLOOKUP(A166,[1]Totaal!A:M,4,0)</f>
        <v>PK</v>
      </c>
      <c r="E166" s="89">
        <f>VLOOKUP(A166,[1]Totaal!A:M,5,0)</f>
        <v>112.5</v>
      </c>
      <c r="F166" s="89" t="str">
        <f>VLOOKUP(A166,[1]Totaal!A:M,6,0)</f>
        <v>GR</v>
      </c>
      <c r="G166" s="89" t="str">
        <f>VLOOKUP(A166,[1]Totaal!A:M,7,0)</f>
        <v>PICKWICK PROFESSIONAL ROOIBOS FT</v>
      </c>
      <c r="H166" s="89" t="str">
        <f>VLOOKUP(A166,[1]Totaal!A:M,10,0)</f>
        <v>THEE</v>
      </c>
      <c r="I166" s="89" t="str">
        <f>VLOOKUP(A166,[1]Totaal!A:M,11,0)</f>
        <v>JACOBS DOUWE EGBERTS PRO NL BV BV</v>
      </c>
      <c r="J166" s="127" t="s">
        <v>15</v>
      </c>
      <c r="K166" s="126">
        <v>0</v>
      </c>
      <c r="L166" s="89">
        <v>24</v>
      </c>
      <c r="M166" s="89" t="str">
        <f>VLOOKUP(A166,[1]Totaal!A:M,8,0)</f>
        <v>L</v>
      </c>
      <c r="N166" s="84">
        <f t="shared" si="6"/>
        <v>0</v>
      </c>
      <c r="O166" s="67"/>
      <c r="P166" s="133"/>
      <c r="Q166" s="133"/>
      <c r="R166" s="130">
        <v>1</v>
      </c>
      <c r="S166" s="131" t="str">
        <f t="shared" si="7"/>
        <v>GR</v>
      </c>
      <c r="T166" s="132">
        <v>0</v>
      </c>
      <c r="U166" s="85">
        <f t="shared" si="8"/>
        <v>0</v>
      </c>
      <c r="V166" s="64"/>
      <c r="W166" s="67"/>
      <c r="X166" s="67"/>
      <c r="Y166" s="67"/>
      <c r="Z166" s="67"/>
      <c r="AA166" s="67"/>
      <c r="AB166" s="67"/>
      <c r="AC166" s="67"/>
      <c r="AD166" s="67"/>
    </row>
    <row r="167" spans="1:30" ht="13.8" x14ac:dyDescent="0.3">
      <c r="A167" s="87">
        <v>461586</v>
      </c>
      <c r="B167" s="88">
        <f>VLOOKUP(A167,[1]Totaal!A:M,2,0)</f>
        <v>8714689500516</v>
      </c>
      <c r="C167" s="89">
        <f>VLOOKUP(A167,[1]Totaal!A:M,3,0)</f>
        <v>1</v>
      </c>
      <c r="D167" s="89" t="str">
        <f>VLOOKUP(A167,[1]Totaal!A:M,4,0)</f>
        <v>BK</v>
      </c>
      <c r="E167" s="89">
        <f>VLOOKUP(A167,[1]Totaal!A:M,5,0)</f>
        <v>1</v>
      </c>
      <c r="F167" s="89" t="str">
        <f>VLOOKUP(A167,[1]Totaal!A:M,6,0)</f>
        <v>KG</v>
      </c>
      <c r="G167" s="89" t="str">
        <f>VLOOKUP(A167,[1]Totaal!A:M,7,0)</f>
        <v>VERSE ROOMKAAS KRUIDEN</v>
      </c>
      <c r="H167" s="89" t="str">
        <f>VLOOKUP(A167,[1]Totaal!A:M,10,0)</f>
        <v>KAAS HOLLAND VERS VOORVERPAKT</v>
      </c>
      <c r="I167" s="89" t="str">
        <f>VLOOKUP(A167,[1]Totaal!A:M,11,0)</f>
        <v>WINDMOLENKAAS BV</v>
      </c>
      <c r="J167" s="127" t="s">
        <v>298</v>
      </c>
      <c r="K167" s="126">
        <v>0</v>
      </c>
      <c r="L167" s="89">
        <v>27</v>
      </c>
      <c r="M167" s="89" t="str">
        <f>VLOOKUP(A167,[1]Totaal!A:M,8,0)</f>
        <v>L</v>
      </c>
      <c r="N167" s="84">
        <f t="shared" si="6"/>
        <v>0</v>
      </c>
      <c r="O167" s="67"/>
      <c r="P167" s="133"/>
      <c r="Q167" s="133"/>
      <c r="R167" s="130">
        <v>1</v>
      </c>
      <c r="S167" s="131" t="str">
        <f t="shared" si="7"/>
        <v>KG</v>
      </c>
      <c r="T167" s="132">
        <v>0</v>
      </c>
      <c r="U167" s="85">
        <f t="shared" si="8"/>
        <v>0</v>
      </c>
      <c r="V167" s="64"/>
      <c r="W167" s="67"/>
      <c r="X167" s="67"/>
      <c r="Y167" s="67"/>
      <c r="Z167" s="67"/>
      <c r="AA167" s="67"/>
      <c r="AB167" s="67"/>
      <c r="AC167" s="67"/>
      <c r="AD167" s="67"/>
    </row>
    <row r="168" spans="1:30" ht="13.8" x14ac:dyDescent="0.3">
      <c r="A168" s="87">
        <v>45145</v>
      </c>
      <c r="B168" s="88">
        <f>VLOOKUP(A168,[1]Totaal!A:M,2,0)</f>
        <v>5411718153004</v>
      </c>
      <c r="C168" s="89">
        <f>VLOOKUP(A168,[1]Totaal!A:M,3,0)</f>
        <v>1</v>
      </c>
      <c r="D168" s="89" t="str">
        <f>VLOOKUP(A168,[1]Totaal!A:M,4,0)</f>
        <v>FL</v>
      </c>
      <c r="E168" s="89">
        <f>VLOOKUP(A168,[1]Totaal!A:M,5,0)</f>
        <v>75</v>
      </c>
      <c r="F168" s="89" t="str">
        <f>VLOOKUP(A168,[1]Totaal!A:M,6,0)</f>
        <v>CL</v>
      </c>
      <c r="G168" s="89" t="str">
        <f>VLOOKUP(A168,[1]Totaal!A:M,7,0)</f>
        <v>STASSEN DEGRE ZERO PECHE</v>
      </c>
      <c r="H168" s="89" t="str">
        <f>VLOOKUP(A168,[1]Totaal!A:M,10,0)</f>
        <v>BIEREN SPECIAAL EN CIDERS</v>
      </c>
      <c r="I168" s="89" t="str">
        <f>VLOOKUP(A168,[1]Totaal!A:M,11,0)</f>
        <v>GOESSENS WIJNEN</v>
      </c>
      <c r="J168" s="127" t="s">
        <v>15</v>
      </c>
      <c r="K168" s="126">
        <v>0</v>
      </c>
      <c r="L168" s="89">
        <v>48</v>
      </c>
      <c r="M168" s="89" t="str">
        <f>VLOOKUP(A168,[1]Totaal!A:M,8,0)</f>
        <v>L</v>
      </c>
      <c r="N168" s="84">
        <f t="shared" si="6"/>
        <v>0</v>
      </c>
      <c r="O168" s="67"/>
      <c r="P168" s="133"/>
      <c r="Q168" s="133"/>
      <c r="R168" s="130">
        <v>1</v>
      </c>
      <c r="S168" s="131" t="str">
        <f t="shared" si="7"/>
        <v>CL</v>
      </c>
      <c r="T168" s="132">
        <v>0</v>
      </c>
      <c r="U168" s="85">
        <f t="shared" si="8"/>
        <v>0</v>
      </c>
      <c r="V168" s="64"/>
      <c r="W168" s="67"/>
      <c r="X168" s="67"/>
      <c r="Y168" s="67"/>
      <c r="Z168" s="67"/>
      <c r="AA168" s="67"/>
      <c r="AB168" s="67"/>
      <c r="AC168" s="67"/>
      <c r="AD168" s="67"/>
    </row>
    <row r="169" spans="1:30" ht="13.8" x14ac:dyDescent="0.3">
      <c r="A169" s="87">
        <v>285668</v>
      </c>
      <c r="B169" s="88">
        <f>VLOOKUP(A169,[1]Totaal!A:M,2,0)</f>
        <v>8711000352335</v>
      </c>
      <c r="C169" s="89">
        <f>VLOOKUP(A169,[1]Totaal!A:M,3,0)</f>
        <v>1</v>
      </c>
      <c r="D169" s="89" t="str">
        <f>VLOOKUP(A169,[1]Totaal!A:M,4,0)</f>
        <v>DS</v>
      </c>
      <c r="E169" s="89">
        <f>VLOOKUP(A169,[1]Totaal!A:M,5,0)</f>
        <v>150</v>
      </c>
      <c r="F169" s="89" t="str">
        <f>VLOOKUP(A169,[1]Totaal!A:M,6,0)</f>
        <v>GR</v>
      </c>
      <c r="G169" s="89" t="str">
        <f>VLOOKUP(A169,[1]Totaal!A:M,7,0)</f>
        <v>PICKWICK PROFESSIONAL GREEN TEA LEMON FT</v>
      </c>
      <c r="H169" s="89" t="str">
        <f>VLOOKUP(A169,[1]Totaal!A:M,10,0)</f>
        <v>THEE</v>
      </c>
      <c r="I169" s="89" t="str">
        <f>VLOOKUP(A169,[1]Totaal!A:M,11,0)</f>
        <v>JACOBS DOUWE EGBERTS PRO NL BV BV</v>
      </c>
      <c r="J169" s="127" t="s">
        <v>15</v>
      </c>
      <c r="K169" s="126">
        <v>0</v>
      </c>
      <c r="L169" s="89">
        <v>24</v>
      </c>
      <c r="M169" s="89" t="str">
        <f>VLOOKUP(A169,[1]Totaal!A:M,8,0)</f>
        <v>L</v>
      </c>
      <c r="N169" s="84">
        <f t="shared" si="6"/>
        <v>0</v>
      </c>
      <c r="O169" s="67"/>
      <c r="P169" s="133"/>
      <c r="Q169" s="133"/>
      <c r="R169" s="130">
        <v>1</v>
      </c>
      <c r="S169" s="131" t="str">
        <f t="shared" si="7"/>
        <v>GR</v>
      </c>
      <c r="T169" s="132">
        <v>0</v>
      </c>
      <c r="U169" s="85">
        <f t="shared" si="8"/>
        <v>0</v>
      </c>
      <c r="V169" s="64"/>
      <c r="W169" s="67"/>
      <c r="X169" s="67"/>
      <c r="Y169" s="67"/>
      <c r="Z169" s="67"/>
      <c r="AA169" s="67"/>
      <c r="AB169" s="67"/>
      <c r="AC169" s="67"/>
      <c r="AD169" s="67"/>
    </row>
    <row r="170" spans="1:30" ht="13.8" x14ac:dyDescent="0.3">
      <c r="A170" s="87">
        <v>120957</v>
      </c>
      <c r="B170" s="88">
        <f>VLOOKUP(A170,[1]Totaal!A:M,2,0)</f>
        <v>8714983000019</v>
      </c>
      <c r="C170" s="89">
        <f>VLOOKUP(A170,[1]Totaal!A:M,3,0)</f>
        <v>1</v>
      </c>
      <c r="D170" s="89" t="str">
        <f>VLOOKUP(A170,[1]Totaal!A:M,4,0)</f>
        <v>ZK</v>
      </c>
      <c r="E170" s="89">
        <f>VLOOKUP(A170,[1]Totaal!A:M,5,0)</f>
        <v>25</v>
      </c>
      <c r="F170" s="89" t="str">
        <f>VLOOKUP(A170,[1]Totaal!A:M,6,0)</f>
        <v>KG</v>
      </c>
      <c r="G170" s="89" t="str">
        <f>VLOOKUP(A170,[1]Totaal!A:M,7,0)</f>
        <v>MENEBA EDELWEISS TARWEBLOEM</v>
      </c>
      <c r="H170" s="89" t="str">
        <f>VLOOKUP(A170,[1]Totaal!A:M,10,0)</f>
        <v>BAKPRODUKTEN</v>
      </c>
      <c r="I170" s="89" t="str">
        <f>VLOOKUP(A170,[1]Totaal!A:M,11,0)</f>
        <v>DC BEKO ZUID</v>
      </c>
      <c r="J170" s="127" t="s">
        <v>15</v>
      </c>
      <c r="K170" s="126">
        <v>0</v>
      </c>
      <c r="L170" s="89">
        <v>8</v>
      </c>
      <c r="M170" s="89" t="str">
        <f>VLOOKUP(A170,[1]Totaal!A:M,8,0)</f>
        <v>L</v>
      </c>
      <c r="N170" s="84">
        <f t="shared" si="6"/>
        <v>0</v>
      </c>
      <c r="O170" s="67"/>
      <c r="P170" s="133"/>
      <c r="Q170" s="133"/>
      <c r="R170" s="130">
        <v>1</v>
      </c>
      <c r="S170" s="131" t="str">
        <f t="shared" si="7"/>
        <v>KG</v>
      </c>
      <c r="T170" s="132">
        <v>0</v>
      </c>
      <c r="U170" s="85">
        <f t="shared" si="8"/>
        <v>0</v>
      </c>
      <c r="V170" s="64"/>
      <c r="W170" s="67"/>
      <c r="X170" s="67"/>
      <c r="Y170" s="67"/>
      <c r="Z170" s="67"/>
      <c r="AA170" s="67"/>
      <c r="AB170" s="67"/>
      <c r="AC170" s="67"/>
      <c r="AD170" s="67"/>
    </row>
    <row r="171" spans="1:30" ht="13.8" x14ac:dyDescent="0.3">
      <c r="A171" s="87">
        <v>510416</v>
      </c>
      <c r="B171" s="88">
        <f>VLOOKUP(A171,[1]Totaal!A:M,2,0)</f>
        <v>8710466017024</v>
      </c>
      <c r="C171" s="89">
        <f>VLOOKUP(A171,[1]Totaal!A:M,3,0)</f>
        <v>20</v>
      </c>
      <c r="D171" s="89" t="str">
        <f>VLOOKUP(A171,[1]Totaal!A:M,4,0)</f>
        <v>PK</v>
      </c>
      <c r="E171" s="89">
        <f>VLOOKUP(A171,[1]Totaal!A:M,5,0)</f>
        <v>21</v>
      </c>
      <c r="F171" s="89" t="str">
        <f>VLOOKUP(A171,[1]Totaal!A:M,6,0)</f>
        <v>GR</v>
      </c>
      <c r="G171" s="89" t="str">
        <f>VLOOKUP(A171,[1]Totaal!A:M,7,0)</f>
        <v>DR.OETKER GIST -3X7G-</v>
      </c>
      <c r="H171" s="89" t="str">
        <f>VLOOKUP(A171,[1]Totaal!A:M,10,0)</f>
        <v>BAKPRODUKTEN</v>
      </c>
      <c r="I171" s="89" t="str">
        <f>VLOOKUP(A171,[1]Totaal!A:M,11,0)</f>
        <v>OETKER DR NEDERLAND BV</v>
      </c>
      <c r="J171" s="127" t="s">
        <v>15</v>
      </c>
      <c r="K171" s="126">
        <v>0</v>
      </c>
      <c r="L171" s="89">
        <v>15</v>
      </c>
      <c r="M171" s="89" t="str">
        <f>VLOOKUP(A171,[1]Totaal!A:M,8,0)</f>
        <v>L</v>
      </c>
      <c r="N171" s="84">
        <f t="shared" si="6"/>
        <v>0</v>
      </c>
      <c r="O171" s="67"/>
      <c r="P171" s="133"/>
      <c r="Q171" s="133"/>
      <c r="R171" s="130">
        <v>1</v>
      </c>
      <c r="S171" s="131" t="str">
        <f t="shared" si="7"/>
        <v>GR</v>
      </c>
      <c r="T171" s="132">
        <v>0</v>
      </c>
      <c r="U171" s="85">
        <f t="shared" si="8"/>
        <v>0</v>
      </c>
      <c r="V171" s="64"/>
      <c r="W171" s="67"/>
      <c r="X171" s="67"/>
      <c r="Y171" s="67"/>
      <c r="Z171" s="67"/>
      <c r="AA171" s="67"/>
      <c r="AB171" s="67"/>
      <c r="AC171" s="67"/>
      <c r="AD171" s="67"/>
    </row>
    <row r="172" spans="1:30" ht="13.8" x14ac:dyDescent="0.3">
      <c r="A172" s="87">
        <v>226070</v>
      </c>
      <c r="B172" s="88">
        <f>VLOOKUP(A172,[1]Totaal!A:M,2,0)</f>
        <v>8711832113418</v>
      </c>
      <c r="C172" s="89">
        <f>VLOOKUP(A172,[1]Totaal!A:M,3,0)</f>
        <v>1</v>
      </c>
      <c r="D172" s="89" t="str">
        <f>VLOOKUP(A172,[1]Totaal!A:M,4,0)</f>
        <v>PK</v>
      </c>
      <c r="E172" s="89">
        <f>VLOOKUP(A172,[1]Totaal!A:M,5,0)</f>
        <v>1</v>
      </c>
      <c r="F172" s="89" t="str">
        <f>VLOOKUP(A172,[1]Totaal!A:M,6,0)</f>
        <v>KG</v>
      </c>
      <c r="G172" s="89" t="str">
        <f>VLOOKUP(A172,[1]Totaal!A:M,7,0)</f>
        <v>DE GOUDSCHE WAEGH GESNEDEN JONG 50X20G</v>
      </c>
      <c r="H172" s="89" t="str">
        <f>VLOOKUP(A172,[1]Totaal!A:M,10,0)</f>
        <v>KAAS HOLLAND VERS VOORVERPAKT</v>
      </c>
      <c r="I172" s="89" t="str">
        <f>VLOOKUP(A172,[1]Totaal!A:M,11,0)</f>
        <v>SLIGRO</v>
      </c>
      <c r="J172" s="127" t="s">
        <v>298</v>
      </c>
      <c r="K172" s="126">
        <v>0</v>
      </c>
      <c r="L172" s="89">
        <v>16</v>
      </c>
      <c r="M172" s="89" t="str">
        <f>VLOOKUP(A172,[1]Totaal!A:M,8,0)</f>
        <v>L</v>
      </c>
      <c r="N172" s="84">
        <f t="shared" si="6"/>
        <v>0</v>
      </c>
      <c r="O172" s="67"/>
      <c r="P172" s="133"/>
      <c r="Q172" s="133"/>
      <c r="R172" s="130">
        <v>1</v>
      </c>
      <c r="S172" s="131" t="str">
        <f t="shared" si="7"/>
        <v>KG</v>
      </c>
      <c r="T172" s="132">
        <v>0</v>
      </c>
      <c r="U172" s="85">
        <f t="shared" si="8"/>
        <v>0</v>
      </c>
      <c r="V172" s="64"/>
      <c r="W172" s="67"/>
      <c r="X172" s="67"/>
      <c r="Y172" s="67"/>
      <c r="Z172" s="67"/>
      <c r="AA172" s="67"/>
      <c r="AB172" s="67"/>
      <c r="AC172" s="67"/>
      <c r="AD172" s="67"/>
    </row>
    <row r="173" spans="1:30" ht="13.8" x14ac:dyDescent="0.3">
      <c r="A173" s="87">
        <v>747979</v>
      </c>
      <c r="B173" s="88">
        <f>VLOOKUP(A173,[1]Totaal!A:M,2,0)</f>
        <v>8710401747979</v>
      </c>
      <c r="C173" s="89">
        <f>VLOOKUP(A173,[1]Totaal!A:M,3,0)</f>
        <v>1</v>
      </c>
      <c r="D173" s="89" t="str">
        <f>VLOOKUP(A173,[1]Totaal!A:M,4,0)</f>
        <v>ZK</v>
      </c>
      <c r="E173" s="89">
        <f>VLOOKUP(A173,[1]Totaal!A:M,5,0)</f>
        <v>3</v>
      </c>
      <c r="F173" s="89" t="str">
        <f>VLOOKUP(A173,[1]Totaal!A:M,6,0)</f>
        <v>KG</v>
      </c>
      <c r="G173" s="89" t="str">
        <f>VLOOKUP(A173,[1]Totaal!A:M,7,0)</f>
        <v>DE GOUDSCHE WAEGH PIZZAMIX</v>
      </c>
      <c r="H173" s="89" t="str">
        <f>VLOOKUP(A173,[1]Totaal!A:M,10,0)</f>
        <v>KAAS HOLLAND VERS VOORVERPAKT</v>
      </c>
      <c r="I173" s="89" t="str">
        <f>VLOOKUP(A173,[1]Totaal!A:M,11,0)</f>
        <v>SLIGRO</v>
      </c>
      <c r="J173" s="127" t="s">
        <v>298</v>
      </c>
      <c r="K173" s="126">
        <v>0</v>
      </c>
      <c r="L173" s="89">
        <v>7</v>
      </c>
      <c r="M173" s="89" t="str">
        <f>VLOOKUP(A173,[1]Totaal!A:M,8,0)</f>
        <v>L</v>
      </c>
      <c r="N173" s="84">
        <f t="shared" si="6"/>
        <v>0</v>
      </c>
      <c r="O173" s="67"/>
      <c r="P173" s="133"/>
      <c r="Q173" s="133"/>
      <c r="R173" s="130">
        <v>1</v>
      </c>
      <c r="S173" s="131" t="str">
        <f t="shared" si="7"/>
        <v>KG</v>
      </c>
      <c r="T173" s="132">
        <v>0</v>
      </c>
      <c r="U173" s="85">
        <f t="shared" si="8"/>
        <v>0</v>
      </c>
      <c r="V173" s="64"/>
      <c r="W173" s="67"/>
      <c r="X173" s="67"/>
      <c r="Y173" s="67"/>
      <c r="Z173" s="67"/>
      <c r="AA173" s="67"/>
      <c r="AB173" s="67"/>
      <c r="AC173" s="67"/>
      <c r="AD173" s="67"/>
    </row>
    <row r="174" spans="1:30" ht="13.8" x14ac:dyDescent="0.3">
      <c r="A174" s="87">
        <v>581357</v>
      </c>
      <c r="B174" s="88">
        <f>VLOOKUP(A174,[1]Totaal!A:M,2,0)</f>
        <v>8710401370337</v>
      </c>
      <c r="C174" s="89">
        <f>VLOOKUP(A174,[1]Totaal!A:M,3,0)</f>
        <v>1</v>
      </c>
      <c r="D174" s="89" t="str">
        <f>VLOOKUP(A174,[1]Totaal!A:M,4,0)</f>
        <v>BL</v>
      </c>
      <c r="E174" s="89">
        <f>VLOOKUP(A174,[1]Totaal!A:M,5,0)</f>
        <v>800</v>
      </c>
      <c r="F174" s="89" t="str">
        <f>VLOOKUP(A174,[1]Totaal!A:M,6,0)</f>
        <v>GR</v>
      </c>
      <c r="G174" s="89" t="str">
        <f>VLOOKUP(A174,[1]Totaal!A:M,7,0)</f>
        <v>GRAND GERARD TONIJN SKIPJACK BRINE WATER</v>
      </c>
      <c r="H174" s="89" t="str">
        <f>VLOOKUP(A174,[1]Totaal!A:M,10,0)</f>
        <v>VISCONSERVEN</v>
      </c>
      <c r="I174" s="89" t="str">
        <f>VLOOKUP(A174,[1]Totaal!A:M,11,0)</f>
        <v>SLIGRO</v>
      </c>
      <c r="J174" s="127" t="s">
        <v>15</v>
      </c>
      <c r="K174" s="126">
        <v>0</v>
      </c>
      <c r="L174" s="89">
        <v>31</v>
      </c>
      <c r="M174" s="89" t="str">
        <f>VLOOKUP(A174,[1]Totaal!A:M,8,0)</f>
        <v>L</v>
      </c>
      <c r="N174" s="84">
        <f t="shared" si="6"/>
        <v>0</v>
      </c>
      <c r="O174" s="67"/>
      <c r="P174" s="133"/>
      <c r="Q174" s="133"/>
      <c r="R174" s="130">
        <v>1</v>
      </c>
      <c r="S174" s="131" t="str">
        <f t="shared" si="7"/>
        <v>GR</v>
      </c>
      <c r="T174" s="132">
        <v>0</v>
      </c>
      <c r="U174" s="85">
        <f t="shared" si="8"/>
        <v>0</v>
      </c>
      <c r="V174" s="64"/>
      <c r="W174" s="67"/>
      <c r="X174" s="67"/>
      <c r="Y174" s="67"/>
      <c r="Z174" s="67"/>
      <c r="AA174" s="67"/>
      <c r="AB174" s="67"/>
      <c r="AC174" s="67"/>
      <c r="AD174" s="67"/>
    </row>
    <row r="175" spans="1:30" ht="13.8" x14ac:dyDescent="0.3">
      <c r="A175" s="87">
        <v>825560</v>
      </c>
      <c r="B175" s="88">
        <f>VLOOKUP(A175,[1]Totaal!A:M,2,0)</f>
        <v>8718951298965</v>
      </c>
      <c r="C175" s="89">
        <f>VLOOKUP(A175,[1]Totaal!A:M,3,0)</f>
        <v>6</v>
      </c>
      <c r="D175" s="89" t="str">
        <f>VLOOKUP(A175,[1]Totaal!A:M,4,0)</f>
        <v>FL</v>
      </c>
      <c r="E175" s="89">
        <f>VLOOKUP(A175,[1]Totaal!A:M,5,0)</f>
        <v>250</v>
      </c>
      <c r="F175" s="89" t="str">
        <f>VLOOKUP(A175,[1]Totaal!A:M,6,0)</f>
        <v>ML</v>
      </c>
      <c r="G175" s="89" t="str">
        <f>VLOOKUP(A175,[1]Totaal!A:M,7,0)</f>
        <v>UNICURA VLB.HANDZEEP BALANCE    M.POMPJE</v>
      </c>
      <c r="H175" s="89" t="str">
        <f>VLOOKUP(A175,[1]Totaal!A:M,10,0)</f>
        <v>COSMETICA</v>
      </c>
      <c r="I175" s="89" t="str">
        <f>VLOOKUP(A175,[1]Totaal!A:M,11,0)</f>
        <v>COLGATE PALMOLIVE NEDERLAND BV</v>
      </c>
      <c r="J175" s="127" t="s">
        <v>15</v>
      </c>
      <c r="K175" s="126">
        <v>0</v>
      </c>
      <c r="L175" s="89">
        <v>16</v>
      </c>
      <c r="M175" s="89" t="str">
        <f>VLOOKUP(A175,[1]Totaal!A:M,8,0)</f>
        <v>H</v>
      </c>
      <c r="N175" s="84">
        <f t="shared" si="6"/>
        <v>0</v>
      </c>
      <c r="O175" s="67"/>
      <c r="P175" s="133"/>
      <c r="Q175" s="133"/>
      <c r="R175" s="130">
        <v>1</v>
      </c>
      <c r="S175" s="131" t="str">
        <f t="shared" si="7"/>
        <v>ML</v>
      </c>
      <c r="T175" s="132">
        <v>0</v>
      </c>
      <c r="U175" s="85">
        <f t="shared" si="8"/>
        <v>0</v>
      </c>
      <c r="V175" s="64"/>
      <c r="W175" s="67"/>
      <c r="X175" s="67"/>
      <c r="Y175" s="67"/>
      <c r="Z175" s="67"/>
      <c r="AA175" s="67"/>
      <c r="AB175" s="67"/>
      <c r="AC175" s="67"/>
      <c r="AD175" s="67"/>
    </row>
    <row r="176" spans="1:30" ht="13.8" x14ac:dyDescent="0.3">
      <c r="A176" s="87">
        <v>846773</v>
      </c>
      <c r="B176" s="88">
        <f>VLOOKUP(A176,[1]Totaal!A:M,2,0)</f>
        <v>4051642000503</v>
      </c>
      <c r="C176" s="89">
        <f>VLOOKUP(A176,[1]Totaal!A:M,3,0)</f>
        <v>1</v>
      </c>
      <c r="D176" s="89" t="str">
        <f>VLOOKUP(A176,[1]Totaal!A:M,4,0)</f>
        <v>DS</v>
      </c>
      <c r="E176" s="89">
        <f>VLOOKUP(A176,[1]Totaal!A:M,5,0)</f>
        <v>100</v>
      </c>
      <c r="F176" s="89" t="str">
        <f>VLOOKUP(A176,[1]Totaal!A:M,6,0)</f>
        <v>ST</v>
      </c>
      <c r="G176" s="89" t="str">
        <f>VLOOKUP(A176,[1]Totaal!A:M,7,0)</f>
        <v>DEPA PET NON WOVEN WIT</v>
      </c>
      <c r="H176" s="89" t="str">
        <f>VLOOKUP(A176,[1]Totaal!A:M,10,0)</f>
        <v>SCHOONMAAKARTIKELEN</v>
      </c>
      <c r="I176" s="89" t="str">
        <f>VLOOKUP(A176,[1]Totaal!A:M,11,0)</f>
        <v>PAARDEKOOPER BV (DEPA 1)</v>
      </c>
      <c r="J176" s="127" t="s">
        <v>15</v>
      </c>
      <c r="K176" s="126">
        <v>0</v>
      </c>
      <c r="L176" s="89">
        <v>14</v>
      </c>
      <c r="M176" s="89" t="str">
        <f>VLOOKUP(A176,[1]Totaal!A:M,8,0)</f>
        <v>H</v>
      </c>
      <c r="N176" s="84">
        <f t="shared" si="6"/>
        <v>0</v>
      </c>
      <c r="O176" s="67"/>
      <c r="P176" s="133"/>
      <c r="Q176" s="133"/>
      <c r="R176" s="130">
        <v>1</v>
      </c>
      <c r="S176" s="131" t="str">
        <f t="shared" si="7"/>
        <v>ST</v>
      </c>
      <c r="T176" s="132">
        <v>0</v>
      </c>
      <c r="U176" s="85">
        <f t="shared" si="8"/>
        <v>0</v>
      </c>
      <c r="V176" s="64"/>
      <c r="W176" s="67"/>
      <c r="X176" s="67"/>
      <c r="Y176" s="67"/>
      <c r="Z176" s="67"/>
      <c r="AA176" s="67"/>
      <c r="AB176" s="67"/>
      <c r="AC176" s="67"/>
      <c r="AD176" s="67"/>
    </row>
    <row r="177" spans="1:30" ht="13.8" x14ac:dyDescent="0.3">
      <c r="A177" s="87">
        <v>470514</v>
      </c>
      <c r="B177" s="88">
        <f>VLOOKUP(A177,[1]Totaal!A:M,2,0)</f>
        <v>40111490</v>
      </c>
      <c r="C177" s="89">
        <f>VLOOKUP(A177,[1]Totaal!A:M,3,0)</f>
        <v>24</v>
      </c>
      <c r="D177" s="89" t="str">
        <f>VLOOKUP(A177,[1]Totaal!A:M,4,0)</f>
        <v>ZK</v>
      </c>
      <c r="E177" s="89">
        <f>VLOOKUP(A177,[1]Totaal!A:M,5,0)</f>
        <v>45</v>
      </c>
      <c r="F177" s="89" t="str">
        <f>VLOOKUP(A177,[1]Totaal!A:M,6,0)</f>
        <v>GR</v>
      </c>
      <c r="G177" s="89" t="str">
        <f>VLOOKUP(A177,[1]Totaal!A:M,7,0)</f>
        <v>M&amp;M'S CHOCO SINGLE</v>
      </c>
      <c r="H177" s="89" t="str">
        <f>VLOOKUP(A177,[1]Totaal!A:M,10,0)</f>
        <v>BARS EN TABLETTEN SINGLES</v>
      </c>
      <c r="I177" s="89" t="str">
        <f>VLOOKUP(A177,[1]Totaal!A:M,11,0)</f>
        <v>MARS NEDERLAND(MASTERFOODS SNOEP)</v>
      </c>
      <c r="J177" s="127" t="s">
        <v>15</v>
      </c>
      <c r="K177" s="126">
        <v>0</v>
      </c>
      <c r="L177" s="89">
        <v>13</v>
      </c>
      <c r="M177" s="89" t="str">
        <f>VLOOKUP(A177,[1]Totaal!A:M,8,0)</f>
        <v>L</v>
      </c>
      <c r="N177" s="84">
        <f t="shared" si="6"/>
        <v>0</v>
      </c>
      <c r="O177" s="67"/>
      <c r="P177" s="133"/>
      <c r="Q177" s="133"/>
      <c r="R177" s="130">
        <v>1</v>
      </c>
      <c r="S177" s="131" t="str">
        <f t="shared" si="7"/>
        <v>GR</v>
      </c>
      <c r="T177" s="132">
        <v>0</v>
      </c>
      <c r="U177" s="85">
        <f t="shared" si="8"/>
        <v>0</v>
      </c>
      <c r="V177" s="64"/>
      <c r="W177" s="67"/>
      <c r="X177" s="67"/>
      <c r="Y177" s="67"/>
      <c r="Z177" s="67"/>
      <c r="AA177" s="67"/>
      <c r="AB177" s="67"/>
      <c r="AC177" s="67"/>
      <c r="AD177" s="67"/>
    </row>
    <row r="178" spans="1:30" ht="13.8" x14ac:dyDescent="0.3">
      <c r="A178" s="87">
        <v>420933</v>
      </c>
      <c r="B178" s="88">
        <f>VLOOKUP(A178,[1]Totaal!A:M,2,0)</f>
        <v>8710401201457</v>
      </c>
      <c r="C178" s="89">
        <f>VLOOKUP(A178,[1]Totaal!A:M,3,0)</f>
        <v>1</v>
      </c>
      <c r="D178" s="89" t="str">
        <f>VLOOKUP(A178,[1]Totaal!A:M,4,0)</f>
        <v>ST</v>
      </c>
      <c r="E178" s="89">
        <f>VLOOKUP(A178,[1]Totaal!A:M,5,0)</f>
        <v>1</v>
      </c>
      <c r="F178" s="89" t="str">
        <f>VLOOKUP(A178,[1]Totaal!A:M,6,0)</f>
        <v>KG</v>
      </c>
      <c r="G178" s="89" t="str">
        <f>VLOOKUP(A178,[1]Totaal!A:M,7,0)</f>
        <v>KAAS KAMPIOEN J.BELEGEN GESNEDEN 50X20G</v>
      </c>
      <c r="H178" s="89" t="str">
        <f>VLOOKUP(A178,[1]Totaal!A:M,10,0)</f>
        <v>KAAS HOLLAND VERS VOORVERPAKT</v>
      </c>
      <c r="I178" s="89" t="str">
        <f>VLOOKUP(A178,[1]Totaal!A:M,11,0)</f>
        <v>SLIGRO</v>
      </c>
      <c r="J178" s="127" t="s">
        <v>298</v>
      </c>
      <c r="K178" s="126">
        <v>0</v>
      </c>
      <c r="L178" s="89">
        <v>14</v>
      </c>
      <c r="M178" s="89" t="str">
        <f>VLOOKUP(A178,[1]Totaal!A:M,8,0)</f>
        <v>L</v>
      </c>
      <c r="N178" s="84">
        <f t="shared" si="6"/>
        <v>0</v>
      </c>
      <c r="O178" s="67"/>
      <c r="P178" s="133"/>
      <c r="Q178" s="133"/>
      <c r="R178" s="130">
        <v>1</v>
      </c>
      <c r="S178" s="131" t="str">
        <f t="shared" si="7"/>
        <v>KG</v>
      </c>
      <c r="T178" s="132">
        <v>0</v>
      </c>
      <c r="U178" s="85">
        <f t="shared" si="8"/>
        <v>0</v>
      </c>
      <c r="V178" s="64"/>
      <c r="W178" s="67"/>
      <c r="X178" s="67"/>
      <c r="Y178" s="67"/>
      <c r="Z178" s="67"/>
      <c r="AA178" s="67"/>
      <c r="AB178" s="67"/>
      <c r="AC178" s="67"/>
      <c r="AD178" s="67"/>
    </row>
    <row r="179" spans="1:30" ht="13.8" x14ac:dyDescent="0.3">
      <c r="A179" s="87">
        <v>829255</v>
      </c>
      <c r="B179" s="88">
        <f>VLOOKUP(A179,[1]Totaal!A:M,2,0)</f>
        <v>8710401373796</v>
      </c>
      <c r="C179" s="89">
        <f>VLOOKUP(A179,[1]Totaal!A:M,3,0)</f>
        <v>1</v>
      </c>
      <c r="D179" s="89" t="str">
        <f>VLOOKUP(A179,[1]Totaal!A:M,4,0)</f>
        <v>PK</v>
      </c>
      <c r="E179" s="89">
        <f>VLOOKUP(A179,[1]Totaal!A:M,5,0)</f>
        <v>650</v>
      </c>
      <c r="F179" s="89" t="str">
        <f>VLOOKUP(A179,[1]Totaal!A:M,6,0)</f>
        <v>GR</v>
      </c>
      <c r="G179" s="89" t="str">
        <f>VLOOKUP(A179,[1]Totaal!A:M,7,0)</f>
        <v>DE GOUDSCHE WAEGH KAASBLOKJES J.BEL.</v>
      </c>
      <c r="H179" s="89" t="str">
        <f>VLOOKUP(A179,[1]Totaal!A:M,10,0)</f>
        <v>KAAS HOLLAND VERS VOORVERPAKT</v>
      </c>
      <c r="I179" s="89" t="str">
        <f>VLOOKUP(A179,[1]Totaal!A:M,11,0)</f>
        <v>SLIGRO</v>
      </c>
      <c r="J179" s="127" t="s">
        <v>298</v>
      </c>
      <c r="K179" s="126">
        <v>0</v>
      </c>
      <c r="L179" s="89">
        <v>12</v>
      </c>
      <c r="M179" s="89" t="str">
        <f>VLOOKUP(A179,[1]Totaal!A:M,8,0)</f>
        <v>L</v>
      </c>
      <c r="N179" s="84">
        <f t="shared" si="6"/>
        <v>0</v>
      </c>
      <c r="O179" s="67"/>
      <c r="P179" s="133"/>
      <c r="Q179" s="133"/>
      <c r="R179" s="130">
        <v>1</v>
      </c>
      <c r="S179" s="131" t="str">
        <f t="shared" si="7"/>
        <v>GR</v>
      </c>
      <c r="T179" s="132">
        <v>0</v>
      </c>
      <c r="U179" s="85">
        <f t="shared" si="8"/>
        <v>0</v>
      </c>
      <c r="V179" s="64"/>
      <c r="W179" s="67"/>
      <c r="X179" s="67"/>
      <c r="Y179" s="67"/>
      <c r="Z179" s="67"/>
      <c r="AA179" s="67"/>
      <c r="AB179" s="67"/>
      <c r="AC179" s="67"/>
      <c r="AD179" s="67"/>
    </row>
    <row r="180" spans="1:30" ht="13.8" x14ac:dyDescent="0.3">
      <c r="A180" s="87">
        <v>765228</v>
      </c>
      <c r="B180" s="88">
        <f>VLOOKUP(A180,[1]Totaal!A:M,2,0)</f>
        <v>8712800035732</v>
      </c>
      <c r="C180" s="89">
        <f>VLOOKUP(A180,[1]Totaal!A:M,3,0)</f>
        <v>1</v>
      </c>
      <c r="D180" s="89" t="str">
        <f>VLOOKUP(A180,[1]Totaal!A:M,4,0)</f>
        <v>PK</v>
      </c>
      <c r="E180" s="89">
        <f>VLOOKUP(A180,[1]Totaal!A:M,5,0)</f>
        <v>50</v>
      </c>
      <c r="F180" s="89" t="str">
        <f>VLOOKUP(A180,[1]Totaal!A:M,6,0)</f>
        <v>CL</v>
      </c>
      <c r="G180" s="89" t="str">
        <f>VLOOKUP(A180,[1]Totaal!A:M,7,0)</f>
        <v>OPTIMEL DRINK FRAMBOOS</v>
      </c>
      <c r="H180" s="89" t="str">
        <f>VLOOKUP(A180,[1]Totaal!A:M,10,0)</f>
        <v>MELKPRODUKTEN DAGVERS</v>
      </c>
      <c r="I180" s="89" t="str">
        <f>VLOOKUP(A180,[1]Totaal!A:M,11,0)</f>
        <v>FRIESLANDCAMP NL BV VRS MSD SU</v>
      </c>
      <c r="J180" s="127" t="s">
        <v>298</v>
      </c>
      <c r="K180" s="126">
        <v>0</v>
      </c>
      <c r="L180" s="89">
        <v>210</v>
      </c>
      <c r="M180" s="89" t="str">
        <f>VLOOKUP(A180,[1]Totaal!A:M,8,0)</f>
        <v>L</v>
      </c>
      <c r="N180" s="84">
        <f t="shared" si="6"/>
        <v>0</v>
      </c>
      <c r="O180" s="67"/>
      <c r="P180" s="133"/>
      <c r="Q180" s="133"/>
      <c r="R180" s="130">
        <v>1</v>
      </c>
      <c r="S180" s="131" t="str">
        <f t="shared" si="7"/>
        <v>CL</v>
      </c>
      <c r="T180" s="132">
        <v>0</v>
      </c>
      <c r="U180" s="85">
        <f t="shared" si="8"/>
        <v>0</v>
      </c>
      <c r="V180" s="64"/>
      <c r="W180" s="67"/>
      <c r="X180" s="67"/>
      <c r="Y180" s="67"/>
      <c r="Z180" s="67"/>
      <c r="AA180" s="67"/>
      <c r="AB180" s="67"/>
      <c r="AC180" s="67"/>
      <c r="AD180" s="67"/>
    </row>
    <row r="181" spans="1:30" ht="13.8" x14ac:dyDescent="0.3">
      <c r="A181" s="87">
        <v>726017</v>
      </c>
      <c r="B181" s="88">
        <f>VLOOKUP(A181,[1]Totaal!A:M,2,0)</f>
        <v>8004360030822</v>
      </c>
      <c r="C181" s="89">
        <f>VLOOKUP(A181,[1]Totaal!A:M,3,0)</f>
        <v>1</v>
      </c>
      <c r="D181" s="89" t="str">
        <f>VLOOKUP(A181,[1]Totaal!A:M,4,0)</f>
        <v>LS</v>
      </c>
      <c r="E181" s="89">
        <f>VLOOKUP(A181,[1]Totaal!A:M,5,0)</f>
        <v>1</v>
      </c>
      <c r="F181" s="89" t="str">
        <f>VLOOKUP(A181,[1]Totaal!A:M,6,0)</f>
        <v>ST</v>
      </c>
      <c r="G181" s="89" t="str">
        <f>VLOOKUP(A181,[1]Totaal!A:M,7,0)</f>
        <v>BR QUATTRO STAG BOKAAL 0,15L MET DEKSEL</v>
      </c>
      <c r="H181" s="89" t="str">
        <f>VLOOKUP(A181,[1]Totaal!A:M,10,0)</f>
        <v>GLASWERK</v>
      </c>
      <c r="I181" s="89" t="str">
        <f>VLOOKUP(A181,[1]Totaal!A:M,11,0)</f>
        <v>BILLIET VANLAERE NV BVT</v>
      </c>
      <c r="J181" s="127" t="s">
        <v>15</v>
      </c>
      <c r="K181" s="126">
        <v>0</v>
      </c>
      <c r="L181" s="89">
        <v>110</v>
      </c>
      <c r="M181" s="89" t="str">
        <f>VLOOKUP(A181,[1]Totaal!A:M,8,0)</f>
        <v>H</v>
      </c>
      <c r="N181" s="84">
        <f t="shared" si="6"/>
        <v>0</v>
      </c>
      <c r="O181" s="67"/>
      <c r="P181" s="133"/>
      <c r="Q181" s="133"/>
      <c r="R181" s="130">
        <v>1</v>
      </c>
      <c r="S181" s="131" t="str">
        <f t="shared" si="7"/>
        <v>ST</v>
      </c>
      <c r="T181" s="132">
        <v>0</v>
      </c>
      <c r="U181" s="85">
        <f t="shared" si="8"/>
        <v>0</v>
      </c>
      <c r="V181" s="64"/>
      <c r="W181" s="67"/>
      <c r="X181" s="67"/>
      <c r="Y181" s="67"/>
      <c r="Z181" s="67"/>
      <c r="AA181" s="67"/>
      <c r="AB181" s="67"/>
      <c r="AC181" s="67"/>
      <c r="AD181" s="67"/>
    </row>
    <row r="182" spans="1:30" ht="13.8" x14ac:dyDescent="0.3">
      <c r="A182" s="87">
        <v>57400</v>
      </c>
      <c r="B182" s="88">
        <f>VLOOKUP(A182,[1]Totaal!A:M,2,0)</f>
        <v>8710883011445</v>
      </c>
      <c r="C182" s="89">
        <f>VLOOKUP(A182,[1]Totaal!A:M,3,0)</f>
        <v>200</v>
      </c>
      <c r="D182" s="89" t="str">
        <f>VLOOKUP(A182,[1]Totaal!A:M,4,0)</f>
        <v>ST</v>
      </c>
      <c r="E182" s="89">
        <f>VLOOKUP(A182,[1]Totaal!A:M,5,0)</f>
        <v>1</v>
      </c>
      <c r="F182" s="89" t="str">
        <f>VLOOKUP(A182,[1]Totaal!A:M,6,0)</f>
        <v>ST</v>
      </c>
      <c r="G182" s="89" t="str">
        <f>VLOOKUP(A182,[1]Totaal!A:M,7,0)</f>
        <v>POLY AFVALZAKKEN LDPE BLAUW 80X110X60MY</v>
      </c>
      <c r="H182" s="89" t="str">
        <f>VLOOKUP(A182,[1]Totaal!A:M,10,0)</f>
        <v>AFVALZAKKEN</v>
      </c>
      <c r="I182" s="89" t="str">
        <f>VLOOKUP(A182,[1]Totaal!A:M,11,0)</f>
        <v>WINDT VD VERPAKKINGEN BV</v>
      </c>
      <c r="J182" s="127" t="s">
        <v>15</v>
      </c>
      <c r="K182" s="126">
        <v>0</v>
      </c>
      <c r="L182" s="89">
        <v>5</v>
      </c>
      <c r="M182" s="89" t="str">
        <f>VLOOKUP(A182,[1]Totaal!A:M,8,0)</f>
        <v>H</v>
      </c>
      <c r="N182" s="84">
        <f t="shared" si="6"/>
        <v>0</v>
      </c>
      <c r="O182" s="67"/>
      <c r="P182" s="133"/>
      <c r="Q182" s="133"/>
      <c r="R182" s="130">
        <v>1</v>
      </c>
      <c r="S182" s="131" t="str">
        <f t="shared" si="7"/>
        <v>ST</v>
      </c>
      <c r="T182" s="132">
        <v>0</v>
      </c>
      <c r="U182" s="85">
        <f t="shared" si="8"/>
        <v>0</v>
      </c>
      <c r="V182" s="64"/>
      <c r="W182" s="67"/>
      <c r="X182" s="67"/>
      <c r="Y182" s="67"/>
      <c r="Z182" s="67"/>
      <c r="AA182" s="67"/>
      <c r="AB182" s="67"/>
      <c r="AC182" s="67"/>
      <c r="AD182" s="67"/>
    </row>
    <row r="183" spans="1:30" ht="13.8" x14ac:dyDescent="0.3">
      <c r="A183" s="87">
        <v>736151</v>
      </c>
      <c r="B183" s="88">
        <f>VLOOKUP(A183,[1]Totaal!A:M,2,0)</f>
        <v>5000112544572</v>
      </c>
      <c r="C183" s="89">
        <f>VLOOKUP(A183,[1]Totaal!A:M,3,0)</f>
        <v>6</v>
      </c>
      <c r="D183" s="89" t="str">
        <f>VLOOKUP(A183,[1]Totaal!A:M,4,0)</f>
        <v>PF</v>
      </c>
      <c r="E183" s="89">
        <f>VLOOKUP(A183,[1]Totaal!A:M,5,0)</f>
        <v>1.5</v>
      </c>
      <c r="F183" s="89" t="str">
        <f>VLOOKUP(A183,[1]Totaal!A:M,6,0)</f>
        <v>LT</v>
      </c>
      <c r="G183" s="89" t="str">
        <f>VLOOKUP(A183,[1]Totaal!A:M,7,0)</f>
        <v>COCA-COLA LIGHT PET</v>
      </c>
      <c r="H183" s="89" t="str">
        <f>VLOOKUP(A183,[1]Totaal!A:M,10,0)</f>
        <v>FRISDRANKEN GROOTVERPAKKING</v>
      </c>
      <c r="I183" s="89" t="str">
        <f>VLOOKUP(A183,[1]Totaal!A:M,11,0)</f>
        <v>COCA-COLA EUROPEAN PARTNERS BV</v>
      </c>
      <c r="J183" s="127" t="s">
        <v>15</v>
      </c>
      <c r="K183" s="126">
        <v>0</v>
      </c>
      <c r="L183" s="89">
        <v>13</v>
      </c>
      <c r="M183" s="89" t="str">
        <f>VLOOKUP(A183,[1]Totaal!A:M,8,0)</f>
        <v>L</v>
      </c>
      <c r="N183" s="84">
        <f t="shared" si="6"/>
        <v>0</v>
      </c>
      <c r="O183" s="67"/>
      <c r="P183" s="133"/>
      <c r="Q183" s="133"/>
      <c r="R183" s="130">
        <v>1</v>
      </c>
      <c r="S183" s="131" t="str">
        <f t="shared" si="7"/>
        <v>LT</v>
      </c>
      <c r="T183" s="132">
        <v>0</v>
      </c>
      <c r="U183" s="85">
        <f t="shared" si="8"/>
        <v>0</v>
      </c>
      <c r="V183" s="64"/>
      <c r="W183" s="67"/>
      <c r="X183" s="67"/>
      <c r="Y183" s="67"/>
      <c r="Z183" s="67"/>
      <c r="AA183" s="67"/>
      <c r="AB183" s="67"/>
      <c r="AC183" s="67"/>
      <c r="AD183" s="67"/>
    </row>
    <row r="184" spans="1:30" ht="13.8" x14ac:dyDescent="0.3">
      <c r="A184" s="87">
        <v>909754</v>
      </c>
      <c r="B184" s="88">
        <f>VLOOKUP(A184,[1]Totaal!A:M,2,0)</f>
        <v>8710401166176</v>
      </c>
      <c r="C184" s="89">
        <f>VLOOKUP(A184,[1]Totaal!A:M,3,0)</f>
        <v>1</v>
      </c>
      <c r="D184" s="89" t="str">
        <f>VLOOKUP(A184,[1]Totaal!A:M,4,0)</f>
        <v>KP</v>
      </c>
      <c r="E184" s="89">
        <f>VLOOKUP(A184,[1]Totaal!A:M,5,0)</f>
        <v>3</v>
      </c>
      <c r="F184" s="89" t="str">
        <f>VLOOKUP(A184,[1]Totaal!A:M,6,0)</f>
        <v>ST</v>
      </c>
      <c r="G184" s="89" t="str">
        <f>VLOOKUP(A184,[1]Totaal!A:M,7,0)</f>
        <v>INTERMEZZO ISEO SOEPKOM MET 1 OOR</v>
      </c>
      <c r="H184" s="89" t="str">
        <f>VLOOKUP(A184,[1]Totaal!A:M,10,0)</f>
        <v>SERVIEZEN</v>
      </c>
      <c r="I184" s="89" t="str">
        <f>VLOOKUP(A184,[1]Totaal!A:M,11,0)</f>
        <v>SLIGRO</v>
      </c>
      <c r="J184" s="127" t="s">
        <v>15</v>
      </c>
      <c r="K184" s="126">
        <v>0</v>
      </c>
      <c r="L184" s="89">
        <v>22</v>
      </c>
      <c r="M184" s="89" t="str">
        <f>VLOOKUP(A184,[1]Totaal!A:M,8,0)</f>
        <v>H</v>
      </c>
      <c r="N184" s="84">
        <f t="shared" si="6"/>
        <v>0</v>
      </c>
      <c r="O184" s="67"/>
      <c r="P184" s="133"/>
      <c r="Q184" s="133"/>
      <c r="R184" s="130">
        <v>1</v>
      </c>
      <c r="S184" s="131" t="str">
        <f t="shared" si="7"/>
        <v>ST</v>
      </c>
      <c r="T184" s="132">
        <v>0</v>
      </c>
      <c r="U184" s="85">
        <f t="shared" si="8"/>
        <v>0</v>
      </c>
      <c r="V184" s="64"/>
      <c r="W184" s="67"/>
      <c r="X184" s="67"/>
      <c r="Y184" s="67"/>
      <c r="Z184" s="67"/>
      <c r="AA184" s="67"/>
      <c r="AB184" s="67"/>
      <c r="AC184" s="67"/>
      <c r="AD184" s="67"/>
    </row>
    <row r="185" spans="1:30" ht="13.8" x14ac:dyDescent="0.3">
      <c r="A185" s="87">
        <v>65149</v>
      </c>
      <c r="B185" s="88">
        <f>VLOOKUP(A185,[1]Totaal!A:M,2,0)</f>
        <v>8710401183555</v>
      </c>
      <c r="C185" s="89">
        <f>VLOOKUP(A185,[1]Totaal!A:M,3,0)</f>
        <v>1</v>
      </c>
      <c r="D185" s="89" t="str">
        <f>VLOOKUP(A185,[1]Totaal!A:M,4,0)</f>
        <v>PK</v>
      </c>
      <c r="E185" s="89">
        <f>VLOOKUP(A185,[1]Totaal!A:M,5,0)</f>
        <v>25</v>
      </c>
      <c r="F185" s="89" t="str">
        <f>VLOOKUP(A185,[1]Totaal!A:M,6,0)</f>
        <v>ST</v>
      </c>
      <c r="G185" s="89" t="str">
        <f>VLOOKUP(A185,[1]Totaal!A:M,7,0)</f>
        <v>TAKE DIS ALUMINIUM DIEPVRIESBAK+D 0,5LTR</v>
      </c>
      <c r="H185" s="89" t="str">
        <f>VLOOKUP(A185,[1]Totaal!A:M,10,0)</f>
        <v>VERPAKKINGSMAT./DISPOS. GROOTV</v>
      </c>
      <c r="I185" s="89" t="str">
        <f>VLOOKUP(A185,[1]Totaal!A:M,11,0)</f>
        <v>SLIGRO</v>
      </c>
      <c r="J185" s="127" t="s">
        <v>15</v>
      </c>
      <c r="K185" s="126">
        <v>0</v>
      </c>
      <c r="L185" s="89">
        <v>28</v>
      </c>
      <c r="M185" s="89" t="str">
        <f>VLOOKUP(A185,[1]Totaal!A:M,8,0)</f>
        <v>H</v>
      </c>
      <c r="N185" s="84">
        <f t="shared" si="6"/>
        <v>0</v>
      </c>
      <c r="O185" s="67"/>
      <c r="P185" s="133"/>
      <c r="Q185" s="133"/>
      <c r="R185" s="130">
        <v>1</v>
      </c>
      <c r="S185" s="131" t="str">
        <f t="shared" si="7"/>
        <v>ST</v>
      </c>
      <c r="T185" s="132">
        <v>0</v>
      </c>
      <c r="U185" s="85">
        <f t="shared" si="8"/>
        <v>0</v>
      </c>
      <c r="V185" s="64"/>
      <c r="W185" s="67"/>
      <c r="X185" s="67"/>
      <c r="Y185" s="67"/>
      <c r="Z185" s="67"/>
      <c r="AA185" s="67"/>
      <c r="AB185" s="67"/>
      <c r="AC185" s="67"/>
      <c r="AD185" s="67"/>
    </row>
    <row r="186" spans="1:30" ht="13.8" x14ac:dyDescent="0.3">
      <c r="A186" s="87">
        <v>540270</v>
      </c>
      <c r="B186" s="88">
        <f>VLOOKUP(A186,[1]Totaal!A:M,2,0)</f>
        <v>8710401202805</v>
      </c>
      <c r="C186" s="89">
        <f>VLOOKUP(A186,[1]Totaal!A:M,3,0)</f>
        <v>1</v>
      </c>
      <c r="D186" s="89" t="str">
        <f>VLOOKUP(A186,[1]Totaal!A:M,4,0)</f>
        <v>PK</v>
      </c>
      <c r="E186" s="89">
        <f>VLOOKUP(A186,[1]Totaal!A:M,5,0)</f>
        <v>50</v>
      </c>
      <c r="F186" s="89" t="str">
        <f>VLOOKUP(A186,[1]Totaal!A:M,6,0)</f>
        <v>ST</v>
      </c>
      <c r="G186" s="89" t="str">
        <f>VLOOKUP(A186,[1]Totaal!A:M,7,0)</f>
        <v>TAKE DIS 1 KG BAK PP 1-VAKS WIT</v>
      </c>
      <c r="H186" s="89" t="str">
        <f>VLOOKUP(A186,[1]Totaal!A:M,10,0)</f>
        <v>VERPAKKINGSMAT./DISPOS. GROOTV</v>
      </c>
      <c r="I186" s="89" t="str">
        <f>VLOOKUP(A186,[1]Totaal!A:M,11,0)</f>
        <v>SLIGRO</v>
      </c>
      <c r="J186" s="127" t="s">
        <v>15</v>
      </c>
      <c r="K186" s="126">
        <v>0</v>
      </c>
      <c r="L186" s="89">
        <v>20</v>
      </c>
      <c r="M186" s="89" t="str">
        <f>VLOOKUP(A186,[1]Totaal!A:M,8,0)</f>
        <v>H</v>
      </c>
      <c r="N186" s="84">
        <f t="shared" si="6"/>
        <v>0</v>
      </c>
      <c r="O186" s="67"/>
      <c r="P186" s="133"/>
      <c r="Q186" s="133"/>
      <c r="R186" s="130">
        <v>1</v>
      </c>
      <c r="S186" s="131" t="str">
        <f t="shared" si="7"/>
        <v>ST</v>
      </c>
      <c r="T186" s="132">
        <v>0</v>
      </c>
      <c r="U186" s="85">
        <f t="shared" si="8"/>
        <v>0</v>
      </c>
      <c r="V186" s="64"/>
      <c r="W186" s="67"/>
      <c r="X186" s="67"/>
      <c r="Y186" s="67"/>
      <c r="Z186" s="67"/>
      <c r="AA186" s="67"/>
      <c r="AB186" s="67"/>
      <c r="AC186" s="67"/>
      <c r="AD186" s="67"/>
    </row>
    <row r="187" spans="1:30" ht="13.8" x14ac:dyDescent="0.3">
      <c r="A187" s="87">
        <v>873681</v>
      </c>
      <c r="B187" s="88">
        <f>VLOOKUP(A187,[1]Totaal!A:M,2,0)</f>
        <v>8710401427031</v>
      </c>
      <c r="C187" s="89">
        <f>VLOOKUP(A187,[1]Totaal!A:M,3,0)</f>
        <v>6</v>
      </c>
      <c r="D187" s="89" t="str">
        <f>VLOOKUP(A187,[1]Totaal!A:M,4,0)</f>
        <v>PK</v>
      </c>
      <c r="E187" s="89">
        <f>VLOOKUP(A187,[1]Totaal!A:M,5,0)</f>
        <v>500</v>
      </c>
      <c r="F187" s="89" t="str">
        <f>VLOOKUP(A187,[1]Totaal!A:M,6,0)</f>
        <v>GR</v>
      </c>
      <c r="G187" s="89" t="str">
        <f>VLOOKUP(A187,[1]Totaal!A:M,7,0)</f>
        <v>ALEX MEIJER KOFFIE ROODMERK SNELFILTER</v>
      </c>
      <c r="H187" s="89" t="str">
        <f>VLOOKUP(A187,[1]Totaal!A:M,10,0)</f>
        <v>KOFFIE, CACAO &amp; OPLOSKOFFIE</v>
      </c>
      <c r="I187" s="89" t="str">
        <f>VLOOKUP(A187,[1]Totaal!A:M,11,0)</f>
        <v>SLIGRO</v>
      </c>
      <c r="J187" s="127" t="s">
        <v>15</v>
      </c>
      <c r="K187" s="126">
        <v>0</v>
      </c>
      <c r="L187" s="89">
        <v>6</v>
      </c>
      <c r="M187" s="89" t="str">
        <f>VLOOKUP(A187,[1]Totaal!A:M,8,0)</f>
        <v>L</v>
      </c>
      <c r="N187" s="84">
        <f t="shared" si="6"/>
        <v>0</v>
      </c>
      <c r="O187" s="67"/>
      <c r="P187" s="133"/>
      <c r="Q187" s="133"/>
      <c r="R187" s="130">
        <v>1</v>
      </c>
      <c r="S187" s="131" t="str">
        <f t="shared" si="7"/>
        <v>GR</v>
      </c>
      <c r="T187" s="132">
        <v>0</v>
      </c>
      <c r="U187" s="85">
        <f t="shared" si="8"/>
        <v>0</v>
      </c>
      <c r="V187" s="64"/>
      <c r="W187" s="67"/>
      <c r="X187" s="67"/>
      <c r="Y187" s="67"/>
      <c r="Z187" s="67"/>
      <c r="AA187" s="67"/>
      <c r="AB187" s="67"/>
      <c r="AC187" s="67"/>
      <c r="AD187" s="67"/>
    </row>
    <row r="188" spans="1:30" ht="13.8" x14ac:dyDescent="0.3">
      <c r="A188" s="87">
        <v>118792</v>
      </c>
      <c r="B188" s="88">
        <f>VLOOKUP(A188,[1]Totaal!A:M,2,0)</f>
        <v>5412810320981</v>
      </c>
      <c r="C188" s="89">
        <f>VLOOKUP(A188,[1]Totaal!A:M,3,0)</f>
        <v>1</v>
      </c>
      <c r="D188" s="89" t="str">
        <f>VLOOKUP(A188,[1]Totaal!A:M,4,0)</f>
        <v>DS</v>
      </c>
      <c r="E188" s="89">
        <f>VLOOKUP(A188,[1]Totaal!A:M,5,0)</f>
        <v>1</v>
      </c>
      <c r="F188" s="89" t="str">
        <f>VLOOKUP(A188,[1]Totaal!A:M,6,0)</f>
        <v>ST</v>
      </c>
      <c r="G188" s="89" t="str">
        <f>VLOOKUP(A188,[1]Totaal!A:M,7,0)</f>
        <v>NEDIS AIRCOOLER 3L TIMER REMOTE CONTROL</v>
      </c>
      <c r="H188" s="89" t="str">
        <f>VLOOKUP(A188,[1]Totaal!A:M,10,0)</f>
        <v>KLIMAATBEHEERSING</v>
      </c>
      <c r="I188" s="89" t="str">
        <f>VLOOKUP(A188,[1]Totaal!A:M,11,0)</f>
        <v>NEDIS B.V.</v>
      </c>
      <c r="J188" s="127" t="s">
        <v>15</v>
      </c>
      <c r="K188" s="126">
        <v>0</v>
      </c>
      <c r="L188" s="89">
        <v>3</v>
      </c>
      <c r="M188" s="89" t="str">
        <f>VLOOKUP(A188,[1]Totaal!A:M,8,0)</f>
        <v>H</v>
      </c>
      <c r="N188" s="84">
        <f t="shared" si="6"/>
        <v>0</v>
      </c>
      <c r="O188" s="67"/>
      <c r="P188" s="133"/>
      <c r="Q188" s="133"/>
      <c r="R188" s="130">
        <v>1</v>
      </c>
      <c r="S188" s="131" t="str">
        <f t="shared" si="7"/>
        <v>ST</v>
      </c>
      <c r="T188" s="132">
        <v>0</v>
      </c>
      <c r="U188" s="85">
        <f t="shared" si="8"/>
        <v>0</v>
      </c>
      <c r="V188" s="64"/>
      <c r="W188" s="67"/>
      <c r="X188" s="67"/>
      <c r="Y188" s="67"/>
      <c r="Z188" s="67"/>
      <c r="AA188" s="67"/>
      <c r="AB188" s="67"/>
      <c r="AC188" s="67"/>
      <c r="AD188" s="67"/>
    </row>
    <row r="189" spans="1:30" ht="13.8" x14ac:dyDescent="0.3">
      <c r="A189" s="87">
        <v>978198</v>
      </c>
      <c r="B189" s="88">
        <f>VLOOKUP(A189,[1]Totaal!A:M,2,0)</f>
        <v>5410013104728</v>
      </c>
      <c r="C189" s="89">
        <f>VLOOKUP(A189,[1]Totaal!A:M,3,0)</f>
        <v>24</v>
      </c>
      <c r="D189" s="89" t="str">
        <f>VLOOKUP(A189,[1]Totaal!A:M,4,0)</f>
        <v>PF</v>
      </c>
      <c r="E189" s="89">
        <f>VLOOKUP(A189,[1]Totaal!A:M,5,0)</f>
        <v>50</v>
      </c>
      <c r="F189" s="89" t="str">
        <f>VLOOKUP(A189,[1]Totaal!A:M,6,0)</f>
        <v>CL</v>
      </c>
      <c r="G189" s="89" t="str">
        <f>VLOOKUP(A189,[1]Totaal!A:M,7,0)</f>
        <v>SPA REINE SPORTDOP</v>
      </c>
      <c r="H189" s="89" t="str">
        <f>VLOOKUP(A189,[1]Totaal!A:M,10,0)</f>
        <v>WATERS</v>
      </c>
      <c r="I189" s="89" t="str">
        <f>VLOOKUP(A189,[1]Totaal!A:M,11,0)</f>
        <v>SPADEL NEDERLAND BV</v>
      </c>
      <c r="J189" s="127" t="s">
        <v>15</v>
      </c>
      <c r="K189" s="126">
        <v>0</v>
      </c>
      <c r="L189" s="89">
        <v>12</v>
      </c>
      <c r="M189" s="89" t="str">
        <f>VLOOKUP(A189,[1]Totaal!A:M,8,0)</f>
        <v>L</v>
      </c>
      <c r="N189" s="84">
        <f t="shared" si="6"/>
        <v>0</v>
      </c>
      <c r="O189" s="67"/>
      <c r="P189" s="133"/>
      <c r="Q189" s="133"/>
      <c r="R189" s="130">
        <v>1</v>
      </c>
      <c r="S189" s="131" t="str">
        <f t="shared" si="7"/>
        <v>CL</v>
      </c>
      <c r="T189" s="132">
        <v>0</v>
      </c>
      <c r="U189" s="85">
        <f t="shared" si="8"/>
        <v>0</v>
      </c>
      <c r="V189" s="64"/>
      <c r="W189" s="67"/>
      <c r="X189" s="67"/>
      <c r="Y189" s="67"/>
      <c r="Z189" s="67"/>
      <c r="AA189" s="67"/>
      <c r="AB189" s="67"/>
      <c r="AC189" s="67"/>
      <c r="AD189" s="67"/>
    </row>
    <row r="190" spans="1:30" ht="13.8" x14ac:dyDescent="0.3">
      <c r="A190" s="87">
        <v>4241</v>
      </c>
      <c r="B190" s="88">
        <f>VLOOKUP(A190,[1]Totaal!A:M,2,0)</f>
        <v>8713946025960</v>
      </c>
      <c r="C190" s="89">
        <f>VLOOKUP(A190,[1]Totaal!A:M,3,0)</f>
        <v>1</v>
      </c>
      <c r="D190" s="89" t="str">
        <f>VLOOKUP(A190,[1]Totaal!A:M,4,0)</f>
        <v>KG</v>
      </c>
      <c r="E190" s="89">
        <f>VLOOKUP(A190,[1]Totaal!A:M,5,0)</f>
        <v>1</v>
      </c>
      <c r="F190" s="89" t="str">
        <f>VLOOKUP(A190,[1]Totaal!A:M,6,0)</f>
        <v>ST</v>
      </c>
      <c r="G190" s="89" t="str">
        <f>VLOOKUP(A190,[1]Totaal!A:M,7,0)</f>
        <v>KIP FILET DUBBEL 240-260GR.</v>
      </c>
      <c r="H190" s="89" t="str">
        <f>VLOOKUP(A190,[1]Totaal!A:M,10,0)</f>
        <v>POELIER VERS ONBEWERKT CONC</v>
      </c>
      <c r="I190" s="89" t="str">
        <f>VLOOKUP(A190,[1]Totaal!A:M,11,0)</f>
        <v>RUIG M. EN ZONEN B.V.</v>
      </c>
      <c r="J190" s="127" t="s">
        <v>298</v>
      </c>
      <c r="K190" s="126">
        <v>0</v>
      </c>
      <c r="L190" s="89">
        <v>35.93</v>
      </c>
      <c r="M190" s="89" t="str">
        <f>VLOOKUP(A190,[1]Totaal!A:M,8,0)</f>
        <v>L</v>
      </c>
      <c r="N190" s="84">
        <f t="shared" si="6"/>
        <v>0</v>
      </c>
      <c r="O190" s="67"/>
      <c r="P190" s="133"/>
      <c r="Q190" s="133"/>
      <c r="R190" s="130">
        <v>1</v>
      </c>
      <c r="S190" s="131" t="str">
        <f t="shared" si="7"/>
        <v>ST</v>
      </c>
      <c r="T190" s="132">
        <v>0</v>
      </c>
      <c r="U190" s="85">
        <f t="shared" si="8"/>
        <v>0</v>
      </c>
      <c r="V190" s="64"/>
      <c r="W190" s="67"/>
      <c r="X190" s="67"/>
      <c r="Y190" s="67"/>
      <c r="Z190" s="67"/>
      <c r="AA190" s="67"/>
      <c r="AB190" s="67"/>
      <c r="AC190" s="67"/>
      <c r="AD190" s="67"/>
    </row>
    <row r="191" spans="1:30" ht="13.8" x14ac:dyDescent="0.3">
      <c r="A191" s="87">
        <v>122664</v>
      </c>
      <c r="B191" s="88">
        <f>VLOOKUP(A191,[1]Totaal!A:M,2,0)</f>
        <v>855303008051</v>
      </c>
      <c r="C191" s="89">
        <f>VLOOKUP(A191,[1]Totaal!A:M,3,0)</f>
        <v>1</v>
      </c>
      <c r="D191" s="89" t="str">
        <f>VLOOKUP(A191,[1]Totaal!A:M,4,0)</f>
        <v>DS</v>
      </c>
      <c r="E191" s="89">
        <f>VLOOKUP(A191,[1]Totaal!A:M,5,0)</f>
        <v>100</v>
      </c>
      <c r="F191" s="89" t="str">
        <f>VLOOKUP(A191,[1]Totaal!A:M,6,0)</f>
        <v>ST</v>
      </c>
      <c r="G191" s="89" t="str">
        <f>VLOOKUP(A191,[1]Totaal!A:M,7,0)</f>
        <v>NITRIL HANDSCHOEN MEDIUM</v>
      </c>
      <c r="H191" s="89" t="str">
        <f>VLOOKUP(A191,[1]Totaal!A:M,10,0)</f>
        <v>SCHOONMAAKARTIKELEN</v>
      </c>
      <c r="I191" s="89" t="str">
        <f>VLOOKUP(A191,[1]Totaal!A:M,11,0)</f>
        <v>HALMA SOLUTIONS B.V.</v>
      </c>
      <c r="J191" s="127" t="s">
        <v>15</v>
      </c>
      <c r="K191" s="126">
        <v>0</v>
      </c>
      <c r="L191" s="89">
        <v>7</v>
      </c>
      <c r="M191" s="89" t="str">
        <f>VLOOKUP(A191,[1]Totaal!A:M,8,0)</f>
        <v>H</v>
      </c>
      <c r="N191" s="84">
        <f t="shared" si="6"/>
        <v>0</v>
      </c>
      <c r="O191" s="67"/>
      <c r="P191" s="133"/>
      <c r="Q191" s="133"/>
      <c r="R191" s="130">
        <v>1</v>
      </c>
      <c r="S191" s="131" t="str">
        <f t="shared" si="7"/>
        <v>ST</v>
      </c>
      <c r="T191" s="132">
        <v>0</v>
      </c>
      <c r="U191" s="85">
        <f t="shared" si="8"/>
        <v>0</v>
      </c>
      <c r="V191" s="64"/>
      <c r="W191" s="67"/>
      <c r="X191" s="67"/>
      <c r="Y191" s="67"/>
      <c r="Z191" s="67"/>
      <c r="AA191" s="67"/>
      <c r="AB191" s="67"/>
      <c r="AC191" s="67"/>
      <c r="AD191" s="67"/>
    </row>
    <row r="192" spans="1:30" ht="13.8" x14ac:dyDescent="0.3">
      <c r="A192" s="87">
        <v>61246</v>
      </c>
      <c r="B192" s="88">
        <f>VLOOKUP(A192,[1]Totaal!A:M,2,0)</f>
        <v>8710401520572</v>
      </c>
      <c r="C192" s="89">
        <f>VLOOKUP(A192,[1]Totaal!A:M,3,0)</f>
        <v>1</v>
      </c>
      <c r="D192" s="89" t="str">
        <f>VLOOKUP(A192,[1]Totaal!A:M,4,0)</f>
        <v>KP</v>
      </c>
      <c r="E192" s="89">
        <f>VLOOKUP(A192,[1]Totaal!A:M,5,0)</f>
        <v>100</v>
      </c>
      <c r="F192" s="89" t="str">
        <f>VLOOKUP(A192,[1]Totaal!A:M,6,0)</f>
        <v>ST</v>
      </c>
      <c r="G192" s="89" t="str">
        <f>VLOOKUP(A192,[1]Totaal!A:M,7,0)</f>
        <v>TAKE DIS DEKSEL HELDER VOOR BEKERS</v>
      </c>
      <c r="H192" s="89" t="str">
        <f>VLOOKUP(A192,[1]Totaal!A:M,10,0)</f>
        <v>VERPAKKINGSMAT./DISPOS. GROOTV</v>
      </c>
      <c r="I192" s="89" t="str">
        <f>VLOOKUP(A192,[1]Totaal!A:M,11,0)</f>
        <v>SLIGRO</v>
      </c>
      <c r="J192" s="127" t="s">
        <v>15</v>
      </c>
      <c r="K192" s="126">
        <v>0</v>
      </c>
      <c r="L192" s="89">
        <v>34</v>
      </c>
      <c r="M192" s="89" t="str">
        <f>VLOOKUP(A192,[1]Totaal!A:M,8,0)</f>
        <v>H</v>
      </c>
      <c r="N192" s="84">
        <f t="shared" si="6"/>
        <v>0</v>
      </c>
      <c r="O192" s="67"/>
      <c r="P192" s="133"/>
      <c r="Q192" s="133"/>
      <c r="R192" s="130">
        <v>1</v>
      </c>
      <c r="S192" s="131" t="str">
        <f t="shared" si="7"/>
        <v>ST</v>
      </c>
      <c r="T192" s="132">
        <v>0</v>
      </c>
      <c r="U192" s="85">
        <f t="shared" si="8"/>
        <v>0</v>
      </c>
      <c r="V192" s="64"/>
      <c r="W192" s="67"/>
      <c r="X192" s="67"/>
      <c r="Y192" s="67"/>
      <c r="Z192" s="67"/>
      <c r="AA192" s="67"/>
      <c r="AB192" s="67"/>
      <c r="AC192" s="67"/>
      <c r="AD192" s="67"/>
    </row>
    <row r="193" spans="1:30" ht="13.8" x14ac:dyDescent="0.3">
      <c r="A193" s="87">
        <v>679100</v>
      </c>
      <c r="B193" s="88">
        <f>VLOOKUP(A193,[1]Totaal!A:M,2,0)</f>
        <v>8710437000031</v>
      </c>
      <c r="C193" s="89">
        <f>VLOOKUP(A193,[1]Totaal!A:M,3,0)</f>
        <v>10</v>
      </c>
      <c r="D193" s="89" t="str">
        <f>VLOOKUP(A193,[1]Totaal!A:M,4,0)</f>
        <v>PK</v>
      </c>
      <c r="E193" s="89">
        <f>VLOOKUP(A193,[1]Totaal!A:M,5,0)</f>
        <v>1</v>
      </c>
      <c r="F193" s="89" t="str">
        <f>VLOOKUP(A193,[1]Totaal!A:M,6,0)</f>
        <v>KG</v>
      </c>
      <c r="G193" s="89" t="str">
        <f>VLOOKUP(A193,[1]Totaal!A:M,7,0)</f>
        <v>VAN GILSE KRISTALSUIKER</v>
      </c>
      <c r="H193" s="89" t="str">
        <f>VLOOKUP(A193,[1]Totaal!A:M,10,0)</f>
        <v>SUIKER &amp; ZOETSTOFFEN</v>
      </c>
      <c r="I193" s="89" t="str">
        <f>VLOOKUP(A193,[1]Totaal!A:M,11,0)</f>
        <v>COSUN BEET COMPANY</v>
      </c>
      <c r="J193" s="127" t="s">
        <v>15</v>
      </c>
      <c r="K193" s="126">
        <v>0</v>
      </c>
      <c r="L193" s="89">
        <v>13</v>
      </c>
      <c r="M193" s="89" t="str">
        <f>VLOOKUP(A193,[1]Totaal!A:M,8,0)</f>
        <v>L</v>
      </c>
      <c r="N193" s="84">
        <f t="shared" si="6"/>
        <v>0</v>
      </c>
      <c r="O193" s="67"/>
      <c r="P193" s="133"/>
      <c r="Q193" s="133"/>
      <c r="R193" s="130">
        <v>1</v>
      </c>
      <c r="S193" s="131" t="str">
        <f t="shared" si="7"/>
        <v>KG</v>
      </c>
      <c r="T193" s="132">
        <v>0</v>
      </c>
      <c r="U193" s="85">
        <f t="shared" si="8"/>
        <v>0</v>
      </c>
      <c r="V193" s="64"/>
      <c r="W193" s="67"/>
      <c r="X193" s="67"/>
      <c r="Y193" s="67"/>
      <c r="Z193" s="67"/>
      <c r="AA193" s="67"/>
      <c r="AB193" s="67"/>
      <c r="AC193" s="67"/>
      <c r="AD193" s="67"/>
    </row>
    <row r="194" spans="1:30" ht="13.8" x14ac:dyDescent="0.3">
      <c r="A194" s="87">
        <v>651924</v>
      </c>
      <c r="B194" s="88">
        <f>VLOOKUP(A194,[1]Totaal!A:M,2,0)</f>
        <v>7322540069174</v>
      </c>
      <c r="C194" s="89">
        <f>VLOOKUP(A194,[1]Totaal!A:M,3,0)</f>
        <v>3</v>
      </c>
      <c r="D194" s="89" t="str">
        <f>VLOOKUP(A194,[1]Totaal!A:M,4,0)</f>
        <v>RL</v>
      </c>
      <c r="E194" s="89">
        <f>VLOOKUP(A194,[1]Totaal!A:M,5,0)</f>
        <v>120</v>
      </c>
      <c r="F194" s="89" t="str">
        <f>VLOOKUP(A194,[1]Totaal!A:M,6,0)</f>
        <v>MT</v>
      </c>
      <c r="G194" s="89" t="str">
        <f>VLOOKUP(A194,[1]Totaal!A:M,7,0)</f>
        <v>TORK M1 WIPING PAPER MINI 120MTR</v>
      </c>
      <c r="H194" s="89" t="str">
        <f>VLOOKUP(A194,[1]Totaal!A:M,10,0)</f>
        <v>TOILET- &amp; KEUKENPAPIER</v>
      </c>
      <c r="I194" s="89" t="str">
        <f>VLOOKUP(A194,[1]Totaal!A:M,11,0)</f>
        <v>ESSITY NETHERLANDS B.V.</v>
      </c>
      <c r="J194" s="127" t="s">
        <v>15</v>
      </c>
      <c r="K194" s="126">
        <v>0</v>
      </c>
      <c r="L194" s="89">
        <v>6</v>
      </c>
      <c r="M194" s="89" t="str">
        <f>VLOOKUP(A194,[1]Totaal!A:M,8,0)</f>
        <v>H</v>
      </c>
      <c r="N194" s="84">
        <f t="shared" si="6"/>
        <v>0</v>
      </c>
      <c r="O194" s="67"/>
      <c r="P194" s="133"/>
      <c r="Q194" s="133"/>
      <c r="R194" s="130">
        <v>1</v>
      </c>
      <c r="S194" s="131" t="str">
        <f t="shared" si="7"/>
        <v>MT</v>
      </c>
      <c r="T194" s="132">
        <v>0</v>
      </c>
      <c r="U194" s="85">
        <f t="shared" si="8"/>
        <v>0</v>
      </c>
      <c r="V194" s="64"/>
      <c r="W194" s="67"/>
      <c r="X194" s="67"/>
      <c r="Y194" s="67"/>
      <c r="Z194" s="67"/>
      <c r="AA194" s="67"/>
      <c r="AB194" s="67"/>
      <c r="AC194" s="67"/>
      <c r="AD194" s="67"/>
    </row>
    <row r="195" spans="1:30" ht="13.8" x14ac:dyDescent="0.3">
      <c r="A195" s="87">
        <v>752571</v>
      </c>
      <c r="B195" s="88">
        <f>VLOOKUP(A195,[1]Totaal!A:M,2,0)</f>
        <v>5414359710520</v>
      </c>
      <c r="C195" s="89">
        <f>VLOOKUP(A195,[1]Totaal!A:M,3,0)</f>
        <v>20</v>
      </c>
      <c r="D195" s="89" t="str">
        <f>VLOOKUP(A195,[1]Totaal!A:M,4,0)</f>
        <v>ZK</v>
      </c>
      <c r="E195" s="89">
        <f>VLOOKUP(A195,[1]Totaal!A:M,5,0)</f>
        <v>40</v>
      </c>
      <c r="F195" s="89" t="str">
        <f>VLOOKUP(A195,[1]Totaal!A:M,6,0)</f>
        <v>GR</v>
      </c>
      <c r="G195" s="89" t="str">
        <f>VLOOKUP(A195,[1]Totaal!A:M,7,0)</f>
        <v>CROKY CHIPS BOLOGNESE</v>
      </c>
      <c r="H195" s="89" t="str">
        <f>VLOOKUP(A195,[1]Totaal!A:M,10,0)</f>
        <v>CHIPS EN SNACKS</v>
      </c>
      <c r="I195" s="89" t="str">
        <f>VLOOKUP(A195,[1]Totaal!A:M,11,0)</f>
        <v>ROGER EN ROGER NV</v>
      </c>
      <c r="J195" s="127" t="s">
        <v>15</v>
      </c>
      <c r="K195" s="126">
        <v>0</v>
      </c>
      <c r="L195" s="89">
        <v>19</v>
      </c>
      <c r="M195" s="89" t="str">
        <f>VLOOKUP(A195,[1]Totaal!A:M,8,0)</f>
        <v>L</v>
      </c>
      <c r="N195" s="84">
        <f t="shared" si="6"/>
        <v>0</v>
      </c>
      <c r="O195" s="67"/>
      <c r="P195" s="133"/>
      <c r="Q195" s="133"/>
      <c r="R195" s="130">
        <v>1</v>
      </c>
      <c r="S195" s="131" t="str">
        <f t="shared" si="7"/>
        <v>GR</v>
      </c>
      <c r="T195" s="132">
        <v>0</v>
      </c>
      <c r="U195" s="85">
        <f t="shared" si="8"/>
        <v>0</v>
      </c>
      <c r="V195" s="64"/>
      <c r="W195" s="67"/>
      <c r="X195" s="67"/>
      <c r="Y195" s="67"/>
      <c r="Z195" s="67"/>
      <c r="AA195" s="67"/>
      <c r="AB195" s="67"/>
      <c r="AC195" s="67"/>
      <c r="AD195" s="67"/>
    </row>
    <row r="196" spans="1:30" ht="13.8" x14ac:dyDescent="0.3">
      <c r="A196" s="87">
        <v>100196</v>
      </c>
      <c r="B196" s="88">
        <f>VLOOKUP(A196,[1]Totaal!A:M,2,0)</f>
        <v>8717522225942</v>
      </c>
      <c r="C196" s="89">
        <f>VLOOKUP(A196,[1]Totaal!A:M,3,0)</f>
        <v>1</v>
      </c>
      <c r="D196" s="89" t="str">
        <f>VLOOKUP(A196,[1]Totaal!A:M,4,0)</f>
        <v>LS</v>
      </c>
      <c r="E196" s="89">
        <f>VLOOKUP(A196,[1]Totaal!A:M,5,0)</f>
        <v>1</v>
      </c>
      <c r="F196" s="89" t="str">
        <f>VLOOKUP(A196,[1]Totaal!A:M,6,0)</f>
        <v>ST</v>
      </c>
      <c r="G196" s="89" t="str">
        <f>VLOOKUP(A196,[1]Totaal!A:M,7,0)</f>
        <v>SKOTTSBERG GRILLPAN 24 CM VIERKANT</v>
      </c>
      <c r="H196" s="89" t="str">
        <f>VLOOKUP(A196,[1]Totaal!A:M,10,0)</f>
        <v>PANNEN</v>
      </c>
      <c r="I196" s="89" t="str">
        <f>VLOOKUP(A196,[1]Totaal!A:M,11,0)</f>
        <v>WEGTER GROOTVERBRUIK BV</v>
      </c>
      <c r="J196" s="127" t="s">
        <v>15</v>
      </c>
      <c r="K196" s="126">
        <v>0</v>
      </c>
      <c r="L196" s="89">
        <v>4</v>
      </c>
      <c r="M196" s="89" t="str">
        <f>VLOOKUP(A196,[1]Totaal!A:M,8,0)</f>
        <v>H</v>
      </c>
      <c r="N196" s="84">
        <f t="shared" si="6"/>
        <v>0</v>
      </c>
      <c r="O196" s="67"/>
      <c r="P196" s="133"/>
      <c r="Q196" s="133"/>
      <c r="R196" s="130">
        <v>1</v>
      </c>
      <c r="S196" s="131" t="str">
        <f t="shared" si="7"/>
        <v>ST</v>
      </c>
      <c r="T196" s="132">
        <v>0</v>
      </c>
      <c r="U196" s="85">
        <f t="shared" si="8"/>
        <v>0</v>
      </c>
      <c r="V196" s="64"/>
      <c r="W196" s="67"/>
      <c r="X196" s="67"/>
      <c r="Y196" s="67"/>
      <c r="Z196" s="67"/>
      <c r="AA196" s="67"/>
      <c r="AB196" s="67"/>
      <c r="AC196" s="67"/>
      <c r="AD196" s="67"/>
    </row>
    <row r="197" spans="1:30" ht="13.8" x14ac:dyDescent="0.3">
      <c r="A197" s="87">
        <v>44644</v>
      </c>
      <c r="B197" s="88">
        <f>VLOOKUP(A197,[1]Totaal!A:M,2,0)</f>
        <v>852520003005</v>
      </c>
      <c r="C197" s="89">
        <f>VLOOKUP(A197,[1]Totaal!A:M,3,0)</f>
        <v>1</v>
      </c>
      <c r="D197" s="89" t="str">
        <f>VLOOKUP(A197,[1]Totaal!A:M,4,0)</f>
        <v>LS</v>
      </c>
      <c r="E197" s="89">
        <f>VLOOKUP(A197,[1]Totaal!A:M,5,0)</f>
        <v>1</v>
      </c>
      <c r="F197" s="89" t="str">
        <f>VLOOKUP(A197,[1]Totaal!A:M,6,0)</f>
        <v>ST</v>
      </c>
      <c r="G197" s="89" t="str">
        <f>VLOOKUP(A197,[1]Totaal!A:M,7,0)</f>
        <v>ESCALI WEEGSCHAAL ARTI ZWART, 7KG</v>
      </c>
      <c r="H197" s="89" t="str">
        <f>VLOOKUP(A197,[1]Totaal!A:M,10,0)</f>
        <v>KEUKENGEREEDSCHAPPEN</v>
      </c>
      <c r="I197" s="89" t="str">
        <f>VLOOKUP(A197,[1]Totaal!A:M,11,0)</f>
        <v>CUCINA LA BV</v>
      </c>
      <c r="J197" s="127" t="s">
        <v>15</v>
      </c>
      <c r="K197" s="126">
        <v>0</v>
      </c>
      <c r="L197" s="89">
        <v>5</v>
      </c>
      <c r="M197" s="89" t="str">
        <f>VLOOKUP(A197,[1]Totaal!A:M,8,0)</f>
        <v>H</v>
      </c>
      <c r="N197" s="84">
        <f t="shared" si="6"/>
        <v>0</v>
      </c>
      <c r="O197" s="67"/>
      <c r="P197" s="133"/>
      <c r="Q197" s="133"/>
      <c r="R197" s="130">
        <v>1</v>
      </c>
      <c r="S197" s="131" t="str">
        <f t="shared" si="7"/>
        <v>ST</v>
      </c>
      <c r="T197" s="132">
        <v>0</v>
      </c>
      <c r="U197" s="85">
        <f t="shared" si="8"/>
        <v>0</v>
      </c>
      <c r="V197" s="64"/>
      <c r="W197" s="67"/>
      <c r="X197" s="67"/>
      <c r="Y197" s="67"/>
      <c r="Z197" s="67"/>
      <c r="AA197" s="67"/>
      <c r="AB197" s="67"/>
      <c r="AC197" s="67"/>
      <c r="AD197" s="67"/>
    </row>
    <row r="198" spans="1:30" ht="13.8" x14ac:dyDescent="0.3">
      <c r="A198" s="87">
        <v>254714</v>
      </c>
      <c r="B198" s="88">
        <f>VLOOKUP(A198,[1]Totaal!A:M,2,0)</f>
        <v>8710401427222</v>
      </c>
      <c r="C198" s="89">
        <f>VLOOKUP(A198,[1]Totaal!A:M,3,0)</f>
        <v>1</v>
      </c>
      <c r="D198" s="89" t="str">
        <f>VLOOKUP(A198,[1]Totaal!A:M,4,0)</f>
        <v>ZK</v>
      </c>
      <c r="E198" s="89">
        <f>VLOOKUP(A198,[1]Totaal!A:M,5,0)</f>
        <v>1</v>
      </c>
      <c r="F198" s="89" t="str">
        <f>VLOOKUP(A198,[1]Totaal!A:M,6,0)</f>
        <v>KG</v>
      </c>
      <c r="G198" s="89" t="str">
        <f>VLOOKUP(A198,[1]Totaal!A:M,7,0)</f>
        <v>ALEX MEIJER ESPRESSOBONEN SANTOS</v>
      </c>
      <c r="H198" s="89" t="str">
        <f>VLOOKUP(A198,[1]Totaal!A:M,10,0)</f>
        <v>KOFFIE, CACAO &amp; OPLOSKOFFIE</v>
      </c>
      <c r="I198" s="89" t="str">
        <f>VLOOKUP(A198,[1]Totaal!A:M,11,0)</f>
        <v>SLIGRO</v>
      </c>
      <c r="J198" s="127" t="s">
        <v>15</v>
      </c>
      <c r="K198" s="126">
        <v>0</v>
      </c>
      <c r="L198" s="89">
        <v>15</v>
      </c>
      <c r="M198" s="89" t="str">
        <f>VLOOKUP(A198,[1]Totaal!A:M,8,0)</f>
        <v>L</v>
      </c>
      <c r="N198" s="84">
        <f t="shared" si="6"/>
        <v>0</v>
      </c>
      <c r="O198" s="67"/>
      <c r="P198" s="133"/>
      <c r="Q198" s="133"/>
      <c r="R198" s="130">
        <v>1</v>
      </c>
      <c r="S198" s="131" t="str">
        <f t="shared" si="7"/>
        <v>KG</v>
      </c>
      <c r="T198" s="132">
        <v>0</v>
      </c>
      <c r="U198" s="85">
        <f t="shared" si="8"/>
        <v>0</v>
      </c>
      <c r="V198" s="64"/>
      <c r="W198" s="67"/>
      <c r="X198" s="67"/>
      <c r="Y198" s="67"/>
      <c r="Z198" s="67"/>
      <c r="AA198" s="67"/>
      <c r="AB198" s="67"/>
      <c r="AC198" s="67"/>
      <c r="AD198" s="67"/>
    </row>
    <row r="199" spans="1:30" ht="13.8" x14ac:dyDescent="0.3">
      <c r="A199" s="87">
        <v>76179</v>
      </c>
      <c r="B199" s="88">
        <f>VLOOKUP(A199,[1]Totaal!A:M,2,0)</f>
        <v>5410041190601</v>
      </c>
      <c r="C199" s="89">
        <f>VLOOKUP(A199,[1]Totaal!A:M,3,0)</f>
        <v>24</v>
      </c>
      <c r="D199" s="89" t="str">
        <f>VLOOKUP(A199,[1]Totaal!A:M,4,0)</f>
        <v>PK</v>
      </c>
      <c r="E199" s="89">
        <f>VLOOKUP(A199,[1]Totaal!A:M,5,0)</f>
        <v>40.5</v>
      </c>
      <c r="F199" s="89" t="str">
        <f>VLOOKUP(A199,[1]Totaal!A:M,6,0)</f>
        <v>GR</v>
      </c>
      <c r="G199" s="89" t="str">
        <f>VLOOKUP(A199,[1]Totaal!A:M,7,0)</f>
        <v>LIGA MILKBREAK MELK/AARDBEI DUO   2-PACK</v>
      </c>
      <c r="H199" s="89" t="str">
        <f>VLOOKUP(A199,[1]Totaal!A:M,10,0)</f>
        <v>TUSSENDOORTJES</v>
      </c>
      <c r="I199" s="89" t="str">
        <f>VLOOKUP(A199,[1]Totaal!A:M,11,0)</f>
        <v>MONDELEZ NEDERLAND BV</v>
      </c>
      <c r="J199" s="127" t="s">
        <v>15</v>
      </c>
      <c r="K199" s="126">
        <v>0</v>
      </c>
      <c r="L199" s="89">
        <v>15</v>
      </c>
      <c r="M199" s="89" t="str">
        <f>VLOOKUP(A199,[1]Totaal!A:M,8,0)</f>
        <v>L</v>
      </c>
      <c r="N199" s="84">
        <f t="shared" si="6"/>
        <v>0</v>
      </c>
      <c r="O199" s="67"/>
      <c r="P199" s="133"/>
      <c r="Q199" s="133"/>
      <c r="R199" s="130">
        <v>1</v>
      </c>
      <c r="S199" s="131" t="str">
        <f t="shared" si="7"/>
        <v>GR</v>
      </c>
      <c r="T199" s="132">
        <v>0</v>
      </c>
      <c r="U199" s="85">
        <f t="shared" si="8"/>
        <v>0</v>
      </c>
      <c r="V199" s="64"/>
      <c r="W199" s="67"/>
      <c r="X199" s="67"/>
      <c r="Y199" s="67"/>
      <c r="Z199" s="67"/>
      <c r="AA199" s="67"/>
      <c r="AB199" s="67"/>
      <c r="AC199" s="67"/>
      <c r="AD199" s="67"/>
    </row>
    <row r="200" spans="1:30" ht="13.8" x14ac:dyDescent="0.3">
      <c r="A200" s="87">
        <v>274670</v>
      </c>
      <c r="B200" s="88">
        <f>VLOOKUP(A200,[1]Totaal!A:M,2,0)</f>
        <v>4260248990037</v>
      </c>
      <c r="C200" s="89">
        <f>VLOOKUP(A200,[1]Totaal!A:M,3,0)</f>
        <v>1</v>
      </c>
      <c r="D200" s="89" t="str">
        <f>VLOOKUP(A200,[1]Totaal!A:M,4,0)</f>
        <v>DS</v>
      </c>
      <c r="E200" s="89">
        <f>VLOOKUP(A200,[1]Totaal!A:M,5,0)</f>
        <v>100</v>
      </c>
      <c r="F200" s="89" t="str">
        <f>VLOOKUP(A200,[1]Totaal!A:M,6,0)</f>
        <v>ST</v>
      </c>
      <c r="G200" s="89" t="str">
        <f>VLOOKUP(A200,[1]Totaal!A:M,7,0)</f>
        <v>SAGA KOOK/BAKPAPIER 33X42CM</v>
      </c>
      <c r="H200" s="89" t="str">
        <f>VLOOKUP(A200,[1]Totaal!A:M,10,0)</f>
        <v>KEUKENGEREEDSCHAPPEN</v>
      </c>
      <c r="I200" s="89" t="str">
        <f>VLOOKUP(A200,[1]Totaal!A:M,11,0)</f>
        <v>PAARDEKOOPER BV (DEPA 1)</v>
      </c>
      <c r="J200" s="127" t="s">
        <v>15</v>
      </c>
      <c r="K200" s="126">
        <v>0</v>
      </c>
      <c r="L200" s="89">
        <v>16</v>
      </c>
      <c r="M200" s="89" t="str">
        <f>VLOOKUP(A200,[1]Totaal!A:M,8,0)</f>
        <v>H</v>
      </c>
      <c r="N200" s="84">
        <f t="shared" si="6"/>
        <v>0</v>
      </c>
      <c r="O200" s="67"/>
      <c r="P200" s="133"/>
      <c r="Q200" s="133"/>
      <c r="R200" s="130">
        <v>1</v>
      </c>
      <c r="S200" s="131" t="str">
        <f t="shared" si="7"/>
        <v>ST</v>
      </c>
      <c r="T200" s="132">
        <v>0</v>
      </c>
      <c r="U200" s="85">
        <f t="shared" si="8"/>
        <v>0</v>
      </c>
      <c r="V200" s="64"/>
      <c r="W200" s="67"/>
      <c r="X200" s="67"/>
      <c r="Y200" s="67"/>
      <c r="Z200" s="67"/>
      <c r="AA200" s="67"/>
      <c r="AB200" s="67"/>
      <c r="AC200" s="67"/>
      <c r="AD200" s="67"/>
    </row>
    <row r="201" spans="1:30" ht="13.8" x14ac:dyDescent="0.3">
      <c r="A201" s="87">
        <v>863110</v>
      </c>
      <c r="B201" s="88">
        <f>VLOOKUP(A201,[1]Totaal!A:M,2,0)</f>
        <v>8710401280544</v>
      </c>
      <c r="C201" s="89">
        <f>VLOOKUP(A201,[1]Totaal!A:M,3,0)</f>
        <v>1</v>
      </c>
      <c r="D201" s="89" t="str">
        <f>VLOOKUP(A201,[1]Totaal!A:M,4,0)</f>
        <v>LS</v>
      </c>
      <c r="E201" s="89">
        <f>VLOOKUP(A201,[1]Totaal!A:M,5,0)</f>
        <v>1</v>
      </c>
      <c r="F201" s="89" t="str">
        <f>VLOOKUP(A201,[1]Totaal!A:M,6,0)</f>
        <v>ST</v>
      </c>
      <c r="G201" s="89" t="str">
        <f>VLOOKUP(A201,[1]Totaal!A:M,7,0)</f>
        <v>AM ISOKAN BERLIJN DW RVS 1,5L</v>
      </c>
      <c r="H201" s="89" t="str">
        <f>VLOOKUP(A201,[1]Totaal!A:M,10,0)</f>
        <v>RESTAURANTBENODIGDHEDEN</v>
      </c>
      <c r="I201" s="89" t="str">
        <f>VLOOKUP(A201,[1]Totaal!A:M,11,0)</f>
        <v>SLIGRO</v>
      </c>
      <c r="J201" s="127" t="s">
        <v>15</v>
      </c>
      <c r="K201" s="126">
        <v>0</v>
      </c>
      <c r="L201" s="89">
        <v>10</v>
      </c>
      <c r="M201" s="89" t="str">
        <f>VLOOKUP(A201,[1]Totaal!A:M,8,0)</f>
        <v>H</v>
      </c>
      <c r="N201" s="84">
        <f t="shared" ref="N201:N251" si="9">K201*L201</f>
        <v>0</v>
      </c>
      <c r="O201" s="67"/>
      <c r="P201" s="133"/>
      <c r="Q201" s="133"/>
      <c r="R201" s="130">
        <v>1</v>
      </c>
      <c r="S201" s="131" t="str">
        <f t="shared" ref="S201:S252" si="10">F201</f>
        <v>ST</v>
      </c>
      <c r="T201" s="132">
        <v>0</v>
      </c>
      <c r="U201" s="85">
        <f t="shared" ref="U201:U252" si="11">(E201/R201*T201)*L201</f>
        <v>0</v>
      </c>
      <c r="V201" s="64"/>
      <c r="W201" s="67"/>
      <c r="X201" s="67"/>
      <c r="Y201" s="67"/>
      <c r="Z201" s="67"/>
      <c r="AA201" s="67"/>
      <c r="AB201" s="67"/>
      <c r="AC201" s="67"/>
      <c r="AD201" s="67"/>
    </row>
    <row r="202" spans="1:30" ht="13.8" x14ac:dyDescent="0.3">
      <c r="A202" s="87">
        <v>385989</v>
      </c>
      <c r="B202" s="88">
        <f>VLOOKUP(A202,[1]Totaal!A:M,2,0)</f>
        <v>8711112783003</v>
      </c>
      <c r="C202" s="89">
        <f>VLOOKUP(A202,[1]Totaal!A:M,3,0)</f>
        <v>1</v>
      </c>
      <c r="D202" s="89" t="str">
        <f>VLOOKUP(A202,[1]Totaal!A:M,4,0)</f>
        <v>ST</v>
      </c>
      <c r="E202" s="89">
        <f>VLOOKUP(A202,[1]Totaal!A:M,5,0)</f>
        <v>1</v>
      </c>
      <c r="F202" s="89" t="str">
        <f>VLOOKUP(A202,[1]Totaal!A:M,6,0)</f>
        <v>ST</v>
      </c>
      <c r="G202" s="89" t="str">
        <f>VLOOKUP(A202,[1]Totaal!A:M,7,0)</f>
        <v>SUNWARE Q-LINE OPBERGBOX 15LTR</v>
      </c>
      <c r="H202" s="89" t="str">
        <f>VLOOKUP(A202,[1]Totaal!A:M,10,0)</f>
        <v>OPBERGEN EN AFVALVERZAMELEN</v>
      </c>
      <c r="I202" s="89" t="str">
        <f>VLOOKUP(A202,[1]Totaal!A:M,11,0)</f>
        <v>SUNWARE BV</v>
      </c>
      <c r="J202" s="127" t="s">
        <v>15</v>
      </c>
      <c r="K202" s="126">
        <v>0</v>
      </c>
      <c r="L202" s="89">
        <v>14</v>
      </c>
      <c r="M202" s="89" t="str">
        <f>VLOOKUP(A202,[1]Totaal!A:M,8,0)</f>
        <v>H</v>
      </c>
      <c r="N202" s="84">
        <f t="shared" si="9"/>
        <v>0</v>
      </c>
      <c r="O202" s="67"/>
      <c r="P202" s="133"/>
      <c r="Q202" s="133"/>
      <c r="R202" s="130">
        <v>1</v>
      </c>
      <c r="S202" s="131" t="str">
        <f t="shared" si="10"/>
        <v>ST</v>
      </c>
      <c r="T202" s="132">
        <v>0</v>
      </c>
      <c r="U202" s="85">
        <f t="shared" si="11"/>
        <v>0</v>
      </c>
      <c r="V202" s="64"/>
      <c r="W202" s="67"/>
      <c r="X202" s="67"/>
      <c r="Y202" s="67"/>
      <c r="Z202" s="67"/>
      <c r="AA202" s="67"/>
      <c r="AB202" s="67"/>
      <c r="AC202" s="67"/>
      <c r="AD202" s="67"/>
    </row>
    <row r="203" spans="1:30" ht="13.8" x14ac:dyDescent="0.3">
      <c r="A203" s="87">
        <v>784670</v>
      </c>
      <c r="B203" s="88">
        <f>VLOOKUP(A203,[1]Totaal!A:M,2,0)</f>
        <v>8710401151592</v>
      </c>
      <c r="C203" s="89">
        <f>VLOOKUP(A203,[1]Totaal!A:M,3,0)</f>
        <v>2</v>
      </c>
      <c r="D203" s="89" t="str">
        <f>VLOOKUP(A203,[1]Totaal!A:M,4,0)</f>
        <v>FL</v>
      </c>
      <c r="E203" s="89">
        <f>VLOOKUP(A203,[1]Totaal!A:M,5,0)</f>
        <v>1</v>
      </c>
      <c r="F203" s="89" t="str">
        <f>VLOOKUP(A203,[1]Totaal!A:M,6,0)</f>
        <v>LT</v>
      </c>
      <c r="G203" s="89" t="str">
        <f>VLOOKUP(A203,[1]Totaal!A:M,7,0)</f>
        <v>FELICIA AFWASMIDDEL</v>
      </c>
      <c r="H203" s="89" t="str">
        <f>VLOOKUP(A203,[1]Totaal!A:M,10,0)</f>
        <v>AFWAS- &amp; VAATMIDDELEN</v>
      </c>
      <c r="I203" s="89" t="str">
        <f>VLOOKUP(A203,[1]Totaal!A:M,11,0)</f>
        <v>SLIGRO</v>
      </c>
      <c r="J203" s="127" t="s">
        <v>15</v>
      </c>
      <c r="K203" s="126">
        <v>0</v>
      </c>
      <c r="L203" s="89">
        <v>37</v>
      </c>
      <c r="M203" s="89" t="str">
        <f>VLOOKUP(A203,[1]Totaal!A:M,8,0)</f>
        <v>H</v>
      </c>
      <c r="N203" s="84">
        <f t="shared" si="9"/>
        <v>0</v>
      </c>
      <c r="O203" s="67"/>
      <c r="P203" s="133"/>
      <c r="Q203" s="133"/>
      <c r="R203" s="130">
        <v>1</v>
      </c>
      <c r="S203" s="131" t="str">
        <f t="shared" si="10"/>
        <v>LT</v>
      </c>
      <c r="T203" s="132">
        <v>0</v>
      </c>
      <c r="U203" s="85">
        <f t="shared" si="11"/>
        <v>0</v>
      </c>
      <c r="V203" s="64"/>
      <c r="W203" s="67"/>
      <c r="X203" s="67"/>
      <c r="Y203" s="67"/>
      <c r="Z203" s="67"/>
      <c r="AA203" s="67"/>
      <c r="AB203" s="67"/>
      <c r="AC203" s="67"/>
      <c r="AD203" s="67"/>
    </row>
    <row r="204" spans="1:30" ht="13.8" x14ac:dyDescent="0.3">
      <c r="A204" s="87">
        <v>757932</v>
      </c>
      <c r="B204" s="88">
        <f>VLOOKUP(A204,[1]Totaal!A:M,2,0)</f>
        <v>8710401562282</v>
      </c>
      <c r="C204" s="89">
        <f>VLOOKUP(A204,[1]Totaal!A:M,3,0)</f>
        <v>1</v>
      </c>
      <c r="D204" s="89" t="str">
        <f>VLOOKUP(A204,[1]Totaal!A:M,4,0)</f>
        <v>PK</v>
      </c>
      <c r="E204" s="89">
        <f>VLOOKUP(A204,[1]Totaal!A:M,5,0)</f>
        <v>4</v>
      </c>
      <c r="F204" s="89" t="str">
        <f>VLOOKUP(A204,[1]Totaal!A:M,6,0)</f>
        <v>ST</v>
      </c>
      <c r="G204" s="89" t="str">
        <f>VLOOKUP(A204,[1]Totaal!A:M,7,0)</f>
        <v>SLIMLINE KEUKENDOEK BLOK 50X50 ROOD</v>
      </c>
      <c r="H204" s="89" t="str">
        <f>VLOOKUP(A204,[1]Totaal!A:M,10,0)</f>
        <v>KEUKENTEXTIEL</v>
      </c>
      <c r="I204" s="89" t="str">
        <f>VLOOKUP(A204,[1]Totaal!A:M,11,0)</f>
        <v>SLIGRO</v>
      </c>
      <c r="J204" s="127" t="s">
        <v>15</v>
      </c>
      <c r="K204" s="126">
        <v>0</v>
      </c>
      <c r="L204" s="89">
        <v>18</v>
      </c>
      <c r="M204" s="89" t="str">
        <f>VLOOKUP(A204,[1]Totaal!A:M,8,0)</f>
        <v>H</v>
      </c>
      <c r="N204" s="84">
        <f t="shared" si="9"/>
        <v>0</v>
      </c>
      <c r="O204" s="67"/>
      <c r="P204" s="133"/>
      <c r="Q204" s="133"/>
      <c r="R204" s="130">
        <v>1</v>
      </c>
      <c r="S204" s="131" t="str">
        <f t="shared" si="10"/>
        <v>ST</v>
      </c>
      <c r="T204" s="132">
        <v>0</v>
      </c>
      <c r="U204" s="85">
        <f t="shared" si="11"/>
        <v>0</v>
      </c>
      <c r="V204" s="64"/>
      <c r="W204" s="67"/>
      <c r="X204" s="67"/>
      <c r="Y204" s="67"/>
      <c r="Z204" s="67"/>
      <c r="AA204" s="67"/>
      <c r="AB204" s="67"/>
      <c r="AC204" s="67"/>
      <c r="AD204" s="67"/>
    </row>
    <row r="205" spans="1:30" ht="13.8" x14ac:dyDescent="0.3">
      <c r="A205" s="87">
        <v>106411</v>
      </c>
      <c r="B205" s="88">
        <f>VLOOKUP(A205,[1]Totaal!A:M,2,0)</f>
        <v>8710401500802</v>
      </c>
      <c r="C205" s="89">
        <f>VLOOKUP(A205,[1]Totaal!A:M,3,0)</f>
        <v>1</v>
      </c>
      <c r="D205" s="89" t="str">
        <f>VLOOKUP(A205,[1]Totaal!A:M,4,0)</f>
        <v>EM</v>
      </c>
      <c r="E205" s="89">
        <f>VLOOKUP(A205,[1]Totaal!A:M,5,0)</f>
        <v>5</v>
      </c>
      <c r="F205" s="89" t="str">
        <f>VLOOKUP(A205,[1]Totaal!A:M,6,0)</f>
        <v>KG</v>
      </c>
      <c r="G205" s="89" t="str">
        <f>VLOOKUP(A205,[1]Totaal!A:M,7,0)</f>
        <v>DAENDELS HOTMIX</v>
      </c>
      <c r="H205" s="89" t="str">
        <f>VLOOKUP(A205,[1]Totaal!A:M,10,0)</f>
        <v>NOTEN</v>
      </c>
      <c r="I205" s="89" t="str">
        <f>VLOOKUP(A205,[1]Totaal!A:M,11,0)</f>
        <v>SLIGRO</v>
      </c>
      <c r="J205" s="127" t="s">
        <v>15</v>
      </c>
      <c r="K205" s="126">
        <v>0</v>
      </c>
      <c r="L205" s="89">
        <v>7</v>
      </c>
      <c r="M205" s="89" t="str">
        <f>VLOOKUP(A205,[1]Totaal!A:M,8,0)</f>
        <v>L</v>
      </c>
      <c r="N205" s="84">
        <f t="shared" si="9"/>
        <v>0</v>
      </c>
      <c r="O205" s="67"/>
      <c r="P205" s="133"/>
      <c r="Q205" s="133"/>
      <c r="R205" s="130">
        <v>1</v>
      </c>
      <c r="S205" s="131" t="str">
        <f t="shared" si="10"/>
        <v>KG</v>
      </c>
      <c r="T205" s="132">
        <v>0</v>
      </c>
      <c r="U205" s="85">
        <f t="shared" si="11"/>
        <v>0</v>
      </c>
      <c r="V205" s="64"/>
      <c r="W205" s="67"/>
      <c r="X205" s="67"/>
      <c r="Y205" s="67"/>
      <c r="Z205" s="67"/>
      <c r="AA205" s="67"/>
      <c r="AB205" s="67"/>
      <c r="AC205" s="67"/>
      <c r="AD205" s="67"/>
    </row>
    <row r="206" spans="1:30" ht="13.8" x14ac:dyDescent="0.3">
      <c r="A206" s="87">
        <v>980831</v>
      </c>
      <c r="B206" s="88">
        <f>VLOOKUP(A206,[1]Totaal!A:M,2,0)</f>
        <v>8710401181513</v>
      </c>
      <c r="C206" s="89"/>
      <c r="D206" s="89"/>
      <c r="E206" s="89">
        <v>1</v>
      </c>
      <c r="F206" s="89" t="s">
        <v>316</v>
      </c>
      <c r="G206" s="89" t="str">
        <f>VLOOKUP(A206,[1]Totaal!A:M,7,0)</f>
        <v>VITELLO KOKSBUIS HILTON M/DRUKK WIT S</v>
      </c>
      <c r="H206" s="89" t="str">
        <f>VLOOKUP(A206,[1]Totaal!A:M,10,0)</f>
        <v>BEDRIJFSKLEDING</v>
      </c>
      <c r="I206" s="89" t="str">
        <f>VLOOKUP(A206,[1]Totaal!A:M,11,0)</f>
        <v>SLIGRO</v>
      </c>
      <c r="J206" s="127" t="s">
        <v>15</v>
      </c>
      <c r="K206" s="126">
        <v>0</v>
      </c>
      <c r="L206" s="89">
        <v>6</v>
      </c>
      <c r="M206" s="89" t="str">
        <f>VLOOKUP(A206,[1]Totaal!A:M,8,0)</f>
        <v>H</v>
      </c>
      <c r="N206" s="84">
        <f t="shared" si="9"/>
        <v>0</v>
      </c>
      <c r="O206" s="67"/>
      <c r="P206" s="133"/>
      <c r="Q206" s="133"/>
      <c r="R206" s="130">
        <v>1</v>
      </c>
      <c r="S206" s="131" t="str">
        <f t="shared" si="10"/>
        <v>ST</v>
      </c>
      <c r="T206" s="132">
        <v>0</v>
      </c>
      <c r="U206" s="85">
        <f t="shared" si="11"/>
        <v>0</v>
      </c>
      <c r="V206" s="64"/>
      <c r="W206" s="67"/>
      <c r="X206" s="67"/>
      <c r="Y206" s="67"/>
      <c r="Z206" s="67"/>
      <c r="AA206" s="67"/>
      <c r="AB206" s="67"/>
      <c r="AC206" s="67"/>
      <c r="AD206" s="67"/>
    </row>
    <row r="207" spans="1:30" ht="13.8" x14ac:dyDescent="0.3">
      <c r="A207" s="87">
        <v>9346</v>
      </c>
      <c r="B207" s="88">
        <f>VLOOKUP(A207,[1]Totaal!A:M,2,0)</f>
        <v>8713946039950</v>
      </c>
      <c r="C207" s="89">
        <f>VLOOKUP(A207,[1]Totaal!A:M,3,0)</f>
        <v>1</v>
      </c>
      <c r="D207" s="89" t="str">
        <f>VLOOKUP(A207,[1]Totaal!A:M,4,0)</f>
        <v>KG</v>
      </c>
      <c r="E207" s="89">
        <f>VLOOKUP(A207,[1]Totaal!A:M,5,0)</f>
        <v>1</v>
      </c>
      <c r="F207" s="89" t="str">
        <f>VLOOKUP(A207,[1]Totaal!A:M,6,0)</f>
        <v>ST</v>
      </c>
      <c r="G207" s="89" t="str">
        <f>VLOOKUP(A207,[1]Totaal!A:M,7,0)</f>
        <v>KIPFILET DUBBEL PER KG VACUUM</v>
      </c>
      <c r="H207" s="89" t="str">
        <f>VLOOKUP(A207,[1]Totaal!A:M,10,0)</f>
        <v>POELIER VERS ONBEWERKT CONC</v>
      </c>
      <c r="I207" s="89" t="str">
        <f>VLOOKUP(A207,[1]Totaal!A:M,11,0)</f>
        <v>RUIG M. EN ZONEN B.V.</v>
      </c>
      <c r="J207" s="127" t="s">
        <v>298</v>
      </c>
      <c r="K207" s="126">
        <v>0</v>
      </c>
      <c r="L207" s="89">
        <v>22.02</v>
      </c>
      <c r="M207" s="89" t="str">
        <f>VLOOKUP(A207,[1]Totaal!A:M,8,0)</f>
        <v>L</v>
      </c>
      <c r="N207" s="84">
        <f t="shared" si="9"/>
        <v>0</v>
      </c>
      <c r="O207" s="67"/>
      <c r="P207" s="133"/>
      <c r="Q207" s="133"/>
      <c r="R207" s="130">
        <v>1</v>
      </c>
      <c r="S207" s="131" t="str">
        <f t="shared" si="10"/>
        <v>ST</v>
      </c>
      <c r="T207" s="132">
        <v>0</v>
      </c>
      <c r="U207" s="85">
        <f t="shared" si="11"/>
        <v>0</v>
      </c>
      <c r="V207" s="64"/>
      <c r="W207" s="67"/>
      <c r="X207" s="67"/>
      <c r="Y207" s="67"/>
      <c r="Z207" s="67"/>
      <c r="AA207" s="67"/>
      <c r="AB207" s="67"/>
      <c r="AC207" s="67"/>
      <c r="AD207" s="67"/>
    </row>
    <row r="208" spans="1:30" ht="13.8" x14ac:dyDescent="0.3">
      <c r="A208" s="87">
        <v>71857</v>
      </c>
      <c r="B208" s="88">
        <f>VLOOKUP(A208,[1]Totaal!A:M,2,0)</f>
        <v>8711000003282</v>
      </c>
      <c r="C208" s="89">
        <f>VLOOKUP(A208,[1]Totaal!A:M,3,0)</f>
        <v>6</v>
      </c>
      <c r="D208" s="89" t="str">
        <f>VLOOKUP(A208,[1]Totaal!A:M,4,0)</f>
        <v>PK</v>
      </c>
      <c r="E208" s="89">
        <f>VLOOKUP(A208,[1]Totaal!A:M,5,0)</f>
        <v>500</v>
      </c>
      <c r="F208" s="89" t="str">
        <f>VLOOKUP(A208,[1]Totaal!A:M,6,0)</f>
        <v>GR</v>
      </c>
      <c r="G208" s="89" t="str">
        <f>VLOOKUP(A208,[1]Totaal!A:M,7,0)</f>
        <v>DOUWE EGBERTS ROODMERK GROVE MALING</v>
      </c>
      <c r="H208" s="89" t="str">
        <f>VLOOKUP(A208,[1]Totaal!A:M,10,0)</f>
        <v>KOFFIE, CACAO &amp; OPLOSKOFFIE</v>
      </c>
      <c r="I208" s="89" t="str">
        <f>VLOOKUP(A208,[1]Totaal!A:M,11,0)</f>
        <v>JACOBS DOUWE EGBERTS NL BV</v>
      </c>
      <c r="J208" s="127" t="s">
        <v>15</v>
      </c>
      <c r="K208" s="126">
        <v>0</v>
      </c>
      <c r="L208" s="89">
        <v>5</v>
      </c>
      <c r="M208" s="89" t="str">
        <f>VLOOKUP(A208,[1]Totaal!A:M,8,0)</f>
        <v>L</v>
      </c>
      <c r="N208" s="84">
        <f t="shared" si="9"/>
        <v>0</v>
      </c>
      <c r="O208" s="67"/>
      <c r="P208" s="133"/>
      <c r="Q208" s="133"/>
      <c r="R208" s="130">
        <v>1</v>
      </c>
      <c r="S208" s="131" t="str">
        <f t="shared" si="10"/>
        <v>GR</v>
      </c>
      <c r="T208" s="132">
        <v>0</v>
      </c>
      <c r="U208" s="85">
        <f t="shared" si="11"/>
        <v>0</v>
      </c>
      <c r="V208" s="64"/>
      <c r="W208" s="67"/>
      <c r="X208" s="67"/>
      <c r="Y208" s="67"/>
      <c r="Z208" s="67"/>
      <c r="AA208" s="67"/>
      <c r="AB208" s="67"/>
      <c r="AC208" s="67"/>
      <c r="AD208" s="67"/>
    </row>
    <row r="209" spans="1:30" ht="13.8" x14ac:dyDescent="0.3">
      <c r="A209" s="87">
        <v>30330</v>
      </c>
      <c r="B209" s="88">
        <f>VLOOKUP(A209,[1]Totaal!A:M,2,0)</f>
        <v>8710401146710</v>
      </c>
      <c r="C209" s="89">
        <f>VLOOKUP(A209,[1]Totaal!A:M,3,0)</f>
        <v>12</v>
      </c>
      <c r="D209" s="89" t="str">
        <f>VLOOKUP(A209,[1]Totaal!A:M,4,0)</f>
        <v>PK</v>
      </c>
      <c r="E209" s="89">
        <f>VLOOKUP(A209,[1]Totaal!A:M,5,0)</f>
        <v>500</v>
      </c>
      <c r="F209" s="89" t="str">
        <f>VLOOKUP(A209,[1]Totaal!A:M,6,0)</f>
        <v>GR</v>
      </c>
      <c r="G209" s="89" t="str">
        <f>VLOOKUP(A209,[1]Totaal!A:M,7,0)</f>
        <v>G.GERARD GEZ.TOM. PASSATA</v>
      </c>
      <c r="H209" s="89" t="str">
        <f>VLOOKUP(A209,[1]Totaal!A:M,10,0)</f>
        <v>TOMATENCONSERVEN</v>
      </c>
      <c r="I209" s="89" t="str">
        <f>VLOOKUP(A209,[1]Totaal!A:M,11,0)</f>
        <v>SLIGRO</v>
      </c>
      <c r="J209" s="127" t="s">
        <v>15</v>
      </c>
      <c r="K209" s="126">
        <v>0</v>
      </c>
      <c r="L209" s="89">
        <v>17</v>
      </c>
      <c r="M209" s="89" t="str">
        <f>VLOOKUP(A209,[1]Totaal!A:M,8,0)</f>
        <v>L</v>
      </c>
      <c r="N209" s="84">
        <f t="shared" si="9"/>
        <v>0</v>
      </c>
      <c r="O209" s="67"/>
      <c r="P209" s="133"/>
      <c r="Q209" s="133"/>
      <c r="R209" s="130">
        <v>1</v>
      </c>
      <c r="S209" s="131" t="str">
        <f t="shared" si="10"/>
        <v>GR</v>
      </c>
      <c r="T209" s="132">
        <v>0</v>
      </c>
      <c r="U209" s="85">
        <f t="shared" si="11"/>
        <v>0</v>
      </c>
      <c r="V209" s="64"/>
      <c r="W209" s="67"/>
      <c r="X209" s="67"/>
      <c r="Y209" s="67"/>
      <c r="Z209" s="67"/>
      <c r="AA209" s="67"/>
      <c r="AB209" s="67"/>
      <c r="AC209" s="67"/>
      <c r="AD209" s="67"/>
    </row>
    <row r="210" spans="1:30" ht="13.8" x14ac:dyDescent="0.3">
      <c r="A210" s="87">
        <v>1326</v>
      </c>
      <c r="B210" s="88">
        <f>VLOOKUP(A210,[1]Totaal!A:M,2,0)</f>
        <v>8713946041144</v>
      </c>
      <c r="C210" s="89">
        <f>VLOOKUP(A210,[1]Totaal!A:M,3,0)</f>
        <v>1</v>
      </c>
      <c r="D210" s="89" t="str">
        <f>VLOOKUP(A210,[1]Totaal!A:M,4,0)</f>
        <v>KG</v>
      </c>
      <c r="E210" s="89">
        <f>VLOOKUP(A210,[1]Totaal!A:M,5,0)</f>
        <v>1</v>
      </c>
      <c r="F210" s="89" t="str">
        <f>VLOOKUP(A210,[1]Totaal!A:M,6,0)</f>
        <v>ST</v>
      </c>
      <c r="G210" s="89" t="str">
        <f>VLOOKUP(A210,[1]Totaal!A:M,7,0)</f>
        <v>CHEFSKIP DIJVLEES</v>
      </c>
      <c r="H210" s="89" t="str">
        <f>VLOOKUP(A210,[1]Totaal!A:M,10,0)</f>
        <v>POELIER VERS ONBEWERKT CONC</v>
      </c>
      <c r="I210" s="89" t="str">
        <f>VLOOKUP(A210,[1]Totaal!A:M,11,0)</f>
        <v>RUIG M. EN ZONEN B.V.</v>
      </c>
      <c r="J210" s="127" t="s">
        <v>298</v>
      </c>
      <c r="K210" s="126">
        <v>0</v>
      </c>
      <c r="L210" s="89">
        <v>13.11</v>
      </c>
      <c r="M210" s="89" t="str">
        <f>VLOOKUP(A210,[1]Totaal!A:M,8,0)</f>
        <v>L</v>
      </c>
      <c r="N210" s="84">
        <f t="shared" si="9"/>
        <v>0</v>
      </c>
      <c r="O210" s="67"/>
      <c r="P210" s="133"/>
      <c r="Q210" s="133"/>
      <c r="R210" s="130">
        <v>1</v>
      </c>
      <c r="S210" s="131" t="str">
        <f t="shared" si="10"/>
        <v>ST</v>
      </c>
      <c r="T210" s="132">
        <v>0</v>
      </c>
      <c r="U210" s="85">
        <f t="shared" si="11"/>
        <v>0</v>
      </c>
      <c r="V210" s="64"/>
      <c r="W210" s="67"/>
      <c r="X210" s="67"/>
      <c r="Y210" s="67"/>
      <c r="Z210" s="67"/>
      <c r="AA210" s="67"/>
      <c r="AB210" s="67"/>
      <c r="AC210" s="67"/>
      <c r="AD210" s="67"/>
    </row>
    <row r="211" spans="1:30" ht="13.8" x14ac:dyDescent="0.3">
      <c r="A211" s="87">
        <v>817494</v>
      </c>
      <c r="B211" s="88">
        <f>VLOOKUP(A211,[1]Totaal!A:M,2,0)</f>
        <v>8711367354478</v>
      </c>
      <c r="C211" s="89">
        <f>VLOOKUP(A211,[1]Totaal!A:M,3,0)</f>
        <v>1</v>
      </c>
      <c r="D211" s="89" t="str">
        <f>VLOOKUP(A211,[1]Totaal!A:M,4,0)</f>
        <v>PK</v>
      </c>
      <c r="E211" s="89">
        <f>VLOOKUP(A211,[1]Totaal!A:M,5,0)</f>
        <v>500</v>
      </c>
      <c r="F211" s="89" t="str">
        <f>VLOOKUP(A211,[1]Totaal!A:M,6,0)</f>
        <v>GR</v>
      </c>
      <c r="G211" s="89" t="str">
        <f>VLOOKUP(A211,[1]Totaal!A:M,7,0)</f>
        <v>GOUDEN BANIER SPEKBLOKJES GEROOKT</v>
      </c>
      <c r="H211" s="89" t="str">
        <f>VLOOKUP(A211,[1]Totaal!A:M,10,0)</f>
        <v>VLEESWAREN VERPAKT</v>
      </c>
      <c r="I211" s="89" t="str">
        <f>VLOOKUP(A211,[1]Totaal!A:M,11,0)</f>
        <v>SLIGRO</v>
      </c>
      <c r="J211" s="127" t="s">
        <v>15</v>
      </c>
      <c r="K211" s="126">
        <v>0</v>
      </c>
      <c r="L211" s="89">
        <v>20</v>
      </c>
      <c r="M211" s="89" t="str">
        <f>VLOOKUP(A211,[1]Totaal!A:M,8,0)</f>
        <v>L</v>
      </c>
      <c r="N211" s="84">
        <f t="shared" si="9"/>
        <v>0</v>
      </c>
      <c r="O211" s="67"/>
      <c r="P211" s="133"/>
      <c r="Q211" s="133"/>
      <c r="R211" s="130">
        <v>1</v>
      </c>
      <c r="S211" s="131" t="str">
        <f t="shared" si="10"/>
        <v>GR</v>
      </c>
      <c r="T211" s="132">
        <v>0</v>
      </c>
      <c r="U211" s="85">
        <f t="shared" si="11"/>
        <v>0</v>
      </c>
      <c r="V211" s="64"/>
      <c r="W211" s="67"/>
      <c r="X211" s="67"/>
      <c r="Y211" s="67"/>
      <c r="Z211" s="67"/>
      <c r="AA211" s="67"/>
      <c r="AB211" s="67"/>
      <c r="AC211" s="67"/>
      <c r="AD211" s="67"/>
    </row>
    <row r="212" spans="1:30" ht="13.8" x14ac:dyDescent="0.3">
      <c r="A212" s="87">
        <v>302012</v>
      </c>
      <c r="B212" s="88">
        <f>VLOOKUP(A212,[1]Totaal!A:M,2,0)</f>
        <v>8714100289204</v>
      </c>
      <c r="C212" s="89">
        <f>VLOOKUP(A212,[1]Totaal!A:M,3,0)</f>
        <v>1</v>
      </c>
      <c r="D212" s="89" t="str">
        <f>VLOOKUP(A212,[1]Totaal!A:M,4,0)</f>
        <v>ZK</v>
      </c>
      <c r="E212" s="89">
        <f>VLOOKUP(A212,[1]Totaal!A:M,5,0)</f>
        <v>636</v>
      </c>
      <c r="F212" s="89" t="str">
        <f>VLOOKUP(A212,[1]Totaal!A:M,6,0)</f>
        <v>GR</v>
      </c>
      <c r="G212" s="89" t="str">
        <f>VLOOKUP(A212,[1]Totaal!A:M,7,0)</f>
        <v>UNOX CUP-A-SOUP VENDING CHIN. TOMAAT 40P</v>
      </c>
      <c r="H212" s="89" t="str">
        <f>VLOOKUP(A212,[1]Totaal!A:M,10,0)</f>
        <v>SOEP DROOG &amp; SMAAKVERSTERKERS</v>
      </c>
      <c r="I212" s="89" t="str">
        <f>VLOOKUP(A212,[1]Totaal!A:M,11,0)</f>
        <v>UNILEVER NED FOODS FACT BV SUR IMP.</v>
      </c>
      <c r="J212" s="127" t="s">
        <v>15</v>
      </c>
      <c r="K212" s="126">
        <v>0</v>
      </c>
      <c r="L212" s="89">
        <v>21</v>
      </c>
      <c r="M212" s="89" t="str">
        <f>VLOOKUP(A212,[1]Totaal!A:M,8,0)</f>
        <v>L</v>
      </c>
      <c r="N212" s="84">
        <f t="shared" si="9"/>
        <v>0</v>
      </c>
      <c r="O212" s="67"/>
      <c r="P212" s="133"/>
      <c r="Q212" s="133"/>
      <c r="R212" s="130">
        <v>1</v>
      </c>
      <c r="S212" s="131" t="str">
        <f t="shared" si="10"/>
        <v>GR</v>
      </c>
      <c r="T212" s="132">
        <v>0</v>
      </c>
      <c r="U212" s="85">
        <f t="shared" si="11"/>
        <v>0</v>
      </c>
      <c r="V212" s="64"/>
      <c r="W212" s="67"/>
      <c r="X212" s="67"/>
      <c r="Y212" s="67"/>
      <c r="Z212" s="67"/>
      <c r="AA212" s="67"/>
      <c r="AB212" s="67"/>
      <c r="AC212" s="67"/>
      <c r="AD212" s="67"/>
    </row>
    <row r="213" spans="1:30" ht="13.8" x14ac:dyDescent="0.3">
      <c r="A213" s="87">
        <v>758051</v>
      </c>
      <c r="B213" s="88">
        <f>VLOOKUP(A213,[1]Totaal!A:M,2,0)</f>
        <v>8710908975028</v>
      </c>
      <c r="C213" s="89">
        <f>VLOOKUP(A213,[1]Totaal!A:M,3,0)</f>
        <v>1</v>
      </c>
      <c r="D213" s="89" t="str">
        <f>VLOOKUP(A213,[1]Totaal!A:M,4,0)</f>
        <v>DS</v>
      </c>
      <c r="E213" s="89">
        <f>VLOOKUP(A213,[1]Totaal!A:M,5,0)</f>
        <v>357</v>
      </c>
      <c r="F213" s="89" t="str">
        <f>VLOOKUP(A213,[1]Totaal!A:M,6,0)</f>
        <v>GR</v>
      </c>
      <c r="G213" s="89" t="str">
        <f>VLOOKUP(A213,[1]Totaal!A:M,7,0)</f>
        <v>UNOX CUP-A-SOUP CHAMPIGN CRÈME 21 ZAKJES</v>
      </c>
      <c r="H213" s="89" t="str">
        <f>VLOOKUP(A213,[1]Totaal!A:M,10,0)</f>
        <v>SOEP DROOG &amp; SMAAKVERSTERKERS</v>
      </c>
      <c r="I213" s="89" t="str">
        <f>VLOOKUP(A213,[1]Totaal!A:M,11,0)</f>
        <v>UNILEVER NED FOODS FACT BV SUR IMP.</v>
      </c>
      <c r="J213" s="127" t="s">
        <v>15</v>
      </c>
      <c r="K213" s="126">
        <v>0</v>
      </c>
      <c r="L213" s="89">
        <v>32</v>
      </c>
      <c r="M213" s="89" t="str">
        <f>VLOOKUP(A213,[1]Totaal!A:M,8,0)</f>
        <v>L</v>
      </c>
      <c r="N213" s="84">
        <f t="shared" si="9"/>
        <v>0</v>
      </c>
      <c r="O213" s="67"/>
      <c r="P213" s="133"/>
      <c r="Q213" s="133"/>
      <c r="R213" s="130">
        <v>1</v>
      </c>
      <c r="S213" s="131" t="str">
        <f t="shared" si="10"/>
        <v>GR</v>
      </c>
      <c r="T213" s="132">
        <v>0</v>
      </c>
      <c r="U213" s="85">
        <f t="shared" si="11"/>
        <v>0</v>
      </c>
      <c r="V213" s="64"/>
      <c r="W213" s="67"/>
      <c r="X213" s="67"/>
      <c r="Y213" s="67"/>
      <c r="Z213" s="67"/>
      <c r="AA213" s="67"/>
      <c r="AB213" s="67"/>
      <c r="AC213" s="67"/>
      <c r="AD213" s="67"/>
    </row>
    <row r="214" spans="1:30" ht="13.8" x14ac:dyDescent="0.3">
      <c r="A214" s="87">
        <v>105452</v>
      </c>
      <c r="B214" s="88">
        <f>VLOOKUP(A214,[1]Totaal!A:M,2,0)</f>
        <v>8715300202963</v>
      </c>
      <c r="C214" s="89">
        <f>VLOOKUP(A214,[1]Totaal!A:M,3,0)</f>
        <v>1</v>
      </c>
      <c r="D214" s="89" t="str">
        <f>VLOOKUP(A214,[1]Totaal!A:M,4,0)</f>
        <v>ST</v>
      </c>
      <c r="E214" s="89">
        <f>VLOOKUP(A214,[1]Totaal!A:M,5,0)</f>
        <v>200</v>
      </c>
      <c r="F214" s="89" t="str">
        <f>VLOOKUP(A214,[1]Totaal!A:M,6,0)</f>
        <v>GR</v>
      </c>
      <c r="G214" s="89" t="str">
        <f>VLOOKUP(A214,[1]Totaal!A:M,7,0)</f>
        <v>MONCHOU ZACHT&amp;LUCHTIG</v>
      </c>
      <c r="H214" s="89" t="str">
        <f>VLOOKUP(A214,[1]Totaal!A:M,10,0)</f>
        <v>KAAS BUITENLAND VERPAKT</v>
      </c>
      <c r="I214" s="89" t="str">
        <f>VLOOKUP(A214,[1]Totaal!A:M,11,0)</f>
        <v>FRIESLANDCAMP NL BV CHEESE SU</v>
      </c>
      <c r="J214" s="127" t="s">
        <v>15</v>
      </c>
      <c r="K214" s="126">
        <v>0</v>
      </c>
      <c r="L214" s="89">
        <v>64</v>
      </c>
      <c r="M214" s="89" t="str">
        <f>VLOOKUP(A214,[1]Totaal!A:M,8,0)</f>
        <v>L</v>
      </c>
      <c r="N214" s="84">
        <f t="shared" si="9"/>
        <v>0</v>
      </c>
      <c r="O214" s="67"/>
      <c r="P214" s="133"/>
      <c r="Q214" s="133"/>
      <c r="R214" s="130">
        <v>1</v>
      </c>
      <c r="S214" s="131" t="str">
        <f t="shared" si="10"/>
        <v>GR</v>
      </c>
      <c r="T214" s="132">
        <v>0</v>
      </c>
      <c r="U214" s="85">
        <f t="shared" si="11"/>
        <v>0</v>
      </c>
      <c r="V214" s="64"/>
      <c r="W214" s="67"/>
      <c r="X214" s="67"/>
      <c r="Y214" s="67"/>
      <c r="Z214" s="67"/>
      <c r="AA214" s="67"/>
      <c r="AB214" s="67"/>
      <c r="AC214" s="67"/>
      <c r="AD214" s="67"/>
    </row>
    <row r="215" spans="1:30" ht="13.8" x14ac:dyDescent="0.3">
      <c r="A215" s="87">
        <v>649841</v>
      </c>
      <c r="B215" s="88">
        <f>VLOOKUP(A215,[1]Totaal!A:M,2,0)</f>
        <v>8710466254627</v>
      </c>
      <c r="C215" s="89">
        <f>VLOOKUP(A215,[1]Totaal!A:M,3,0)</f>
        <v>10</v>
      </c>
      <c r="D215" s="89" t="str">
        <f>VLOOKUP(A215,[1]Totaal!A:M,4,0)</f>
        <v>PK</v>
      </c>
      <c r="E215" s="89">
        <f>VLOOKUP(A215,[1]Totaal!A:M,5,0)</f>
        <v>500</v>
      </c>
      <c r="F215" s="89" t="str">
        <f>VLOOKUP(A215,[1]Totaal!A:M,6,0)</f>
        <v>GR</v>
      </c>
      <c r="G215" s="89" t="str">
        <f>VLOOKUP(A215,[1]Totaal!A:M,7,0)</f>
        <v>KOOPMANS BAKMEEL ZELFRIJZEND</v>
      </c>
      <c r="H215" s="89" t="str">
        <f>VLOOKUP(A215,[1]Totaal!A:M,10,0)</f>
        <v>BAKPRODUKTEN</v>
      </c>
      <c r="I215" s="89" t="str">
        <f>VLOOKUP(A215,[1]Totaal!A:M,11,0)</f>
        <v>OETKER DR NEDERLAND BV</v>
      </c>
      <c r="J215" s="127" t="s">
        <v>15</v>
      </c>
      <c r="K215" s="126">
        <v>0</v>
      </c>
      <c r="L215" s="89">
        <v>18</v>
      </c>
      <c r="M215" s="89" t="str">
        <f>VLOOKUP(A215,[1]Totaal!A:M,8,0)</f>
        <v>L</v>
      </c>
      <c r="N215" s="84">
        <f t="shared" si="9"/>
        <v>0</v>
      </c>
      <c r="O215" s="67"/>
      <c r="P215" s="133"/>
      <c r="Q215" s="133"/>
      <c r="R215" s="130">
        <v>1</v>
      </c>
      <c r="S215" s="131" t="str">
        <f t="shared" si="10"/>
        <v>GR</v>
      </c>
      <c r="T215" s="132">
        <v>0</v>
      </c>
      <c r="U215" s="85">
        <f t="shared" si="11"/>
        <v>0</v>
      </c>
      <c r="V215" s="64"/>
      <c r="W215" s="67"/>
      <c r="X215" s="67"/>
      <c r="Y215" s="67"/>
      <c r="Z215" s="67"/>
      <c r="AA215" s="67"/>
      <c r="AB215" s="67"/>
      <c r="AC215" s="67"/>
      <c r="AD215" s="67"/>
    </row>
    <row r="216" spans="1:30" ht="13.8" x14ac:dyDescent="0.3">
      <c r="A216" s="87">
        <v>286512</v>
      </c>
      <c r="B216" s="88">
        <f>VLOOKUP(A216,[1]Totaal!A:M,2,0)</f>
        <v>8711000352427</v>
      </c>
      <c r="C216" s="89">
        <f>VLOOKUP(A216,[1]Totaal!A:M,3,0)</f>
        <v>1</v>
      </c>
      <c r="D216" s="89" t="str">
        <f>VLOOKUP(A216,[1]Totaal!A:M,4,0)</f>
        <v>PK</v>
      </c>
      <c r="E216" s="89">
        <f>VLOOKUP(A216,[1]Totaal!A:M,5,0)</f>
        <v>112.5</v>
      </c>
      <c r="F216" s="89" t="str">
        <f>VLOOKUP(A216,[1]Totaal!A:M,6,0)</f>
        <v>GR</v>
      </c>
      <c r="G216" s="89" t="str">
        <f>VLOOKUP(A216,[1]Totaal!A:M,7,0)</f>
        <v>PICKWICK PROFESSIONAL BOSVRUCHTEN FT</v>
      </c>
      <c r="H216" s="89" t="str">
        <f>VLOOKUP(A216,[1]Totaal!A:M,10,0)</f>
        <v>THEE</v>
      </c>
      <c r="I216" s="89" t="str">
        <f>VLOOKUP(A216,[1]Totaal!A:M,11,0)</f>
        <v>JACOBS DOUWE EGBERTS PRO NL BV BV</v>
      </c>
      <c r="J216" s="127" t="s">
        <v>15</v>
      </c>
      <c r="K216" s="126">
        <v>0</v>
      </c>
      <c r="L216" s="89">
        <v>20</v>
      </c>
      <c r="M216" s="89" t="str">
        <f>VLOOKUP(A216,[1]Totaal!A:M,8,0)</f>
        <v>L</v>
      </c>
      <c r="N216" s="84">
        <f t="shared" si="9"/>
        <v>0</v>
      </c>
      <c r="O216" s="67"/>
      <c r="P216" s="133"/>
      <c r="Q216" s="133"/>
      <c r="R216" s="130">
        <v>1</v>
      </c>
      <c r="S216" s="131" t="str">
        <f t="shared" si="10"/>
        <v>GR</v>
      </c>
      <c r="T216" s="132">
        <v>0</v>
      </c>
      <c r="U216" s="85">
        <f t="shared" si="11"/>
        <v>0</v>
      </c>
      <c r="V216" s="64"/>
      <c r="W216" s="67"/>
      <c r="X216" s="67"/>
      <c r="Y216" s="67"/>
      <c r="Z216" s="67"/>
      <c r="AA216" s="67"/>
      <c r="AB216" s="67"/>
      <c r="AC216" s="67"/>
      <c r="AD216" s="67"/>
    </row>
    <row r="217" spans="1:30" ht="13.8" x14ac:dyDescent="0.3">
      <c r="A217" s="87">
        <v>361341</v>
      </c>
      <c r="B217" s="88">
        <f>VLOOKUP(A217,[1]Totaal!A:M,2,0)</f>
        <v>5410138028695</v>
      </c>
      <c r="C217" s="89">
        <f>VLOOKUP(A217,[1]Totaal!A:M,3,0)</f>
        <v>1</v>
      </c>
      <c r="D217" s="89" t="str">
        <f>VLOOKUP(A217,[1]Totaal!A:M,4,0)</f>
        <v>PK</v>
      </c>
      <c r="E217" s="89">
        <f>VLOOKUP(A217,[1]Totaal!A:M,5,0)</f>
        <v>200</v>
      </c>
      <c r="F217" s="89" t="str">
        <f>VLOOKUP(A217,[1]Totaal!A:M,6,0)</f>
        <v>GR</v>
      </c>
      <c r="G217" s="89" t="str">
        <f>VLOOKUP(A217,[1]Totaal!A:M,7,0)</f>
        <v>PICKWICK THEEZAKJES GR.ORIG. LEMON 100ST</v>
      </c>
      <c r="H217" s="89" t="str">
        <f>VLOOKUP(A217,[1]Totaal!A:M,10,0)</f>
        <v>THEE</v>
      </c>
      <c r="I217" s="89" t="str">
        <f>VLOOKUP(A217,[1]Totaal!A:M,11,0)</f>
        <v>JACOBS DOUWE EGBERTS PRO NL BV BV</v>
      </c>
      <c r="J217" s="127" t="s">
        <v>15</v>
      </c>
      <c r="K217" s="126">
        <v>0</v>
      </c>
      <c r="L217" s="89">
        <v>22</v>
      </c>
      <c r="M217" s="89" t="str">
        <f>VLOOKUP(A217,[1]Totaal!A:M,8,0)</f>
        <v>L</v>
      </c>
      <c r="N217" s="84">
        <f t="shared" si="9"/>
        <v>0</v>
      </c>
      <c r="O217" s="67"/>
      <c r="P217" s="133"/>
      <c r="Q217" s="133"/>
      <c r="R217" s="130">
        <v>1</v>
      </c>
      <c r="S217" s="131" t="str">
        <f t="shared" si="10"/>
        <v>GR</v>
      </c>
      <c r="T217" s="132">
        <v>0</v>
      </c>
      <c r="U217" s="85">
        <f t="shared" si="11"/>
        <v>0</v>
      </c>
      <c r="V217" s="64"/>
      <c r="W217" s="67"/>
      <c r="X217" s="67"/>
      <c r="Y217" s="67"/>
      <c r="Z217" s="67"/>
      <c r="AA217" s="67"/>
      <c r="AB217" s="67"/>
      <c r="AC217" s="67"/>
      <c r="AD217" s="67"/>
    </row>
    <row r="218" spans="1:30" ht="13.8" x14ac:dyDescent="0.3">
      <c r="A218" s="87">
        <v>15102</v>
      </c>
      <c r="B218" s="88">
        <f>VLOOKUP(A218,[1]Totaal!A:M,2,0)</f>
        <v>8713946008284</v>
      </c>
      <c r="C218" s="89">
        <f>VLOOKUP(A218,[1]Totaal!A:M,3,0)</f>
        <v>1</v>
      </c>
      <c r="D218" s="89" t="str">
        <f>VLOOKUP(A218,[1]Totaal!A:M,4,0)</f>
        <v>DS</v>
      </c>
      <c r="E218" s="89">
        <f>VLOOKUP(A218,[1]Totaal!A:M,5,0)</f>
        <v>1.62</v>
      </c>
      <c r="F218" s="89" t="str">
        <f>VLOOKUP(A218,[1]Totaal!A:M,6,0)</f>
        <v>KG</v>
      </c>
      <c r="G218" s="89" t="str">
        <f>VLOOKUP(A218,[1]Totaal!A:M,7,0)</f>
        <v>KIP SATE GEGRILD 36X45G</v>
      </c>
      <c r="H218" s="89" t="str">
        <f>VLOOKUP(A218,[1]Totaal!A:M,10,0)</f>
        <v>POELIER DIEPVRIES CONC</v>
      </c>
      <c r="I218" s="89" t="str">
        <f>VLOOKUP(A218,[1]Totaal!A:M,11,0)</f>
        <v>RUIG M. EN ZONEN B.V.</v>
      </c>
      <c r="J218" s="127" t="s">
        <v>15</v>
      </c>
      <c r="K218" s="126">
        <v>0</v>
      </c>
      <c r="L218" s="89">
        <v>4</v>
      </c>
      <c r="M218" s="89" t="str">
        <f>VLOOKUP(A218,[1]Totaal!A:M,8,0)</f>
        <v>L</v>
      </c>
      <c r="N218" s="84">
        <f t="shared" si="9"/>
        <v>0</v>
      </c>
      <c r="O218" s="67"/>
      <c r="P218" s="133"/>
      <c r="Q218" s="133"/>
      <c r="R218" s="130">
        <v>1</v>
      </c>
      <c r="S218" s="131" t="str">
        <f t="shared" si="10"/>
        <v>KG</v>
      </c>
      <c r="T218" s="132">
        <v>0</v>
      </c>
      <c r="U218" s="85">
        <f t="shared" si="11"/>
        <v>0</v>
      </c>
      <c r="V218" s="64"/>
      <c r="W218" s="67"/>
      <c r="X218" s="67"/>
      <c r="Y218" s="67"/>
      <c r="Z218" s="67"/>
      <c r="AA218" s="67"/>
      <c r="AB218" s="67"/>
      <c r="AC218" s="67"/>
      <c r="AD218" s="67"/>
    </row>
    <row r="219" spans="1:30" ht="13.8" x14ac:dyDescent="0.3">
      <c r="A219" s="87">
        <v>420860</v>
      </c>
      <c r="B219" s="88">
        <f>VLOOKUP(A219,[1]Totaal!A:M,2,0)</f>
        <v>8715426001044</v>
      </c>
      <c r="C219" s="89">
        <f>VLOOKUP(A219,[1]Totaal!A:M,3,0)</f>
        <v>1</v>
      </c>
      <c r="D219" s="89" t="str">
        <f>VLOOKUP(A219,[1]Totaal!A:M,4,0)</f>
        <v>PK</v>
      </c>
      <c r="E219" s="89">
        <f>VLOOKUP(A219,[1]Totaal!A:M,5,0)</f>
        <v>515</v>
      </c>
      <c r="F219" s="89" t="str">
        <f>VLOOKUP(A219,[1]Totaal!A:M,6,0)</f>
        <v>GR</v>
      </c>
      <c r="G219" s="89" t="str">
        <f>VLOOKUP(A219,[1]Totaal!A:M,7,0)</f>
        <v>HVB TOSTIHAM 30 PLAKS</v>
      </c>
      <c r="H219" s="89" t="str">
        <f>VLOOKUP(A219,[1]Totaal!A:M,10,0)</f>
        <v>VLEESWAREN/KAAS (ELEKTRONISCH)</v>
      </c>
      <c r="I219" s="89" t="str">
        <f>VLOOKUP(A219,[1]Totaal!A:M,11,0)</f>
        <v>AARNINK VLEESWAREN HVB (FS)</v>
      </c>
      <c r="J219" s="127" t="s">
        <v>15</v>
      </c>
      <c r="K219" s="126">
        <v>0</v>
      </c>
      <c r="L219" s="89">
        <v>15</v>
      </c>
      <c r="M219" s="89" t="str">
        <f>VLOOKUP(A219,[1]Totaal!A:M,8,0)</f>
        <v>L</v>
      </c>
      <c r="N219" s="84">
        <f t="shared" si="9"/>
        <v>0</v>
      </c>
      <c r="O219" s="67"/>
      <c r="P219" s="133"/>
      <c r="Q219" s="133"/>
      <c r="R219" s="130">
        <v>1</v>
      </c>
      <c r="S219" s="131" t="str">
        <f t="shared" si="10"/>
        <v>GR</v>
      </c>
      <c r="T219" s="132">
        <v>0</v>
      </c>
      <c r="U219" s="85">
        <f t="shared" si="11"/>
        <v>0</v>
      </c>
      <c r="V219" s="64"/>
      <c r="W219" s="67"/>
      <c r="X219" s="67"/>
      <c r="Y219" s="67"/>
      <c r="Z219" s="67"/>
      <c r="AA219" s="67"/>
      <c r="AB219" s="67"/>
      <c r="AC219" s="67"/>
      <c r="AD219" s="67"/>
    </row>
    <row r="220" spans="1:30" ht="13.8" x14ac:dyDescent="0.3">
      <c r="A220" s="87">
        <v>45983</v>
      </c>
      <c r="B220" s="88">
        <f>VLOOKUP(A220,[1]Totaal!A:M,2,0)</f>
        <v>8711155443681</v>
      </c>
      <c r="C220" s="89">
        <f>VLOOKUP(A220,[1]Totaal!A:M,3,0)</f>
        <v>1</v>
      </c>
      <c r="D220" s="89" t="str">
        <f>VLOOKUP(A220,[1]Totaal!A:M,4,0)</f>
        <v>DS</v>
      </c>
      <c r="E220" s="89">
        <f>VLOOKUP(A220,[1]Totaal!A:M,5,0)</f>
        <v>6</v>
      </c>
      <c r="F220" s="89" t="str">
        <f>VLOOKUP(A220,[1]Totaal!A:M,6,0)</f>
        <v>ST</v>
      </c>
      <c r="G220" s="89" t="str">
        <f>VLOOKUP(A220,[1]Totaal!A:M,7,0)</f>
        <v>AMEFA OXFORD ZWART TAFELLEPELS</v>
      </c>
      <c r="H220" s="89" t="str">
        <f>VLOOKUP(A220,[1]Totaal!A:M,10,0)</f>
        <v>BESTEKKEN</v>
      </c>
      <c r="I220" s="89" t="str">
        <f>VLOOKUP(A220,[1]Totaal!A:M,11,0)</f>
        <v>AMEFA B.V.</v>
      </c>
      <c r="J220" s="127" t="s">
        <v>15</v>
      </c>
      <c r="K220" s="126">
        <v>0</v>
      </c>
      <c r="L220" s="89">
        <v>5</v>
      </c>
      <c r="M220" s="89" t="str">
        <f>VLOOKUP(A220,[1]Totaal!A:M,8,0)</f>
        <v>H</v>
      </c>
      <c r="N220" s="84">
        <f t="shared" si="9"/>
        <v>0</v>
      </c>
      <c r="O220" s="67"/>
      <c r="P220" s="133"/>
      <c r="Q220" s="133"/>
      <c r="R220" s="130">
        <v>1</v>
      </c>
      <c r="S220" s="131" t="str">
        <f t="shared" si="10"/>
        <v>ST</v>
      </c>
      <c r="T220" s="132">
        <v>0</v>
      </c>
      <c r="U220" s="85">
        <f t="shared" si="11"/>
        <v>0</v>
      </c>
      <c r="V220" s="64"/>
      <c r="W220" s="67"/>
      <c r="X220" s="67"/>
      <c r="Y220" s="67"/>
      <c r="Z220" s="67"/>
      <c r="AA220" s="67"/>
      <c r="AB220" s="67"/>
      <c r="AC220" s="67"/>
      <c r="AD220" s="67"/>
    </row>
    <row r="221" spans="1:30" ht="13.8" x14ac:dyDescent="0.3">
      <c r="A221" s="87">
        <v>635156</v>
      </c>
      <c r="B221" s="88">
        <f>VLOOKUP(A221,[1]Totaal!A:M,2,0)</f>
        <v>5000159322768</v>
      </c>
      <c r="C221" s="89">
        <f>VLOOKUP(A221,[1]Totaal!A:M,3,0)</f>
        <v>1</v>
      </c>
      <c r="D221" s="89" t="str">
        <f>VLOOKUP(A221,[1]Totaal!A:M,4,0)</f>
        <v>SL</v>
      </c>
      <c r="E221" s="89">
        <f>VLOOKUP(A221,[1]Totaal!A:M,5,0)</f>
        <v>3</v>
      </c>
      <c r="F221" s="89" t="str">
        <f>VLOOKUP(A221,[1]Totaal!A:M,6,0)</f>
        <v>KG</v>
      </c>
      <c r="G221" s="89" t="str">
        <f>VLOOKUP(A221,[1]Totaal!A:M,7,0)</f>
        <v>MARS MINIATURES, MIX</v>
      </c>
      <c r="H221" s="89" t="str">
        <f>VLOOKUP(A221,[1]Totaal!A:M,10,0)</f>
        <v>BONBONS</v>
      </c>
      <c r="I221" s="89" t="str">
        <f>VLOOKUP(A221,[1]Totaal!A:M,11,0)</f>
        <v>MARS NEDERLAND(MASTERFOODS SNOEP)</v>
      </c>
      <c r="J221" s="127" t="s">
        <v>15</v>
      </c>
      <c r="K221" s="126">
        <v>0</v>
      </c>
      <c r="L221" s="89">
        <v>5</v>
      </c>
      <c r="M221" s="89" t="str">
        <f>VLOOKUP(A221,[1]Totaal!A:M,8,0)</f>
        <v>L</v>
      </c>
      <c r="N221" s="84">
        <f t="shared" si="9"/>
        <v>0</v>
      </c>
      <c r="O221" s="67"/>
      <c r="P221" s="133"/>
      <c r="Q221" s="133"/>
      <c r="R221" s="130">
        <v>1</v>
      </c>
      <c r="S221" s="131" t="str">
        <f t="shared" si="10"/>
        <v>KG</v>
      </c>
      <c r="T221" s="132">
        <v>0</v>
      </c>
      <c r="U221" s="85">
        <f t="shared" si="11"/>
        <v>0</v>
      </c>
      <c r="V221" s="64"/>
      <c r="W221" s="67"/>
      <c r="X221" s="67"/>
      <c r="Y221" s="67"/>
      <c r="Z221" s="67"/>
      <c r="AA221" s="67"/>
      <c r="AB221" s="67"/>
      <c r="AC221" s="67"/>
      <c r="AD221" s="67"/>
    </row>
    <row r="222" spans="1:30" ht="13.8" x14ac:dyDescent="0.3">
      <c r="A222" s="87">
        <v>77883</v>
      </c>
      <c r="B222" s="88">
        <f>VLOOKUP(A222,[1]Totaal!A:M,2,0)</f>
        <v>7321011854905</v>
      </c>
      <c r="C222" s="89">
        <f>VLOOKUP(A222,[1]Totaal!A:M,3,0)</f>
        <v>1</v>
      </c>
      <c r="D222" s="89" t="str">
        <f>VLOOKUP(A222,[1]Totaal!A:M,4,0)</f>
        <v>RL</v>
      </c>
      <c r="E222" s="89">
        <f>VLOOKUP(A222,[1]Totaal!A:M,5,0)</f>
        <v>40</v>
      </c>
      <c r="F222" s="89" t="str">
        <f>VLOOKUP(A222,[1]Totaal!A:M,6,0)</f>
        <v>MT</v>
      </c>
      <c r="G222" s="89" t="str">
        <f>VLOOKUP(A222,[1]Totaal!A:M,7,0)</f>
        <v>DUNICEL TAFELLAKEN 1,18 DONKER BLAUW</v>
      </c>
      <c r="H222" s="89" t="str">
        <f>VLOOKUP(A222,[1]Totaal!A:M,10,0)</f>
        <v>PAPIEREN-TAFELBENODIGDHEDEN</v>
      </c>
      <c r="I222" s="89" t="str">
        <f>VLOOKUP(A222,[1]Totaal!A:M,11,0)</f>
        <v>DUNI BENELUX BV FOOD SERVICE</v>
      </c>
      <c r="J222" s="127" t="s">
        <v>15</v>
      </c>
      <c r="K222" s="126">
        <v>0</v>
      </c>
      <c r="L222" s="89">
        <v>2</v>
      </c>
      <c r="M222" s="89" t="str">
        <f>VLOOKUP(A222,[1]Totaal!A:M,8,0)</f>
        <v>H</v>
      </c>
      <c r="N222" s="84">
        <f t="shared" si="9"/>
        <v>0</v>
      </c>
      <c r="O222" s="67"/>
      <c r="P222" s="133"/>
      <c r="Q222" s="133"/>
      <c r="R222" s="130">
        <v>1</v>
      </c>
      <c r="S222" s="131" t="str">
        <f t="shared" si="10"/>
        <v>MT</v>
      </c>
      <c r="T222" s="132">
        <v>0</v>
      </c>
      <c r="U222" s="85">
        <f t="shared" si="11"/>
        <v>0</v>
      </c>
      <c r="V222" s="64"/>
      <c r="W222" s="67"/>
      <c r="X222" s="67"/>
      <c r="Y222" s="67"/>
      <c r="Z222" s="67"/>
      <c r="AA222" s="67"/>
      <c r="AB222" s="67"/>
      <c r="AC222" s="67"/>
      <c r="AD222" s="67"/>
    </row>
    <row r="223" spans="1:30" ht="13.8" x14ac:dyDescent="0.3">
      <c r="A223" s="87">
        <v>302020</v>
      </c>
      <c r="B223" s="88">
        <f>VLOOKUP(A223,[1]Totaal!A:M,2,0)</f>
        <v>8714100288771</v>
      </c>
      <c r="C223" s="89">
        <f>VLOOKUP(A223,[1]Totaal!A:M,3,0)</f>
        <v>1</v>
      </c>
      <c r="D223" s="89" t="str">
        <f>VLOOKUP(A223,[1]Totaal!A:M,4,0)</f>
        <v>ZK</v>
      </c>
      <c r="E223" s="89">
        <f>VLOOKUP(A223,[1]Totaal!A:M,5,0)</f>
        <v>404</v>
      </c>
      <c r="F223" s="89" t="str">
        <f>VLOOKUP(A223,[1]Totaal!A:M,6,0)</f>
        <v>GR</v>
      </c>
      <c r="G223" s="89" t="str">
        <f>VLOOKUP(A223,[1]Totaal!A:M,7,0)</f>
        <v>UNOX CUP-A-SOUP VENDING KIP 40P</v>
      </c>
      <c r="H223" s="89" t="str">
        <f>VLOOKUP(A223,[1]Totaal!A:M,10,0)</f>
        <v>SOEP DROOG &amp; SMAAKVERSTERKERS</v>
      </c>
      <c r="I223" s="89" t="str">
        <f>VLOOKUP(A223,[1]Totaal!A:M,11,0)</f>
        <v>UNILEVER NED FOODS FACT BV SUR IMP.</v>
      </c>
      <c r="J223" s="127" t="s">
        <v>15</v>
      </c>
      <c r="K223" s="126">
        <v>0</v>
      </c>
      <c r="L223" s="89">
        <v>15</v>
      </c>
      <c r="M223" s="89" t="str">
        <f>VLOOKUP(A223,[1]Totaal!A:M,8,0)</f>
        <v>L</v>
      </c>
      <c r="N223" s="84">
        <f t="shared" si="9"/>
        <v>0</v>
      </c>
      <c r="O223" s="67"/>
      <c r="P223" s="133"/>
      <c r="Q223" s="133"/>
      <c r="R223" s="130">
        <v>1</v>
      </c>
      <c r="S223" s="131" t="str">
        <f t="shared" si="10"/>
        <v>GR</v>
      </c>
      <c r="T223" s="132">
        <v>0</v>
      </c>
      <c r="U223" s="85">
        <f t="shared" si="11"/>
        <v>0</v>
      </c>
      <c r="V223" s="64"/>
      <c r="W223" s="67"/>
      <c r="X223" s="67"/>
      <c r="Y223" s="67"/>
      <c r="Z223" s="67"/>
      <c r="AA223" s="67"/>
      <c r="AB223" s="67"/>
      <c r="AC223" s="67"/>
      <c r="AD223" s="67"/>
    </row>
    <row r="224" spans="1:30" ht="13.8" x14ac:dyDescent="0.3">
      <c r="A224" s="87">
        <v>651796</v>
      </c>
      <c r="B224" s="88">
        <f>VLOOKUP(A224,[1]Totaal!A:M,2,0)</f>
        <v>8413997510063</v>
      </c>
      <c r="C224" s="89">
        <f>VLOOKUP(A224,[1]Totaal!A:M,3,0)</f>
        <v>1</v>
      </c>
      <c r="D224" s="89" t="str">
        <f>VLOOKUP(A224,[1]Totaal!A:M,4,0)</f>
        <v>RL</v>
      </c>
      <c r="E224" s="89">
        <f>VLOOKUP(A224,[1]Totaal!A:M,5,0)</f>
        <v>50</v>
      </c>
      <c r="F224" s="89" t="str">
        <f>VLOOKUP(A224,[1]Totaal!A:M,6,0)</f>
        <v>ST</v>
      </c>
      <c r="G224" s="89" t="str">
        <f>VLOOKUP(A224,[1]Totaal!A:M,7,0)</f>
        <v>CUP-A-SOUP BEKER KARTON 175ML</v>
      </c>
      <c r="H224" s="89" t="str">
        <f>VLOOKUP(A224,[1]Totaal!A:M,10,0)</f>
        <v>SOEP DROOG &amp; SMAAKVERSTERKERS</v>
      </c>
      <c r="I224" s="89" t="str">
        <f>VLOOKUP(A224,[1]Totaal!A:M,11,0)</f>
        <v>UNILEVER NED FOODS FACT BV SUR IMP.</v>
      </c>
      <c r="J224" s="127" t="s">
        <v>15</v>
      </c>
      <c r="K224" s="126">
        <v>0</v>
      </c>
      <c r="L224" s="89">
        <v>93</v>
      </c>
      <c r="M224" s="89" t="str">
        <f>VLOOKUP(A224,[1]Totaal!A:M,8,0)</f>
        <v>H</v>
      </c>
      <c r="N224" s="84">
        <f t="shared" si="9"/>
        <v>0</v>
      </c>
      <c r="O224" s="67"/>
      <c r="P224" s="133"/>
      <c r="Q224" s="133"/>
      <c r="R224" s="130">
        <v>1</v>
      </c>
      <c r="S224" s="131" t="str">
        <f t="shared" si="10"/>
        <v>ST</v>
      </c>
      <c r="T224" s="132">
        <v>0</v>
      </c>
      <c r="U224" s="85">
        <f t="shared" si="11"/>
        <v>0</v>
      </c>
      <c r="V224" s="64"/>
      <c r="W224" s="67"/>
      <c r="X224" s="67"/>
      <c r="Y224" s="67"/>
      <c r="Z224" s="67"/>
      <c r="AA224" s="67"/>
      <c r="AB224" s="67"/>
      <c r="AC224" s="67"/>
      <c r="AD224" s="67"/>
    </row>
    <row r="225" spans="1:30" ht="13.8" x14ac:dyDescent="0.3">
      <c r="A225" s="87">
        <v>32336</v>
      </c>
      <c r="B225" s="88">
        <f>VLOOKUP(A225,[1]Totaal!A:M,2,0)</f>
        <v>8710401403059</v>
      </c>
      <c r="C225" s="89">
        <f>VLOOKUP(A225,[1]Totaal!A:M,3,0)</f>
        <v>1</v>
      </c>
      <c r="D225" s="89" t="str">
        <f>VLOOKUP(A225,[1]Totaal!A:M,4,0)</f>
        <v>DS</v>
      </c>
      <c r="E225" s="89">
        <f>VLOOKUP(A225,[1]Totaal!A:M,5,0)</f>
        <v>800</v>
      </c>
      <c r="F225" s="89" t="str">
        <f>VLOOKUP(A225,[1]Totaal!A:M,6,0)</f>
        <v>GR</v>
      </c>
      <c r="G225" s="89" t="str">
        <f>VLOOKUP(A225,[1]Totaal!A:M,7,0)</f>
        <v>KALDENBERG RUNDER CARPACCIO 10X80G</v>
      </c>
      <c r="H225" s="89" t="str">
        <f>VLOOKUP(A225,[1]Totaal!A:M,10,0)</f>
        <v>VLEES DIEPVRIES</v>
      </c>
      <c r="I225" s="89" t="str">
        <f>VLOOKUP(A225,[1]Totaal!A:M,11,0)</f>
        <v>KALDENBERG SLAGERIJEN</v>
      </c>
      <c r="J225" s="127" t="s">
        <v>15</v>
      </c>
      <c r="K225" s="126">
        <v>0</v>
      </c>
      <c r="L225" s="89">
        <v>8</v>
      </c>
      <c r="M225" s="89" t="str">
        <f>VLOOKUP(A225,[1]Totaal!A:M,8,0)</f>
        <v>L</v>
      </c>
      <c r="N225" s="84">
        <f t="shared" si="9"/>
        <v>0</v>
      </c>
      <c r="O225" s="67"/>
      <c r="P225" s="133"/>
      <c r="Q225" s="133"/>
      <c r="R225" s="130">
        <v>1</v>
      </c>
      <c r="S225" s="131" t="str">
        <f t="shared" si="10"/>
        <v>GR</v>
      </c>
      <c r="T225" s="132">
        <v>0</v>
      </c>
      <c r="U225" s="85">
        <f t="shared" si="11"/>
        <v>0</v>
      </c>
      <c r="V225" s="64"/>
      <c r="W225" s="67"/>
      <c r="X225" s="67"/>
      <c r="Y225" s="67"/>
      <c r="Z225" s="67"/>
      <c r="AA225" s="67"/>
      <c r="AB225" s="67"/>
      <c r="AC225" s="67"/>
      <c r="AD225" s="67"/>
    </row>
    <row r="226" spans="1:30" ht="13.8" x14ac:dyDescent="0.3">
      <c r="A226" s="87">
        <v>27431</v>
      </c>
      <c r="B226" s="88">
        <f>VLOOKUP(A226,[1]Totaal!A:M,2,0)</f>
        <v>8710401383795</v>
      </c>
      <c r="C226" s="89">
        <f>VLOOKUP(A226,[1]Totaal!A:M,3,0)</f>
        <v>1</v>
      </c>
      <c r="D226" s="89" t="str">
        <f>VLOOKUP(A226,[1]Totaal!A:M,4,0)</f>
        <v>DS</v>
      </c>
      <c r="E226" s="89">
        <f>VLOOKUP(A226,[1]Totaal!A:M,5,0)</f>
        <v>100</v>
      </c>
      <c r="F226" s="89" t="str">
        <f>VLOOKUP(A226,[1]Totaal!A:M,6,0)</f>
        <v>ST</v>
      </c>
      <c r="G226" s="89" t="str">
        <f>VLOOKUP(A226,[1]Totaal!A:M,7,0)</f>
        <v>FEL.HANDSCHOEN.LATEX.BLAUW S</v>
      </c>
      <c r="H226" s="89" t="str">
        <f>VLOOKUP(A226,[1]Totaal!A:M,10,0)</f>
        <v>SCHOONMAAKARTIKELEN</v>
      </c>
      <c r="I226" s="89" t="str">
        <f>VLOOKUP(A226,[1]Totaal!A:M,11,0)</f>
        <v>SLIGRO</v>
      </c>
      <c r="J226" s="127" t="s">
        <v>15</v>
      </c>
      <c r="K226" s="126">
        <v>0</v>
      </c>
      <c r="L226" s="89">
        <v>7</v>
      </c>
      <c r="M226" s="89" t="str">
        <f>VLOOKUP(A226,[1]Totaal!A:M,8,0)</f>
        <v>H</v>
      </c>
      <c r="N226" s="84">
        <f t="shared" si="9"/>
        <v>0</v>
      </c>
      <c r="O226" s="67"/>
      <c r="P226" s="133"/>
      <c r="Q226" s="133"/>
      <c r="R226" s="130">
        <v>1</v>
      </c>
      <c r="S226" s="131" t="str">
        <f t="shared" si="10"/>
        <v>ST</v>
      </c>
      <c r="T226" s="132">
        <v>0</v>
      </c>
      <c r="U226" s="85">
        <f t="shared" si="11"/>
        <v>0</v>
      </c>
      <c r="V226" s="64"/>
      <c r="W226" s="67"/>
      <c r="X226" s="67"/>
      <c r="Y226" s="67"/>
      <c r="Z226" s="67"/>
      <c r="AA226" s="67"/>
      <c r="AB226" s="67"/>
      <c r="AC226" s="67"/>
      <c r="AD226" s="67"/>
    </row>
    <row r="227" spans="1:30" ht="13.8" x14ac:dyDescent="0.3">
      <c r="A227" s="87">
        <v>548579</v>
      </c>
      <c r="B227" s="88">
        <f>VLOOKUP(A227,[1]Totaal!A:M,2,0)</f>
        <v>8710401370450</v>
      </c>
      <c r="C227" s="89">
        <f>VLOOKUP(A227,[1]Totaal!A:M,3,0)</f>
        <v>1</v>
      </c>
      <c r="D227" s="89" t="str">
        <f>VLOOKUP(A227,[1]Totaal!A:M,4,0)</f>
        <v>BK</v>
      </c>
      <c r="E227" s="89">
        <f>VLOOKUP(A227,[1]Totaal!A:M,5,0)</f>
        <v>1</v>
      </c>
      <c r="F227" s="89" t="str">
        <f>VLOOKUP(A227,[1]Totaal!A:M,6,0)</f>
        <v>KG</v>
      </c>
      <c r="G227" s="89" t="str">
        <f>VLOOKUP(A227,[1]Totaal!A:M,7,0)</f>
        <v>DAENDELS BLAUWE JUMBO ROZIJNEN</v>
      </c>
      <c r="H227" s="89" t="str">
        <f>VLOOKUP(A227,[1]Totaal!A:M,10,0)</f>
        <v>ZUIDVRUCHTEN</v>
      </c>
      <c r="I227" s="89" t="str">
        <f>VLOOKUP(A227,[1]Totaal!A:M,11,0)</f>
        <v>SLIGRO</v>
      </c>
      <c r="J227" s="127" t="s">
        <v>15</v>
      </c>
      <c r="K227" s="126">
        <v>0</v>
      </c>
      <c r="L227" s="89">
        <v>13</v>
      </c>
      <c r="M227" s="89" t="str">
        <f>VLOOKUP(A227,[1]Totaal!A:M,8,0)</f>
        <v>L</v>
      </c>
      <c r="N227" s="84">
        <f t="shared" si="9"/>
        <v>0</v>
      </c>
      <c r="O227" s="67"/>
      <c r="P227" s="133"/>
      <c r="Q227" s="133"/>
      <c r="R227" s="130">
        <v>1</v>
      </c>
      <c r="S227" s="131" t="str">
        <f t="shared" si="10"/>
        <v>KG</v>
      </c>
      <c r="T227" s="132">
        <v>0</v>
      </c>
      <c r="U227" s="85">
        <f t="shared" si="11"/>
        <v>0</v>
      </c>
      <c r="V227" s="64"/>
      <c r="W227" s="67"/>
      <c r="X227" s="67"/>
      <c r="Y227" s="67"/>
      <c r="Z227" s="67"/>
      <c r="AA227" s="67"/>
      <c r="AB227" s="67"/>
      <c r="AC227" s="67"/>
      <c r="AD227" s="67"/>
    </row>
    <row r="228" spans="1:30" ht="13.8" x14ac:dyDescent="0.3">
      <c r="A228" s="87">
        <v>302135</v>
      </c>
      <c r="B228" s="88">
        <f>VLOOKUP(A228,[1]Totaal!A:M,2,0)</f>
        <v>8714100289228</v>
      </c>
      <c r="C228" s="89">
        <f>VLOOKUP(A228,[1]Totaal!A:M,3,0)</f>
        <v>1</v>
      </c>
      <c r="D228" s="89" t="str">
        <f>VLOOKUP(A228,[1]Totaal!A:M,4,0)</f>
        <v>ZK</v>
      </c>
      <c r="E228" s="89">
        <f>VLOOKUP(A228,[1]Totaal!A:M,5,0)</f>
        <v>640</v>
      </c>
      <c r="F228" s="89" t="str">
        <f>VLOOKUP(A228,[1]Totaal!A:M,6,0)</f>
        <v>GR</v>
      </c>
      <c r="G228" s="89" t="str">
        <f>VLOOKUP(A228,[1]Totaal!A:M,7,0)</f>
        <v>UNOX CUP-A-SOUP VENDING TOMAAT 40P</v>
      </c>
      <c r="H228" s="89" t="str">
        <f>VLOOKUP(A228,[1]Totaal!A:M,10,0)</f>
        <v>SOEP DROOG &amp; SMAAKVERSTERKERS</v>
      </c>
      <c r="I228" s="89" t="str">
        <f>VLOOKUP(A228,[1]Totaal!A:M,11,0)</f>
        <v>UNILEVER NED FOODS FACT BV SUR IMP.</v>
      </c>
      <c r="J228" s="127" t="s">
        <v>15</v>
      </c>
      <c r="K228" s="126">
        <v>0</v>
      </c>
      <c r="L228" s="89">
        <v>12</v>
      </c>
      <c r="M228" s="89" t="str">
        <f>VLOOKUP(A228,[1]Totaal!A:M,8,0)</f>
        <v>L</v>
      </c>
      <c r="N228" s="84">
        <f t="shared" si="9"/>
        <v>0</v>
      </c>
      <c r="O228" s="67"/>
      <c r="P228" s="133"/>
      <c r="Q228" s="133"/>
      <c r="R228" s="130">
        <v>1</v>
      </c>
      <c r="S228" s="131" t="str">
        <f t="shared" si="10"/>
        <v>GR</v>
      </c>
      <c r="T228" s="132">
        <v>0</v>
      </c>
      <c r="U228" s="85">
        <f t="shared" si="11"/>
        <v>0</v>
      </c>
      <c r="V228" s="64"/>
      <c r="W228" s="67"/>
      <c r="X228" s="67"/>
      <c r="Y228" s="67"/>
      <c r="Z228" s="67"/>
      <c r="AA228" s="67"/>
      <c r="AB228" s="67"/>
      <c r="AC228" s="67"/>
      <c r="AD228" s="67"/>
    </row>
    <row r="229" spans="1:30" ht="13.8" x14ac:dyDescent="0.3">
      <c r="A229" s="87">
        <v>541145</v>
      </c>
      <c r="B229" s="88">
        <f>VLOOKUP(A229,[1]Totaal!A:M,2,0)</f>
        <v>8710401211227</v>
      </c>
      <c r="C229" s="89">
        <f>VLOOKUP(A229,[1]Totaal!A:M,3,0)</f>
        <v>1</v>
      </c>
      <c r="D229" s="89" t="str">
        <f>VLOOKUP(A229,[1]Totaal!A:M,4,0)</f>
        <v>PK</v>
      </c>
      <c r="E229" s="89">
        <f>VLOOKUP(A229,[1]Totaal!A:M,5,0)</f>
        <v>50</v>
      </c>
      <c r="F229" s="89" t="str">
        <f>VLOOKUP(A229,[1]Totaal!A:M,6,0)</f>
        <v>ST</v>
      </c>
      <c r="G229" s="89" t="str">
        <f>VLOOKUP(A229,[1]Totaal!A:M,7,0)</f>
        <v>TAKE DIS DEKSEL MAGNETRON BAK</v>
      </c>
      <c r="H229" s="89" t="str">
        <f>VLOOKUP(A229,[1]Totaal!A:M,10,0)</f>
        <v>VERPAKKINGSMAT./DISPOS. GROOTV</v>
      </c>
      <c r="I229" s="89" t="str">
        <f>VLOOKUP(A229,[1]Totaal!A:M,11,0)</f>
        <v>SLIGRO</v>
      </c>
      <c r="J229" s="127" t="s">
        <v>15</v>
      </c>
      <c r="K229" s="126">
        <v>0</v>
      </c>
      <c r="L229" s="89">
        <v>30</v>
      </c>
      <c r="M229" s="89" t="str">
        <f>VLOOKUP(A229,[1]Totaal!A:M,8,0)</f>
        <v>H</v>
      </c>
      <c r="N229" s="84">
        <f t="shared" si="9"/>
        <v>0</v>
      </c>
      <c r="O229" s="67"/>
      <c r="P229" s="133"/>
      <c r="Q229" s="133"/>
      <c r="R229" s="130">
        <v>1</v>
      </c>
      <c r="S229" s="131" t="str">
        <f t="shared" si="10"/>
        <v>ST</v>
      </c>
      <c r="T229" s="132">
        <v>0</v>
      </c>
      <c r="U229" s="85">
        <f t="shared" si="11"/>
        <v>0</v>
      </c>
      <c r="V229" s="64"/>
      <c r="W229" s="67"/>
      <c r="X229" s="67"/>
      <c r="Y229" s="67"/>
      <c r="Z229" s="67"/>
      <c r="AA229" s="67"/>
      <c r="AB229" s="67"/>
      <c r="AC229" s="67"/>
      <c r="AD229" s="67"/>
    </row>
    <row r="230" spans="1:30" ht="13.8" x14ac:dyDescent="0.3">
      <c r="A230" s="87">
        <v>969194</v>
      </c>
      <c r="B230" s="88">
        <f>VLOOKUP(A230,[1]Totaal!A:M,2,0)</f>
        <v>8714100725856</v>
      </c>
      <c r="C230" s="89">
        <f>VLOOKUP(A230,[1]Totaal!A:M,3,0)</f>
        <v>1</v>
      </c>
      <c r="D230" s="89" t="str">
        <f>VLOOKUP(A230,[1]Totaal!A:M,4,0)</f>
        <v>DS</v>
      </c>
      <c r="E230" s="89">
        <f>VLOOKUP(A230,[1]Totaal!A:M,5,0)</f>
        <v>357</v>
      </c>
      <c r="F230" s="89" t="str">
        <f>VLOOKUP(A230,[1]Totaal!A:M,6,0)</f>
        <v>GR</v>
      </c>
      <c r="G230" s="89" t="str">
        <f>VLOOKUP(A230,[1]Totaal!A:M,7,0)</f>
        <v>UNOX CUP-A-SOUP INDIASE KERRIE</v>
      </c>
      <c r="H230" s="89" t="str">
        <f>VLOOKUP(A230,[1]Totaal!A:M,10,0)</f>
        <v>SOEP DROOG &amp; SMAAKVERSTERKERS</v>
      </c>
      <c r="I230" s="89" t="str">
        <f>VLOOKUP(A230,[1]Totaal!A:M,11,0)</f>
        <v>UNILEVER NED FOODS FACT BV SUR IMP.</v>
      </c>
      <c r="J230" s="127" t="s">
        <v>15</v>
      </c>
      <c r="K230" s="126">
        <v>0</v>
      </c>
      <c r="L230" s="89">
        <v>23</v>
      </c>
      <c r="M230" s="89" t="str">
        <f>VLOOKUP(A230,[1]Totaal!A:M,8,0)</f>
        <v>L</v>
      </c>
      <c r="N230" s="84">
        <f t="shared" si="9"/>
        <v>0</v>
      </c>
      <c r="O230" s="67"/>
      <c r="P230" s="133"/>
      <c r="Q230" s="133"/>
      <c r="R230" s="130">
        <v>1</v>
      </c>
      <c r="S230" s="131" t="str">
        <f t="shared" si="10"/>
        <v>GR</v>
      </c>
      <c r="T230" s="132">
        <v>0</v>
      </c>
      <c r="U230" s="85">
        <f t="shared" si="11"/>
        <v>0</v>
      </c>
      <c r="V230" s="64"/>
      <c r="W230" s="67"/>
      <c r="X230" s="67"/>
      <c r="Y230" s="67"/>
      <c r="Z230" s="67"/>
      <c r="AA230" s="67"/>
      <c r="AB230" s="67"/>
      <c r="AC230" s="67"/>
      <c r="AD230" s="67"/>
    </row>
    <row r="231" spans="1:30" ht="13.8" x14ac:dyDescent="0.3">
      <c r="A231" s="87">
        <v>855544</v>
      </c>
      <c r="B231" s="88">
        <f>VLOOKUP(A231,[1]Totaal!A:M,2,0)</f>
        <v>8710401167449</v>
      </c>
      <c r="C231" s="89">
        <f>VLOOKUP(A231,[1]Totaal!A:M,3,0)</f>
        <v>1</v>
      </c>
      <c r="D231" s="89" t="str">
        <f>VLOOKUP(A231,[1]Totaal!A:M,4,0)</f>
        <v>PK</v>
      </c>
      <c r="E231" s="89">
        <f>VLOOKUP(A231,[1]Totaal!A:M,5,0)</f>
        <v>1</v>
      </c>
      <c r="F231" s="89" t="str">
        <f>VLOOKUP(A231,[1]Totaal!A:M,6,0)</f>
        <v>KG</v>
      </c>
      <c r="G231" s="89" t="str">
        <f>VLOOKUP(A231,[1]Totaal!A:M,7,0)</f>
        <v>DE ROOIE HEN VLOEIBAAR HEEL EI SCHARREL</v>
      </c>
      <c r="H231" s="89" t="str">
        <f>VLOOKUP(A231,[1]Totaal!A:M,10,0)</f>
        <v>EIERPRODUCTEN GEKOELD</v>
      </c>
      <c r="I231" s="89" t="str">
        <f>VLOOKUP(A231,[1]Totaal!A:M,11,0)</f>
        <v>SLIGRO</v>
      </c>
      <c r="J231" s="127" t="s">
        <v>15</v>
      </c>
      <c r="K231" s="126">
        <v>0</v>
      </c>
      <c r="L231" s="89">
        <v>23</v>
      </c>
      <c r="M231" s="89" t="str">
        <f>VLOOKUP(A231,[1]Totaal!A:M,8,0)</f>
        <v>L</v>
      </c>
      <c r="N231" s="84">
        <f t="shared" si="9"/>
        <v>0</v>
      </c>
      <c r="O231" s="67"/>
      <c r="P231" s="133"/>
      <c r="Q231" s="133"/>
      <c r="R231" s="130">
        <v>1</v>
      </c>
      <c r="S231" s="131" t="str">
        <f t="shared" si="10"/>
        <v>KG</v>
      </c>
      <c r="T231" s="132">
        <v>0</v>
      </c>
      <c r="U231" s="85">
        <f t="shared" si="11"/>
        <v>0</v>
      </c>
      <c r="V231" s="64"/>
      <c r="W231" s="67"/>
      <c r="X231" s="67"/>
      <c r="Y231" s="67"/>
      <c r="Z231" s="67"/>
      <c r="AA231" s="67"/>
      <c r="AB231" s="67"/>
      <c r="AC231" s="67"/>
      <c r="AD231" s="67"/>
    </row>
    <row r="232" spans="1:30" ht="13.8" x14ac:dyDescent="0.3">
      <c r="A232" s="87">
        <v>522581</v>
      </c>
      <c r="B232" s="88">
        <f>VLOOKUP(A232,[1]Totaal!A:M,2,0)</f>
        <v>8711112161023</v>
      </c>
      <c r="C232" s="89">
        <f>VLOOKUP(A232,[1]Totaal!A:M,3,0)</f>
        <v>1</v>
      </c>
      <c r="D232" s="89" t="str">
        <f>VLOOKUP(A232,[1]Totaal!A:M,4,0)</f>
        <v>LS</v>
      </c>
      <c r="E232" s="89">
        <f>VLOOKUP(A232,[1]Totaal!A:M,5,0)</f>
        <v>1</v>
      </c>
      <c r="F232" s="89" t="str">
        <f>VLOOKUP(A232,[1]Totaal!A:M,6,0)</f>
        <v>ST</v>
      </c>
      <c r="G232" s="89" t="str">
        <f>VLOOKUP(A232,[1]Totaal!A:M,7,0)</f>
        <v>SUNWARE WATER LINE WASBAK ROND ZILV 9LTR</v>
      </c>
      <c r="H232" s="89" t="str">
        <f>VLOOKUP(A232,[1]Totaal!A:M,10,0)</f>
        <v>SCHOONMAAKARTIKELEN</v>
      </c>
      <c r="I232" s="89" t="str">
        <f>VLOOKUP(A232,[1]Totaal!A:M,11,0)</f>
        <v>SUNWARE BV</v>
      </c>
      <c r="J232" s="127" t="s">
        <v>15</v>
      </c>
      <c r="K232" s="126">
        <v>0</v>
      </c>
      <c r="L232" s="89">
        <v>32</v>
      </c>
      <c r="M232" s="89" t="str">
        <f>VLOOKUP(A232,[1]Totaal!A:M,8,0)</f>
        <v>H</v>
      </c>
      <c r="N232" s="84">
        <f t="shared" si="9"/>
        <v>0</v>
      </c>
      <c r="O232" s="67"/>
      <c r="P232" s="133"/>
      <c r="Q232" s="133"/>
      <c r="R232" s="130">
        <v>1</v>
      </c>
      <c r="S232" s="131" t="str">
        <f t="shared" si="10"/>
        <v>ST</v>
      </c>
      <c r="T232" s="132">
        <v>0</v>
      </c>
      <c r="U232" s="85">
        <f t="shared" si="11"/>
        <v>0</v>
      </c>
      <c r="V232" s="64"/>
      <c r="W232" s="67"/>
      <c r="X232" s="67"/>
      <c r="Y232" s="67"/>
      <c r="Z232" s="67"/>
      <c r="AA232" s="67"/>
      <c r="AB232" s="67"/>
      <c r="AC232" s="67"/>
      <c r="AD232" s="67"/>
    </row>
    <row r="233" spans="1:30" ht="13.8" x14ac:dyDescent="0.3">
      <c r="A233" s="87">
        <v>225862</v>
      </c>
      <c r="B233" s="88">
        <f>VLOOKUP(A233,[1]Totaal!A:M,2,0)</f>
        <v>8710499059008</v>
      </c>
      <c r="C233" s="89">
        <f>VLOOKUP(A233,[1]Totaal!A:M,3,0)</f>
        <v>6</v>
      </c>
      <c r="D233" s="89" t="str">
        <f>VLOOKUP(A233,[1]Totaal!A:M,4,0)</f>
        <v>RL</v>
      </c>
      <c r="E233" s="89">
        <f>VLOOKUP(A233,[1]Totaal!A:M,5,0)</f>
        <v>300</v>
      </c>
      <c r="F233" s="89" t="str">
        <f>VLOOKUP(A233,[1]Totaal!A:M,6,0)</f>
        <v>MT</v>
      </c>
      <c r="G233" s="89" t="str">
        <f>VLOOKUP(A233,[1]Totaal!A:M,7,0)</f>
        <v>TORK M4 REFLEX WIPING</v>
      </c>
      <c r="H233" s="89" t="str">
        <f>VLOOKUP(A233,[1]Totaal!A:M,10,0)</f>
        <v>TOILET- &amp; KEUKENPAPIER</v>
      </c>
      <c r="I233" s="89" t="str">
        <f>VLOOKUP(A233,[1]Totaal!A:M,11,0)</f>
        <v>ESSITY NETHERLANDS B.V.</v>
      </c>
      <c r="J233" s="127" t="s">
        <v>15</v>
      </c>
      <c r="K233" s="126">
        <v>0</v>
      </c>
      <c r="L233" s="89">
        <v>3</v>
      </c>
      <c r="M233" s="89" t="str">
        <f>VLOOKUP(A233,[1]Totaal!A:M,8,0)</f>
        <v>H</v>
      </c>
      <c r="N233" s="84">
        <f t="shared" si="9"/>
        <v>0</v>
      </c>
      <c r="O233" s="67"/>
      <c r="P233" s="133"/>
      <c r="Q233" s="133"/>
      <c r="R233" s="130">
        <v>1</v>
      </c>
      <c r="S233" s="131" t="str">
        <f t="shared" si="10"/>
        <v>MT</v>
      </c>
      <c r="T233" s="132">
        <v>0</v>
      </c>
      <c r="U233" s="85">
        <f t="shared" si="11"/>
        <v>0</v>
      </c>
      <c r="V233" s="64"/>
      <c r="W233" s="67"/>
      <c r="X233" s="67"/>
      <c r="Y233" s="67"/>
      <c r="Z233" s="67"/>
      <c r="AA233" s="67"/>
      <c r="AB233" s="67"/>
      <c r="AC233" s="67"/>
      <c r="AD233" s="67"/>
    </row>
    <row r="234" spans="1:30" ht="13.8" x14ac:dyDescent="0.3">
      <c r="A234" s="87">
        <v>662200</v>
      </c>
      <c r="B234" s="88">
        <f>VLOOKUP(A234,[1]Totaal!A:M,2,0)</f>
        <v>8710401151417</v>
      </c>
      <c r="C234" s="89">
        <f>VLOOKUP(A234,[1]Totaal!A:M,3,0)</f>
        <v>1</v>
      </c>
      <c r="D234" s="89" t="str">
        <f>VLOOKUP(A234,[1]Totaal!A:M,4,0)</f>
        <v>LS</v>
      </c>
      <c r="E234" s="89">
        <f>VLOOKUP(A234,[1]Totaal!A:M,5,0)</f>
        <v>1</v>
      </c>
      <c r="F234" s="89" t="str">
        <f>VLOOKUP(A234,[1]Totaal!A:M,6,0)</f>
        <v>ST</v>
      </c>
      <c r="G234" s="89" t="str">
        <f>VLOOKUP(A234,[1]Totaal!A:M,7,0)</f>
        <v>TGFF LYONNAISE PAN 20CM</v>
      </c>
      <c r="H234" s="89" t="str">
        <f>VLOOKUP(A234,[1]Totaal!A:M,10,0)</f>
        <v>PANNEN</v>
      </c>
      <c r="I234" s="89" t="str">
        <f>VLOOKUP(A234,[1]Totaal!A:M,11,0)</f>
        <v>SLIGRO</v>
      </c>
      <c r="J234" s="127" t="s">
        <v>15</v>
      </c>
      <c r="K234" s="126">
        <v>0</v>
      </c>
      <c r="L234" s="89">
        <v>12</v>
      </c>
      <c r="M234" s="89" t="str">
        <f>VLOOKUP(A234,[1]Totaal!A:M,8,0)</f>
        <v>H</v>
      </c>
      <c r="N234" s="84">
        <f t="shared" si="9"/>
        <v>0</v>
      </c>
      <c r="O234" s="67"/>
      <c r="P234" s="133"/>
      <c r="Q234" s="133"/>
      <c r="R234" s="130">
        <v>1</v>
      </c>
      <c r="S234" s="131" t="str">
        <f t="shared" si="10"/>
        <v>ST</v>
      </c>
      <c r="T234" s="132">
        <v>0</v>
      </c>
      <c r="U234" s="85">
        <f t="shared" si="11"/>
        <v>0</v>
      </c>
      <c r="V234" s="64"/>
      <c r="W234" s="67"/>
      <c r="X234" s="67"/>
      <c r="Y234" s="67"/>
      <c r="Z234" s="67"/>
      <c r="AA234" s="67"/>
      <c r="AB234" s="67"/>
      <c r="AC234" s="67"/>
      <c r="AD234" s="67"/>
    </row>
    <row r="235" spans="1:30" ht="13.8" x14ac:dyDescent="0.3">
      <c r="A235" s="87">
        <v>276745</v>
      </c>
      <c r="B235" s="88">
        <f>VLOOKUP(A235,[1]Totaal!A:M,2,0)</f>
        <v>8712038000892</v>
      </c>
      <c r="C235" s="89">
        <f>VLOOKUP(A235,[1]Totaal!A:M,3,0)</f>
        <v>1</v>
      </c>
      <c r="D235" s="89" t="str">
        <f>VLOOKUP(A235,[1]Totaal!A:M,4,0)</f>
        <v>FL</v>
      </c>
      <c r="E235" s="89">
        <f>VLOOKUP(A235,[1]Totaal!A:M,5,0)</f>
        <v>750</v>
      </c>
      <c r="F235" s="89" t="str">
        <f>VLOOKUP(A235,[1]Totaal!A:M,6,0)</f>
        <v>ML</v>
      </c>
      <c r="G235" s="89" t="str">
        <f>VLOOKUP(A235,[1]Totaal!A:M,7,0)</f>
        <v>BLUE WONDER DESINFECTIE REINIGER SPRAY</v>
      </c>
      <c r="H235" s="89" t="str">
        <f>VLOOKUP(A235,[1]Totaal!A:M,10,0)</f>
        <v>REINIGINGSMIDDELEN</v>
      </c>
      <c r="I235" s="89" t="str">
        <f>VLOOKUP(A235,[1]Totaal!A:M,11,0)</f>
        <v>BLUE WONDER</v>
      </c>
      <c r="J235" s="127" t="s">
        <v>15</v>
      </c>
      <c r="K235" s="126">
        <v>0</v>
      </c>
      <c r="L235" s="89">
        <v>49</v>
      </c>
      <c r="M235" s="89" t="str">
        <f>VLOOKUP(A235,[1]Totaal!A:M,8,0)</f>
        <v>H</v>
      </c>
      <c r="N235" s="84">
        <f t="shared" si="9"/>
        <v>0</v>
      </c>
      <c r="O235" s="67"/>
      <c r="P235" s="133"/>
      <c r="Q235" s="133"/>
      <c r="R235" s="130">
        <v>1</v>
      </c>
      <c r="S235" s="131" t="str">
        <f t="shared" si="10"/>
        <v>ML</v>
      </c>
      <c r="T235" s="132">
        <v>0</v>
      </c>
      <c r="U235" s="85">
        <f t="shared" si="11"/>
        <v>0</v>
      </c>
      <c r="V235" s="64"/>
      <c r="W235" s="67"/>
      <c r="X235" s="67"/>
      <c r="Y235" s="67"/>
      <c r="Z235" s="67"/>
      <c r="AA235" s="67"/>
      <c r="AB235" s="67"/>
      <c r="AC235" s="67"/>
      <c r="AD235" s="67"/>
    </row>
    <row r="236" spans="1:30" ht="13.8" x14ac:dyDescent="0.3">
      <c r="A236" s="87">
        <v>261928</v>
      </c>
      <c r="B236" s="88">
        <f>VLOOKUP(A236,[1]Totaal!A:M,2,0)</f>
        <v>8710401187027</v>
      </c>
      <c r="C236" s="89">
        <f>VLOOKUP(A236,[1]Totaal!A:M,3,0)</f>
        <v>6</v>
      </c>
      <c r="D236" s="89" t="str">
        <f>VLOOKUP(A236,[1]Totaal!A:M,4,0)</f>
        <v>PT</v>
      </c>
      <c r="E236" s="89">
        <f>VLOOKUP(A236,[1]Totaal!A:M,5,0)</f>
        <v>370</v>
      </c>
      <c r="F236" s="89" t="str">
        <f>VLOOKUP(A236,[1]Totaal!A:M,6,0)</f>
        <v>ML</v>
      </c>
      <c r="G236" s="89" t="str">
        <f>VLOOKUP(A236,[1]Totaal!A:M,7,0)</f>
        <v>GRAND GERARD KERSEN ZONDER PIT OP SIROOP</v>
      </c>
      <c r="H236" s="89" t="str">
        <f>VLOOKUP(A236,[1]Totaal!A:M,10,0)</f>
        <v>VRUCHTENCONSERVEN</v>
      </c>
      <c r="I236" s="89" t="str">
        <f>VLOOKUP(A236,[1]Totaal!A:M,11,0)</f>
        <v>SLIGRO</v>
      </c>
      <c r="J236" s="127" t="s">
        <v>15</v>
      </c>
      <c r="K236" s="126">
        <v>0</v>
      </c>
      <c r="L236" s="89">
        <v>18</v>
      </c>
      <c r="M236" s="89" t="str">
        <f>VLOOKUP(A236,[1]Totaal!A:M,8,0)</f>
        <v>L</v>
      </c>
      <c r="N236" s="84">
        <f t="shared" si="9"/>
        <v>0</v>
      </c>
      <c r="O236" s="67"/>
      <c r="P236" s="133"/>
      <c r="Q236" s="133"/>
      <c r="R236" s="130">
        <v>1</v>
      </c>
      <c r="S236" s="131" t="str">
        <f t="shared" si="10"/>
        <v>ML</v>
      </c>
      <c r="T236" s="132">
        <v>0</v>
      </c>
      <c r="U236" s="85">
        <f t="shared" si="11"/>
        <v>0</v>
      </c>
      <c r="V236" s="64"/>
      <c r="W236" s="67"/>
      <c r="X236" s="67"/>
      <c r="Y236" s="67"/>
      <c r="Z236" s="67"/>
      <c r="AA236" s="67"/>
      <c r="AB236" s="67"/>
      <c r="AC236" s="67"/>
      <c r="AD236" s="67"/>
    </row>
    <row r="237" spans="1:30" ht="13.8" x14ac:dyDescent="0.3">
      <c r="A237" s="87">
        <v>959568</v>
      </c>
      <c r="B237" s="88">
        <f>VLOOKUP(A237,[1]Totaal!A:M,2,0)</f>
        <v>8710908927553</v>
      </c>
      <c r="C237" s="89">
        <f>VLOOKUP(A237,[1]Totaal!A:M,3,0)</f>
        <v>1</v>
      </c>
      <c r="D237" s="89" t="str">
        <f>VLOOKUP(A237,[1]Totaal!A:M,4,0)</f>
        <v>DS</v>
      </c>
      <c r="E237" s="89">
        <f>VLOOKUP(A237,[1]Totaal!A:M,5,0)</f>
        <v>378</v>
      </c>
      <c r="F237" s="89" t="str">
        <f>VLOOKUP(A237,[1]Totaal!A:M,6,0)</f>
        <v>GR</v>
      </c>
      <c r="G237" s="89" t="str">
        <f>VLOOKUP(A237,[1]Totaal!A:M,7,0)</f>
        <v>UNOX CUP-A-SOUP MOSTERD 21 ZAKJES</v>
      </c>
      <c r="H237" s="89" t="str">
        <f>VLOOKUP(A237,[1]Totaal!A:M,10,0)</f>
        <v>SOEP DROOG &amp; SMAAKVERSTERKERS</v>
      </c>
      <c r="I237" s="89" t="str">
        <f>VLOOKUP(A237,[1]Totaal!A:M,11,0)</f>
        <v>UNILEVER NED FOODS FACT BV SUR IMP.</v>
      </c>
      <c r="J237" s="127" t="s">
        <v>15</v>
      </c>
      <c r="K237" s="126">
        <v>0</v>
      </c>
      <c r="L237" s="89">
        <v>22</v>
      </c>
      <c r="M237" s="89" t="str">
        <f>VLOOKUP(A237,[1]Totaal!A:M,8,0)</f>
        <v>L</v>
      </c>
      <c r="N237" s="84">
        <f t="shared" si="9"/>
        <v>0</v>
      </c>
      <c r="O237" s="67"/>
      <c r="P237" s="133"/>
      <c r="Q237" s="133"/>
      <c r="R237" s="130">
        <v>1</v>
      </c>
      <c r="S237" s="131" t="str">
        <f t="shared" si="10"/>
        <v>GR</v>
      </c>
      <c r="T237" s="132">
        <v>0</v>
      </c>
      <c r="U237" s="85">
        <f t="shared" si="11"/>
        <v>0</v>
      </c>
      <c r="V237" s="64"/>
      <c r="W237" s="67"/>
      <c r="X237" s="67"/>
      <c r="Y237" s="67"/>
      <c r="Z237" s="67"/>
      <c r="AA237" s="67"/>
      <c r="AB237" s="67"/>
      <c r="AC237" s="67"/>
      <c r="AD237" s="67"/>
    </row>
    <row r="238" spans="1:30" ht="13.8" x14ac:dyDescent="0.3">
      <c r="A238" s="87">
        <v>54941</v>
      </c>
      <c r="B238" s="88">
        <f>VLOOKUP(A238,[1]Totaal!A:M,2,0)</f>
        <v>4891199162381</v>
      </c>
      <c r="C238" s="89">
        <f>VLOOKUP(A238,[1]Totaal!A:M,3,0)</f>
        <v>1</v>
      </c>
      <c r="D238" s="89" t="str">
        <f>VLOOKUP(A238,[1]Totaal!A:M,4,0)</f>
        <v>ST</v>
      </c>
      <c r="E238" s="89">
        <f>VLOOKUP(A238,[1]Totaal!A:M,5,0)</f>
        <v>4</v>
      </c>
      <c r="F238" s="89" t="str">
        <f>VLOOKUP(A238,[1]Totaal!A:M,6,0)</f>
        <v>ST</v>
      </c>
      <c r="G238" s="89" t="str">
        <f>VLOOKUP(A238,[1]Totaal!A:M,7,0)</f>
        <v>GP LITHIUM KNOOPCEL CR2032 4ST</v>
      </c>
      <c r="H238" s="89" t="str">
        <f>VLOOKUP(A238,[1]Totaal!A:M,10,0)</f>
        <v>BEDRIJFSBENODIGDHEDEN</v>
      </c>
      <c r="I238" s="89" t="str">
        <f>VLOOKUP(A238,[1]Totaal!A:M,11,0)</f>
        <v>BRANDS NEDERLAND BV</v>
      </c>
      <c r="J238" s="127" t="s">
        <v>15</v>
      </c>
      <c r="K238" s="126">
        <v>0</v>
      </c>
      <c r="L238" s="89">
        <v>19</v>
      </c>
      <c r="M238" s="89" t="str">
        <f>VLOOKUP(A238,[1]Totaal!A:M,8,0)</f>
        <v>H</v>
      </c>
      <c r="N238" s="84">
        <f t="shared" si="9"/>
        <v>0</v>
      </c>
      <c r="O238" s="67"/>
      <c r="P238" s="133"/>
      <c r="Q238" s="133"/>
      <c r="R238" s="130">
        <v>1</v>
      </c>
      <c r="S238" s="131" t="str">
        <f t="shared" si="10"/>
        <v>ST</v>
      </c>
      <c r="T238" s="132">
        <v>0</v>
      </c>
      <c r="U238" s="85">
        <f t="shared" si="11"/>
        <v>0</v>
      </c>
      <c r="V238" s="64"/>
      <c r="W238" s="67"/>
      <c r="X238" s="67"/>
      <c r="Y238" s="67"/>
      <c r="Z238" s="67"/>
      <c r="AA238" s="67"/>
      <c r="AB238" s="67"/>
      <c r="AC238" s="67"/>
      <c r="AD238" s="67"/>
    </row>
    <row r="239" spans="1:30" ht="13.8" x14ac:dyDescent="0.3">
      <c r="A239" s="87">
        <v>30621</v>
      </c>
      <c r="B239" s="88">
        <f>VLOOKUP(A239,[1]Totaal!A:M,2,0)</f>
        <v>8710624236915</v>
      </c>
      <c r="C239" s="89">
        <f>VLOOKUP(A239,[1]Totaal!A:M,3,0)</f>
        <v>12</v>
      </c>
      <c r="D239" s="89" t="str">
        <f>VLOOKUP(A239,[1]Totaal!A:M,4,0)</f>
        <v>FL</v>
      </c>
      <c r="E239" s="89">
        <f>VLOOKUP(A239,[1]Totaal!A:M,5,0)</f>
        <v>1</v>
      </c>
      <c r="F239" s="89" t="str">
        <f>VLOOKUP(A239,[1]Totaal!A:M,6,0)</f>
        <v>LT</v>
      </c>
      <c r="G239" s="89" t="str">
        <f>VLOOKUP(A239,[1]Totaal!A:M,7,0)</f>
        <v>G'WOON ZONNEBLOEMOLIE</v>
      </c>
      <c r="H239" s="89" t="str">
        <f>VLOOKUP(A239,[1]Totaal!A:M,10,0)</f>
        <v>OLIEN</v>
      </c>
      <c r="I239" s="89" t="str">
        <f>VLOOKUP(A239,[1]Totaal!A:M,11,0)</f>
        <v>SLIGRO</v>
      </c>
      <c r="J239" s="127" t="s">
        <v>15</v>
      </c>
      <c r="K239" s="126">
        <v>0</v>
      </c>
      <c r="L239" s="89">
        <v>5</v>
      </c>
      <c r="M239" s="89" t="str">
        <f>VLOOKUP(A239,[1]Totaal!A:M,8,0)</f>
        <v>L</v>
      </c>
      <c r="N239" s="84">
        <f t="shared" si="9"/>
        <v>0</v>
      </c>
      <c r="O239" s="67"/>
      <c r="P239" s="133"/>
      <c r="Q239" s="133"/>
      <c r="R239" s="130">
        <v>1</v>
      </c>
      <c r="S239" s="131" t="str">
        <f t="shared" si="10"/>
        <v>LT</v>
      </c>
      <c r="T239" s="132">
        <v>0</v>
      </c>
      <c r="U239" s="85">
        <f t="shared" si="11"/>
        <v>0</v>
      </c>
      <c r="V239" s="64"/>
      <c r="W239" s="67"/>
      <c r="X239" s="67"/>
      <c r="Y239" s="67"/>
      <c r="Z239" s="67"/>
      <c r="AA239" s="67"/>
      <c r="AB239" s="67"/>
      <c r="AC239" s="67"/>
      <c r="AD239" s="67"/>
    </row>
    <row r="240" spans="1:30" ht="13.8" x14ac:dyDescent="0.3">
      <c r="A240" s="87">
        <v>350366</v>
      </c>
      <c r="B240" s="88">
        <f>VLOOKUP(A240,[1]Totaal!A:M,2,0)</f>
        <v>8710739487356</v>
      </c>
      <c r="C240" s="89">
        <f>VLOOKUP(A240,[1]Totaal!A:M,3,0)</f>
        <v>15</v>
      </c>
      <c r="D240" s="89" t="str">
        <f>VLOOKUP(A240,[1]Totaal!A:M,4,0)</f>
        <v>ST</v>
      </c>
      <c r="E240" s="89">
        <f>VLOOKUP(A240,[1]Totaal!A:M,5,0)</f>
        <v>60</v>
      </c>
      <c r="F240" s="89" t="str">
        <f>VLOOKUP(A240,[1]Totaal!A:M,6,0)</f>
        <v>GR</v>
      </c>
      <c r="G240" s="89" t="str">
        <f>VLOOKUP(A240,[1]Totaal!A:M,7,0)</f>
        <v>DE LEKKERSTE CAKEPLAK ROOMBOTER</v>
      </c>
      <c r="H240" s="89" t="str">
        <f>VLOOKUP(A240,[1]Totaal!A:M,10,0)</f>
        <v>KOEK &amp; BANKET GROOTVERBRUIK</v>
      </c>
      <c r="I240" s="89" t="str">
        <f>VLOOKUP(A240,[1]Totaal!A:M,11,0)</f>
        <v>BANKETGROEP DE BV</v>
      </c>
      <c r="J240" s="127" t="s">
        <v>15</v>
      </c>
      <c r="K240" s="126">
        <v>0</v>
      </c>
      <c r="L240" s="89">
        <v>11</v>
      </c>
      <c r="M240" s="89" t="str">
        <f>VLOOKUP(A240,[1]Totaal!A:M,8,0)</f>
        <v>L</v>
      </c>
      <c r="N240" s="84">
        <f t="shared" si="9"/>
        <v>0</v>
      </c>
      <c r="O240" s="67"/>
      <c r="P240" s="133"/>
      <c r="Q240" s="133"/>
      <c r="R240" s="130">
        <v>1</v>
      </c>
      <c r="S240" s="131" t="str">
        <f t="shared" si="10"/>
        <v>GR</v>
      </c>
      <c r="T240" s="132">
        <v>0</v>
      </c>
      <c r="U240" s="85">
        <f t="shared" si="11"/>
        <v>0</v>
      </c>
      <c r="V240" s="64"/>
      <c r="W240" s="67"/>
      <c r="X240" s="67"/>
      <c r="Y240" s="67"/>
      <c r="Z240" s="67"/>
      <c r="AA240" s="67"/>
      <c r="AB240" s="67"/>
      <c r="AC240" s="67"/>
      <c r="AD240" s="67"/>
    </row>
    <row r="241" spans="1:49" ht="13.8" x14ac:dyDescent="0.3">
      <c r="A241" s="87">
        <v>57048</v>
      </c>
      <c r="B241" s="88">
        <f>VLOOKUP(A241,[1]Totaal!A:M,2,0)</f>
        <v>5410013115076</v>
      </c>
      <c r="C241" s="89">
        <f>VLOOKUP(A241,[1]Totaal!A:M,3,0)</f>
        <v>6</v>
      </c>
      <c r="D241" s="89" t="str">
        <f>VLOOKUP(A241,[1]Totaal!A:M,4,0)</f>
        <v>PF</v>
      </c>
      <c r="E241" s="89">
        <f>VLOOKUP(A241,[1]Totaal!A:M,5,0)</f>
        <v>1.5</v>
      </c>
      <c r="F241" s="89" t="str">
        <f>VLOOKUP(A241,[1]Totaal!A:M,6,0)</f>
        <v>LT</v>
      </c>
      <c r="G241" s="89" t="str">
        <f>VLOOKUP(A241,[1]Totaal!A:M,7,0)</f>
        <v>SPA INTENSE MULTIPACK HANDVAT 1,5LTR</v>
      </c>
      <c r="H241" s="89" t="str">
        <f>VLOOKUP(A241,[1]Totaal!A:M,10,0)</f>
        <v>WATERS</v>
      </c>
      <c r="I241" s="89" t="str">
        <f>VLOOKUP(A241,[1]Totaal!A:M,11,0)</f>
        <v>SPADEL NEDERLAND BV</v>
      </c>
      <c r="J241" s="127" t="s">
        <v>15</v>
      </c>
      <c r="K241" s="126">
        <v>0</v>
      </c>
      <c r="L241" s="89">
        <v>22</v>
      </c>
      <c r="M241" s="89" t="str">
        <f>VLOOKUP(A241,[1]Totaal!A:M,8,0)</f>
        <v>L</v>
      </c>
      <c r="N241" s="84">
        <f t="shared" si="9"/>
        <v>0</v>
      </c>
      <c r="O241" s="67"/>
      <c r="P241" s="133"/>
      <c r="Q241" s="133"/>
      <c r="R241" s="130">
        <v>1</v>
      </c>
      <c r="S241" s="131" t="str">
        <f t="shared" si="10"/>
        <v>LT</v>
      </c>
      <c r="T241" s="132">
        <v>0</v>
      </c>
      <c r="U241" s="85">
        <f t="shared" si="11"/>
        <v>0</v>
      </c>
      <c r="V241" s="64"/>
      <c r="W241" s="67"/>
      <c r="X241" s="67"/>
      <c r="Y241" s="67"/>
      <c r="Z241" s="67"/>
      <c r="AA241" s="67"/>
      <c r="AB241" s="67"/>
      <c r="AC241" s="67"/>
      <c r="AD241" s="67"/>
    </row>
    <row r="242" spans="1:49" ht="13.8" x14ac:dyDescent="0.3">
      <c r="A242" s="87">
        <v>597764</v>
      </c>
      <c r="B242" s="88">
        <f>VLOOKUP(A242,[1]Totaal!A:M,2,0)</f>
        <v>8711112833005</v>
      </c>
      <c r="C242" s="89">
        <f>VLOOKUP(A242,[1]Totaal!A:M,3,0)</f>
        <v>1</v>
      </c>
      <c r="D242" s="89" t="str">
        <f>VLOOKUP(A242,[1]Totaal!A:M,4,0)</f>
        <v>LS</v>
      </c>
      <c r="E242" s="89">
        <f>VLOOKUP(A242,[1]Totaal!A:M,5,0)</f>
        <v>1</v>
      </c>
      <c r="F242" s="89" t="str">
        <f>VLOOKUP(A242,[1]Totaal!A:M,6,0)</f>
        <v>ST</v>
      </c>
      <c r="G242" s="89" t="str">
        <f>VLOOKUP(A242,[1]Totaal!A:M,7,0)</f>
        <v>SUNWARE Q-LINE OPBERGBOX 120LTR</v>
      </c>
      <c r="H242" s="89" t="str">
        <f>VLOOKUP(A242,[1]Totaal!A:M,10,0)</f>
        <v>OPBERGEN EN AFVALVERZAMELEN</v>
      </c>
      <c r="I242" s="89" t="str">
        <f>VLOOKUP(A242,[1]Totaal!A:M,11,0)</f>
        <v>SUNWARE BV</v>
      </c>
      <c r="J242" s="127" t="s">
        <v>15</v>
      </c>
      <c r="K242" s="126">
        <v>0</v>
      </c>
      <c r="L242" s="89">
        <v>5</v>
      </c>
      <c r="M242" s="89" t="str">
        <f>VLOOKUP(A242,[1]Totaal!A:M,8,0)</f>
        <v>H</v>
      </c>
      <c r="N242" s="84">
        <f t="shared" si="9"/>
        <v>0</v>
      </c>
      <c r="O242" s="67"/>
      <c r="P242" s="133"/>
      <c r="Q242" s="133"/>
      <c r="R242" s="130">
        <v>1</v>
      </c>
      <c r="S242" s="131" t="str">
        <f t="shared" si="10"/>
        <v>ST</v>
      </c>
      <c r="T242" s="132">
        <v>0</v>
      </c>
      <c r="U242" s="85">
        <f t="shared" si="11"/>
        <v>0</v>
      </c>
      <c r="V242" s="64"/>
      <c r="W242" s="67"/>
      <c r="X242" s="67"/>
      <c r="Y242" s="67"/>
      <c r="Z242" s="67"/>
      <c r="AA242" s="67"/>
      <c r="AB242" s="67"/>
      <c r="AC242" s="67"/>
      <c r="AD242" s="67"/>
    </row>
    <row r="243" spans="1:49" ht="13.8" x14ac:dyDescent="0.3">
      <c r="A243" s="87">
        <v>99781</v>
      </c>
      <c r="B243" s="88">
        <f>VLOOKUP(A243,[1]Totaal!A:M,2,0)</f>
        <v>8718311315264</v>
      </c>
      <c r="C243" s="89">
        <f>VLOOKUP(A243,[1]Totaal!A:M,3,0)</f>
        <v>1</v>
      </c>
      <c r="D243" s="89" t="str">
        <f>VLOOKUP(A243,[1]Totaal!A:M,4,0)</f>
        <v>ST</v>
      </c>
      <c r="E243" s="89">
        <f>VLOOKUP(A243,[1]Totaal!A:M,5,0)</f>
        <v>1</v>
      </c>
      <c r="F243" s="89" t="str">
        <f>VLOOKUP(A243,[1]Totaal!A:M,6,0)</f>
        <v>ST</v>
      </c>
      <c r="G243" s="89" t="str">
        <f>VLOOKUP(A243,[1]Totaal!A:M,7,0)</f>
        <v>BK PURE STEELBK PURE ST KOEKNPAN 26CM ZW</v>
      </c>
      <c r="H243" s="89" t="str">
        <f>VLOOKUP(A243,[1]Totaal!A:M,10,0)</f>
        <v>PANNEN</v>
      </c>
      <c r="I243" s="89" t="str">
        <f>VLOOKUP(A243,[1]Totaal!A:M,11,0)</f>
        <v>THE COOKWARE COMPANY</v>
      </c>
      <c r="J243" s="127" t="s">
        <v>15</v>
      </c>
      <c r="K243" s="126">
        <v>0</v>
      </c>
      <c r="L243" s="89">
        <v>6</v>
      </c>
      <c r="M243" s="89" t="str">
        <f>VLOOKUP(A243,[1]Totaal!A:M,8,0)</f>
        <v>H</v>
      </c>
      <c r="N243" s="84">
        <f t="shared" si="9"/>
        <v>0</v>
      </c>
      <c r="O243" s="67"/>
      <c r="P243" s="133"/>
      <c r="Q243" s="133"/>
      <c r="R243" s="130">
        <v>1</v>
      </c>
      <c r="S243" s="131" t="str">
        <f t="shared" si="10"/>
        <v>ST</v>
      </c>
      <c r="T243" s="132">
        <v>0</v>
      </c>
      <c r="U243" s="85">
        <f t="shared" si="11"/>
        <v>0</v>
      </c>
      <c r="V243" s="64"/>
      <c r="W243" s="67"/>
      <c r="X243" s="67"/>
      <c r="Y243" s="67"/>
      <c r="Z243" s="67"/>
      <c r="AA243" s="67"/>
      <c r="AB243" s="67"/>
      <c r="AC243" s="67"/>
      <c r="AD243" s="67"/>
    </row>
    <row r="244" spans="1:49" ht="13.8" x14ac:dyDescent="0.3">
      <c r="A244" s="87">
        <v>930674</v>
      </c>
      <c r="B244" s="88">
        <f>VLOOKUP(A244,[1]Totaal!A:M,2,0)</f>
        <v>8710401166916</v>
      </c>
      <c r="C244" s="89">
        <f>VLOOKUP(A244,[1]Totaal!A:M,3,0)</f>
        <v>1</v>
      </c>
      <c r="D244" s="89" t="str">
        <f>VLOOKUP(A244,[1]Totaal!A:M,4,0)</f>
        <v>ST</v>
      </c>
      <c r="E244" s="89">
        <f>VLOOKUP(A244,[1]Totaal!A:M,5,0)</f>
        <v>1</v>
      </c>
      <c r="F244" s="89" t="str">
        <f>VLOOKUP(A244,[1]Totaal!A:M,6,0)</f>
        <v>ST</v>
      </c>
      <c r="G244" s="89" t="str">
        <f>VLOOKUP(A244,[1]Totaal!A:M,7,0)</f>
        <v>TGFF X-TRA KOEKENPAN 28CM</v>
      </c>
      <c r="H244" s="89" t="str">
        <f>VLOOKUP(A244,[1]Totaal!A:M,10,0)</f>
        <v>PANNEN</v>
      </c>
      <c r="I244" s="89" t="str">
        <f>VLOOKUP(A244,[1]Totaal!A:M,11,0)</f>
        <v>SLIGRO</v>
      </c>
      <c r="J244" s="127" t="s">
        <v>15</v>
      </c>
      <c r="K244" s="126">
        <v>0</v>
      </c>
      <c r="L244" s="89">
        <v>10</v>
      </c>
      <c r="M244" s="89" t="str">
        <f>VLOOKUP(A244,[1]Totaal!A:M,8,0)</f>
        <v>H</v>
      </c>
      <c r="N244" s="84">
        <f t="shared" si="9"/>
        <v>0</v>
      </c>
      <c r="O244" s="67"/>
      <c r="P244" s="133"/>
      <c r="Q244" s="133"/>
      <c r="R244" s="130">
        <v>1</v>
      </c>
      <c r="S244" s="131" t="str">
        <f t="shared" si="10"/>
        <v>ST</v>
      </c>
      <c r="T244" s="132">
        <v>0</v>
      </c>
      <c r="U244" s="85">
        <f t="shared" si="11"/>
        <v>0</v>
      </c>
      <c r="V244" s="64"/>
      <c r="W244" s="67"/>
      <c r="X244" s="67"/>
      <c r="Y244" s="67"/>
      <c r="Z244" s="67"/>
      <c r="AA244" s="67"/>
      <c r="AB244" s="67"/>
      <c r="AC244" s="67"/>
      <c r="AD244" s="67"/>
    </row>
    <row r="245" spans="1:49" ht="13.8" x14ac:dyDescent="0.3">
      <c r="A245" s="87">
        <v>761114</v>
      </c>
      <c r="B245" s="88">
        <f>VLOOKUP(A245,[1]Totaal!A:M,2,0)</f>
        <v>7322540778250</v>
      </c>
      <c r="C245" s="89">
        <f>VLOOKUP(A245,[1]Totaal!A:M,3,0)</f>
        <v>5</v>
      </c>
      <c r="D245" s="89" t="str">
        <f>VLOOKUP(A245,[1]Totaal!A:M,4,0)</f>
        <v>PK</v>
      </c>
      <c r="E245" s="89">
        <f>VLOOKUP(A245,[1]Totaal!A:M,5,0)</f>
        <v>200</v>
      </c>
      <c r="F245" s="89" t="str">
        <f>VLOOKUP(A245,[1]Totaal!A:M,6,0)</f>
        <v>ST</v>
      </c>
      <c r="G245" s="89" t="str">
        <f>VLOOKUP(A245,[1]Totaal!A:M,7,0)</f>
        <v>TORK H3 GREEN ADVANCED</v>
      </c>
      <c r="H245" s="89" t="str">
        <f>VLOOKUP(A245,[1]Totaal!A:M,10,0)</f>
        <v>TOILET- &amp; KEUKENPAPIER</v>
      </c>
      <c r="I245" s="89" t="str">
        <f>VLOOKUP(A245,[1]Totaal!A:M,11,0)</f>
        <v>ESSITY NETHERLANDS B.V.</v>
      </c>
      <c r="J245" s="127" t="s">
        <v>15</v>
      </c>
      <c r="K245" s="126">
        <v>0</v>
      </c>
      <c r="L245" s="89">
        <v>7</v>
      </c>
      <c r="M245" s="89" t="str">
        <f>VLOOKUP(A245,[1]Totaal!A:M,8,0)</f>
        <v>H</v>
      </c>
      <c r="N245" s="84">
        <f t="shared" si="9"/>
        <v>0</v>
      </c>
      <c r="O245" s="67"/>
      <c r="P245" s="133"/>
      <c r="Q245" s="133"/>
      <c r="R245" s="130">
        <v>1</v>
      </c>
      <c r="S245" s="131" t="str">
        <f t="shared" si="10"/>
        <v>ST</v>
      </c>
      <c r="T245" s="132">
        <v>0</v>
      </c>
      <c r="U245" s="85">
        <f t="shared" si="11"/>
        <v>0</v>
      </c>
      <c r="V245" s="64"/>
      <c r="W245" s="67"/>
      <c r="X245" s="67"/>
      <c r="Y245" s="67"/>
      <c r="Z245" s="67"/>
      <c r="AA245" s="67"/>
      <c r="AB245" s="67"/>
      <c r="AC245" s="67"/>
      <c r="AD245" s="67"/>
    </row>
    <row r="246" spans="1:49" ht="13.8" x14ac:dyDescent="0.3">
      <c r="A246" s="87">
        <v>757270</v>
      </c>
      <c r="B246" s="88">
        <f>VLOOKUP(A246,[1]Totaal!A:M,2,0)</f>
        <v>8710908927294</v>
      </c>
      <c r="C246" s="89">
        <f>VLOOKUP(A246,[1]Totaal!A:M,3,0)</f>
        <v>1</v>
      </c>
      <c r="D246" s="89" t="str">
        <f>VLOOKUP(A246,[1]Totaal!A:M,4,0)</f>
        <v>DS</v>
      </c>
      <c r="E246" s="89">
        <f>VLOOKUP(A246,[1]Totaal!A:M,5,0)</f>
        <v>348</v>
      </c>
      <c r="F246" s="89" t="str">
        <f>VLOOKUP(A246,[1]Totaal!A:M,6,0)</f>
        <v>GR</v>
      </c>
      <c r="G246" s="89" t="str">
        <f>VLOOKUP(A246,[1]Totaal!A:M,7,0)</f>
        <v>UNOX CUP-A-SOUP CHINESE TOMAAT 21 ZAKJES</v>
      </c>
      <c r="H246" s="89" t="str">
        <f>VLOOKUP(A246,[1]Totaal!A:M,10,0)</f>
        <v>SOEP DROOG &amp; SMAAKVERSTERKERS</v>
      </c>
      <c r="I246" s="89" t="str">
        <f>VLOOKUP(A246,[1]Totaal!A:M,11,0)</f>
        <v>UNILEVER NED FOODS FACT BV SUR IMP.</v>
      </c>
      <c r="J246" s="127" t="s">
        <v>15</v>
      </c>
      <c r="K246" s="126">
        <v>0</v>
      </c>
      <c r="L246" s="89">
        <v>20</v>
      </c>
      <c r="M246" s="89" t="str">
        <f>VLOOKUP(A246,[1]Totaal!A:M,8,0)</f>
        <v>L</v>
      </c>
      <c r="N246" s="84">
        <f t="shared" si="9"/>
        <v>0</v>
      </c>
      <c r="O246" s="67"/>
      <c r="P246" s="133"/>
      <c r="Q246" s="133"/>
      <c r="R246" s="130">
        <v>1</v>
      </c>
      <c r="S246" s="131" t="str">
        <f t="shared" si="10"/>
        <v>GR</v>
      </c>
      <c r="T246" s="132">
        <v>0</v>
      </c>
      <c r="U246" s="85">
        <f t="shared" si="11"/>
        <v>0</v>
      </c>
      <c r="V246" s="64"/>
      <c r="W246" s="67"/>
      <c r="X246" s="67"/>
      <c r="Y246" s="67"/>
      <c r="Z246" s="67"/>
      <c r="AA246" s="67"/>
      <c r="AB246" s="67"/>
      <c r="AC246" s="67"/>
      <c r="AD246" s="67"/>
    </row>
    <row r="247" spans="1:49" ht="13.8" x14ac:dyDescent="0.3">
      <c r="A247" s="87">
        <v>676602</v>
      </c>
      <c r="B247" s="88">
        <f>VLOOKUP(A247,[1]Totaal!A:M,2,0)</f>
        <v>8716700016877</v>
      </c>
      <c r="C247" s="89">
        <f>VLOOKUP(A247,[1]Totaal!A:M,3,0)</f>
        <v>4</v>
      </c>
      <c r="D247" s="89" t="str">
        <f>VLOOKUP(A247,[1]Totaal!A:M,4,0)</f>
        <v>MP</v>
      </c>
      <c r="E247" s="89">
        <f>VLOOKUP(A247,[1]Totaal!A:M,5,0)</f>
        <v>198</v>
      </c>
      <c r="F247" s="89" t="str">
        <f>VLOOKUP(A247,[1]Totaal!A:M,6,0)</f>
        <v>CL</v>
      </c>
      <c r="G247" s="89" t="str">
        <f>VLOOKUP(A247,[1]Totaal!A:M,7,0)</f>
        <v>GROLSCH 0,0% RADLER CITROEN 6-PACK</v>
      </c>
      <c r="H247" s="89" t="str">
        <f>VLOOKUP(A247,[1]Totaal!A:M,10,0)</f>
        <v>BIEREN SPECIAAL EN CIDERS</v>
      </c>
      <c r="I247" s="89" t="str">
        <f>VLOOKUP(A247,[1]Totaal!A:M,11,0)</f>
        <v>GROLSCHE BIERBROUWERY AFD DEB/CRED</v>
      </c>
      <c r="J247" s="127" t="s">
        <v>15</v>
      </c>
      <c r="K247" s="126">
        <v>0</v>
      </c>
      <c r="L247" s="89">
        <v>8</v>
      </c>
      <c r="M247" s="89" t="str">
        <f>VLOOKUP(A247,[1]Totaal!A:M,8,0)</f>
        <v>L</v>
      </c>
      <c r="N247" s="84">
        <f t="shared" si="9"/>
        <v>0</v>
      </c>
      <c r="O247" s="67"/>
      <c r="P247" s="133"/>
      <c r="Q247" s="133"/>
      <c r="R247" s="130">
        <v>1</v>
      </c>
      <c r="S247" s="131" t="str">
        <f t="shared" si="10"/>
        <v>CL</v>
      </c>
      <c r="T247" s="132">
        <v>0</v>
      </c>
      <c r="U247" s="85">
        <f t="shared" si="11"/>
        <v>0</v>
      </c>
      <c r="V247" s="64"/>
      <c r="W247" s="67"/>
      <c r="X247" s="67"/>
      <c r="Y247" s="67"/>
      <c r="Z247" s="67"/>
      <c r="AA247" s="67"/>
      <c r="AB247" s="67"/>
      <c r="AC247" s="67"/>
      <c r="AD247" s="67"/>
    </row>
    <row r="248" spans="1:49" ht="13.8" x14ac:dyDescent="0.3">
      <c r="A248" s="87">
        <v>880337</v>
      </c>
      <c r="B248" s="88">
        <f>VLOOKUP(A248,[1]Totaal!A:M,2,0)</f>
        <v>8710401398355</v>
      </c>
      <c r="C248" s="89">
        <f>VLOOKUP(A248,[1]Totaal!A:M,3,0)</f>
        <v>1</v>
      </c>
      <c r="D248" s="89" t="str">
        <f>VLOOKUP(A248,[1]Totaal!A:M,4,0)</f>
        <v>DS</v>
      </c>
      <c r="E248" s="89">
        <f>VLOOKUP(A248,[1]Totaal!A:M,5,0)</f>
        <v>100</v>
      </c>
      <c r="F248" s="89" t="str">
        <f>VLOOKUP(A248,[1]Totaal!A:M,6,0)</f>
        <v>ST</v>
      </c>
      <c r="G248" s="89" t="str">
        <f>VLOOKUP(A248,[1]Totaal!A:M,7,0)</f>
        <v>PRO CHEF WEGWERPSPUITZAKKEN 51X26CM</v>
      </c>
      <c r="H248" s="89" t="str">
        <f>VLOOKUP(A248,[1]Totaal!A:M,10,0)</f>
        <v>KEUKENGEREEDSCHAPPEN</v>
      </c>
      <c r="I248" s="89" t="str">
        <f>VLOOKUP(A248,[1]Totaal!A:M,11,0)</f>
        <v>SLIGRO</v>
      </c>
      <c r="J248" s="127" t="s">
        <v>15</v>
      </c>
      <c r="K248" s="126">
        <v>0</v>
      </c>
      <c r="L248" s="89">
        <v>10</v>
      </c>
      <c r="M248" s="89" t="str">
        <f>VLOOKUP(A248,[1]Totaal!A:M,8,0)</f>
        <v>H</v>
      </c>
      <c r="N248" s="84">
        <f t="shared" si="9"/>
        <v>0</v>
      </c>
      <c r="O248" s="67"/>
      <c r="P248" s="133"/>
      <c r="Q248" s="133"/>
      <c r="R248" s="130">
        <v>1</v>
      </c>
      <c r="S248" s="131" t="str">
        <f t="shared" si="10"/>
        <v>ST</v>
      </c>
      <c r="T248" s="132">
        <v>0</v>
      </c>
      <c r="U248" s="85">
        <f t="shared" si="11"/>
        <v>0</v>
      </c>
      <c r="V248" s="64"/>
      <c r="W248" s="67"/>
      <c r="X248" s="67"/>
      <c r="Y248" s="67"/>
      <c r="Z248" s="67"/>
      <c r="AA248" s="67"/>
      <c r="AB248" s="67"/>
      <c r="AC248" s="67"/>
      <c r="AD248" s="67"/>
    </row>
    <row r="249" spans="1:49" ht="13.8" x14ac:dyDescent="0.3">
      <c r="A249" s="87">
        <v>192603</v>
      </c>
      <c r="B249" s="88">
        <f>VLOOKUP(A249,[1]Totaal!A:M,2,0)</f>
        <v>54490000</v>
      </c>
      <c r="C249" s="89">
        <f>VLOOKUP(A249,[1]Totaal!A:M,3,0)</f>
        <v>24</v>
      </c>
      <c r="D249" s="89" t="str">
        <f>VLOOKUP(A249,[1]Totaal!A:M,4,0)</f>
        <v>FL</v>
      </c>
      <c r="E249" s="89">
        <f>VLOOKUP(A249,[1]Totaal!A:M,5,0)</f>
        <v>20</v>
      </c>
      <c r="F249" s="89" t="str">
        <f>VLOOKUP(A249,[1]Totaal!A:M,6,0)</f>
        <v>CL</v>
      </c>
      <c r="G249" s="89" t="str">
        <f>VLOOKUP(A249,[1]Totaal!A:M,7,0)</f>
        <v>COCA-COLA</v>
      </c>
      <c r="H249" s="89" t="str">
        <f>VLOOKUP(A249,[1]Totaal!A:M,10,0)</f>
        <v>FRISDRANKEN KLEINVERPAKKING</v>
      </c>
      <c r="I249" s="89" t="str">
        <f>VLOOKUP(A249,[1]Totaal!A:M,11,0)</f>
        <v>COCA-COLA EUROPEAN PARTNERS BV</v>
      </c>
      <c r="J249" s="127" t="s">
        <v>15</v>
      </c>
      <c r="K249" s="126">
        <v>0</v>
      </c>
      <c r="L249" s="89">
        <v>11</v>
      </c>
      <c r="M249" s="89" t="str">
        <f>VLOOKUP(A249,[1]Totaal!A:M,8,0)</f>
        <v>L</v>
      </c>
      <c r="N249" s="84">
        <f t="shared" si="9"/>
        <v>0</v>
      </c>
      <c r="O249" s="67"/>
      <c r="P249" s="133"/>
      <c r="Q249" s="133"/>
      <c r="R249" s="130">
        <v>1</v>
      </c>
      <c r="S249" s="131" t="str">
        <f t="shared" si="10"/>
        <v>CL</v>
      </c>
      <c r="T249" s="132">
        <v>0</v>
      </c>
      <c r="U249" s="85">
        <f t="shared" si="11"/>
        <v>0</v>
      </c>
      <c r="V249" s="64"/>
      <c r="W249" s="67"/>
      <c r="X249" s="67"/>
      <c r="Y249" s="67"/>
      <c r="Z249" s="67"/>
      <c r="AA249" s="67"/>
      <c r="AB249" s="67"/>
      <c r="AC249" s="67"/>
      <c r="AD249" s="67"/>
    </row>
    <row r="250" spans="1:49" ht="13.8" x14ac:dyDescent="0.3">
      <c r="A250" s="87">
        <v>997663</v>
      </c>
      <c r="B250" s="88">
        <f>VLOOKUP(A250,[1]Totaal!A:M,2,0)</f>
        <v>8710908975073</v>
      </c>
      <c r="C250" s="89">
        <f>VLOOKUP(A250,[1]Totaal!A:M,3,0)</f>
        <v>1</v>
      </c>
      <c r="D250" s="89" t="str">
        <f>VLOOKUP(A250,[1]Totaal!A:M,4,0)</f>
        <v>DS</v>
      </c>
      <c r="E250" s="89">
        <f>VLOOKUP(A250,[1]Totaal!A:M,5,0)</f>
        <v>24</v>
      </c>
      <c r="F250" s="89" t="str">
        <f>VLOOKUP(A250,[1]Totaal!A:M,6,0)</f>
        <v>ST</v>
      </c>
      <c r="G250" s="89" t="str">
        <f>VLOOKUP(A250,[1]Totaal!A:M,7,0)</f>
        <v>UNOX CUP-A-SOUP OFFICE PACK CHAMPIGNON</v>
      </c>
      <c r="H250" s="89" t="str">
        <f>VLOOKUP(A250,[1]Totaal!A:M,10,0)</f>
        <v>SOEP DROOG &amp; SMAAKVERSTERKERS</v>
      </c>
      <c r="I250" s="89" t="str">
        <f>VLOOKUP(A250,[1]Totaal!A:M,11,0)</f>
        <v>UNILEVER NED FOODS FACT BV SUR IMP.</v>
      </c>
      <c r="J250" s="127" t="s">
        <v>15</v>
      </c>
      <c r="K250" s="126">
        <v>0</v>
      </c>
      <c r="L250" s="89">
        <v>18</v>
      </c>
      <c r="M250" s="89" t="str">
        <f>VLOOKUP(A250,[1]Totaal!A:M,8,0)</f>
        <v>L</v>
      </c>
      <c r="N250" s="84">
        <f t="shared" si="9"/>
        <v>0</v>
      </c>
      <c r="O250" s="67"/>
      <c r="P250" s="133"/>
      <c r="Q250" s="133"/>
      <c r="R250" s="130">
        <v>1</v>
      </c>
      <c r="S250" s="131" t="str">
        <f t="shared" si="10"/>
        <v>ST</v>
      </c>
      <c r="T250" s="132">
        <v>0</v>
      </c>
      <c r="U250" s="85">
        <f t="shared" si="11"/>
        <v>0</v>
      </c>
      <c r="V250" s="64"/>
      <c r="W250" s="67"/>
      <c r="X250" s="67"/>
      <c r="Y250" s="67"/>
      <c r="Z250" s="67"/>
      <c r="AA250" s="67"/>
      <c r="AB250" s="67"/>
      <c r="AC250" s="67"/>
      <c r="AD250" s="67"/>
    </row>
    <row r="251" spans="1:49" ht="13.8" x14ac:dyDescent="0.3">
      <c r="A251" s="87">
        <v>433245</v>
      </c>
      <c r="B251" s="88">
        <f>VLOOKUP(A251,[1]Totaal!A:M,2,0)</f>
        <v>5410013108009</v>
      </c>
      <c r="C251" s="89">
        <f>VLOOKUP(A251,[1]Totaal!A:M,3,0)</f>
        <v>24</v>
      </c>
      <c r="D251" s="89" t="str">
        <f>VLOOKUP(A251,[1]Totaal!A:M,4,0)</f>
        <v>PF</v>
      </c>
      <c r="E251" s="89">
        <f>VLOOKUP(A251,[1]Totaal!A:M,5,0)</f>
        <v>50</v>
      </c>
      <c r="F251" s="89" t="str">
        <f>VLOOKUP(A251,[1]Totaal!A:M,6,0)</f>
        <v>CL</v>
      </c>
      <c r="G251" s="89" t="str">
        <f>VLOOKUP(A251,[1]Totaal!A:M,7,0)</f>
        <v>SPA REINE PET</v>
      </c>
      <c r="H251" s="89" t="str">
        <f>VLOOKUP(A251,[1]Totaal!A:M,10,0)</f>
        <v>WATERS</v>
      </c>
      <c r="I251" s="89" t="str">
        <f>VLOOKUP(A251,[1]Totaal!A:M,11,0)</f>
        <v>SPADEL NEDERLAND BV</v>
      </c>
      <c r="J251" s="127" t="s">
        <v>15</v>
      </c>
      <c r="K251" s="126">
        <v>0</v>
      </c>
      <c r="L251" s="89">
        <v>12</v>
      </c>
      <c r="M251" s="89" t="str">
        <f>VLOOKUP(A251,[1]Totaal!A:M,8,0)</f>
        <v>L</v>
      </c>
      <c r="N251" s="84">
        <f t="shared" si="9"/>
        <v>0</v>
      </c>
      <c r="O251" s="67"/>
      <c r="P251" s="133"/>
      <c r="Q251" s="133"/>
      <c r="R251" s="130">
        <v>1</v>
      </c>
      <c r="S251" s="131" t="str">
        <f t="shared" si="10"/>
        <v>CL</v>
      </c>
      <c r="T251" s="132">
        <v>0</v>
      </c>
      <c r="U251" s="85">
        <f t="shared" si="11"/>
        <v>0</v>
      </c>
      <c r="V251" s="64"/>
      <c r="W251" s="67"/>
      <c r="X251" s="67"/>
      <c r="Y251" s="67"/>
      <c r="Z251" s="67"/>
      <c r="AA251" s="67"/>
      <c r="AB251" s="67"/>
      <c r="AC251" s="67"/>
      <c r="AD251" s="67"/>
    </row>
    <row r="252" spans="1:49" thickBot="1" x14ac:dyDescent="0.35">
      <c r="A252" s="90">
        <v>972249</v>
      </c>
      <c r="B252" s="91">
        <f>VLOOKUP(A252,[1]Totaal!A:M,2,0)</f>
        <v>4020839103426</v>
      </c>
      <c r="C252" s="92">
        <f>VLOOKUP(A252,[1]Totaal!A:M,3,0)</f>
        <v>1</v>
      </c>
      <c r="D252" s="92" t="str">
        <f>VLOOKUP(A252,[1]Totaal!A:M,4,0)</f>
        <v>FL</v>
      </c>
      <c r="E252" s="92">
        <f>VLOOKUP(A252,[1]Totaal!A:M,5,0)</f>
        <v>75</v>
      </c>
      <c r="F252" s="92" t="str">
        <f>VLOOKUP(A252,[1]Totaal!A:M,6,0)</f>
        <v>CL</v>
      </c>
      <c r="G252" s="92" t="str">
        <f>VLOOKUP(A252,[1]Totaal!A:M,7,0)</f>
        <v>SANTA ALICIA CABERNET SAUVIGNON RESERVA</v>
      </c>
      <c r="H252" s="92" t="str">
        <f>VLOOKUP(A252,[1]Totaal!A:M,10,0)</f>
        <v>WIJNEN</v>
      </c>
      <c r="I252" s="92" t="str">
        <f>VLOOKUP(A252,[1]Totaal!A:M,11,0)</f>
        <v>SLIGRO</v>
      </c>
      <c r="J252" s="128" t="s">
        <v>15</v>
      </c>
      <c r="K252" s="129">
        <v>0</v>
      </c>
      <c r="L252" s="92">
        <v>36</v>
      </c>
      <c r="M252" s="92" t="str">
        <f>VLOOKUP(A252,[1]Totaal!A:M,8,0)</f>
        <v>H</v>
      </c>
      <c r="N252" s="93">
        <f>K252*L252</f>
        <v>0</v>
      </c>
      <c r="O252" s="67"/>
      <c r="P252" s="134"/>
      <c r="Q252" s="134"/>
      <c r="R252" s="135">
        <v>1</v>
      </c>
      <c r="S252" s="136" t="str">
        <f t="shared" si="10"/>
        <v>CL</v>
      </c>
      <c r="T252" s="137">
        <v>0</v>
      </c>
      <c r="U252" s="94">
        <f t="shared" si="11"/>
        <v>0</v>
      </c>
      <c r="V252" s="64"/>
      <c r="W252" s="67"/>
      <c r="X252" s="67"/>
      <c r="Y252" s="67"/>
      <c r="Z252" s="67"/>
      <c r="AA252" s="67"/>
      <c r="AB252" s="67"/>
      <c r="AC252" s="67"/>
      <c r="AD252" s="67"/>
    </row>
    <row r="253" spans="1:49" thickBot="1" x14ac:dyDescent="0.35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95"/>
      <c r="U253" s="95"/>
      <c r="V253" s="67"/>
      <c r="W253" s="67"/>
      <c r="X253" s="67"/>
      <c r="Y253" s="67"/>
      <c r="Z253" s="67"/>
      <c r="AA253" s="67"/>
      <c r="AB253" s="67"/>
      <c r="AC253" s="67"/>
      <c r="AD253" s="67"/>
    </row>
    <row r="254" spans="1:49" s="101" customFormat="1" ht="28.95" customHeight="1" thickBot="1" x14ac:dyDescent="0.35">
      <c r="A254" s="96"/>
      <c r="B254" s="97"/>
      <c r="C254" s="97"/>
      <c r="D254" s="97"/>
      <c r="E254" s="97"/>
      <c r="F254" s="97"/>
      <c r="G254" s="97"/>
      <c r="H254" s="97"/>
      <c r="I254" s="97"/>
      <c r="J254" s="97"/>
      <c r="K254" s="187" t="s">
        <v>308</v>
      </c>
      <c r="L254" s="188"/>
      <c r="M254" s="189"/>
      <c r="N254" s="98">
        <f>SUM(N8:N252)</f>
        <v>0</v>
      </c>
      <c r="O254" s="99"/>
      <c r="P254" s="96"/>
      <c r="Q254" s="96"/>
      <c r="R254" s="96"/>
      <c r="S254" s="96"/>
      <c r="T254" s="100" t="s">
        <v>309</v>
      </c>
      <c r="U254" s="98">
        <f>SUM(U8:U252)</f>
        <v>0</v>
      </c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7"/>
      <c r="AV254" s="97"/>
      <c r="AW254" s="97"/>
    </row>
    <row r="255" spans="1:49" s="101" customFormat="1" thickBot="1" x14ac:dyDescent="0.35">
      <c r="A255" s="96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9"/>
      <c r="M255" s="96"/>
      <c r="N255" s="96"/>
      <c r="O255" s="99"/>
      <c r="P255" s="96"/>
      <c r="Q255" s="96"/>
      <c r="R255" s="96"/>
      <c r="S255" s="96"/>
      <c r="T255" s="102"/>
      <c r="U255" s="68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7"/>
      <c r="AV255" s="97"/>
      <c r="AW255" s="97"/>
    </row>
    <row r="256" spans="1:49" s="109" customFormat="1" ht="27.6" x14ac:dyDescent="0.3">
      <c r="A256" s="103" t="s">
        <v>300</v>
      </c>
      <c r="B256" s="104"/>
      <c r="C256" s="104"/>
      <c r="D256" s="104"/>
      <c r="E256" s="104"/>
      <c r="F256" s="104"/>
      <c r="G256" s="105"/>
      <c r="H256" s="106"/>
      <c r="I256" s="106"/>
      <c r="J256" s="107"/>
      <c r="K256" s="64"/>
      <c r="L256" s="47"/>
      <c r="M256" s="48"/>
      <c r="N256" s="48"/>
      <c r="O256" s="47"/>
      <c r="P256" s="48"/>
      <c r="Q256" s="48"/>
      <c r="R256" s="48"/>
      <c r="S256" s="48"/>
      <c r="T256" s="108"/>
      <c r="U256" s="65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</row>
    <row r="257" spans="1:49" s="109" customFormat="1" ht="13.8" x14ac:dyDescent="0.3">
      <c r="A257" s="190" t="s">
        <v>301</v>
      </c>
      <c r="B257" s="191"/>
      <c r="C257" s="194"/>
      <c r="D257" s="195"/>
      <c r="E257" s="195"/>
      <c r="F257" s="195"/>
      <c r="G257" s="196"/>
      <c r="H257" s="110"/>
      <c r="I257" s="110"/>
      <c r="J257" s="107"/>
      <c r="K257" s="64"/>
      <c r="L257" s="64"/>
      <c r="M257" s="47"/>
      <c r="N257" s="47"/>
      <c r="O257" s="64"/>
      <c r="P257" s="47"/>
      <c r="Q257" s="48"/>
      <c r="R257" s="48"/>
      <c r="S257" s="48"/>
      <c r="T257" s="111"/>
      <c r="U257" s="65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</row>
    <row r="258" spans="1:49" s="109" customFormat="1" ht="33" customHeight="1" x14ac:dyDescent="0.3">
      <c r="A258" s="190" t="s">
        <v>302</v>
      </c>
      <c r="B258" s="191"/>
      <c r="C258" s="194"/>
      <c r="D258" s="195"/>
      <c r="E258" s="195"/>
      <c r="F258" s="195"/>
      <c r="G258" s="196"/>
      <c r="H258" s="110"/>
      <c r="I258" s="110"/>
      <c r="J258" s="107"/>
      <c r="K258" s="64"/>
      <c r="L258" s="64"/>
      <c r="M258" s="47"/>
      <c r="N258" s="47"/>
      <c r="O258" s="64"/>
      <c r="P258" s="64"/>
      <c r="Q258" s="64"/>
      <c r="R258" s="48"/>
      <c r="S258" s="48"/>
      <c r="T258" s="108"/>
      <c r="U258" s="65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</row>
    <row r="259" spans="1:49" s="109" customFormat="1" ht="31.95" customHeight="1" x14ac:dyDescent="0.3">
      <c r="A259" s="190" t="s">
        <v>303</v>
      </c>
      <c r="B259" s="191"/>
      <c r="C259" s="194"/>
      <c r="D259" s="195"/>
      <c r="E259" s="195"/>
      <c r="F259" s="195"/>
      <c r="G259" s="196"/>
      <c r="H259" s="110"/>
      <c r="I259" s="110"/>
      <c r="J259" s="107"/>
      <c r="K259" s="64"/>
      <c r="L259" s="64"/>
      <c r="M259" s="47"/>
      <c r="N259" s="47"/>
      <c r="O259" s="64"/>
      <c r="P259" s="64"/>
      <c r="Q259" s="64"/>
      <c r="R259" s="48"/>
      <c r="S259" s="48"/>
      <c r="T259" s="65"/>
      <c r="U259" s="65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</row>
    <row r="260" spans="1:49" s="109" customFormat="1" ht="31.95" customHeight="1" x14ac:dyDescent="0.3">
      <c r="A260" s="190" t="s">
        <v>304</v>
      </c>
      <c r="B260" s="191"/>
      <c r="C260" s="194"/>
      <c r="D260" s="195"/>
      <c r="E260" s="195"/>
      <c r="F260" s="195"/>
      <c r="G260" s="196"/>
      <c r="H260" s="110"/>
      <c r="I260" s="110"/>
      <c r="J260" s="107"/>
      <c r="K260" s="64"/>
      <c r="L260" s="64"/>
      <c r="M260" s="47"/>
      <c r="N260" s="47"/>
      <c r="O260" s="64"/>
      <c r="P260" s="64"/>
      <c r="Q260" s="64"/>
      <c r="R260" s="48"/>
      <c r="S260" s="48"/>
      <c r="T260" s="65"/>
      <c r="U260" s="65"/>
      <c r="V260" s="64"/>
      <c r="W260" s="48"/>
      <c r="X260" s="48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</row>
    <row r="261" spans="1:49" s="109" customFormat="1" ht="57.6" customHeight="1" thickBot="1" x14ac:dyDescent="0.35">
      <c r="A261" s="192" t="s">
        <v>305</v>
      </c>
      <c r="B261" s="193"/>
      <c r="C261" s="197"/>
      <c r="D261" s="198"/>
      <c r="E261" s="198"/>
      <c r="F261" s="198"/>
      <c r="G261" s="199"/>
      <c r="H261" s="112"/>
      <c r="I261" s="112"/>
      <c r="J261" s="107"/>
      <c r="K261" s="64"/>
      <c r="L261" s="64"/>
      <c r="M261" s="47"/>
      <c r="N261" s="47"/>
      <c r="O261" s="64"/>
      <c r="P261" s="64"/>
      <c r="Q261" s="64"/>
      <c r="R261" s="48"/>
      <c r="S261" s="48"/>
      <c r="T261" s="65"/>
      <c r="U261" s="68"/>
      <c r="V261" s="64"/>
      <c r="W261" s="48"/>
      <c r="X261" s="48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</row>
    <row r="262" spans="1:49" s="64" customFormat="1" ht="13.8" x14ac:dyDescent="0.3">
      <c r="A262" s="48"/>
      <c r="H262" s="107"/>
      <c r="I262" s="107"/>
      <c r="J262" s="107"/>
      <c r="L262" s="47"/>
      <c r="M262" s="48"/>
      <c r="N262" s="48"/>
      <c r="O262" s="47"/>
      <c r="R262" s="48"/>
      <c r="S262" s="48"/>
      <c r="T262" s="65"/>
      <c r="U262" s="68"/>
      <c r="V262" s="48"/>
      <c r="W262" s="48"/>
    </row>
    <row r="263" spans="1:49" s="67" customFormat="1" ht="13.8" x14ac:dyDescent="0.3">
      <c r="K263" s="64"/>
      <c r="N263" s="48"/>
      <c r="O263" s="47"/>
      <c r="P263" s="48"/>
      <c r="Q263" s="64"/>
      <c r="R263" s="48"/>
      <c r="S263" s="48"/>
      <c r="T263" s="65"/>
      <c r="U263" s="68"/>
      <c r="V263" s="48"/>
      <c r="W263" s="48"/>
      <c r="X263" s="64"/>
      <c r="Y263" s="64"/>
      <c r="Z263" s="64"/>
      <c r="AA263" s="64"/>
      <c r="AB263" s="64"/>
      <c r="AC263" s="64"/>
      <c r="AD263" s="64"/>
    </row>
    <row r="264" spans="1:49" s="67" customFormat="1" ht="13.8" hidden="1" x14ac:dyDescent="0.3">
      <c r="A264" s="79" t="s">
        <v>307</v>
      </c>
      <c r="K264" s="64"/>
      <c r="N264" s="48"/>
      <c r="O264" s="47"/>
      <c r="P264" s="48"/>
      <c r="Q264" s="48"/>
      <c r="R264" s="48"/>
      <c r="S264" s="48"/>
      <c r="T264" s="65"/>
      <c r="U264" s="95"/>
      <c r="V264" s="48"/>
      <c r="W264" s="48"/>
      <c r="X264" s="64"/>
      <c r="Y264" s="64"/>
      <c r="Z264" s="64"/>
      <c r="AA264" s="64"/>
      <c r="AB264" s="64"/>
      <c r="AC264" s="64"/>
      <c r="AD264" s="64"/>
    </row>
    <row r="265" spans="1:49" s="67" customFormat="1" ht="13.8" hidden="1" x14ac:dyDescent="0.3">
      <c r="A265" s="67" t="s">
        <v>15</v>
      </c>
      <c r="T265" s="95"/>
      <c r="U265" s="95"/>
    </row>
    <row r="266" spans="1:49" s="67" customFormat="1" ht="13.8" hidden="1" x14ac:dyDescent="0.3">
      <c r="A266" s="67" t="s">
        <v>298</v>
      </c>
      <c r="T266" s="95"/>
      <c r="U266" s="95"/>
    </row>
    <row r="267" spans="1:49" s="67" customFormat="1" ht="13.8" x14ac:dyDescent="0.3">
      <c r="T267" s="95"/>
      <c r="U267" s="95"/>
    </row>
    <row r="268" spans="1:49" s="67" customFormat="1" ht="13.8" x14ac:dyDescent="0.3">
      <c r="T268" s="95"/>
      <c r="U268" s="95"/>
    </row>
    <row r="269" spans="1:49" s="67" customFormat="1" ht="13.8" x14ac:dyDescent="0.3">
      <c r="T269" s="95"/>
      <c r="U269" s="95"/>
    </row>
    <row r="270" spans="1:49" s="67" customFormat="1" ht="13.8" x14ac:dyDescent="0.3">
      <c r="T270" s="95"/>
      <c r="U270" s="95"/>
    </row>
    <row r="271" spans="1:49" s="67" customFormat="1" ht="13.8" x14ac:dyDescent="0.3">
      <c r="T271" s="95"/>
      <c r="U271" s="95"/>
    </row>
    <row r="272" spans="1:49" s="67" customFormat="1" ht="13.8" x14ac:dyDescent="0.3">
      <c r="T272" s="95"/>
      <c r="U272" s="95"/>
    </row>
    <row r="273" spans="20:21" s="67" customFormat="1" ht="13.8" x14ac:dyDescent="0.3">
      <c r="T273" s="95"/>
      <c r="U273" s="95"/>
    </row>
    <row r="274" spans="20:21" s="67" customFormat="1" ht="13.8" x14ac:dyDescent="0.3">
      <c r="T274" s="95"/>
      <c r="U274" s="95"/>
    </row>
    <row r="275" spans="20:21" s="67" customFormat="1" ht="13.8" x14ac:dyDescent="0.3">
      <c r="T275" s="95"/>
      <c r="U275" s="95"/>
    </row>
    <row r="276" spans="20:21" s="67" customFormat="1" ht="13.8" x14ac:dyDescent="0.3">
      <c r="T276" s="95"/>
      <c r="U276" s="95"/>
    </row>
    <row r="277" spans="20:21" s="67" customFormat="1" ht="13.8" x14ac:dyDescent="0.3">
      <c r="T277" s="95"/>
      <c r="U277" s="95"/>
    </row>
    <row r="278" spans="20:21" s="67" customFormat="1" ht="13.8" x14ac:dyDescent="0.3">
      <c r="T278" s="95"/>
      <c r="U278" s="95"/>
    </row>
    <row r="279" spans="20:21" s="67" customFormat="1" ht="13.8" x14ac:dyDescent="0.3">
      <c r="T279" s="95"/>
      <c r="U279" s="95"/>
    </row>
    <row r="280" spans="20:21" s="67" customFormat="1" ht="13.8" x14ac:dyDescent="0.3">
      <c r="T280" s="95"/>
      <c r="U280" s="95"/>
    </row>
    <row r="281" spans="20:21" s="67" customFormat="1" ht="13.8" x14ac:dyDescent="0.3">
      <c r="T281" s="95"/>
      <c r="U281" s="95"/>
    </row>
    <row r="282" spans="20:21" s="67" customFormat="1" ht="13.8" x14ac:dyDescent="0.3">
      <c r="T282" s="95"/>
      <c r="U282" s="95"/>
    </row>
    <row r="283" spans="20:21" s="67" customFormat="1" ht="13.8" x14ac:dyDescent="0.3">
      <c r="T283" s="95"/>
      <c r="U283" s="95"/>
    </row>
    <row r="284" spans="20:21" s="67" customFormat="1" ht="13.8" x14ac:dyDescent="0.3">
      <c r="T284" s="95"/>
      <c r="U284" s="95"/>
    </row>
    <row r="285" spans="20:21" s="67" customFormat="1" ht="13.8" x14ac:dyDescent="0.3">
      <c r="T285" s="95"/>
      <c r="U285" s="95"/>
    </row>
    <row r="286" spans="20:21" s="67" customFormat="1" ht="13.8" x14ac:dyDescent="0.3">
      <c r="T286" s="95"/>
      <c r="U286" s="95"/>
    </row>
    <row r="287" spans="20:21" s="67" customFormat="1" ht="13.8" x14ac:dyDescent="0.3">
      <c r="T287" s="95"/>
      <c r="U287" s="95"/>
    </row>
    <row r="288" spans="20:21" s="67" customFormat="1" ht="13.8" x14ac:dyDescent="0.3">
      <c r="T288" s="95"/>
      <c r="U288" s="95"/>
    </row>
    <row r="289" spans="20:21" s="67" customFormat="1" ht="13.8" x14ac:dyDescent="0.3">
      <c r="T289" s="95"/>
      <c r="U289" s="95"/>
    </row>
    <row r="290" spans="20:21" s="67" customFormat="1" ht="13.8" x14ac:dyDescent="0.3">
      <c r="T290" s="95"/>
      <c r="U290" s="95"/>
    </row>
    <row r="291" spans="20:21" s="67" customFormat="1" ht="13.8" x14ac:dyDescent="0.3">
      <c r="T291" s="95"/>
      <c r="U291" s="95"/>
    </row>
    <row r="292" spans="20:21" s="67" customFormat="1" ht="13.8" x14ac:dyDescent="0.3">
      <c r="T292" s="95"/>
      <c r="U292" s="95"/>
    </row>
    <row r="293" spans="20:21" s="67" customFormat="1" ht="13.8" x14ac:dyDescent="0.3">
      <c r="T293" s="95"/>
      <c r="U293" s="95"/>
    </row>
    <row r="294" spans="20:21" s="67" customFormat="1" ht="13.8" x14ac:dyDescent="0.3">
      <c r="T294" s="95"/>
      <c r="U294" s="95"/>
    </row>
    <row r="295" spans="20:21" s="67" customFormat="1" ht="13.8" x14ac:dyDescent="0.3">
      <c r="T295" s="95"/>
      <c r="U295" s="95"/>
    </row>
    <row r="296" spans="20:21" s="67" customFormat="1" ht="13.8" x14ac:dyDescent="0.3">
      <c r="T296" s="95"/>
      <c r="U296" s="95"/>
    </row>
    <row r="297" spans="20:21" s="67" customFormat="1" ht="13.8" x14ac:dyDescent="0.3">
      <c r="T297" s="95"/>
      <c r="U297" s="95"/>
    </row>
    <row r="298" spans="20:21" s="67" customFormat="1" ht="13.8" x14ac:dyDescent="0.3">
      <c r="T298" s="95"/>
      <c r="U298" s="95"/>
    </row>
    <row r="299" spans="20:21" s="67" customFormat="1" ht="13.8" x14ac:dyDescent="0.3">
      <c r="T299" s="95"/>
      <c r="U299" s="95"/>
    </row>
    <row r="300" spans="20:21" s="67" customFormat="1" ht="13.8" x14ac:dyDescent="0.3">
      <c r="T300" s="95"/>
      <c r="U300" s="95"/>
    </row>
    <row r="301" spans="20:21" s="67" customFormat="1" ht="13.8" x14ac:dyDescent="0.3">
      <c r="T301" s="95"/>
      <c r="U301" s="95"/>
    </row>
    <row r="302" spans="20:21" s="67" customFormat="1" ht="13.8" x14ac:dyDescent="0.3">
      <c r="T302" s="95"/>
      <c r="U302" s="95"/>
    </row>
    <row r="303" spans="20:21" s="67" customFormat="1" ht="13.8" x14ac:dyDescent="0.3">
      <c r="T303" s="95"/>
      <c r="U303" s="95"/>
    </row>
    <row r="304" spans="20:21" s="67" customFormat="1" ht="13.8" x14ac:dyDescent="0.3">
      <c r="T304" s="95"/>
      <c r="U304" s="95"/>
    </row>
    <row r="305" spans="15:22" s="67" customFormat="1" ht="13.8" x14ac:dyDescent="0.3">
      <c r="T305" s="95"/>
      <c r="U305" s="95"/>
    </row>
    <row r="306" spans="15:22" s="67" customFormat="1" ht="13.8" x14ac:dyDescent="0.3">
      <c r="T306" s="95"/>
      <c r="U306" s="95"/>
    </row>
    <row r="307" spans="15:22" s="67" customFormat="1" ht="13.8" x14ac:dyDescent="0.3">
      <c r="T307" s="95"/>
      <c r="U307" s="95"/>
    </row>
    <row r="308" spans="15:22" s="67" customFormat="1" ht="13.8" x14ac:dyDescent="0.3">
      <c r="T308" s="95"/>
      <c r="U308" s="95"/>
    </row>
    <row r="309" spans="15:22" s="67" customFormat="1" ht="13.8" x14ac:dyDescent="0.3">
      <c r="T309" s="95"/>
      <c r="U309" s="95"/>
    </row>
    <row r="310" spans="15:22" s="67" customFormat="1" ht="13.8" x14ac:dyDescent="0.3">
      <c r="T310" s="95"/>
      <c r="U310" s="95"/>
    </row>
    <row r="311" spans="15:22" s="67" customFormat="1" ht="13.8" x14ac:dyDescent="0.3">
      <c r="T311" s="95"/>
      <c r="U311" s="95"/>
    </row>
    <row r="312" spans="15:22" s="67" customFormat="1" ht="13.8" x14ac:dyDescent="0.3">
      <c r="T312" s="95"/>
      <c r="U312" s="95"/>
    </row>
    <row r="313" spans="15:22" s="67" customFormat="1" ht="13.8" x14ac:dyDescent="0.3">
      <c r="T313" s="95"/>
      <c r="U313" s="95"/>
    </row>
    <row r="314" spans="15:22" s="67" customFormat="1" ht="13.8" x14ac:dyDescent="0.3">
      <c r="T314" s="95"/>
      <c r="U314" s="95"/>
    </row>
    <row r="315" spans="15:22" s="67" customFormat="1" ht="13.8" x14ac:dyDescent="0.3">
      <c r="T315" s="95"/>
      <c r="U315" s="66"/>
    </row>
    <row r="316" spans="15:22" s="67" customFormat="1" ht="13.8" x14ac:dyDescent="0.3">
      <c r="O316" s="71"/>
      <c r="P316" s="47"/>
      <c r="Q316" s="48"/>
      <c r="R316" s="48"/>
      <c r="S316" s="48"/>
      <c r="T316" s="65"/>
      <c r="U316" s="66"/>
      <c r="V316" s="64"/>
    </row>
    <row r="317" spans="15:22" s="67" customFormat="1" ht="13.8" x14ac:dyDescent="0.3">
      <c r="O317" s="71"/>
      <c r="P317" s="47"/>
      <c r="Q317" s="48"/>
      <c r="R317" s="48"/>
      <c r="S317" s="48"/>
      <c r="T317" s="65"/>
      <c r="U317" s="66"/>
      <c r="V317" s="64"/>
    </row>
    <row r="318" spans="15:22" s="67" customFormat="1" ht="13.8" x14ac:dyDescent="0.3">
      <c r="O318" s="71"/>
      <c r="P318" s="47"/>
      <c r="Q318" s="48"/>
      <c r="R318" s="48"/>
      <c r="S318" s="48"/>
      <c r="T318" s="65"/>
      <c r="U318" s="66"/>
      <c r="V318" s="64"/>
    </row>
    <row r="319" spans="15:22" s="67" customFormat="1" ht="13.8" x14ac:dyDescent="0.3">
      <c r="O319" s="71"/>
      <c r="P319" s="47"/>
      <c r="Q319" s="48"/>
      <c r="R319" s="48"/>
      <c r="S319" s="48"/>
      <c r="T319" s="65"/>
      <c r="U319" s="66"/>
      <c r="V319" s="64"/>
    </row>
    <row r="320" spans="15:22" s="67" customFormat="1" ht="13.8" x14ac:dyDescent="0.3">
      <c r="O320" s="71"/>
      <c r="P320" s="47"/>
      <c r="Q320" s="48"/>
      <c r="R320" s="48"/>
      <c r="S320" s="48"/>
      <c r="T320" s="65"/>
      <c r="U320" s="66"/>
      <c r="V320" s="64"/>
    </row>
    <row r="321" spans="14:30" s="67" customFormat="1" ht="13.8" x14ac:dyDescent="0.3">
      <c r="O321" s="71"/>
      <c r="P321" s="47"/>
      <c r="Q321" s="48"/>
      <c r="R321" s="48"/>
      <c r="S321" s="48"/>
      <c r="T321" s="65"/>
      <c r="U321" s="66"/>
      <c r="V321" s="64"/>
    </row>
    <row r="322" spans="14:30" s="67" customFormat="1" ht="13.8" x14ac:dyDescent="0.3">
      <c r="O322" s="71"/>
      <c r="P322" s="47"/>
      <c r="Q322" s="48"/>
      <c r="R322" s="48"/>
      <c r="S322" s="48"/>
      <c r="T322" s="65"/>
      <c r="U322" s="66"/>
      <c r="V322" s="64"/>
    </row>
    <row r="323" spans="14:30" s="67" customFormat="1" ht="13.8" x14ac:dyDescent="0.3">
      <c r="O323" s="71"/>
      <c r="P323" s="47"/>
      <c r="Q323" s="48"/>
      <c r="R323" s="48"/>
      <c r="S323" s="48"/>
      <c r="T323" s="65"/>
      <c r="U323" s="66"/>
      <c r="V323" s="64"/>
    </row>
    <row r="324" spans="14:30" s="67" customFormat="1" ht="13.8" x14ac:dyDescent="0.3">
      <c r="O324" s="71"/>
      <c r="P324" s="47"/>
      <c r="Q324" s="48"/>
      <c r="R324" s="48"/>
      <c r="S324" s="48"/>
      <c r="T324" s="65"/>
      <c r="U324" s="66"/>
      <c r="V324" s="64"/>
    </row>
    <row r="325" spans="14:30" s="67" customFormat="1" ht="13.8" x14ac:dyDescent="0.3">
      <c r="O325" s="71"/>
      <c r="P325" s="47"/>
      <c r="Q325" s="48"/>
      <c r="R325" s="48"/>
      <c r="S325" s="48"/>
      <c r="T325" s="65"/>
      <c r="U325" s="66"/>
      <c r="V325" s="64"/>
    </row>
    <row r="326" spans="14:30" s="67" customFormat="1" ht="13.8" x14ac:dyDescent="0.3">
      <c r="O326" s="71"/>
      <c r="P326" s="47"/>
      <c r="Q326" s="48"/>
      <c r="R326" s="48"/>
      <c r="S326" s="48"/>
      <c r="T326" s="65"/>
      <c r="U326" s="66"/>
      <c r="V326" s="64"/>
    </row>
    <row r="327" spans="14:30" s="67" customFormat="1" ht="13.8" x14ac:dyDescent="0.3">
      <c r="O327" s="71"/>
      <c r="P327" s="47"/>
      <c r="Q327" s="48"/>
      <c r="R327" s="48"/>
      <c r="S327" s="48"/>
      <c r="T327" s="65"/>
      <c r="U327" s="66"/>
      <c r="V327" s="64"/>
    </row>
    <row r="328" spans="14:30" s="67" customFormat="1" ht="13.8" x14ac:dyDescent="0.3">
      <c r="O328" s="71"/>
      <c r="P328" s="47"/>
      <c r="Q328" s="48"/>
      <c r="R328" s="48"/>
      <c r="S328" s="48"/>
      <c r="T328" s="65"/>
      <c r="U328" s="66"/>
      <c r="V328" s="64"/>
    </row>
    <row r="329" spans="14:30" s="67" customFormat="1" ht="13.8" x14ac:dyDescent="0.3">
      <c r="O329" s="71"/>
      <c r="P329" s="47"/>
      <c r="Q329" s="48"/>
      <c r="R329" s="48"/>
      <c r="S329" s="48"/>
      <c r="T329" s="65"/>
      <c r="U329" s="66"/>
      <c r="V329" s="64"/>
    </row>
    <row r="330" spans="14:30" s="67" customFormat="1" ht="13.8" x14ac:dyDescent="0.3">
      <c r="O330" s="71"/>
      <c r="P330" s="47"/>
      <c r="Q330" s="48"/>
      <c r="R330" s="48"/>
      <c r="S330" s="48"/>
      <c r="T330" s="65"/>
      <c r="U330" s="66"/>
      <c r="V330" s="64"/>
    </row>
    <row r="331" spans="14:30" s="67" customFormat="1" x14ac:dyDescent="0.3">
      <c r="N331" s="113"/>
      <c r="O331" s="114"/>
      <c r="P331" s="115"/>
      <c r="Q331" s="116"/>
      <c r="R331" s="116"/>
      <c r="S331" s="116"/>
      <c r="T331" s="117"/>
      <c r="U331" s="118"/>
      <c r="V331" s="119"/>
      <c r="W331" s="113"/>
      <c r="X331" s="113"/>
      <c r="Y331" s="113"/>
      <c r="Z331" s="113"/>
      <c r="AA331" s="113"/>
      <c r="AB331" s="113"/>
      <c r="AC331" s="113"/>
      <c r="AD331" s="113"/>
    </row>
    <row r="332" spans="14:30" s="67" customFormat="1" x14ac:dyDescent="0.3">
      <c r="N332" s="113"/>
      <c r="O332" s="114"/>
      <c r="P332" s="115"/>
      <c r="Q332" s="116"/>
      <c r="R332" s="116"/>
      <c r="S332" s="116"/>
      <c r="T332" s="117"/>
      <c r="U332" s="118"/>
      <c r="V332" s="119"/>
      <c r="W332" s="113"/>
      <c r="X332" s="113"/>
      <c r="Y332" s="113"/>
      <c r="Z332" s="113"/>
      <c r="AA332" s="113"/>
      <c r="AB332" s="113"/>
      <c r="AC332" s="113"/>
      <c r="AD332" s="113"/>
    </row>
    <row r="333" spans="14:30" s="67" customFormat="1" x14ac:dyDescent="0.3">
      <c r="N333" s="113"/>
      <c r="O333" s="114"/>
      <c r="P333" s="115"/>
      <c r="Q333" s="116"/>
      <c r="R333" s="116"/>
      <c r="S333" s="116"/>
      <c r="T333" s="117"/>
      <c r="U333" s="118"/>
      <c r="V333" s="119"/>
      <c r="W333" s="113"/>
      <c r="X333" s="113"/>
      <c r="Y333" s="113"/>
      <c r="Z333" s="113"/>
      <c r="AA333" s="113"/>
      <c r="AB333" s="113"/>
      <c r="AC333" s="113"/>
      <c r="AD333" s="113"/>
    </row>
    <row r="334" spans="14:30" s="67" customFormat="1" x14ac:dyDescent="0.3">
      <c r="N334" s="113"/>
      <c r="O334" s="114"/>
      <c r="P334" s="115"/>
      <c r="Q334" s="116"/>
      <c r="R334" s="116"/>
      <c r="S334" s="116"/>
      <c r="T334" s="117"/>
      <c r="U334" s="118"/>
      <c r="V334" s="119"/>
      <c r="W334" s="113"/>
      <c r="X334" s="113"/>
      <c r="Y334" s="113"/>
      <c r="Z334" s="113"/>
      <c r="AA334" s="113"/>
      <c r="AB334" s="113"/>
      <c r="AC334" s="113"/>
      <c r="AD334" s="113"/>
    </row>
    <row r="335" spans="14:30" s="67" customFormat="1" x14ac:dyDescent="0.3">
      <c r="N335" s="113"/>
      <c r="O335" s="114"/>
      <c r="P335" s="115"/>
      <c r="Q335" s="116"/>
      <c r="R335" s="116"/>
      <c r="S335" s="116"/>
      <c r="T335" s="117"/>
      <c r="U335" s="118"/>
      <c r="V335" s="119"/>
      <c r="W335" s="113"/>
      <c r="X335" s="113"/>
      <c r="Y335" s="113"/>
      <c r="Z335" s="113"/>
      <c r="AA335" s="113"/>
      <c r="AB335" s="113"/>
      <c r="AC335" s="113"/>
      <c r="AD335" s="113"/>
    </row>
    <row r="336" spans="14:30" s="67" customFormat="1" x14ac:dyDescent="0.3">
      <c r="N336" s="113"/>
      <c r="O336" s="114"/>
      <c r="P336" s="115"/>
      <c r="Q336" s="116"/>
      <c r="R336" s="116"/>
      <c r="S336" s="116"/>
      <c r="T336" s="117"/>
      <c r="U336" s="118"/>
      <c r="V336" s="119"/>
      <c r="W336" s="113"/>
      <c r="X336" s="113"/>
      <c r="Y336" s="113"/>
      <c r="Z336" s="113"/>
      <c r="AA336" s="113"/>
      <c r="AB336" s="113"/>
      <c r="AC336" s="113"/>
      <c r="AD336" s="113"/>
    </row>
    <row r="337" spans="14:30" s="67" customFormat="1" x14ac:dyDescent="0.3">
      <c r="N337" s="113"/>
      <c r="O337" s="114"/>
      <c r="P337" s="115"/>
      <c r="Q337" s="116"/>
      <c r="R337" s="116"/>
      <c r="S337" s="116"/>
      <c r="T337" s="117"/>
      <c r="U337" s="118"/>
      <c r="V337" s="119"/>
      <c r="W337" s="113"/>
      <c r="X337" s="113"/>
      <c r="Y337" s="113"/>
      <c r="Z337" s="113"/>
      <c r="AA337" s="113"/>
      <c r="AB337" s="113"/>
      <c r="AC337" s="113"/>
      <c r="AD337" s="113"/>
    </row>
    <row r="338" spans="14:30" s="67" customFormat="1" x14ac:dyDescent="0.3">
      <c r="N338" s="113"/>
      <c r="O338" s="114"/>
      <c r="P338" s="115"/>
      <c r="Q338" s="116"/>
      <c r="R338" s="116"/>
      <c r="S338" s="116"/>
      <c r="T338" s="117"/>
      <c r="U338" s="118"/>
      <c r="V338" s="119"/>
      <c r="W338" s="113"/>
      <c r="X338" s="113"/>
      <c r="Y338" s="113"/>
      <c r="Z338" s="113"/>
      <c r="AA338" s="113"/>
      <c r="AB338" s="113"/>
      <c r="AC338" s="113"/>
      <c r="AD338" s="113"/>
    </row>
    <row r="339" spans="14:30" s="67" customFormat="1" x14ac:dyDescent="0.3">
      <c r="N339" s="113"/>
      <c r="O339" s="114"/>
      <c r="P339" s="115"/>
      <c r="Q339" s="116"/>
      <c r="R339" s="116"/>
      <c r="S339" s="116"/>
      <c r="T339" s="117"/>
      <c r="U339" s="118"/>
      <c r="V339" s="119"/>
      <c r="W339" s="113"/>
      <c r="X339" s="113"/>
      <c r="Y339" s="113"/>
      <c r="Z339" s="113"/>
      <c r="AA339" s="113"/>
      <c r="AB339" s="113"/>
      <c r="AC339" s="113"/>
      <c r="AD339" s="113"/>
    </row>
    <row r="340" spans="14:30" s="67" customFormat="1" x14ac:dyDescent="0.3">
      <c r="N340" s="113"/>
      <c r="O340" s="114"/>
      <c r="P340" s="115"/>
      <c r="Q340" s="116"/>
      <c r="R340" s="116"/>
      <c r="S340" s="116"/>
      <c r="T340" s="117"/>
      <c r="U340" s="118"/>
      <c r="V340" s="119"/>
      <c r="W340" s="113"/>
      <c r="X340" s="113"/>
      <c r="Y340" s="113"/>
      <c r="Z340" s="113"/>
      <c r="AA340" s="113"/>
      <c r="AB340" s="113"/>
      <c r="AC340" s="113"/>
      <c r="AD340" s="113"/>
    </row>
    <row r="341" spans="14:30" s="67" customFormat="1" x14ac:dyDescent="0.3">
      <c r="N341" s="113"/>
      <c r="O341" s="114"/>
      <c r="P341" s="115"/>
      <c r="Q341" s="116"/>
      <c r="R341" s="116"/>
      <c r="S341" s="116"/>
      <c r="T341" s="117"/>
      <c r="U341" s="118"/>
      <c r="V341" s="119"/>
      <c r="W341" s="113"/>
      <c r="X341" s="113"/>
      <c r="Y341" s="113"/>
      <c r="Z341" s="113"/>
      <c r="AA341" s="113"/>
      <c r="AB341" s="113"/>
      <c r="AC341" s="113"/>
      <c r="AD341" s="113"/>
    </row>
    <row r="342" spans="14:30" s="67" customFormat="1" x14ac:dyDescent="0.3">
      <c r="N342" s="113"/>
      <c r="O342" s="114"/>
      <c r="P342" s="115"/>
      <c r="Q342" s="116"/>
      <c r="R342" s="116"/>
      <c r="S342" s="116"/>
      <c r="T342" s="117"/>
      <c r="U342" s="118"/>
      <c r="V342" s="119"/>
      <c r="W342" s="113"/>
      <c r="X342" s="113"/>
      <c r="Y342" s="113"/>
      <c r="Z342" s="113"/>
      <c r="AA342" s="113"/>
      <c r="AB342" s="113"/>
      <c r="AC342" s="113"/>
      <c r="AD342" s="113"/>
    </row>
    <row r="343" spans="14:30" s="67" customFormat="1" x14ac:dyDescent="0.3">
      <c r="N343" s="113"/>
      <c r="O343" s="114"/>
      <c r="P343" s="115"/>
      <c r="Q343" s="116"/>
      <c r="R343" s="116"/>
      <c r="S343" s="116"/>
      <c r="T343" s="117"/>
      <c r="U343" s="118"/>
      <c r="V343" s="119"/>
      <c r="W343" s="113"/>
      <c r="X343" s="113"/>
      <c r="Y343" s="113"/>
      <c r="Z343" s="113"/>
      <c r="AA343" s="113"/>
      <c r="AB343" s="113"/>
      <c r="AC343" s="113"/>
      <c r="AD343" s="113"/>
    </row>
    <row r="344" spans="14:30" s="67" customFormat="1" x14ac:dyDescent="0.3">
      <c r="N344" s="113"/>
      <c r="O344" s="114"/>
      <c r="P344" s="115"/>
      <c r="Q344" s="116"/>
      <c r="R344" s="116"/>
      <c r="S344" s="116"/>
      <c r="T344" s="117"/>
      <c r="U344" s="118"/>
      <c r="V344" s="119"/>
      <c r="W344" s="113"/>
      <c r="X344" s="113"/>
      <c r="Y344" s="113"/>
      <c r="Z344" s="113"/>
      <c r="AA344" s="113"/>
      <c r="AB344" s="113"/>
      <c r="AC344" s="113"/>
      <c r="AD344" s="113"/>
    </row>
    <row r="345" spans="14:30" s="67" customFormat="1" x14ac:dyDescent="0.3">
      <c r="N345" s="113"/>
      <c r="O345" s="114"/>
      <c r="P345" s="115"/>
      <c r="Q345" s="116"/>
      <c r="R345" s="116"/>
      <c r="S345" s="116"/>
      <c r="T345" s="117"/>
      <c r="U345" s="118"/>
      <c r="V345" s="119"/>
      <c r="W345" s="113"/>
      <c r="X345" s="113"/>
      <c r="Y345" s="113"/>
      <c r="Z345" s="113"/>
      <c r="AA345" s="113"/>
      <c r="AB345" s="113"/>
      <c r="AC345" s="113"/>
      <c r="AD345" s="113"/>
    </row>
    <row r="346" spans="14:30" s="67" customFormat="1" x14ac:dyDescent="0.3">
      <c r="N346" s="113"/>
      <c r="O346" s="114"/>
      <c r="P346" s="115"/>
      <c r="Q346" s="116"/>
      <c r="R346" s="116"/>
      <c r="S346" s="116"/>
      <c r="T346" s="117"/>
      <c r="U346" s="118"/>
      <c r="V346" s="119"/>
      <c r="W346" s="113"/>
      <c r="X346" s="113"/>
      <c r="Y346" s="113"/>
      <c r="Z346" s="113"/>
      <c r="AA346" s="113"/>
      <c r="AB346" s="113"/>
      <c r="AC346" s="113"/>
      <c r="AD346" s="113"/>
    </row>
    <row r="347" spans="14:30" s="67" customFormat="1" x14ac:dyDescent="0.3">
      <c r="N347" s="113"/>
      <c r="O347" s="114"/>
      <c r="P347" s="115"/>
      <c r="Q347" s="116"/>
      <c r="R347" s="116"/>
      <c r="S347" s="116"/>
      <c r="T347" s="117"/>
      <c r="U347" s="118"/>
      <c r="V347" s="119"/>
      <c r="W347" s="113"/>
      <c r="X347" s="113"/>
      <c r="Y347" s="113"/>
      <c r="Z347" s="113"/>
      <c r="AA347" s="113"/>
      <c r="AB347" s="113"/>
      <c r="AC347" s="113"/>
      <c r="AD347" s="113"/>
    </row>
    <row r="348" spans="14:30" s="67" customFormat="1" x14ac:dyDescent="0.3">
      <c r="N348" s="113"/>
      <c r="O348" s="114"/>
      <c r="P348" s="115"/>
      <c r="Q348" s="116"/>
      <c r="R348" s="116"/>
      <c r="S348" s="116"/>
      <c r="T348" s="117"/>
      <c r="U348" s="118"/>
      <c r="V348" s="119"/>
      <c r="W348" s="113"/>
      <c r="X348" s="113"/>
      <c r="Y348" s="113"/>
      <c r="Z348" s="113"/>
      <c r="AA348" s="113"/>
      <c r="AB348" s="113"/>
      <c r="AC348" s="113"/>
      <c r="AD348" s="113"/>
    </row>
    <row r="349" spans="14:30" s="67" customFormat="1" x14ac:dyDescent="0.3">
      <c r="N349" s="113"/>
      <c r="O349" s="114"/>
      <c r="P349" s="115"/>
      <c r="Q349" s="116"/>
      <c r="R349" s="116"/>
      <c r="S349" s="116"/>
      <c r="T349" s="117"/>
      <c r="U349" s="118"/>
      <c r="V349" s="119"/>
      <c r="W349" s="113"/>
      <c r="X349" s="113"/>
      <c r="Y349" s="113"/>
      <c r="Z349" s="113"/>
      <c r="AA349" s="113"/>
      <c r="AB349" s="113"/>
      <c r="AC349" s="113"/>
      <c r="AD349" s="113"/>
    </row>
    <row r="350" spans="14:30" s="67" customFormat="1" x14ac:dyDescent="0.3">
      <c r="N350" s="113"/>
      <c r="O350" s="114"/>
      <c r="P350" s="115"/>
      <c r="Q350" s="116"/>
      <c r="R350" s="116"/>
      <c r="S350" s="116"/>
      <c r="T350" s="117"/>
      <c r="U350" s="118"/>
      <c r="V350" s="119"/>
      <c r="W350" s="113"/>
      <c r="X350" s="113"/>
      <c r="Y350" s="113"/>
      <c r="Z350" s="113"/>
      <c r="AA350" s="113"/>
      <c r="AB350" s="113"/>
      <c r="AC350" s="113"/>
      <c r="AD350" s="113"/>
    </row>
    <row r="351" spans="14:30" s="67" customFormat="1" x14ac:dyDescent="0.3">
      <c r="N351" s="113"/>
      <c r="O351" s="114"/>
      <c r="P351" s="115"/>
      <c r="Q351" s="116"/>
      <c r="R351" s="116"/>
      <c r="S351" s="116"/>
      <c r="T351" s="117"/>
      <c r="U351" s="118"/>
      <c r="V351" s="119"/>
      <c r="W351" s="113"/>
      <c r="X351" s="113"/>
      <c r="Y351" s="113"/>
      <c r="Z351" s="113"/>
      <c r="AA351" s="113"/>
      <c r="AB351" s="113"/>
      <c r="AC351" s="113"/>
      <c r="AD351" s="113"/>
    </row>
    <row r="352" spans="14:30" s="67" customFormat="1" x14ac:dyDescent="0.3">
      <c r="N352" s="113"/>
      <c r="O352" s="114"/>
      <c r="P352" s="115"/>
      <c r="Q352" s="116"/>
      <c r="R352" s="116"/>
      <c r="S352" s="116"/>
      <c r="T352" s="117"/>
      <c r="U352" s="118"/>
      <c r="V352" s="119"/>
      <c r="W352" s="113"/>
      <c r="X352" s="113"/>
      <c r="Y352" s="113"/>
      <c r="Z352" s="113"/>
      <c r="AA352" s="113"/>
      <c r="AB352" s="113"/>
      <c r="AC352" s="113"/>
      <c r="AD352" s="113"/>
    </row>
    <row r="353" spans="14:30" s="67" customFormat="1" x14ac:dyDescent="0.3">
      <c r="N353" s="113"/>
      <c r="O353" s="114"/>
      <c r="P353" s="115"/>
      <c r="Q353" s="116"/>
      <c r="R353" s="116"/>
      <c r="S353" s="116"/>
      <c r="T353" s="117"/>
      <c r="U353" s="118"/>
      <c r="V353" s="119"/>
      <c r="W353" s="113"/>
      <c r="X353" s="113"/>
      <c r="Y353" s="113"/>
      <c r="Z353" s="113"/>
      <c r="AA353" s="113"/>
      <c r="AB353" s="113"/>
      <c r="AC353" s="113"/>
      <c r="AD353" s="113"/>
    </row>
    <row r="354" spans="14:30" s="67" customFormat="1" x14ac:dyDescent="0.3">
      <c r="N354" s="113"/>
      <c r="O354" s="114"/>
      <c r="P354" s="115"/>
      <c r="Q354" s="116"/>
      <c r="R354" s="116"/>
      <c r="S354" s="116"/>
      <c r="T354" s="117"/>
      <c r="U354" s="118"/>
      <c r="V354" s="119"/>
      <c r="W354" s="113"/>
      <c r="X354" s="113"/>
      <c r="Y354" s="113"/>
      <c r="Z354" s="113"/>
      <c r="AA354" s="113"/>
      <c r="AB354" s="113"/>
      <c r="AC354" s="113"/>
      <c r="AD354" s="113"/>
    </row>
    <row r="355" spans="14:30" s="67" customFormat="1" x14ac:dyDescent="0.3">
      <c r="N355" s="113"/>
      <c r="O355" s="114"/>
      <c r="P355" s="115"/>
      <c r="Q355" s="116"/>
      <c r="R355" s="116"/>
      <c r="S355" s="116"/>
      <c r="T355" s="117"/>
      <c r="U355" s="118"/>
      <c r="V355" s="119"/>
      <c r="W355" s="113"/>
      <c r="X355" s="113"/>
      <c r="Y355" s="113"/>
      <c r="Z355" s="113"/>
      <c r="AA355" s="113"/>
      <c r="AB355" s="113"/>
      <c r="AC355" s="113"/>
      <c r="AD355" s="113"/>
    </row>
    <row r="356" spans="14:30" s="67" customFormat="1" x14ac:dyDescent="0.3">
      <c r="N356" s="113"/>
      <c r="O356" s="114"/>
      <c r="P356" s="115"/>
      <c r="Q356" s="116"/>
      <c r="R356" s="116"/>
      <c r="S356" s="116"/>
      <c r="T356" s="117"/>
      <c r="U356" s="118"/>
      <c r="V356" s="119"/>
      <c r="W356" s="113"/>
      <c r="X356" s="113"/>
      <c r="Y356" s="113"/>
      <c r="Z356" s="113"/>
      <c r="AA356" s="113"/>
      <c r="AB356" s="113"/>
      <c r="AC356" s="113"/>
      <c r="AD356" s="113"/>
    </row>
    <row r="357" spans="14:30" s="67" customFormat="1" x14ac:dyDescent="0.3">
      <c r="N357" s="113"/>
      <c r="O357" s="114"/>
      <c r="P357" s="115"/>
      <c r="Q357" s="116"/>
      <c r="R357" s="116"/>
      <c r="S357" s="116"/>
      <c r="T357" s="117"/>
      <c r="U357" s="118"/>
      <c r="V357" s="119"/>
      <c r="W357" s="113"/>
      <c r="X357" s="113"/>
      <c r="Y357" s="113"/>
      <c r="Z357" s="113"/>
      <c r="AA357" s="113"/>
      <c r="AB357" s="113"/>
      <c r="AC357" s="113"/>
      <c r="AD357" s="113"/>
    </row>
    <row r="358" spans="14:30" s="67" customFormat="1" x14ac:dyDescent="0.3">
      <c r="N358" s="113"/>
      <c r="O358" s="114"/>
      <c r="P358" s="115"/>
      <c r="Q358" s="116"/>
      <c r="R358" s="116"/>
      <c r="S358" s="116"/>
      <c r="T358" s="117"/>
      <c r="U358" s="118"/>
      <c r="V358" s="119"/>
      <c r="W358" s="113"/>
      <c r="X358" s="113"/>
      <c r="Y358" s="113"/>
      <c r="Z358" s="113"/>
      <c r="AA358" s="113"/>
      <c r="AB358" s="113"/>
      <c r="AC358" s="113"/>
      <c r="AD358" s="113"/>
    </row>
    <row r="359" spans="14:30" s="67" customFormat="1" x14ac:dyDescent="0.3">
      <c r="N359" s="113"/>
      <c r="O359" s="114"/>
      <c r="P359" s="115"/>
      <c r="Q359" s="116"/>
      <c r="R359" s="116"/>
      <c r="S359" s="116"/>
      <c r="T359" s="117"/>
      <c r="U359" s="118"/>
      <c r="V359" s="119"/>
      <c r="W359" s="113"/>
      <c r="X359" s="113"/>
      <c r="Y359" s="113"/>
      <c r="Z359" s="113"/>
      <c r="AA359" s="113"/>
      <c r="AB359" s="113"/>
      <c r="AC359" s="113"/>
      <c r="AD359" s="113"/>
    </row>
    <row r="360" spans="14:30" s="67" customFormat="1" x14ac:dyDescent="0.3">
      <c r="N360" s="113"/>
      <c r="O360" s="114"/>
      <c r="P360" s="115"/>
      <c r="Q360" s="116"/>
      <c r="R360" s="116"/>
      <c r="S360" s="116"/>
      <c r="T360" s="117"/>
      <c r="U360" s="118"/>
      <c r="V360" s="119"/>
      <c r="W360" s="113"/>
      <c r="X360" s="113"/>
      <c r="Y360" s="113"/>
      <c r="Z360" s="113"/>
      <c r="AA360" s="113"/>
      <c r="AB360" s="113"/>
      <c r="AC360" s="113"/>
      <c r="AD360" s="113"/>
    </row>
    <row r="361" spans="14:30" s="67" customFormat="1" x14ac:dyDescent="0.3">
      <c r="N361" s="113"/>
      <c r="O361" s="114"/>
      <c r="P361" s="115"/>
      <c r="Q361" s="116"/>
      <c r="R361" s="116"/>
      <c r="S361" s="116"/>
      <c r="T361" s="117"/>
      <c r="U361" s="118"/>
      <c r="V361" s="119"/>
      <c r="W361" s="113"/>
      <c r="X361" s="113"/>
      <c r="Y361" s="113"/>
      <c r="Z361" s="113"/>
      <c r="AA361" s="113"/>
      <c r="AB361" s="113"/>
      <c r="AC361" s="113"/>
      <c r="AD361" s="113"/>
    </row>
    <row r="362" spans="14:30" s="67" customFormat="1" x14ac:dyDescent="0.3">
      <c r="N362" s="113"/>
      <c r="O362" s="114"/>
      <c r="P362" s="115"/>
      <c r="Q362" s="116"/>
      <c r="R362" s="116"/>
      <c r="S362" s="116"/>
      <c r="T362" s="117"/>
      <c r="U362" s="118"/>
      <c r="V362" s="119"/>
      <c r="W362" s="113"/>
      <c r="X362" s="113"/>
      <c r="Y362" s="113"/>
      <c r="Z362" s="113"/>
      <c r="AA362" s="113"/>
      <c r="AB362" s="113"/>
      <c r="AC362" s="113"/>
      <c r="AD362" s="113"/>
    </row>
    <row r="363" spans="14:30" s="67" customFormat="1" x14ac:dyDescent="0.3">
      <c r="N363" s="113"/>
      <c r="O363" s="114"/>
      <c r="P363" s="115"/>
      <c r="Q363" s="116"/>
      <c r="R363" s="116"/>
      <c r="S363" s="116"/>
      <c r="T363" s="117"/>
      <c r="U363" s="118"/>
      <c r="V363" s="119"/>
      <c r="W363" s="113"/>
      <c r="X363" s="113"/>
      <c r="Y363" s="113"/>
      <c r="Z363" s="113"/>
      <c r="AA363" s="113"/>
      <c r="AB363" s="113"/>
      <c r="AC363" s="113"/>
      <c r="AD363" s="113"/>
    </row>
    <row r="364" spans="14:30" s="67" customFormat="1" x14ac:dyDescent="0.3">
      <c r="N364" s="113"/>
      <c r="O364" s="114"/>
      <c r="P364" s="115"/>
      <c r="Q364" s="116"/>
      <c r="R364" s="116"/>
      <c r="S364" s="116"/>
      <c r="T364" s="117"/>
      <c r="U364" s="118"/>
      <c r="V364" s="119"/>
      <c r="W364" s="113"/>
      <c r="X364" s="113"/>
      <c r="Y364" s="113"/>
      <c r="Z364" s="113"/>
      <c r="AA364" s="113"/>
      <c r="AB364" s="113"/>
      <c r="AC364" s="113"/>
      <c r="AD364" s="113"/>
    </row>
    <row r="365" spans="14:30" s="67" customFormat="1" x14ac:dyDescent="0.3">
      <c r="N365" s="113"/>
      <c r="O365" s="114"/>
      <c r="P365" s="115"/>
      <c r="Q365" s="116"/>
      <c r="R365" s="116"/>
      <c r="S365" s="116"/>
      <c r="T365" s="117"/>
      <c r="U365" s="118"/>
      <c r="V365" s="119"/>
      <c r="W365" s="113"/>
      <c r="X365" s="113"/>
      <c r="Y365" s="113"/>
      <c r="Z365" s="113"/>
      <c r="AA365" s="113"/>
      <c r="AB365" s="113"/>
      <c r="AC365" s="113"/>
      <c r="AD365" s="113"/>
    </row>
    <row r="366" spans="14:30" s="67" customFormat="1" x14ac:dyDescent="0.3">
      <c r="N366" s="113"/>
      <c r="O366" s="114"/>
      <c r="P366" s="115"/>
      <c r="Q366" s="116"/>
      <c r="R366" s="116"/>
      <c r="S366" s="116"/>
      <c r="T366" s="117"/>
      <c r="U366" s="118"/>
      <c r="V366" s="119"/>
      <c r="W366" s="113"/>
      <c r="X366" s="113"/>
      <c r="Y366" s="113"/>
      <c r="Z366" s="113"/>
      <c r="AA366" s="113"/>
      <c r="AB366" s="113"/>
      <c r="AC366" s="113"/>
      <c r="AD366" s="113"/>
    </row>
    <row r="367" spans="14:30" s="67" customFormat="1" x14ac:dyDescent="0.3">
      <c r="N367" s="113"/>
      <c r="O367" s="114"/>
      <c r="P367" s="115"/>
      <c r="Q367" s="116"/>
      <c r="R367" s="116"/>
      <c r="S367" s="116"/>
      <c r="T367" s="117"/>
      <c r="U367" s="118"/>
      <c r="V367" s="119"/>
      <c r="W367" s="113"/>
      <c r="X367" s="113"/>
      <c r="Y367" s="113"/>
      <c r="Z367" s="113"/>
      <c r="AA367" s="113"/>
      <c r="AB367" s="113"/>
      <c r="AC367" s="113"/>
      <c r="AD367" s="113"/>
    </row>
    <row r="368" spans="14:30" s="67" customFormat="1" x14ac:dyDescent="0.3">
      <c r="N368" s="113"/>
      <c r="O368" s="114"/>
      <c r="P368" s="115"/>
      <c r="Q368" s="116"/>
      <c r="R368" s="116"/>
      <c r="S368" s="116"/>
      <c r="T368" s="117"/>
      <c r="U368" s="118"/>
      <c r="V368" s="119"/>
      <c r="W368" s="113"/>
      <c r="X368" s="113"/>
      <c r="Y368" s="113"/>
      <c r="Z368" s="113"/>
      <c r="AA368" s="113"/>
      <c r="AB368" s="113"/>
      <c r="AC368" s="113"/>
      <c r="AD368" s="113"/>
    </row>
    <row r="369" spans="14:30" s="67" customFormat="1" x14ac:dyDescent="0.3">
      <c r="N369" s="113"/>
      <c r="O369" s="114"/>
      <c r="P369" s="115"/>
      <c r="Q369" s="116"/>
      <c r="R369" s="116"/>
      <c r="S369" s="116"/>
      <c r="T369" s="117"/>
      <c r="U369" s="118"/>
      <c r="V369" s="119"/>
      <c r="W369" s="113"/>
      <c r="X369" s="113"/>
      <c r="Y369" s="113"/>
      <c r="Z369" s="113"/>
      <c r="AA369" s="113"/>
      <c r="AB369" s="113"/>
      <c r="AC369" s="113"/>
      <c r="AD369" s="113"/>
    </row>
    <row r="370" spans="14:30" s="67" customFormat="1" x14ac:dyDescent="0.3">
      <c r="N370" s="113"/>
      <c r="O370" s="114"/>
      <c r="P370" s="115"/>
      <c r="Q370" s="116"/>
      <c r="R370" s="116"/>
      <c r="S370" s="116"/>
      <c r="T370" s="117"/>
      <c r="U370" s="118"/>
      <c r="V370" s="119"/>
      <c r="W370" s="113"/>
      <c r="X370" s="113"/>
      <c r="Y370" s="113"/>
      <c r="Z370" s="113"/>
      <c r="AA370" s="113"/>
      <c r="AB370" s="113"/>
      <c r="AC370" s="113"/>
      <c r="AD370" s="113"/>
    </row>
    <row r="371" spans="14:30" s="67" customFormat="1" x14ac:dyDescent="0.3">
      <c r="N371" s="113"/>
      <c r="O371" s="114"/>
      <c r="P371" s="115"/>
      <c r="Q371" s="116"/>
      <c r="R371" s="116"/>
      <c r="S371" s="116"/>
      <c r="T371" s="117"/>
      <c r="U371" s="118"/>
      <c r="V371" s="119"/>
      <c r="W371" s="113"/>
      <c r="X371" s="113"/>
      <c r="Y371" s="113"/>
      <c r="Z371" s="113"/>
      <c r="AA371" s="113"/>
      <c r="AB371" s="113"/>
      <c r="AC371" s="113"/>
      <c r="AD371" s="113"/>
    </row>
    <row r="372" spans="14:30" s="67" customFormat="1" x14ac:dyDescent="0.3">
      <c r="N372" s="113"/>
      <c r="O372" s="114"/>
      <c r="P372" s="115"/>
      <c r="Q372" s="116"/>
      <c r="R372" s="116"/>
      <c r="S372" s="116"/>
      <c r="T372" s="117"/>
      <c r="U372" s="120"/>
      <c r="V372" s="119"/>
      <c r="W372" s="113"/>
      <c r="X372" s="113"/>
      <c r="Y372" s="113"/>
      <c r="Z372" s="113"/>
      <c r="AA372" s="113"/>
      <c r="AB372" s="113"/>
      <c r="AC372" s="113"/>
      <c r="AD372" s="113"/>
    </row>
  </sheetData>
  <sheetProtection algorithmName="SHA-512" hashValue="Av8ravYpd62lqlKw4EWj1tgEDPFY1B9n+pmUKSfcwb50cwEPWDbjiD5GqUrzXSgcq0601LMMapR+8ftNOah4ZA==" saltValue="VnBPnjNru+onuXmkja3lqw==" spinCount="100000" sheet="1" objects="1" scenarios="1"/>
  <mergeCells count="11">
    <mergeCell ref="K254:M254"/>
    <mergeCell ref="A260:B260"/>
    <mergeCell ref="A261:B261"/>
    <mergeCell ref="C257:G257"/>
    <mergeCell ref="C258:G258"/>
    <mergeCell ref="C259:G259"/>
    <mergeCell ref="C260:G260"/>
    <mergeCell ref="C261:G261"/>
    <mergeCell ref="A257:B257"/>
    <mergeCell ref="A258:B258"/>
    <mergeCell ref="A259:B259"/>
  </mergeCells>
  <dataValidations count="1">
    <dataValidation type="list" allowBlank="1" showInputMessage="1" showErrorMessage="1" sqref="A264 J8:J252" xr:uid="{90FF3B95-1448-4861-890C-902CEEE877AD}">
      <formula1>$A$265:$A$266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FD5F-10D3-409C-A03C-898608EF31AE}">
  <dimension ref="A1:AG77"/>
  <sheetViews>
    <sheetView workbookViewId="0">
      <selection activeCell="K18" sqref="K18"/>
    </sheetView>
  </sheetViews>
  <sheetFormatPr defaultColWidth="8.88671875" defaultRowHeight="13.8" x14ac:dyDescent="0.3"/>
  <cols>
    <col min="1" max="1" width="26.5546875" style="160" customWidth="1"/>
    <col min="2" max="2" width="13.44140625" style="160" bestFit="1" customWidth="1"/>
    <col min="3" max="3" width="18.6640625" style="160" customWidth="1"/>
    <col min="4" max="4" width="18.109375" style="160" customWidth="1"/>
    <col min="5" max="11" width="8.88671875" style="160"/>
    <col min="12" max="13" width="11.5546875" style="160" bestFit="1" customWidth="1"/>
    <col min="14" max="16384" width="8.88671875" style="160"/>
  </cols>
  <sheetData>
    <row r="1" spans="1:33" s="59" customFormat="1" ht="15.6" x14ac:dyDescent="0.3">
      <c r="A1" s="56" t="s">
        <v>29</v>
      </c>
      <c r="B1" s="57"/>
      <c r="C1" s="56"/>
    </row>
    <row r="2" spans="1:33" s="96" customFormat="1" x14ac:dyDescent="0.3">
      <c r="A2" s="138"/>
      <c r="B2" s="139"/>
      <c r="C2" s="138"/>
    </row>
    <row r="3" spans="1:33" s="40" customFormat="1" x14ac:dyDescent="0.3">
      <c r="A3" s="11" t="s">
        <v>306</v>
      </c>
      <c r="B3" s="140"/>
      <c r="C3" s="141"/>
      <c r="D3" s="142"/>
      <c r="E3" s="142"/>
      <c r="F3" s="142"/>
      <c r="G3" s="142"/>
      <c r="H3" s="142"/>
      <c r="I3" s="142"/>
      <c r="J3" s="143"/>
    </row>
    <row r="4" spans="1:33" s="96" customFormat="1" x14ac:dyDescent="0.3">
      <c r="B4" s="144"/>
      <c r="O4" s="145"/>
      <c r="P4" s="99"/>
      <c r="V4" s="146"/>
      <c r="X4" s="99"/>
    </row>
    <row r="5" spans="1:33" s="147" customFormat="1" ht="41.4" x14ac:dyDescent="0.3">
      <c r="A5" s="14" t="s">
        <v>13</v>
      </c>
      <c r="B5" s="14" t="s">
        <v>28</v>
      </c>
      <c r="C5" s="14" t="s">
        <v>12</v>
      </c>
      <c r="D5" s="15" t="s">
        <v>318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</row>
    <row r="6" spans="1:33" s="147" customFormat="1" x14ac:dyDescent="0.3">
      <c r="A6" s="11" t="s">
        <v>30</v>
      </c>
      <c r="B6" s="11">
        <v>5</v>
      </c>
      <c r="C6" s="161"/>
      <c r="D6" s="17">
        <f>B6*C6</f>
        <v>0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</row>
    <row r="7" spans="1:33" s="147" customFormat="1" x14ac:dyDescent="0.3">
      <c r="A7" s="11" t="s">
        <v>31</v>
      </c>
      <c r="B7" s="11">
        <v>5</v>
      </c>
      <c r="C7" s="161"/>
      <c r="D7" s="17">
        <f t="shared" ref="D7:D14" si="0">B7*C7</f>
        <v>0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</row>
    <row r="8" spans="1:33" s="147" customFormat="1" x14ac:dyDescent="0.3">
      <c r="A8" s="11" t="s">
        <v>32</v>
      </c>
      <c r="B8" s="11">
        <v>20</v>
      </c>
      <c r="C8" s="161"/>
      <c r="D8" s="17">
        <f t="shared" si="0"/>
        <v>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</row>
    <row r="9" spans="1:33" s="147" customFormat="1" x14ac:dyDescent="0.3">
      <c r="A9" s="11" t="s">
        <v>33</v>
      </c>
      <c r="B9" s="11">
        <v>30</v>
      </c>
      <c r="C9" s="161"/>
      <c r="D9" s="17">
        <f t="shared" si="0"/>
        <v>0</v>
      </c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</row>
    <row r="10" spans="1:33" s="147" customFormat="1" x14ac:dyDescent="0.3">
      <c r="A10" s="11" t="s">
        <v>34</v>
      </c>
      <c r="B10" s="11">
        <v>15</v>
      </c>
      <c r="C10" s="161"/>
      <c r="D10" s="17">
        <f t="shared" si="0"/>
        <v>0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</row>
    <row r="11" spans="1:33" s="147" customFormat="1" x14ac:dyDescent="0.3">
      <c r="A11" s="11" t="s">
        <v>35</v>
      </c>
      <c r="B11" s="11">
        <v>10</v>
      </c>
      <c r="C11" s="161"/>
      <c r="D11" s="17">
        <f t="shared" si="0"/>
        <v>0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</row>
    <row r="12" spans="1:33" s="147" customFormat="1" x14ac:dyDescent="0.3">
      <c r="A12" s="11" t="s">
        <v>20</v>
      </c>
      <c r="B12" s="11">
        <v>5</v>
      </c>
      <c r="C12" s="161"/>
      <c r="D12" s="17">
        <f t="shared" si="0"/>
        <v>0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33" s="147" customFormat="1" x14ac:dyDescent="0.3">
      <c r="A13" s="11" t="s">
        <v>36</v>
      </c>
      <c r="B13" s="11">
        <v>5</v>
      </c>
      <c r="C13" s="161"/>
      <c r="D13" s="17">
        <f t="shared" si="0"/>
        <v>0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 spans="1:33" s="147" customFormat="1" x14ac:dyDescent="0.3">
      <c r="A14" s="11" t="s">
        <v>37</v>
      </c>
      <c r="B14" s="11">
        <v>5</v>
      </c>
      <c r="C14" s="161"/>
      <c r="D14" s="17">
        <f t="shared" si="0"/>
        <v>0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33" s="150" customFormat="1" x14ac:dyDescent="0.3">
      <c r="A15" s="148" t="s">
        <v>317</v>
      </c>
      <c r="B15" s="149"/>
      <c r="C15" s="149"/>
      <c r="D15" s="21">
        <f>SUM(D4:D14)/100</f>
        <v>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33" s="153" customFormat="1" x14ac:dyDescent="0.3">
      <c r="A16" s="151"/>
      <c r="B16" s="152"/>
      <c r="C16" s="152"/>
      <c r="D16" s="24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9" s="96" customFormat="1" x14ac:dyDescent="0.3"/>
    <row r="18" spans="1:29" s="153" customFormat="1" ht="27.6" x14ac:dyDescent="0.3">
      <c r="A18" s="14"/>
      <c r="B18" s="14" t="s">
        <v>332</v>
      </c>
      <c r="C18" s="14" t="s">
        <v>326</v>
      </c>
      <c r="D18" s="15" t="s">
        <v>318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9" s="156" customFormat="1" x14ac:dyDescent="0.3">
      <c r="A19" s="27" t="s">
        <v>319</v>
      </c>
      <c r="B19" s="154">
        <v>1032</v>
      </c>
      <c r="C19" s="162">
        <v>0</v>
      </c>
      <c r="D19" s="29">
        <f>B19*C19</f>
        <v>0</v>
      </c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</row>
    <row r="20" spans="1:29" s="153" customFormat="1" x14ac:dyDescent="0.3">
      <c r="A20" s="34"/>
      <c r="B20" s="26"/>
      <c r="C20" s="157"/>
      <c r="D20" s="33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9" s="40" customFormat="1" x14ac:dyDescent="0.3">
      <c r="A21" s="34"/>
      <c r="B21" s="26"/>
      <c r="C21" s="157"/>
      <c r="D21" s="36"/>
    </row>
    <row r="22" spans="1:29" s="40" customFormat="1" x14ac:dyDescent="0.3">
      <c r="A22" s="14" t="s">
        <v>324</v>
      </c>
      <c r="B22" s="14"/>
    </row>
    <row r="23" spans="1:29" s="40" customFormat="1" x14ac:dyDescent="0.3">
      <c r="A23" s="11" t="s">
        <v>322</v>
      </c>
      <c r="B23" s="158">
        <f>('Perceel 2 - producten'!K253)+('Perceel 2 - producten'!R253)</f>
        <v>0</v>
      </c>
    </row>
    <row r="24" spans="1:29" s="40" customFormat="1" x14ac:dyDescent="0.3">
      <c r="A24" s="11" t="s">
        <v>323</v>
      </c>
      <c r="B24" s="158">
        <f>D19</f>
        <v>0</v>
      </c>
    </row>
    <row r="25" spans="1:29" s="40" customFormat="1" ht="27.6" x14ac:dyDescent="0.3">
      <c r="A25" s="38" t="s">
        <v>325</v>
      </c>
      <c r="B25" s="39">
        <f>SUM(B23:B24)-D15</f>
        <v>0</v>
      </c>
      <c r="C25" s="155"/>
      <c r="D25" s="155"/>
    </row>
    <row r="26" spans="1:29" s="40" customFormat="1" x14ac:dyDescent="0.3">
      <c r="A26" s="152"/>
      <c r="B26" s="159"/>
    </row>
    <row r="27" spans="1:29" s="40" customFormat="1" ht="14.4" thickBot="1" x14ac:dyDescent="0.35">
      <c r="H27" s="43"/>
      <c r="I27" s="26"/>
    </row>
    <row r="28" spans="1:29" s="147" customFormat="1" x14ac:dyDescent="0.3">
      <c r="A28" s="44" t="s">
        <v>300</v>
      </c>
      <c r="B28" s="45"/>
      <c r="C28" s="45"/>
      <c r="D28" s="45"/>
      <c r="E28" s="46"/>
      <c r="F28" s="96"/>
      <c r="G28" s="96"/>
      <c r="H28" s="99"/>
      <c r="I28" s="96"/>
      <c r="J28" s="96"/>
      <c r="K28" s="99"/>
      <c r="L28" s="96"/>
      <c r="M28" s="96"/>
      <c r="N28" s="96"/>
      <c r="O28" s="152"/>
      <c r="P28" s="152"/>
      <c r="Q28" s="152"/>
      <c r="R28" s="152"/>
      <c r="S28" s="152"/>
      <c r="T28" s="152"/>
      <c r="U28" s="96"/>
      <c r="V28" s="96"/>
      <c r="W28" s="96"/>
      <c r="X28" s="96"/>
      <c r="Y28" s="96"/>
      <c r="Z28" s="96"/>
      <c r="AA28" s="96"/>
      <c r="AB28" s="96"/>
      <c r="AC28" s="96"/>
    </row>
    <row r="29" spans="1:29" s="147" customFormat="1" x14ac:dyDescent="0.3">
      <c r="A29" s="54" t="s">
        <v>301</v>
      </c>
      <c r="B29" s="184"/>
      <c r="C29" s="185"/>
      <c r="D29" s="185"/>
      <c r="E29" s="186"/>
      <c r="F29" s="96"/>
      <c r="G29" s="96"/>
      <c r="H29" s="99"/>
      <c r="I29" s="96"/>
      <c r="J29" s="96"/>
      <c r="K29" s="99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</row>
    <row r="30" spans="1:29" s="147" customFormat="1" ht="27.6" x14ac:dyDescent="0.3">
      <c r="A30" s="54" t="s">
        <v>302</v>
      </c>
      <c r="B30" s="184"/>
      <c r="C30" s="185"/>
      <c r="D30" s="185"/>
      <c r="E30" s="186"/>
      <c r="F30" s="96"/>
      <c r="G30" s="96"/>
      <c r="H30" s="99"/>
      <c r="I30" s="96"/>
      <c r="J30" s="96"/>
      <c r="K30" s="99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</row>
    <row r="31" spans="1:29" s="147" customFormat="1" ht="27.6" x14ac:dyDescent="0.3">
      <c r="A31" s="54" t="s">
        <v>303</v>
      </c>
      <c r="B31" s="184"/>
      <c r="C31" s="185"/>
      <c r="D31" s="185"/>
      <c r="E31" s="186"/>
      <c r="F31" s="96"/>
      <c r="G31" s="96"/>
      <c r="H31" s="99"/>
      <c r="I31" s="96"/>
      <c r="J31" s="96"/>
      <c r="K31" s="99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</row>
    <row r="32" spans="1:29" s="48" customFormat="1" x14ac:dyDescent="0.3">
      <c r="A32" s="54" t="s">
        <v>304</v>
      </c>
      <c r="B32" s="184"/>
      <c r="C32" s="185"/>
      <c r="D32" s="185"/>
      <c r="E32" s="186"/>
      <c r="K32" s="47"/>
      <c r="N32" s="47"/>
    </row>
    <row r="33" spans="1:14" s="116" customFormat="1" ht="78" customHeight="1" thickBot="1" x14ac:dyDescent="0.35">
      <c r="A33" s="55" t="s">
        <v>305</v>
      </c>
      <c r="B33" s="181"/>
      <c r="C33" s="182"/>
      <c r="D33" s="182"/>
      <c r="E33" s="183"/>
      <c r="K33" s="115"/>
      <c r="N33" s="115"/>
    </row>
    <row r="34" spans="1:14" s="116" customFormat="1" ht="14.4" x14ac:dyDescent="0.3">
      <c r="D34" s="48"/>
      <c r="K34" s="115"/>
      <c r="N34" s="115"/>
    </row>
    <row r="35" spans="1:14" s="48" customFormat="1" x14ac:dyDescent="0.3"/>
    <row r="36" spans="1:14" s="48" customFormat="1" x14ac:dyDescent="0.3"/>
    <row r="37" spans="1:14" s="48" customFormat="1" x14ac:dyDescent="0.3"/>
    <row r="38" spans="1:14" s="48" customFormat="1" x14ac:dyDescent="0.3"/>
    <row r="39" spans="1:14" s="48" customFormat="1" x14ac:dyDescent="0.3"/>
    <row r="40" spans="1:14" s="48" customFormat="1" x14ac:dyDescent="0.3"/>
    <row r="41" spans="1:14" s="48" customFormat="1" x14ac:dyDescent="0.3"/>
    <row r="42" spans="1:14" s="48" customFormat="1" x14ac:dyDescent="0.3"/>
    <row r="43" spans="1:14" s="48" customFormat="1" x14ac:dyDescent="0.3"/>
    <row r="44" spans="1:14" s="48" customFormat="1" x14ac:dyDescent="0.3"/>
    <row r="45" spans="1:14" s="48" customFormat="1" x14ac:dyDescent="0.3"/>
    <row r="46" spans="1:14" s="48" customFormat="1" x14ac:dyDescent="0.3"/>
    <row r="47" spans="1:14" s="48" customFormat="1" x14ac:dyDescent="0.3"/>
    <row r="48" spans="1:14" s="48" customFormat="1" x14ac:dyDescent="0.3"/>
    <row r="49" s="48" customFormat="1" x14ac:dyDescent="0.3"/>
    <row r="50" s="48" customFormat="1" x14ac:dyDescent="0.3"/>
    <row r="51" s="48" customFormat="1" x14ac:dyDescent="0.3"/>
    <row r="52" s="48" customFormat="1" x14ac:dyDescent="0.3"/>
    <row r="53" s="48" customFormat="1" x14ac:dyDescent="0.3"/>
    <row r="54" s="48" customFormat="1" x14ac:dyDescent="0.3"/>
    <row r="55" s="48" customFormat="1" x14ac:dyDescent="0.3"/>
    <row r="56" s="48" customFormat="1" x14ac:dyDescent="0.3"/>
    <row r="57" s="48" customFormat="1" x14ac:dyDescent="0.3"/>
    <row r="58" s="48" customFormat="1" x14ac:dyDescent="0.3"/>
    <row r="59" s="48" customFormat="1" x14ac:dyDescent="0.3"/>
    <row r="60" s="48" customFormat="1" x14ac:dyDescent="0.3"/>
    <row r="61" s="48" customFormat="1" x14ac:dyDescent="0.3"/>
    <row r="62" s="48" customFormat="1" x14ac:dyDescent="0.3"/>
    <row r="63" s="48" customFormat="1" x14ac:dyDescent="0.3"/>
    <row r="64" s="48" customFormat="1" x14ac:dyDescent="0.3"/>
    <row r="65" spans="4:4" s="48" customFormat="1" x14ac:dyDescent="0.3"/>
    <row r="66" spans="4:4" s="48" customFormat="1" x14ac:dyDescent="0.3"/>
    <row r="67" spans="4:4" s="48" customFormat="1" x14ac:dyDescent="0.3"/>
    <row r="68" spans="4:4" s="48" customFormat="1" x14ac:dyDescent="0.3"/>
    <row r="69" spans="4:4" s="48" customFormat="1" x14ac:dyDescent="0.3"/>
    <row r="70" spans="4:4" s="48" customFormat="1" x14ac:dyDescent="0.3"/>
    <row r="71" spans="4:4" s="48" customFormat="1" x14ac:dyDescent="0.3"/>
    <row r="72" spans="4:4" s="48" customFormat="1" x14ac:dyDescent="0.3"/>
    <row r="73" spans="4:4" s="48" customFormat="1" x14ac:dyDescent="0.3"/>
    <row r="74" spans="4:4" s="48" customFormat="1" x14ac:dyDescent="0.3"/>
    <row r="75" spans="4:4" s="48" customFormat="1" x14ac:dyDescent="0.3">
      <c r="D75" s="160"/>
    </row>
    <row r="76" spans="4:4" s="48" customFormat="1" x14ac:dyDescent="0.3">
      <c r="D76" s="160"/>
    </row>
    <row r="77" spans="4:4" s="48" customFormat="1" x14ac:dyDescent="0.3">
      <c r="D77" s="160"/>
    </row>
  </sheetData>
  <sheetProtection algorithmName="SHA-512" hashValue="EPaMfePjqKcP7A6KbiKN2iHC0WuqfUMpMLeHsYh1TPO7w+l6+2T+rDeBC1qvpkUySKKVQ8wnLa0EJgzQSD9oRg==" saltValue="lywicF3yqXWNQ+/dfDkF8Q==" spinCount="100000" sheet="1" objects="1" scenarios="1"/>
  <mergeCells count="5">
    <mergeCell ref="B33:E33"/>
    <mergeCell ref="B29:E29"/>
    <mergeCell ref="B30:E30"/>
    <mergeCell ref="B31:E31"/>
    <mergeCell ref="B32:E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CDD4-8082-4EA7-A317-544F567FB6BD}">
  <dimension ref="A1:BC371"/>
  <sheetViews>
    <sheetView tabSelected="1" workbookViewId="0">
      <selection activeCell="H10" sqref="H10"/>
    </sheetView>
  </sheetViews>
  <sheetFormatPr defaultColWidth="8.88671875" defaultRowHeight="14.4" x14ac:dyDescent="0.3"/>
  <cols>
    <col min="1" max="1" width="10.5546875" style="121" customWidth="1"/>
    <col min="2" max="2" width="14.109375" style="121" customWidth="1"/>
    <col min="3" max="3" width="4" style="121" bestFit="1" customWidth="1"/>
    <col min="4" max="4" width="4.5546875" style="121" bestFit="1" customWidth="1"/>
    <col min="5" max="5" width="5.33203125" style="121" bestFit="1" customWidth="1"/>
    <col min="6" max="6" width="9.109375" style="121" customWidth="1"/>
    <col min="7" max="7" width="45.6640625" style="121" customWidth="1"/>
    <col min="8" max="8" width="8.33203125" style="86" bestFit="1" customWidth="1"/>
    <col min="9" max="9" width="15.109375" style="177" customWidth="1"/>
    <col min="10" max="10" width="8.44140625" style="121" customWidth="1"/>
    <col min="11" max="11" width="15.44140625" style="178" customWidth="1"/>
    <col min="12" max="12" width="15.44140625" style="114" customWidth="1"/>
    <col min="13" max="13" width="29.6640625" style="122" customWidth="1"/>
    <col min="14" max="14" width="25" style="123" customWidth="1"/>
    <col min="15" max="15" width="23.6640625" style="123" customWidth="1"/>
    <col min="16" max="16" width="8.33203125" style="123" customWidth="1"/>
    <col min="17" max="17" width="23.109375" style="124" customWidth="1"/>
    <col min="18" max="18" width="16.88671875" style="120" customWidth="1"/>
    <col min="19" max="55" width="8.88671875" style="113"/>
    <col min="56" max="16384" width="8.88671875" style="121"/>
  </cols>
  <sheetData>
    <row r="1" spans="1:55" s="165" customFormat="1" ht="15.6" x14ac:dyDescent="0.3">
      <c r="A1" s="56" t="s">
        <v>29</v>
      </c>
      <c r="B1" s="57"/>
      <c r="C1" s="56"/>
      <c r="D1" s="58"/>
      <c r="E1" s="58"/>
      <c r="F1" s="58"/>
      <c r="G1" s="58"/>
      <c r="H1" s="56"/>
      <c r="I1" s="163"/>
      <c r="J1" s="58"/>
      <c r="K1" s="164"/>
      <c r="L1" s="58"/>
      <c r="M1" s="59"/>
      <c r="N1" s="59"/>
      <c r="O1" s="59"/>
      <c r="P1" s="59"/>
      <c r="Q1" s="60"/>
      <c r="R1" s="61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</row>
    <row r="2" spans="1:55" s="86" customFormat="1" ht="13.8" x14ac:dyDescent="0.3">
      <c r="A2" s="62" t="s">
        <v>295</v>
      </c>
      <c r="B2" s="63"/>
      <c r="C2" s="48"/>
      <c r="D2" s="48"/>
      <c r="E2" s="48"/>
      <c r="F2" s="48"/>
      <c r="G2" s="48"/>
      <c r="H2" s="48"/>
      <c r="I2" s="65"/>
      <c r="J2" s="48"/>
      <c r="K2" s="65"/>
      <c r="L2" s="48"/>
      <c r="M2" s="48"/>
      <c r="N2" s="48"/>
      <c r="O2" s="64"/>
      <c r="P2" s="48"/>
      <c r="Q2" s="65"/>
      <c r="R2" s="66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</row>
    <row r="3" spans="1:55" s="86" customFormat="1" ht="13.8" x14ac:dyDescent="0.3">
      <c r="A3" s="62" t="s">
        <v>296</v>
      </c>
      <c r="B3" s="63"/>
      <c r="C3" s="48"/>
      <c r="D3" s="48"/>
      <c r="E3" s="48"/>
      <c r="F3" s="48"/>
      <c r="G3" s="48"/>
      <c r="H3" s="48"/>
      <c r="I3" s="65"/>
      <c r="J3" s="48"/>
      <c r="K3" s="65"/>
      <c r="L3" s="48"/>
      <c r="M3" s="48"/>
      <c r="N3" s="48"/>
      <c r="O3" s="64"/>
      <c r="P3" s="48"/>
      <c r="Q3" s="68"/>
      <c r="R3" s="66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</row>
    <row r="4" spans="1:55" s="86" customFormat="1" ht="13.8" x14ac:dyDescent="0.3">
      <c r="A4" s="62"/>
      <c r="B4" s="63"/>
      <c r="C4" s="48"/>
      <c r="D4" s="48"/>
      <c r="E4" s="48"/>
      <c r="F4" s="48"/>
      <c r="G4" s="48"/>
      <c r="H4" s="48"/>
      <c r="I4" s="65"/>
      <c r="J4" s="48"/>
      <c r="K4" s="65"/>
      <c r="L4" s="48"/>
      <c r="M4" s="10"/>
      <c r="N4" s="10"/>
      <c r="O4" s="10"/>
      <c r="P4" s="10"/>
      <c r="Q4" s="69"/>
      <c r="R4" s="69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</row>
    <row r="5" spans="1:55" s="10" customFormat="1" ht="13.8" x14ac:dyDescent="0.3">
      <c r="A5" s="11" t="s">
        <v>306</v>
      </c>
      <c r="B5" s="12"/>
      <c r="C5" s="8"/>
      <c r="D5" s="7"/>
      <c r="E5" s="7"/>
      <c r="F5" s="7"/>
      <c r="G5" s="7"/>
      <c r="H5" s="7"/>
      <c r="I5" s="166" t="s">
        <v>331</v>
      </c>
      <c r="K5" s="69"/>
      <c r="M5" s="70" t="s">
        <v>313</v>
      </c>
      <c r="Q5" s="69"/>
      <c r="R5" s="69"/>
    </row>
    <row r="6" spans="1:55" s="86" customFormat="1" thickBot="1" x14ac:dyDescent="0.35">
      <c r="A6" s="67"/>
      <c r="B6" s="67"/>
      <c r="C6" s="67"/>
      <c r="D6" s="67"/>
      <c r="E6" s="67"/>
      <c r="F6" s="67"/>
      <c r="G6" s="67"/>
      <c r="H6" s="48"/>
      <c r="I6" s="65"/>
      <c r="J6" s="67"/>
      <c r="K6" s="95"/>
      <c r="L6" s="71"/>
      <c r="M6" s="48"/>
      <c r="N6" s="48"/>
      <c r="O6" s="64"/>
      <c r="P6" s="48"/>
      <c r="Q6" s="68"/>
      <c r="R6" s="66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</row>
    <row r="7" spans="1:55" s="86" customFormat="1" ht="42" thickBot="1" x14ac:dyDescent="0.35">
      <c r="A7" s="76" t="s">
        <v>297</v>
      </c>
      <c r="B7" s="74" t="s">
        <v>3</v>
      </c>
      <c r="C7" s="74" t="s">
        <v>4</v>
      </c>
      <c r="D7" s="74" t="s">
        <v>5</v>
      </c>
      <c r="E7" s="74" t="s">
        <v>38</v>
      </c>
      <c r="F7" s="74" t="s">
        <v>39</v>
      </c>
      <c r="G7" s="74" t="s">
        <v>8</v>
      </c>
      <c r="H7" s="73" t="s">
        <v>307</v>
      </c>
      <c r="I7" s="77" t="s">
        <v>330</v>
      </c>
      <c r="J7" s="74" t="s">
        <v>16</v>
      </c>
      <c r="K7" s="78" t="s">
        <v>299</v>
      </c>
      <c r="L7" s="67"/>
      <c r="M7" s="76" t="s">
        <v>311</v>
      </c>
      <c r="N7" s="74" t="s">
        <v>315</v>
      </c>
      <c r="O7" s="74" t="s">
        <v>312</v>
      </c>
      <c r="P7" s="74" t="s">
        <v>39</v>
      </c>
      <c r="Q7" s="77" t="s">
        <v>314</v>
      </c>
      <c r="R7" s="78" t="s">
        <v>328</v>
      </c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</row>
    <row r="8" spans="1:55" s="86" customFormat="1" ht="13.8" x14ac:dyDescent="0.3">
      <c r="A8" s="81">
        <v>55897</v>
      </c>
      <c r="B8" s="82">
        <v>8718907264549</v>
      </c>
      <c r="C8" s="83"/>
      <c r="D8" s="83"/>
      <c r="E8" s="82">
        <v>20</v>
      </c>
      <c r="F8" s="83" t="s">
        <v>40</v>
      </c>
      <c r="G8" s="83" t="s">
        <v>41</v>
      </c>
      <c r="H8" s="167" t="s">
        <v>298</v>
      </c>
      <c r="I8" s="126"/>
      <c r="J8" s="83">
        <v>920</v>
      </c>
      <c r="K8" s="168">
        <f>I8*J8</f>
        <v>0</v>
      </c>
      <c r="L8" s="67"/>
      <c r="M8" s="130"/>
      <c r="N8" s="130"/>
      <c r="O8" s="130">
        <v>1</v>
      </c>
      <c r="P8" s="131" t="str">
        <f>F8</f>
        <v>stuks</v>
      </c>
      <c r="Q8" s="132">
        <v>0</v>
      </c>
      <c r="R8" s="85">
        <f>(E8/O8*Q8)*J8</f>
        <v>0</v>
      </c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</row>
    <row r="9" spans="1:55" s="86" customFormat="1" ht="13.8" x14ac:dyDescent="0.3">
      <c r="A9" s="87">
        <v>296746</v>
      </c>
      <c r="B9" s="88">
        <v>8720000000000</v>
      </c>
      <c r="C9" s="89"/>
      <c r="D9" s="89"/>
      <c r="E9" s="88">
        <v>35</v>
      </c>
      <c r="F9" s="89" t="s">
        <v>40</v>
      </c>
      <c r="G9" s="89" t="s">
        <v>42</v>
      </c>
      <c r="H9" s="167" t="s">
        <v>298</v>
      </c>
      <c r="I9" s="179"/>
      <c r="J9" s="89">
        <v>164</v>
      </c>
      <c r="K9" s="168">
        <f t="shared" ref="K9:K72" si="0">I9*J9</f>
        <v>0</v>
      </c>
      <c r="L9" s="67"/>
      <c r="M9" s="133"/>
      <c r="N9" s="133"/>
      <c r="O9" s="130">
        <v>1</v>
      </c>
      <c r="P9" s="131" t="str">
        <f t="shared" ref="P9:P72" si="1">F9</f>
        <v>stuks</v>
      </c>
      <c r="Q9" s="132">
        <v>0</v>
      </c>
      <c r="R9" s="85">
        <f t="shared" ref="R9:R72" si="2">(E9/O9*Q9)*J9</f>
        <v>0</v>
      </c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</row>
    <row r="10" spans="1:55" s="86" customFormat="1" ht="13.8" x14ac:dyDescent="0.3">
      <c r="A10" s="87">
        <v>297685</v>
      </c>
      <c r="B10" s="88">
        <v>8718906812161</v>
      </c>
      <c r="C10" s="89"/>
      <c r="D10" s="89"/>
      <c r="E10" s="88">
        <v>250</v>
      </c>
      <c r="F10" s="89" t="s">
        <v>43</v>
      </c>
      <c r="G10" s="89" t="s">
        <v>44</v>
      </c>
      <c r="H10" s="167" t="s">
        <v>298</v>
      </c>
      <c r="I10" s="179"/>
      <c r="J10" s="89">
        <v>965</v>
      </c>
      <c r="K10" s="168">
        <f t="shared" si="0"/>
        <v>0</v>
      </c>
      <c r="L10" s="67"/>
      <c r="M10" s="133"/>
      <c r="N10" s="133"/>
      <c r="O10" s="130">
        <v>1</v>
      </c>
      <c r="P10" s="131" t="str">
        <f t="shared" si="1"/>
        <v>g</v>
      </c>
      <c r="Q10" s="132">
        <v>0</v>
      </c>
      <c r="R10" s="85">
        <f t="shared" si="2"/>
        <v>0</v>
      </c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</row>
    <row r="11" spans="1:55" s="86" customFormat="1" ht="13.8" x14ac:dyDescent="0.3">
      <c r="A11" s="87">
        <v>54870</v>
      </c>
      <c r="B11" s="88">
        <v>8737848105995</v>
      </c>
      <c r="C11" s="89"/>
      <c r="D11" s="89"/>
      <c r="E11" s="88">
        <v>1000</v>
      </c>
      <c r="F11" s="89" t="s">
        <v>43</v>
      </c>
      <c r="G11" s="89" t="s">
        <v>45</v>
      </c>
      <c r="H11" s="167" t="s">
        <v>298</v>
      </c>
      <c r="I11" s="179"/>
      <c r="J11" s="89">
        <v>196</v>
      </c>
      <c r="K11" s="168">
        <f t="shared" si="0"/>
        <v>0</v>
      </c>
      <c r="L11" s="67"/>
      <c r="M11" s="133"/>
      <c r="N11" s="133"/>
      <c r="O11" s="130">
        <v>1</v>
      </c>
      <c r="P11" s="131" t="str">
        <f t="shared" si="1"/>
        <v>g</v>
      </c>
      <c r="Q11" s="132">
        <v>0</v>
      </c>
      <c r="R11" s="85">
        <f t="shared" si="2"/>
        <v>0</v>
      </c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</row>
    <row r="12" spans="1:55" s="86" customFormat="1" ht="13.8" x14ac:dyDescent="0.3">
      <c r="A12" s="87">
        <v>290529</v>
      </c>
      <c r="B12" s="88">
        <v>8711183006698</v>
      </c>
      <c r="C12" s="89"/>
      <c r="D12" s="89"/>
      <c r="E12" s="88">
        <v>30</v>
      </c>
      <c r="F12" s="89" t="s">
        <v>40</v>
      </c>
      <c r="G12" s="89" t="s">
        <v>46</v>
      </c>
      <c r="H12" s="167" t="s">
        <v>298</v>
      </c>
      <c r="I12" s="179"/>
      <c r="J12" s="89">
        <v>225</v>
      </c>
      <c r="K12" s="168">
        <f t="shared" si="0"/>
        <v>0</v>
      </c>
      <c r="L12" s="67"/>
      <c r="M12" s="133"/>
      <c r="N12" s="133"/>
      <c r="O12" s="130">
        <v>1</v>
      </c>
      <c r="P12" s="131" t="str">
        <f t="shared" si="1"/>
        <v>stuks</v>
      </c>
      <c r="Q12" s="132">
        <v>0</v>
      </c>
      <c r="R12" s="85">
        <f t="shared" si="2"/>
        <v>0</v>
      </c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</row>
    <row r="13" spans="1:55" s="86" customFormat="1" ht="13.8" x14ac:dyDescent="0.3">
      <c r="A13" s="87">
        <v>65218</v>
      </c>
      <c r="B13" s="88">
        <v>8718906152090</v>
      </c>
      <c r="C13" s="89"/>
      <c r="D13" s="89"/>
      <c r="E13" s="88">
        <v>200</v>
      </c>
      <c r="F13" s="89" t="s">
        <v>43</v>
      </c>
      <c r="G13" s="89" t="s">
        <v>47</v>
      </c>
      <c r="H13" s="167" t="s">
        <v>298</v>
      </c>
      <c r="I13" s="179"/>
      <c r="J13" s="89">
        <v>860</v>
      </c>
      <c r="K13" s="168">
        <f t="shared" si="0"/>
        <v>0</v>
      </c>
      <c r="L13" s="67"/>
      <c r="M13" s="133"/>
      <c r="N13" s="133"/>
      <c r="O13" s="130">
        <v>1</v>
      </c>
      <c r="P13" s="131" t="str">
        <f t="shared" si="1"/>
        <v>g</v>
      </c>
      <c r="Q13" s="132">
        <v>0</v>
      </c>
      <c r="R13" s="85">
        <f t="shared" si="2"/>
        <v>0</v>
      </c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</row>
    <row r="14" spans="1:55" s="86" customFormat="1" ht="13.8" x14ac:dyDescent="0.3">
      <c r="A14" s="87">
        <v>54430</v>
      </c>
      <c r="B14" s="88">
        <v>8710400386834</v>
      </c>
      <c r="C14" s="89"/>
      <c r="D14" s="89"/>
      <c r="E14" s="88">
        <v>2.5</v>
      </c>
      <c r="F14" s="89" t="s">
        <v>48</v>
      </c>
      <c r="G14" s="89" t="s">
        <v>49</v>
      </c>
      <c r="H14" s="167" t="s">
        <v>298</v>
      </c>
      <c r="I14" s="179"/>
      <c r="J14" s="89">
        <v>298</v>
      </c>
      <c r="K14" s="168">
        <f t="shared" si="0"/>
        <v>0</v>
      </c>
      <c r="L14" s="67"/>
      <c r="M14" s="133"/>
      <c r="N14" s="133"/>
      <c r="O14" s="130">
        <v>1</v>
      </c>
      <c r="P14" s="131" t="str">
        <f t="shared" si="1"/>
        <v>kg</v>
      </c>
      <c r="Q14" s="132">
        <v>0</v>
      </c>
      <c r="R14" s="85">
        <f t="shared" si="2"/>
        <v>0</v>
      </c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</row>
    <row r="15" spans="1:55" s="86" customFormat="1" ht="13.8" x14ac:dyDescent="0.3">
      <c r="A15" s="87">
        <v>25634</v>
      </c>
      <c r="B15" s="88">
        <v>8718906293106</v>
      </c>
      <c r="C15" s="89"/>
      <c r="D15" s="89"/>
      <c r="E15" s="88">
        <v>600</v>
      </c>
      <c r="F15" s="89" t="s">
        <v>43</v>
      </c>
      <c r="G15" s="89" t="s">
        <v>50</v>
      </c>
      <c r="H15" s="167" t="s">
        <v>298</v>
      </c>
      <c r="I15" s="179"/>
      <c r="J15" s="89">
        <v>238</v>
      </c>
      <c r="K15" s="168">
        <f t="shared" si="0"/>
        <v>0</v>
      </c>
      <c r="L15" s="67"/>
      <c r="M15" s="133"/>
      <c r="N15" s="133"/>
      <c r="O15" s="130">
        <v>1</v>
      </c>
      <c r="P15" s="131" t="str">
        <f t="shared" si="1"/>
        <v>g</v>
      </c>
      <c r="Q15" s="132">
        <v>0</v>
      </c>
      <c r="R15" s="85">
        <f t="shared" si="2"/>
        <v>0</v>
      </c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</row>
    <row r="16" spans="1:55" s="86" customFormat="1" ht="13.8" x14ac:dyDescent="0.3">
      <c r="A16" s="87">
        <v>11348</v>
      </c>
      <c r="B16" s="88">
        <v>9999002556374</v>
      </c>
      <c r="C16" s="89"/>
      <c r="D16" s="89"/>
      <c r="E16" s="88">
        <v>900</v>
      </c>
      <c r="F16" s="89" t="s">
        <v>43</v>
      </c>
      <c r="G16" s="89" t="s">
        <v>51</v>
      </c>
      <c r="H16" s="167" t="s">
        <v>298</v>
      </c>
      <c r="I16" s="179"/>
      <c r="J16" s="89">
        <v>196</v>
      </c>
      <c r="K16" s="168">
        <f t="shared" si="0"/>
        <v>0</v>
      </c>
      <c r="L16" s="67"/>
      <c r="M16" s="133"/>
      <c r="N16" s="133"/>
      <c r="O16" s="130">
        <v>1</v>
      </c>
      <c r="P16" s="131" t="str">
        <f t="shared" si="1"/>
        <v>g</v>
      </c>
      <c r="Q16" s="132">
        <v>0</v>
      </c>
      <c r="R16" s="85">
        <f t="shared" si="2"/>
        <v>0</v>
      </c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</row>
    <row r="17" spans="1:55" s="86" customFormat="1" ht="13.8" x14ac:dyDescent="0.3">
      <c r="A17" s="87">
        <v>21571</v>
      </c>
      <c r="B17" s="88">
        <v>8717677334094</v>
      </c>
      <c r="C17" s="89"/>
      <c r="D17" s="89"/>
      <c r="E17" s="88">
        <v>180</v>
      </c>
      <c r="F17" s="89" t="s">
        <v>43</v>
      </c>
      <c r="G17" s="89" t="s">
        <v>52</v>
      </c>
      <c r="H17" s="167" t="s">
        <v>298</v>
      </c>
      <c r="I17" s="179"/>
      <c r="J17" s="89">
        <v>352</v>
      </c>
      <c r="K17" s="168">
        <f t="shared" si="0"/>
        <v>0</v>
      </c>
      <c r="L17" s="67"/>
      <c r="M17" s="133"/>
      <c r="N17" s="133"/>
      <c r="O17" s="130">
        <v>1</v>
      </c>
      <c r="P17" s="131" t="str">
        <f t="shared" si="1"/>
        <v>g</v>
      </c>
      <c r="Q17" s="132">
        <v>0</v>
      </c>
      <c r="R17" s="85">
        <f t="shared" si="2"/>
        <v>0</v>
      </c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</row>
    <row r="18" spans="1:55" s="86" customFormat="1" ht="13.8" x14ac:dyDescent="0.3">
      <c r="A18" s="87">
        <v>11280</v>
      </c>
      <c r="B18" s="88">
        <v>8718265050457</v>
      </c>
      <c r="C18" s="89"/>
      <c r="D18" s="89"/>
      <c r="E18" s="88">
        <v>500</v>
      </c>
      <c r="F18" s="89" t="s">
        <v>43</v>
      </c>
      <c r="G18" s="89" t="s">
        <v>51</v>
      </c>
      <c r="H18" s="167" t="s">
        <v>298</v>
      </c>
      <c r="I18" s="179"/>
      <c r="J18" s="89">
        <v>307</v>
      </c>
      <c r="K18" s="168">
        <f t="shared" si="0"/>
        <v>0</v>
      </c>
      <c r="L18" s="67"/>
      <c r="M18" s="133"/>
      <c r="N18" s="133"/>
      <c r="O18" s="130">
        <v>1</v>
      </c>
      <c r="P18" s="131" t="str">
        <f t="shared" si="1"/>
        <v>g</v>
      </c>
      <c r="Q18" s="132">
        <v>0</v>
      </c>
      <c r="R18" s="85">
        <f t="shared" si="2"/>
        <v>0</v>
      </c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5" s="86" customFormat="1" ht="13.8" x14ac:dyDescent="0.3">
      <c r="A19" s="87">
        <v>113059</v>
      </c>
      <c r="B19" s="88">
        <v>8717953193407</v>
      </c>
      <c r="C19" s="89"/>
      <c r="D19" s="89"/>
      <c r="E19" s="88">
        <v>16</v>
      </c>
      <c r="F19" s="89" t="s">
        <v>40</v>
      </c>
      <c r="G19" s="89" t="s">
        <v>53</v>
      </c>
      <c r="H19" s="167" t="s">
        <v>298</v>
      </c>
      <c r="I19" s="179"/>
      <c r="J19" s="89">
        <v>145</v>
      </c>
      <c r="K19" s="168">
        <f t="shared" si="0"/>
        <v>0</v>
      </c>
      <c r="L19" s="67"/>
      <c r="M19" s="133"/>
      <c r="N19" s="133"/>
      <c r="O19" s="130">
        <v>1</v>
      </c>
      <c r="P19" s="131" t="str">
        <f t="shared" si="1"/>
        <v>stuks</v>
      </c>
      <c r="Q19" s="132">
        <v>0</v>
      </c>
      <c r="R19" s="85">
        <f t="shared" si="2"/>
        <v>0</v>
      </c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</row>
    <row r="20" spans="1:55" s="86" customFormat="1" ht="13.8" x14ac:dyDescent="0.3">
      <c r="A20" s="87">
        <v>56455</v>
      </c>
      <c r="B20" s="88">
        <v>5449000146182</v>
      </c>
      <c r="C20" s="89">
        <v>4</v>
      </c>
      <c r="D20" s="89" t="s">
        <v>54</v>
      </c>
      <c r="E20" s="89">
        <v>1.5</v>
      </c>
      <c r="F20" s="89" t="s">
        <v>55</v>
      </c>
      <c r="G20" s="89" t="s">
        <v>56</v>
      </c>
      <c r="H20" s="167" t="s">
        <v>298</v>
      </c>
      <c r="I20" s="179"/>
      <c r="J20" s="89">
        <v>109</v>
      </c>
      <c r="K20" s="168">
        <f t="shared" si="0"/>
        <v>0</v>
      </c>
      <c r="L20" s="67"/>
      <c r="M20" s="133"/>
      <c r="N20" s="133"/>
      <c r="O20" s="130">
        <v>1</v>
      </c>
      <c r="P20" s="131" t="str">
        <f t="shared" si="1"/>
        <v>l</v>
      </c>
      <c r="Q20" s="132">
        <v>0</v>
      </c>
      <c r="R20" s="85">
        <f t="shared" si="2"/>
        <v>0</v>
      </c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</row>
    <row r="21" spans="1:55" s="86" customFormat="1" ht="13.8" x14ac:dyDescent="0.3">
      <c r="A21" s="87">
        <v>11136</v>
      </c>
      <c r="B21" s="88">
        <v>8710400057949</v>
      </c>
      <c r="C21" s="89"/>
      <c r="D21" s="89"/>
      <c r="E21" s="88">
        <v>500</v>
      </c>
      <c r="F21" s="89" t="s">
        <v>43</v>
      </c>
      <c r="G21" s="89" t="s">
        <v>57</v>
      </c>
      <c r="H21" s="167" t="s">
        <v>298</v>
      </c>
      <c r="I21" s="179"/>
      <c r="J21" s="89">
        <v>809</v>
      </c>
      <c r="K21" s="168">
        <f t="shared" si="0"/>
        <v>0</v>
      </c>
      <c r="L21" s="67"/>
      <c r="M21" s="133"/>
      <c r="N21" s="133"/>
      <c r="O21" s="130">
        <v>1</v>
      </c>
      <c r="P21" s="131" t="str">
        <f t="shared" si="1"/>
        <v>g</v>
      </c>
      <c r="Q21" s="132">
        <v>0</v>
      </c>
      <c r="R21" s="85">
        <f t="shared" si="2"/>
        <v>0</v>
      </c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</row>
    <row r="22" spans="1:55" s="86" customFormat="1" ht="13.8" x14ac:dyDescent="0.3">
      <c r="A22" s="87">
        <v>17014</v>
      </c>
      <c r="B22" s="88">
        <v>8710400204992</v>
      </c>
      <c r="C22" s="89"/>
      <c r="D22" s="89"/>
      <c r="E22" s="88">
        <v>10</v>
      </c>
      <c r="F22" s="89" t="s">
        <v>58</v>
      </c>
      <c r="G22" s="89" t="s">
        <v>59</v>
      </c>
      <c r="H22" s="167" t="s">
        <v>298</v>
      </c>
      <c r="I22" s="179"/>
      <c r="J22" s="89">
        <v>1207</v>
      </c>
      <c r="K22" s="168">
        <f t="shared" si="0"/>
        <v>0</v>
      </c>
      <c r="L22" s="67"/>
      <c r="M22" s="133"/>
      <c r="N22" s="133"/>
      <c r="O22" s="130">
        <v>1</v>
      </c>
      <c r="P22" s="131" t="str">
        <f t="shared" si="1"/>
        <v>plakjes</v>
      </c>
      <c r="Q22" s="132">
        <v>0</v>
      </c>
      <c r="R22" s="85">
        <f t="shared" si="2"/>
        <v>0</v>
      </c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</row>
    <row r="23" spans="1:55" s="86" customFormat="1" ht="13.8" x14ac:dyDescent="0.3">
      <c r="A23" s="87">
        <v>14495</v>
      </c>
      <c r="B23" s="88">
        <v>8710400335818</v>
      </c>
      <c r="C23" s="89"/>
      <c r="D23" s="89"/>
      <c r="E23" s="88">
        <v>5</v>
      </c>
      <c r="F23" s="89" t="s">
        <v>48</v>
      </c>
      <c r="G23" s="89" t="s">
        <v>60</v>
      </c>
      <c r="H23" s="167" t="s">
        <v>298</v>
      </c>
      <c r="I23" s="179"/>
      <c r="J23" s="89">
        <v>135</v>
      </c>
      <c r="K23" s="168">
        <f t="shared" si="0"/>
        <v>0</v>
      </c>
      <c r="L23" s="67"/>
      <c r="M23" s="133"/>
      <c r="N23" s="133"/>
      <c r="O23" s="130">
        <v>1</v>
      </c>
      <c r="P23" s="131" t="str">
        <f t="shared" si="1"/>
        <v>kg</v>
      </c>
      <c r="Q23" s="132">
        <v>0</v>
      </c>
      <c r="R23" s="85">
        <f t="shared" si="2"/>
        <v>0</v>
      </c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</row>
    <row r="24" spans="1:55" s="86" customFormat="1" ht="13.8" x14ac:dyDescent="0.3">
      <c r="A24" s="87">
        <v>23843</v>
      </c>
      <c r="B24" s="88">
        <v>8715300503305</v>
      </c>
      <c r="C24" s="89"/>
      <c r="D24" s="89"/>
      <c r="E24" s="88">
        <v>500</v>
      </c>
      <c r="F24" s="89" t="s">
        <v>61</v>
      </c>
      <c r="G24" s="89" t="s">
        <v>62</v>
      </c>
      <c r="H24" s="167" t="s">
        <v>298</v>
      </c>
      <c r="I24" s="179"/>
      <c r="J24" s="89">
        <v>406</v>
      </c>
      <c r="K24" s="168">
        <f t="shared" si="0"/>
        <v>0</v>
      </c>
      <c r="L24" s="67"/>
      <c r="M24" s="133"/>
      <c r="N24" s="133"/>
      <c r="O24" s="130">
        <v>1</v>
      </c>
      <c r="P24" s="131" t="str">
        <f t="shared" si="1"/>
        <v>ml</v>
      </c>
      <c r="Q24" s="132">
        <v>0</v>
      </c>
      <c r="R24" s="85">
        <f t="shared" si="2"/>
        <v>0</v>
      </c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</row>
    <row r="25" spans="1:55" s="86" customFormat="1" ht="13.8" x14ac:dyDescent="0.3">
      <c r="A25" s="87">
        <v>61487</v>
      </c>
      <c r="B25" s="88">
        <v>8718906797505</v>
      </c>
      <c r="C25" s="89"/>
      <c r="D25" s="89"/>
      <c r="E25" s="88">
        <v>500</v>
      </c>
      <c r="F25" s="89" t="s">
        <v>43</v>
      </c>
      <c r="G25" s="89" t="s">
        <v>63</v>
      </c>
      <c r="H25" s="167" t="s">
        <v>298</v>
      </c>
      <c r="I25" s="179"/>
      <c r="J25" s="89">
        <v>950</v>
      </c>
      <c r="K25" s="168">
        <f t="shared" si="0"/>
        <v>0</v>
      </c>
      <c r="L25" s="67"/>
      <c r="M25" s="133"/>
      <c r="N25" s="133"/>
      <c r="O25" s="130">
        <v>1</v>
      </c>
      <c r="P25" s="131" t="str">
        <f t="shared" si="1"/>
        <v>g</v>
      </c>
      <c r="Q25" s="132">
        <v>0</v>
      </c>
      <c r="R25" s="85">
        <f t="shared" si="2"/>
        <v>0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</row>
    <row r="26" spans="1:55" s="86" customFormat="1" ht="13.8" x14ac:dyDescent="0.3">
      <c r="A26" s="87">
        <v>25781</v>
      </c>
      <c r="B26" s="88">
        <v>8716221091087</v>
      </c>
      <c r="C26" s="89"/>
      <c r="D26" s="89"/>
      <c r="E26" s="88">
        <v>500</v>
      </c>
      <c r="F26" s="89" t="s">
        <v>43</v>
      </c>
      <c r="G26" s="89" t="s">
        <v>64</v>
      </c>
      <c r="H26" s="167" t="s">
        <v>298</v>
      </c>
      <c r="I26" s="179"/>
      <c r="J26" s="89">
        <v>157</v>
      </c>
      <c r="K26" s="168">
        <f t="shared" si="0"/>
        <v>0</v>
      </c>
      <c r="L26" s="67"/>
      <c r="M26" s="133"/>
      <c r="N26" s="133"/>
      <c r="O26" s="130">
        <v>1</v>
      </c>
      <c r="P26" s="131" t="str">
        <f t="shared" si="1"/>
        <v>g</v>
      </c>
      <c r="Q26" s="132">
        <v>0</v>
      </c>
      <c r="R26" s="85">
        <f t="shared" si="2"/>
        <v>0</v>
      </c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</row>
    <row r="27" spans="1:55" s="86" customFormat="1" ht="13.8" x14ac:dyDescent="0.3">
      <c r="A27" s="87">
        <v>21579</v>
      </c>
      <c r="B27" s="88">
        <v>8718265515970</v>
      </c>
      <c r="C27" s="89"/>
      <c r="D27" s="89"/>
      <c r="E27" s="88">
        <v>250</v>
      </c>
      <c r="F27" s="89" t="s">
        <v>43</v>
      </c>
      <c r="G27" s="89" t="s">
        <v>65</v>
      </c>
      <c r="H27" s="167" t="s">
        <v>298</v>
      </c>
      <c r="I27" s="179"/>
      <c r="J27" s="89">
        <v>277</v>
      </c>
      <c r="K27" s="168">
        <f t="shared" si="0"/>
        <v>0</v>
      </c>
      <c r="L27" s="67"/>
      <c r="M27" s="133"/>
      <c r="N27" s="133"/>
      <c r="O27" s="130">
        <v>1</v>
      </c>
      <c r="P27" s="131" t="str">
        <f t="shared" si="1"/>
        <v>g</v>
      </c>
      <c r="Q27" s="132">
        <v>0</v>
      </c>
      <c r="R27" s="85">
        <f t="shared" si="2"/>
        <v>0</v>
      </c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</row>
    <row r="28" spans="1:55" s="86" customFormat="1" ht="13.8" x14ac:dyDescent="0.3">
      <c r="A28" s="87">
        <v>11101</v>
      </c>
      <c r="B28" s="88">
        <v>8718265163652</v>
      </c>
      <c r="C28" s="89"/>
      <c r="D28" s="88" t="s">
        <v>66</v>
      </c>
      <c r="E28" s="88">
        <v>1</v>
      </c>
      <c r="F28" s="89" t="s">
        <v>67</v>
      </c>
      <c r="G28" s="89" t="s">
        <v>68</v>
      </c>
      <c r="H28" s="167" t="s">
        <v>298</v>
      </c>
      <c r="I28" s="179"/>
      <c r="J28" s="89">
        <v>639</v>
      </c>
      <c r="K28" s="168">
        <f t="shared" si="0"/>
        <v>0</v>
      </c>
      <c r="L28" s="67"/>
      <c r="M28" s="133"/>
      <c r="N28" s="133"/>
      <c r="O28" s="130">
        <v>1</v>
      </c>
      <c r="P28" s="131" t="str">
        <f t="shared" si="1"/>
        <v>stuk</v>
      </c>
      <c r="Q28" s="132">
        <v>0</v>
      </c>
      <c r="R28" s="85">
        <f t="shared" si="2"/>
        <v>0</v>
      </c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</row>
    <row r="29" spans="1:55" s="86" customFormat="1" ht="13.8" x14ac:dyDescent="0.3">
      <c r="A29" s="87">
        <v>13362</v>
      </c>
      <c r="B29" s="88">
        <v>8710956101158</v>
      </c>
      <c r="C29" s="88">
        <v>24</v>
      </c>
      <c r="D29" s="88" t="s">
        <v>66</v>
      </c>
      <c r="E29" s="89">
        <v>30</v>
      </c>
      <c r="F29" s="89" t="s">
        <v>69</v>
      </c>
      <c r="G29" s="89" t="s">
        <v>70</v>
      </c>
      <c r="H29" s="167" t="s">
        <v>298</v>
      </c>
      <c r="I29" s="179"/>
      <c r="J29" s="89">
        <v>42</v>
      </c>
      <c r="K29" s="168">
        <f t="shared" si="0"/>
        <v>0</v>
      </c>
      <c r="L29" s="67"/>
      <c r="M29" s="133"/>
      <c r="N29" s="133"/>
      <c r="O29" s="130">
        <v>1</v>
      </c>
      <c r="P29" s="131" t="str">
        <f t="shared" si="1"/>
        <v>cl</v>
      </c>
      <c r="Q29" s="132">
        <v>0</v>
      </c>
      <c r="R29" s="85">
        <f t="shared" si="2"/>
        <v>0</v>
      </c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</row>
    <row r="30" spans="1:55" s="86" customFormat="1" ht="13.8" x14ac:dyDescent="0.3">
      <c r="A30" s="87">
        <v>26141</v>
      </c>
      <c r="B30" s="88">
        <v>8718907237888</v>
      </c>
      <c r="C30" s="89"/>
      <c r="D30" s="88" t="s">
        <v>66</v>
      </c>
      <c r="E30" s="88">
        <v>200</v>
      </c>
      <c r="F30" s="89" t="s">
        <v>61</v>
      </c>
      <c r="G30" s="89" t="s">
        <v>71</v>
      </c>
      <c r="H30" s="167" t="s">
        <v>298</v>
      </c>
      <c r="I30" s="179"/>
      <c r="J30" s="89">
        <v>731</v>
      </c>
      <c r="K30" s="168">
        <f t="shared" si="0"/>
        <v>0</v>
      </c>
      <c r="L30" s="67"/>
      <c r="M30" s="133"/>
      <c r="N30" s="133"/>
      <c r="O30" s="130">
        <v>1</v>
      </c>
      <c r="P30" s="131" t="str">
        <f t="shared" si="1"/>
        <v>ml</v>
      </c>
      <c r="Q30" s="132">
        <v>0</v>
      </c>
      <c r="R30" s="85">
        <f t="shared" si="2"/>
        <v>0</v>
      </c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</row>
    <row r="31" spans="1:55" s="86" customFormat="1" ht="13.8" x14ac:dyDescent="0.3">
      <c r="A31" s="87">
        <v>11023</v>
      </c>
      <c r="B31" s="88">
        <v>8429259003501</v>
      </c>
      <c r="C31" s="89"/>
      <c r="D31" s="88" t="s">
        <v>66</v>
      </c>
      <c r="E31" s="88">
        <v>1</v>
      </c>
      <c r="F31" s="89" t="s">
        <v>67</v>
      </c>
      <c r="G31" s="89" t="s">
        <v>72</v>
      </c>
      <c r="H31" s="167" t="s">
        <v>298</v>
      </c>
      <c r="I31" s="179"/>
      <c r="J31" s="89">
        <v>738</v>
      </c>
      <c r="K31" s="168">
        <f t="shared" si="0"/>
        <v>0</v>
      </c>
      <c r="L31" s="67"/>
      <c r="M31" s="133"/>
      <c r="N31" s="133"/>
      <c r="O31" s="130">
        <v>1</v>
      </c>
      <c r="P31" s="131" t="str">
        <f t="shared" si="1"/>
        <v>stuk</v>
      </c>
      <c r="Q31" s="132">
        <v>0</v>
      </c>
      <c r="R31" s="85">
        <f t="shared" si="2"/>
        <v>0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</row>
    <row r="32" spans="1:55" s="86" customFormat="1" ht="13.8" x14ac:dyDescent="0.3">
      <c r="A32" s="87">
        <v>21535</v>
      </c>
      <c r="B32" s="88">
        <v>8718265081574</v>
      </c>
      <c r="C32" s="89"/>
      <c r="D32" s="88" t="s">
        <v>66</v>
      </c>
      <c r="E32" s="88">
        <v>1</v>
      </c>
      <c r="F32" s="89" t="s">
        <v>48</v>
      </c>
      <c r="G32" s="89" t="s">
        <v>73</v>
      </c>
      <c r="H32" s="167" t="s">
        <v>298</v>
      </c>
      <c r="I32" s="179"/>
      <c r="J32" s="89">
        <v>126</v>
      </c>
      <c r="K32" s="168">
        <f t="shared" si="0"/>
        <v>0</v>
      </c>
      <c r="L32" s="67"/>
      <c r="M32" s="133"/>
      <c r="N32" s="133"/>
      <c r="O32" s="130">
        <v>1</v>
      </c>
      <c r="P32" s="131" t="str">
        <f t="shared" si="1"/>
        <v>kg</v>
      </c>
      <c r="Q32" s="132">
        <v>0</v>
      </c>
      <c r="R32" s="85">
        <f t="shared" si="2"/>
        <v>0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</row>
    <row r="33" spans="1:55" s="86" customFormat="1" ht="13.8" x14ac:dyDescent="0.3">
      <c r="A33" s="87">
        <v>87154</v>
      </c>
      <c r="B33" s="88">
        <v>8710400549116</v>
      </c>
      <c r="C33" s="89"/>
      <c r="D33" s="88" t="s">
        <v>66</v>
      </c>
      <c r="E33" s="88">
        <v>1</v>
      </c>
      <c r="F33" s="89" t="s">
        <v>48</v>
      </c>
      <c r="G33" s="89" t="s">
        <v>74</v>
      </c>
      <c r="H33" s="167" t="s">
        <v>298</v>
      </c>
      <c r="I33" s="179"/>
      <c r="J33" s="89">
        <v>233</v>
      </c>
      <c r="K33" s="168">
        <f t="shared" si="0"/>
        <v>0</v>
      </c>
      <c r="L33" s="67"/>
      <c r="M33" s="133"/>
      <c r="N33" s="133"/>
      <c r="O33" s="130">
        <v>1</v>
      </c>
      <c r="P33" s="131" t="str">
        <f t="shared" si="1"/>
        <v>kg</v>
      </c>
      <c r="Q33" s="132">
        <v>0</v>
      </c>
      <c r="R33" s="85">
        <f t="shared" si="2"/>
        <v>0</v>
      </c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</row>
    <row r="34" spans="1:55" s="86" customFormat="1" ht="13.8" x14ac:dyDescent="0.3">
      <c r="A34" s="87">
        <v>30031</v>
      </c>
      <c r="B34" s="88">
        <v>8710400325130</v>
      </c>
      <c r="C34" s="89"/>
      <c r="D34" s="88" t="s">
        <v>75</v>
      </c>
      <c r="E34" s="88">
        <v>500</v>
      </c>
      <c r="F34" s="89" t="s">
        <v>43</v>
      </c>
      <c r="G34" s="89" t="s">
        <v>76</v>
      </c>
      <c r="H34" s="167" t="s">
        <v>298</v>
      </c>
      <c r="I34" s="179"/>
      <c r="J34" s="89">
        <v>160</v>
      </c>
      <c r="K34" s="168">
        <f t="shared" si="0"/>
        <v>0</v>
      </c>
      <c r="L34" s="67"/>
      <c r="M34" s="133"/>
      <c r="N34" s="133"/>
      <c r="O34" s="130">
        <v>1</v>
      </c>
      <c r="P34" s="131" t="str">
        <f t="shared" si="1"/>
        <v>g</v>
      </c>
      <c r="Q34" s="132">
        <v>0</v>
      </c>
      <c r="R34" s="85">
        <f t="shared" si="2"/>
        <v>0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</row>
    <row r="35" spans="1:55" s="86" customFormat="1" ht="13.8" x14ac:dyDescent="0.3">
      <c r="A35" s="87">
        <v>100619</v>
      </c>
      <c r="B35" s="88">
        <v>8718265830226</v>
      </c>
      <c r="C35" s="89"/>
      <c r="D35" s="88" t="s">
        <v>66</v>
      </c>
      <c r="E35" s="88">
        <v>300</v>
      </c>
      <c r="F35" s="89" t="s">
        <v>43</v>
      </c>
      <c r="G35" s="89" t="s">
        <v>77</v>
      </c>
      <c r="H35" s="167" t="s">
        <v>298</v>
      </c>
      <c r="I35" s="179"/>
      <c r="J35" s="89">
        <v>245</v>
      </c>
      <c r="K35" s="168">
        <f t="shared" si="0"/>
        <v>0</v>
      </c>
      <c r="L35" s="67"/>
      <c r="M35" s="133"/>
      <c r="N35" s="133"/>
      <c r="O35" s="130">
        <v>1</v>
      </c>
      <c r="P35" s="131" t="str">
        <f t="shared" si="1"/>
        <v>g</v>
      </c>
      <c r="Q35" s="132">
        <v>0</v>
      </c>
      <c r="R35" s="85">
        <f t="shared" si="2"/>
        <v>0</v>
      </c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</row>
    <row r="36" spans="1:55" s="86" customFormat="1" ht="13.8" x14ac:dyDescent="0.3">
      <c r="A36" s="87">
        <v>21007</v>
      </c>
      <c r="B36" s="88">
        <v>8718265527843</v>
      </c>
      <c r="C36" s="89">
        <v>6</v>
      </c>
      <c r="D36" s="88" t="s">
        <v>66</v>
      </c>
      <c r="E36" s="89">
        <v>1</v>
      </c>
      <c r="F36" s="89" t="s">
        <v>55</v>
      </c>
      <c r="G36" s="89" t="s">
        <v>78</v>
      </c>
      <c r="H36" s="167" t="s">
        <v>298</v>
      </c>
      <c r="I36" s="179"/>
      <c r="J36" s="89">
        <v>90</v>
      </c>
      <c r="K36" s="168">
        <f t="shared" si="0"/>
        <v>0</v>
      </c>
      <c r="L36" s="67"/>
      <c r="M36" s="133"/>
      <c r="N36" s="133"/>
      <c r="O36" s="130">
        <v>1</v>
      </c>
      <c r="P36" s="131" t="str">
        <f t="shared" si="1"/>
        <v>l</v>
      </c>
      <c r="Q36" s="132">
        <v>0</v>
      </c>
      <c r="R36" s="85">
        <f t="shared" si="2"/>
        <v>0</v>
      </c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</row>
    <row r="37" spans="1:55" s="86" customFormat="1" ht="13.8" x14ac:dyDescent="0.3">
      <c r="A37" s="87">
        <v>33077</v>
      </c>
      <c r="B37" s="88">
        <v>4002755947117</v>
      </c>
      <c r="C37" s="89"/>
      <c r="D37" s="88" t="s">
        <v>66</v>
      </c>
      <c r="E37" s="88">
        <v>1</v>
      </c>
      <c r="F37" s="89" t="s">
        <v>48</v>
      </c>
      <c r="G37" s="89" t="s">
        <v>79</v>
      </c>
      <c r="H37" s="167" t="s">
        <v>298</v>
      </c>
      <c r="I37" s="179"/>
      <c r="J37" s="89">
        <v>1120</v>
      </c>
      <c r="K37" s="168">
        <f t="shared" si="0"/>
        <v>0</v>
      </c>
      <c r="L37" s="67"/>
      <c r="M37" s="133"/>
      <c r="N37" s="133"/>
      <c r="O37" s="130">
        <v>1</v>
      </c>
      <c r="P37" s="131" t="str">
        <f t="shared" si="1"/>
        <v>kg</v>
      </c>
      <c r="Q37" s="132">
        <v>0</v>
      </c>
      <c r="R37" s="85">
        <f t="shared" si="2"/>
        <v>0</v>
      </c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</row>
    <row r="38" spans="1:55" s="86" customFormat="1" ht="13.8" x14ac:dyDescent="0.3">
      <c r="A38" s="87">
        <v>70149</v>
      </c>
      <c r="B38" s="88">
        <v>8710400337515</v>
      </c>
      <c r="C38" s="89"/>
      <c r="D38" s="88" t="s">
        <v>66</v>
      </c>
      <c r="E38" s="88">
        <v>300</v>
      </c>
      <c r="F38" s="89" t="s">
        <v>43</v>
      </c>
      <c r="G38" s="89" t="s">
        <v>80</v>
      </c>
      <c r="H38" s="167" t="s">
        <v>298</v>
      </c>
      <c r="I38" s="179"/>
      <c r="J38" s="89">
        <v>161</v>
      </c>
      <c r="K38" s="168">
        <f t="shared" si="0"/>
        <v>0</v>
      </c>
      <c r="L38" s="67"/>
      <c r="M38" s="133"/>
      <c r="N38" s="133"/>
      <c r="O38" s="130">
        <v>1</v>
      </c>
      <c r="P38" s="131" t="str">
        <f t="shared" si="1"/>
        <v>g</v>
      </c>
      <c r="Q38" s="132">
        <v>0</v>
      </c>
      <c r="R38" s="85">
        <f t="shared" si="2"/>
        <v>0</v>
      </c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</row>
    <row r="39" spans="1:55" s="86" customFormat="1" ht="13.8" x14ac:dyDescent="0.3">
      <c r="A39" s="87">
        <v>18657</v>
      </c>
      <c r="B39" s="88">
        <v>8710437003209</v>
      </c>
      <c r="C39" s="89"/>
      <c r="D39" s="88" t="s">
        <v>66</v>
      </c>
      <c r="E39" s="88">
        <v>600</v>
      </c>
      <c r="F39" s="89" t="s">
        <v>43</v>
      </c>
      <c r="G39" s="89" t="s">
        <v>81</v>
      </c>
      <c r="H39" s="167" t="s">
        <v>298</v>
      </c>
      <c r="I39" s="179"/>
      <c r="J39" s="89">
        <v>524</v>
      </c>
      <c r="K39" s="168">
        <f t="shared" si="0"/>
        <v>0</v>
      </c>
      <c r="L39" s="67"/>
      <c r="M39" s="133"/>
      <c r="N39" s="133"/>
      <c r="O39" s="130">
        <v>1</v>
      </c>
      <c r="P39" s="131" t="str">
        <f t="shared" si="1"/>
        <v>g</v>
      </c>
      <c r="Q39" s="132">
        <v>0</v>
      </c>
      <c r="R39" s="85">
        <f t="shared" si="2"/>
        <v>0</v>
      </c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</row>
    <row r="40" spans="1:55" s="86" customFormat="1" ht="13.8" x14ac:dyDescent="0.3">
      <c r="A40" s="87">
        <v>53203</v>
      </c>
      <c r="B40" s="88">
        <v>8710400335795</v>
      </c>
      <c r="C40" s="89"/>
      <c r="D40" s="88" t="s">
        <v>66</v>
      </c>
      <c r="E40" s="88">
        <v>5</v>
      </c>
      <c r="F40" s="89" t="s">
        <v>48</v>
      </c>
      <c r="G40" s="89" t="s">
        <v>82</v>
      </c>
      <c r="H40" s="167" t="s">
        <v>298</v>
      </c>
      <c r="I40" s="179"/>
      <c r="J40" s="89">
        <v>83</v>
      </c>
      <c r="K40" s="168">
        <f t="shared" si="0"/>
        <v>0</v>
      </c>
      <c r="L40" s="67"/>
      <c r="M40" s="133"/>
      <c r="N40" s="133"/>
      <c r="O40" s="130">
        <v>1</v>
      </c>
      <c r="P40" s="131" t="str">
        <f t="shared" si="1"/>
        <v>kg</v>
      </c>
      <c r="Q40" s="132">
        <v>0</v>
      </c>
      <c r="R40" s="85">
        <f t="shared" si="2"/>
        <v>0</v>
      </c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</row>
    <row r="41" spans="1:55" s="86" customFormat="1" ht="13.8" x14ac:dyDescent="0.3">
      <c r="A41" s="87">
        <v>46310</v>
      </c>
      <c r="B41" s="88">
        <v>8710400200857</v>
      </c>
      <c r="C41" s="89"/>
      <c r="D41" s="88" t="s">
        <v>66</v>
      </c>
      <c r="E41" s="88">
        <v>3</v>
      </c>
      <c r="F41" s="89" t="s">
        <v>40</v>
      </c>
      <c r="G41" s="89" t="s">
        <v>83</v>
      </c>
      <c r="H41" s="167" t="s">
        <v>298</v>
      </c>
      <c r="I41" s="179"/>
      <c r="J41" s="89">
        <v>283</v>
      </c>
      <c r="K41" s="168">
        <f t="shared" si="0"/>
        <v>0</v>
      </c>
      <c r="L41" s="67"/>
      <c r="M41" s="133"/>
      <c r="N41" s="133"/>
      <c r="O41" s="130">
        <v>1</v>
      </c>
      <c r="P41" s="131" t="str">
        <f t="shared" si="1"/>
        <v>stuks</v>
      </c>
      <c r="Q41" s="132">
        <v>0</v>
      </c>
      <c r="R41" s="85">
        <f t="shared" si="2"/>
        <v>0</v>
      </c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</row>
    <row r="42" spans="1:55" s="86" customFormat="1" ht="13.8" x14ac:dyDescent="0.3">
      <c r="A42" s="87">
        <v>38099</v>
      </c>
      <c r="B42" s="88">
        <v>8710392230900</v>
      </c>
      <c r="C42" s="89"/>
      <c r="D42" s="88" t="s">
        <v>66</v>
      </c>
      <c r="E42" s="88">
        <v>6</v>
      </c>
      <c r="F42" s="89" t="s">
        <v>40</v>
      </c>
      <c r="G42" s="89" t="s">
        <v>84</v>
      </c>
      <c r="H42" s="167" t="s">
        <v>298</v>
      </c>
      <c r="I42" s="179"/>
      <c r="J42" s="89">
        <v>468</v>
      </c>
      <c r="K42" s="168">
        <f t="shared" si="0"/>
        <v>0</v>
      </c>
      <c r="L42" s="67"/>
      <c r="M42" s="133"/>
      <c r="N42" s="133"/>
      <c r="O42" s="130">
        <v>1</v>
      </c>
      <c r="P42" s="131" t="str">
        <f t="shared" si="1"/>
        <v>stuks</v>
      </c>
      <c r="Q42" s="132">
        <v>0</v>
      </c>
      <c r="R42" s="85">
        <f t="shared" si="2"/>
        <v>0</v>
      </c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</row>
    <row r="43" spans="1:55" s="86" customFormat="1" ht="13.8" x14ac:dyDescent="0.3">
      <c r="A43" s="87">
        <v>265444</v>
      </c>
      <c r="B43" s="88">
        <v>8720000000000</v>
      </c>
      <c r="C43" s="89"/>
      <c r="D43" s="88" t="s">
        <v>66</v>
      </c>
      <c r="E43" s="88">
        <v>1</v>
      </c>
      <c r="F43" s="89" t="s">
        <v>48</v>
      </c>
      <c r="G43" s="89" t="s">
        <v>85</v>
      </c>
      <c r="H43" s="167" t="s">
        <v>298</v>
      </c>
      <c r="I43" s="179"/>
      <c r="J43" s="89">
        <v>153</v>
      </c>
      <c r="K43" s="168">
        <f t="shared" si="0"/>
        <v>0</v>
      </c>
      <c r="L43" s="67"/>
      <c r="M43" s="133"/>
      <c r="N43" s="133"/>
      <c r="O43" s="130">
        <v>1</v>
      </c>
      <c r="P43" s="131" t="str">
        <f t="shared" si="1"/>
        <v>kg</v>
      </c>
      <c r="Q43" s="132">
        <v>0</v>
      </c>
      <c r="R43" s="85">
        <f t="shared" si="2"/>
        <v>0</v>
      </c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</row>
    <row r="44" spans="1:55" s="86" customFormat="1" ht="13.8" x14ac:dyDescent="0.3">
      <c r="A44" s="87">
        <v>11177</v>
      </c>
      <c r="B44" s="88">
        <v>8710400200734</v>
      </c>
      <c r="C44" s="89"/>
      <c r="D44" s="88" t="s">
        <v>66</v>
      </c>
      <c r="E44" s="88">
        <v>1</v>
      </c>
      <c r="F44" s="89" t="s">
        <v>48</v>
      </c>
      <c r="G44" s="89" t="s">
        <v>86</v>
      </c>
      <c r="H44" s="167" t="s">
        <v>298</v>
      </c>
      <c r="I44" s="179"/>
      <c r="J44" s="89">
        <v>650</v>
      </c>
      <c r="K44" s="168">
        <f t="shared" si="0"/>
        <v>0</v>
      </c>
      <c r="L44" s="67"/>
      <c r="M44" s="133"/>
      <c r="N44" s="133"/>
      <c r="O44" s="130">
        <v>1</v>
      </c>
      <c r="P44" s="131" t="str">
        <f t="shared" si="1"/>
        <v>kg</v>
      </c>
      <c r="Q44" s="132">
        <v>0</v>
      </c>
      <c r="R44" s="85">
        <f t="shared" si="2"/>
        <v>0</v>
      </c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</row>
    <row r="45" spans="1:55" s="86" customFormat="1" ht="13.8" x14ac:dyDescent="0.3">
      <c r="A45" s="87">
        <v>76754</v>
      </c>
      <c r="B45" s="88">
        <v>8714100485019</v>
      </c>
      <c r="C45" s="88">
        <v>24</v>
      </c>
      <c r="D45" s="88" t="s">
        <v>66</v>
      </c>
      <c r="E45" s="89">
        <v>0.33</v>
      </c>
      <c r="F45" s="89" t="s">
        <v>55</v>
      </c>
      <c r="G45" s="89" t="s">
        <v>87</v>
      </c>
      <c r="H45" s="167" t="s">
        <v>298</v>
      </c>
      <c r="I45" s="179"/>
      <c r="J45" s="89">
        <v>29</v>
      </c>
      <c r="K45" s="168">
        <f t="shared" si="0"/>
        <v>0</v>
      </c>
      <c r="L45" s="67"/>
      <c r="M45" s="133"/>
      <c r="N45" s="133"/>
      <c r="O45" s="130">
        <v>1</v>
      </c>
      <c r="P45" s="131" t="str">
        <f t="shared" si="1"/>
        <v>l</v>
      </c>
      <c r="Q45" s="132">
        <v>0</v>
      </c>
      <c r="R45" s="85">
        <f t="shared" si="2"/>
        <v>0</v>
      </c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</row>
    <row r="46" spans="1:55" s="86" customFormat="1" ht="13.8" x14ac:dyDescent="0.3">
      <c r="A46" s="87">
        <v>43109</v>
      </c>
      <c r="B46" s="88">
        <v>8717677334667</v>
      </c>
      <c r="C46" s="89"/>
      <c r="D46" s="88" t="s">
        <v>66</v>
      </c>
      <c r="E46" s="88">
        <v>180</v>
      </c>
      <c r="F46" s="89" t="s">
        <v>43</v>
      </c>
      <c r="G46" s="89" t="s">
        <v>88</v>
      </c>
      <c r="H46" s="167" t="s">
        <v>298</v>
      </c>
      <c r="I46" s="179"/>
      <c r="J46" s="89">
        <v>159</v>
      </c>
      <c r="K46" s="168">
        <f t="shared" si="0"/>
        <v>0</v>
      </c>
      <c r="L46" s="67"/>
      <c r="M46" s="133"/>
      <c r="N46" s="133"/>
      <c r="O46" s="130">
        <v>1</v>
      </c>
      <c r="P46" s="131" t="str">
        <f t="shared" si="1"/>
        <v>g</v>
      </c>
      <c r="Q46" s="132">
        <v>0</v>
      </c>
      <c r="R46" s="85">
        <f t="shared" si="2"/>
        <v>0</v>
      </c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</row>
    <row r="47" spans="1:55" s="86" customFormat="1" ht="13.8" x14ac:dyDescent="0.3">
      <c r="A47" s="87">
        <v>21790</v>
      </c>
      <c r="B47" s="88">
        <v>8718906152083</v>
      </c>
      <c r="C47" s="89"/>
      <c r="D47" s="88" t="s">
        <v>66</v>
      </c>
      <c r="E47" s="88">
        <v>200</v>
      </c>
      <c r="F47" s="89" t="s">
        <v>43</v>
      </c>
      <c r="G47" s="89" t="s">
        <v>89</v>
      </c>
      <c r="H47" s="167" t="s">
        <v>298</v>
      </c>
      <c r="I47" s="179"/>
      <c r="J47" s="89">
        <v>222</v>
      </c>
      <c r="K47" s="168">
        <f t="shared" si="0"/>
        <v>0</v>
      </c>
      <c r="L47" s="67"/>
      <c r="M47" s="133"/>
      <c r="N47" s="133"/>
      <c r="O47" s="130">
        <v>1</v>
      </c>
      <c r="P47" s="131" t="str">
        <f t="shared" si="1"/>
        <v>g</v>
      </c>
      <c r="Q47" s="132">
        <v>0</v>
      </c>
      <c r="R47" s="85">
        <f t="shared" si="2"/>
        <v>0</v>
      </c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</row>
    <row r="48" spans="1:55" s="86" customFormat="1" ht="13.8" x14ac:dyDescent="0.3">
      <c r="A48" s="87">
        <v>25776</v>
      </c>
      <c r="B48" s="88">
        <v>8716221091018</v>
      </c>
      <c r="C48" s="89"/>
      <c r="D48" s="89"/>
      <c r="E48" s="88">
        <v>400</v>
      </c>
      <c r="F48" s="89" t="s">
        <v>43</v>
      </c>
      <c r="G48" s="89" t="s">
        <v>90</v>
      </c>
      <c r="H48" s="167" t="s">
        <v>298</v>
      </c>
      <c r="I48" s="179"/>
      <c r="J48" s="89">
        <v>106</v>
      </c>
      <c r="K48" s="168">
        <f t="shared" si="0"/>
        <v>0</v>
      </c>
      <c r="L48" s="67"/>
      <c r="M48" s="133"/>
      <c r="N48" s="133"/>
      <c r="O48" s="130">
        <v>1</v>
      </c>
      <c r="P48" s="131" t="str">
        <f t="shared" si="1"/>
        <v>g</v>
      </c>
      <c r="Q48" s="132">
        <v>0</v>
      </c>
      <c r="R48" s="85">
        <f t="shared" si="2"/>
        <v>0</v>
      </c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</row>
    <row r="49" spans="1:55" s="86" customFormat="1" ht="13.8" x14ac:dyDescent="0.3">
      <c r="A49" s="87">
        <v>12299</v>
      </c>
      <c r="B49" s="88">
        <v>8718906189324</v>
      </c>
      <c r="C49" s="89"/>
      <c r="D49" s="89"/>
      <c r="E49" s="88">
        <v>450</v>
      </c>
      <c r="F49" s="89" t="s">
        <v>43</v>
      </c>
      <c r="G49" s="89" t="s">
        <v>91</v>
      </c>
      <c r="H49" s="167" t="s">
        <v>298</v>
      </c>
      <c r="I49" s="179"/>
      <c r="J49" s="89">
        <v>406</v>
      </c>
      <c r="K49" s="168">
        <f t="shared" si="0"/>
        <v>0</v>
      </c>
      <c r="L49" s="67"/>
      <c r="M49" s="133"/>
      <c r="N49" s="133"/>
      <c r="O49" s="130">
        <v>1</v>
      </c>
      <c r="P49" s="131" t="str">
        <f t="shared" si="1"/>
        <v>g</v>
      </c>
      <c r="Q49" s="132">
        <v>0</v>
      </c>
      <c r="R49" s="85">
        <f t="shared" si="2"/>
        <v>0</v>
      </c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</row>
    <row r="50" spans="1:55" s="86" customFormat="1" ht="13.8" x14ac:dyDescent="0.3">
      <c r="A50" s="87">
        <v>289455</v>
      </c>
      <c r="B50" s="88">
        <v>8718906698536</v>
      </c>
      <c r="C50" s="89"/>
      <c r="D50" s="89"/>
      <c r="E50" s="88">
        <v>1</v>
      </c>
      <c r="F50" s="89" t="s">
        <v>48</v>
      </c>
      <c r="G50" s="89" t="s">
        <v>92</v>
      </c>
      <c r="H50" s="167" t="s">
        <v>298</v>
      </c>
      <c r="I50" s="179"/>
      <c r="J50" s="89">
        <v>100</v>
      </c>
      <c r="K50" s="168">
        <f t="shared" si="0"/>
        <v>0</v>
      </c>
      <c r="L50" s="67"/>
      <c r="M50" s="133"/>
      <c r="N50" s="133"/>
      <c r="O50" s="130">
        <v>1</v>
      </c>
      <c r="P50" s="131" t="str">
        <f t="shared" si="1"/>
        <v>kg</v>
      </c>
      <c r="Q50" s="132">
        <v>0</v>
      </c>
      <c r="R50" s="85">
        <f t="shared" si="2"/>
        <v>0</v>
      </c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</row>
    <row r="51" spans="1:55" s="86" customFormat="1" ht="13.8" x14ac:dyDescent="0.3">
      <c r="A51" s="87">
        <v>29223</v>
      </c>
      <c r="B51" s="88">
        <v>8710400447207</v>
      </c>
      <c r="C51" s="89"/>
      <c r="D51" s="89"/>
      <c r="E51" s="88">
        <v>10</v>
      </c>
      <c r="F51" s="89" t="s">
        <v>40</v>
      </c>
      <c r="G51" s="89" t="s">
        <v>93</v>
      </c>
      <c r="H51" s="167" t="s">
        <v>298</v>
      </c>
      <c r="I51" s="179"/>
      <c r="J51" s="89">
        <v>241</v>
      </c>
      <c r="K51" s="168">
        <f t="shared" si="0"/>
        <v>0</v>
      </c>
      <c r="L51" s="67"/>
      <c r="M51" s="133"/>
      <c r="N51" s="133"/>
      <c r="O51" s="130">
        <v>1</v>
      </c>
      <c r="P51" s="131" t="str">
        <f t="shared" si="1"/>
        <v>stuks</v>
      </c>
      <c r="Q51" s="132"/>
      <c r="R51" s="85">
        <f t="shared" si="2"/>
        <v>0</v>
      </c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</row>
    <row r="52" spans="1:55" s="86" customFormat="1" ht="13.8" x14ac:dyDescent="0.3">
      <c r="A52" s="87">
        <v>52882</v>
      </c>
      <c r="B52" s="88">
        <v>8722800888535</v>
      </c>
      <c r="C52" s="89"/>
      <c r="D52" s="89"/>
      <c r="E52" s="88">
        <v>1</v>
      </c>
      <c r="F52" s="89" t="s">
        <v>48</v>
      </c>
      <c r="G52" s="89" t="s">
        <v>94</v>
      </c>
      <c r="H52" s="167" t="s">
        <v>298</v>
      </c>
      <c r="I52" s="179"/>
      <c r="J52" s="89">
        <v>206</v>
      </c>
      <c r="K52" s="168">
        <f t="shared" si="0"/>
        <v>0</v>
      </c>
      <c r="L52" s="67"/>
      <c r="M52" s="133"/>
      <c r="N52" s="133"/>
      <c r="O52" s="130">
        <v>1</v>
      </c>
      <c r="P52" s="131" t="str">
        <f t="shared" si="1"/>
        <v>kg</v>
      </c>
      <c r="Q52" s="132">
        <v>0</v>
      </c>
      <c r="R52" s="85">
        <f t="shared" si="2"/>
        <v>0</v>
      </c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</row>
    <row r="53" spans="1:55" s="86" customFormat="1" ht="13.8" x14ac:dyDescent="0.3">
      <c r="A53" s="87">
        <v>85783</v>
      </c>
      <c r="B53" s="88">
        <v>8718907285261</v>
      </c>
      <c r="C53" s="89"/>
      <c r="D53" s="89"/>
      <c r="E53" s="88">
        <v>1</v>
      </c>
      <c r="F53" s="89" t="s">
        <v>55</v>
      </c>
      <c r="G53" s="89" t="s">
        <v>95</v>
      </c>
      <c r="H53" s="167" t="s">
        <v>298</v>
      </c>
      <c r="I53" s="179"/>
      <c r="J53" s="89">
        <v>78</v>
      </c>
      <c r="K53" s="168">
        <f t="shared" si="0"/>
        <v>0</v>
      </c>
      <c r="L53" s="67"/>
      <c r="M53" s="133"/>
      <c r="N53" s="133"/>
      <c r="O53" s="130">
        <v>1</v>
      </c>
      <c r="P53" s="131" t="str">
        <f t="shared" si="1"/>
        <v>l</v>
      </c>
      <c r="Q53" s="132">
        <v>0</v>
      </c>
      <c r="R53" s="85">
        <f t="shared" si="2"/>
        <v>0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</row>
    <row r="54" spans="1:55" s="86" customFormat="1" ht="13.8" x14ac:dyDescent="0.3">
      <c r="A54" s="87">
        <v>20311</v>
      </c>
      <c r="B54" s="88">
        <v>5000159502870</v>
      </c>
      <c r="C54" s="89"/>
      <c r="D54" s="89"/>
      <c r="E54" s="88">
        <v>385</v>
      </c>
      <c r="F54" s="89" t="s">
        <v>43</v>
      </c>
      <c r="G54" s="89" t="s">
        <v>96</v>
      </c>
      <c r="H54" s="167" t="s">
        <v>298</v>
      </c>
      <c r="I54" s="179"/>
      <c r="J54" s="89">
        <v>86</v>
      </c>
      <c r="K54" s="168">
        <f t="shared" si="0"/>
        <v>0</v>
      </c>
      <c r="L54" s="67"/>
      <c r="M54" s="133"/>
      <c r="N54" s="133"/>
      <c r="O54" s="130">
        <v>1</v>
      </c>
      <c r="P54" s="131" t="str">
        <f t="shared" si="1"/>
        <v>g</v>
      </c>
      <c r="Q54" s="132">
        <v>0</v>
      </c>
      <c r="R54" s="85">
        <f t="shared" si="2"/>
        <v>0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</row>
    <row r="55" spans="1:55" s="86" customFormat="1" ht="13.8" x14ac:dyDescent="0.3">
      <c r="A55" s="87">
        <v>39941</v>
      </c>
      <c r="B55" s="88">
        <v>8712800187646</v>
      </c>
      <c r="C55" s="89"/>
      <c r="D55" s="89"/>
      <c r="E55" s="88">
        <v>1.5</v>
      </c>
      <c r="F55" s="89" t="s">
        <v>55</v>
      </c>
      <c r="G55" s="89" t="s">
        <v>97</v>
      </c>
      <c r="H55" s="167" t="s">
        <v>298</v>
      </c>
      <c r="I55" s="179"/>
      <c r="J55" s="89">
        <v>182</v>
      </c>
      <c r="K55" s="168">
        <f t="shared" si="0"/>
        <v>0</v>
      </c>
      <c r="L55" s="67"/>
      <c r="M55" s="133"/>
      <c r="N55" s="133"/>
      <c r="O55" s="130">
        <v>1</v>
      </c>
      <c r="P55" s="131" t="str">
        <f t="shared" si="1"/>
        <v>l</v>
      </c>
      <c r="Q55" s="132">
        <v>0</v>
      </c>
      <c r="R55" s="85">
        <f t="shared" si="2"/>
        <v>0</v>
      </c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</row>
    <row r="56" spans="1:55" s="86" customFormat="1" ht="13.8" x14ac:dyDescent="0.3">
      <c r="A56" s="87">
        <v>115943</v>
      </c>
      <c r="B56" s="88">
        <v>8710683008003</v>
      </c>
      <c r="C56" s="89"/>
      <c r="D56" s="89"/>
      <c r="E56" s="88">
        <v>450</v>
      </c>
      <c r="F56" s="89" t="s">
        <v>43</v>
      </c>
      <c r="G56" s="89" t="s">
        <v>98</v>
      </c>
      <c r="H56" s="167" t="s">
        <v>298</v>
      </c>
      <c r="I56" s="179"/>
      <c r="J56" s="89">
        <v>406</v>
      </c>
      <c r="K56" s="168">
        <f t="shared" si="0"/>
        <v>0</v>
      </c>
      <c r="L56" s="67"/>
      <c r="M56" s="133"/>
      <c r="N56" s="133"/>
      <c r="O56" s="130">
        <v>1</v>
      </c>
      <c r="P56" s="131" t="str">
        <f t="shared" si="1"/>
        <v>g</v>
      </c>
      <c r="Q56" s="132">
        <v>0</v>
      </c>
      <c r="R56" s="85">
        <f t="shared" si="2"/>
        <v>0</v>
      </c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</row>
    <row r="57" spans="1:55" s="86" customFormat="1" ht="13.8" x14ac:dyDescent="0.3">
      <c r="A57" s="87">
        <v>11122</v>
      </c>
      <c r="B57" s="88">
        <v>8710147710022</v>
      </c>
      <c r="C57" s="89"/>
      <c r="D57" s="88" t="s">
        <v>66</v>
      </c>
      <c r="E57" s="88">
        <v>1</v>
      </c>
      <c r="F57" s="89" t="s">
        <v>99</v>
      </c>
      <c r="G57" s="89" t="s">
        <v>100</v>
      </c>
      <c r="H57" s="167" t="s">
        <v>298</v>
      </c>
      <c r="I57" s="179"/>
      <c r="J57" s="89">
        <v>351</v>
      </c>
      <c r="K57" s="168">
        <f t="shared" si="0"/>
        <v>0</v>
      </c>
      <c r="L57" s="67"/>
      <c r="M57" s="133"/>
      <c r="N57" s="133"/>
      <c r="O57" s="130">
        <v>1</v>
      </c>
      <c r="P57" s="131" t="str">
        <f t="shared" si="1"/>
        <v>krop</v>
      </c>
      <c r="Q57" s="132">
        <v>0</v>
      </c>
      <c r="R57" s="85">
        <f t="shared" si="2"/>
        <v>0</v>
      </c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</row>
    <row r="58" spans="1:55" s="86" customFormat="1" ht="13.8" x14ac:dyDescent="0.3">
      <c r="A58" s="87">
        <v>10296</v>
      </c>
      <c r="B58" s="88">
        <v>8712407000003</v>
      </c>
      <c r="C58" s="89"/>
      <c r="D58" s="89"/>
      <c r="E58" s="88">
        <v>400</v>
      </c>
      <c r="F58" s="89" t="s">
        <v>43</v>
      </c>
      <c r="G58" s="89" t="s">
        <v>101</v>
      </c>
      <c r="H58" s="167" t="s">
        <v>298</v>
      </c>
      <c r="I58" s="179"/>
      <c r="J58" s="89">
        <v>263</v>
      </c>
      <c r="K58" s="168">
        <f t="shared" si="0"/>
        <v>0</v>
      </c>
      <c r="L58" s="67"/>
      <c r="M58" s="133"/>
      <c r="N58" s="133"/>
      <c r="O58" s="130">
        <v>1</v>
      </c>
      <c r="P58" s="131" t="str">
        <f t="shared" si="1"/>
        <v>g</v>
      </c>
      <c r="Q58" s="132">
        <v>0</v>
      </c>
      <c r="R58" s="85">
        <f t="shared" si="2"/>
        <v>0</v>
      </c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</row>
    <row r="59" spans="1:55" s="86" customFormat="1" ht="13.8" x14ac:dyDescent="0.3">
      <c r="A59" s="87">
        <v>64032</v>
      </c>
      <c r="B59" s="88">
        <v>8710398011947</v>
      </c>
      <c r="C59" s="89"/>
      <c r="D59" s="89"/>
      <c r="E59" s="88">
        <v>15</v>
      </c>
      <c r="F59" s="89" t="s">
        <v>102</v>
      </c>
      <c r="G59" s="89" t="s">
        <v>103</v>
      </c>
      <c r="H59" s="167" t="s">
        <v>298</v>
      </c>
      <c r="I59" s="179"/>
      <c r="J59" s="89">
        <v>106</v>
      </c>
      <c r="K59" s="168">
        <f t="shared" si="0"/>
        <v>0</v>
      </c>
      <c r="L59" s="67"/>
      <c r="M59" s="133"/>
      <c r="N59" s="133"/>
      <c r="O59" s="130">
        <v>1</v>
      </c>
      <c r="P59" s="131" t="str">
        <f t="shared" si="1"/>
        <v>zakjes</v>
      </c>
      <c r="Q59" s="132">
        <v>0</v>
      </c>
      <c r="R59" s="85">
        <f t="shared" si="2"/>
        <v>0</v>
      </c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</row>
    <row r="60" spans="1:55" s="86" customFormat="1" ht="13.8" x14ac:dyDescent="0.3">
      <c r="A60" s="87">
        <v>11143</v>
      </c>
      <c r="B60" s="88">
        <v>8707400008873</v>
      </c>
      <c r="C60" s="89"/>
      <c r="D60" s="89"/>
      <c r="E60" s="88">
        <v>1</v>
      </c>
      <c r="F60" s="89" t="s">
        <v>48</v>
      </c>
      <c r="G60" s="89" t="s">
        <v>104</v>
      </c>
      <c r="H60" s="167" t="s">
        <v>298</v>
      </c>
      <c r="I60" s="179"/>
      <c r="J60" s="89">
        <v>300</v>
      </c>
      <c r="K60" s="168">
        <f t="shared" si="0"/>
        <v>0</v>
      </c>
      <c r="L60" s="67"/>
      <c r="M60" s="133"/>
      <c r="N60" s="133"/>
      <c r="O60" s="130">
        <v>1</v>
      </c>
      <c r="P60" s="131" t="str">
        <f t="shared" si="1"/>
        <v>kg</v>
      </c>
      <c r="Q60" s="132">
        <v>0</v>
      </c>
      <c r="R60" s="85">
        <f t="shared" si="2"/>
        <v>0</v>
      </c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</row>
    <row r="61" spans="1:55" s="86" customFormat="1" ht="13.8" x14ac:dyDescent="0.3">
      <c r="A61" s="87">
        <v>17928</v>
      </c>
      <c r="B61" s="88">
        <v>8710400038955</v>
      </c>
      <c r="C61" s="89"/>
      <c r="D61" s="89"/>
      <c r="E61" s="88">
        <v>500</v>
      </c>
      <c r="F61" s="89" t="s">
        <v>61</v>
      </c>
      <c r="G61" s="89" t="s">
        <v>105</v>
      </c>
      <c r="H61" s="167" t="s">
        <v>298</v>
      </c>
      <c r="I61" s="179"/>
      <c r="J61" s="89">
        <v>402</v>
      </c>
      <c r="K61" s="168">
        <f t="shared" si="0"/>
        <v>0</v>
      </c>
      <c r="L61" s="67"/>
      <c r="M61" s="133"/>
      <c r="N61" s="133"/>
      <c r="O61" s="130">
        <v>1</v>
      </c>
      <c r="P61" s="131" t="str">
        <f t="shared" si="1"/>
        <v>ml</v>
      </c>
      <c r="Q61" s="132">
        <v>0</v>
      </c>
      <c r="R61" s="85">
        <f t="shared" si="2"/>
        <v>0</v>
      </c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</row>
    <row r="62" spans="1:55" s="86" customFormat="1" ht="13.8" x14ac:dyDescent="0.3">
      <c r="A62" s="87">
        <v>62691</v>
      </c>
      <c r="B62" s="88">
        <v>5449000277473</v>
      </c>
      <c r="C62" s="88">
        <v>4</v>
      </c>
      <c r="D62" s="89" t="s">
        <v>54</v>
      </c>
      <c r="E62" s="89">
        <v>1.5</v>
      </c>
      <c r="F62" s="89" t="s">
        <v>55</v>
      </c>
      <c r="G62" s="89" t="s">
        <v>106</v>
      </c>
      <c r="H62" s="167" t="s">
        <v>298</v>
      </c>
      <c r="I62" s="179"/>
      <c r="J62" s="89">
        <v>45</v>
      </c>
      <c r="K62" s="168">
        <f t="shared" si="0"/>
        <v>0</v>
      </c>
      <c r="L62" s="67"/>
      <c r="M62" s="133"/>
      <c r="N62" s="133"/>
      <c r="O62" s="130">
        <v>1</v>
      </c>
      <c r="P62" s="131" t="str">
        <f t="shared" si="1"/>
        <v>l</v>
      </c>
      <c r="Q62" s="132">
        <v>0</v>
      </c>
      <c r="R62" s="85">
        <f t="shared" si="2"/>
        <v>0</v>
      </c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</row>
    <row r="63" spans="1:55" s="86" customFormat="1" ht="13.8" x14ac:dyDescent="0.3">
      <c r="A63" s="87">
        <v>40984</v>
      </c>
      <c r="B63" s="88">
        <v>8718265784338</v>
      </c>
      <c r="C63" s="89"/>
      <c r="D63" s="89"/>
      <c r="E63" s="88">
        <v>500</v>
      </c>
      <c r="F63" s="89" t="s">
        <v>43</v>
      </c>
      <c r="G63" s="89" t="s">
        <v>107</v>
      </c>
      <c r="H63" s="167" t="s">
        <v>298</v>
      </c>
      <c r="I63" s="179"/>
      <c r="J63" s="89">
        <v>131</v>
      </c>
      <c r="K63" s="168">
        <f t="shared" si="0"/>
        <v>0</v>
      </c>
      <c r="L63" s="67"/>
      <c r="M63" s="133"/>
      <c r="N63" s="133"/>
      <c r="O63" s="130">
        <v>1</v>
      </c>
      <c r="P63" s="131" t="str">
        <f t="shared" si="1"/>
        <v>g</v>
      </c>
      <c r="Q63" s="132">
        <v>0</v>
      </c>
      <c r="R63" s="85">
        <f t="shared" si="2"/>
        <v>0</v>
      </c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</row>
    <row r="64" spans="1:55" s="86" customFormat="1" ht="13.8" x14ac:dyDescent="0.3">
      <c r="A64" s="87">
        <v>49029</v>
      </c>
      <c r="B64" s="88">
        <v>8710400021513</v>
      </c>
      <c r="C64" s="89"/>
      <c r="D64" s="89"/>
      <c r="E64" s="88">
        <v>1.5</v>
      </c>
      <c r="F64" s="89" t="s">
        <v>48</v>
      </c>
      <c r="G64" s="89" t="s">
        <v>108</v>
      </c>
      <c r="H64" s="167" t="s">
        <v>298</v>
      </c>
      <c r="I64" s="179"/>
      <c r="J64" s="89">
        <v>153</v>
      </c>
      <c r="K64" s="168">
        <f t="shared" si="0"/>
        <v>0</v>
      </c>
      <c r="L64" s="67"/>
      <c r="M64" s="133"/>
      <c r="N64" s="133"/>
      <c r="O64" s="130">
        <v>1</v>
      </c>
      <c r="P64" s="131" t="str">
        <f t="shared" si="1"/>
        <v>kg</v>
      </c>
      <c r="Q64" s="132">
        <v>0</v>
      </c>
      <c r="R64" s="85">
        <f t="shared" si="2"/>
        <v>0</v>
      </c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</row>
    <row r="65" spans="1:55" s="86" customFormat="1" ht="13.8" x14ac:dyDescent="0.3">
      <c r="A65" s="87">
        <v>24210</v>
      </c>
      <c r="B65" s="88">
        <v>8718907136099</v>
      </c>
      <c r="C65" s="89">
        <v>6</v>
      </c>
      <c r="D65" s="89" t="s">
        <v>54</v>
      </c>
      <c r="E65" s="88">
        <v>1</v>
      </c>
      <c r="F65" s="89" t="s">
        <v>55</v>
      </c>
      <c r="G65" s="89" t="s">
        <v>109</v>
      </c>
      <c r="H65" s="167" t="s">
        <v>298</v>
      </c>
      <c r="I65" s="179"/>
      <c r="J65" s="89">
        <v>73</v>
      </c>
      <c r="K65" s="168">
        <f t="shared" si="0"/>
        <v>0</v>
      </c>
      <c r="L65" s="67"/>
      <c r="M65" s="133"/>
      <c r="N65" s="133"/>
      <c r="O65" s="130">
        <v>1</v>
      </c>
      <c r="P65" s="131" t="str">
        <f t="shared" si="1"/>
        <v>l</v>
      </c>
      <c r="Q65" s="132">
        <v>0</v>
      </c>
      <c r="R65" s="85">
        <f t="shared" si="2"/>
        <v>0</v>
      </c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</row>
    <row r="66" spans="1:55" s="86" customFormat="1" ht="13.8" x14ac:dyDescent="0.3">
      <c r="A66" s="87">
        <v>13265</v>
      </c>
      <c r="B66" s="88">
        <v>5449000052230</v>
      </c>
      <c r="C66" s="89"/>
      <c r="D66" s="89"/>
      <c r="E66" s="88">
        <v>1.5</v>
      </c>
      <c r="F66" s="89" t="s">
        <v>55</v>
      </c>
      <c r="G66" s="89" t="s">
        <v>110</v>
      </c>
      <c r="H66" s="167" t="s">
        <v>298</v>
      </c>
      <c r="I66" s="179"/>
      <c r="J66" s="89">
        <v>199</v>
      </c>
      <c r="K66" s="168">
        <f t="shared" si="0"/>
        <v>0</v>
      </c>
      <c r="L66" s="67"/>
      <c r="M66" s="133"/>
      <c r="N66" s="133"/>
      <c r="O66" s="130">
        <v>1</v>
      </c>
      <c r="P66" s="131" t="str">
        <f t="shared" si="1"/>
        <v>l</v>
      </c>
      <c r="Q66" s="132">
        <v>0</v>
      </c>
      <c r="R66" s="85">
        <f t="shared" si="2"/>
        <v>0</v>
      </c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</row>
    <row r="67" spans="1:55" s="86" customFormat="1" ht="13.8" x14ac:dyDescent="0.3">
      <c r="A67" s="87">
        <v>276940</v>
      </c>
      <c r="B67" s="88">
        <v>8718265745827</v>
      </c>
      <c r="C67" s="89"/>
      <c r="D67" s="89"/>
      <c r="E67" s="88">
        <v>350</v>
      </c>
      <c r="F67" s="89" t="s">
        <v>43</v>
      </c>
      <c r="G67" s="89" t="s">
        <v>111</v>
      </c>
      <c r="H67" s="167" t="s">
        <v>298</v>
      </c>
      <c r="I67" s="179"/>
      <c r="J67" s="89">
        <v>48</v>
      </c>
      <c r="K67" s="168">
        <f t="shared" si="0"/>
        <v>0</v>
      </c>
      <c r="L67" s="67"/>
      <c r="M67" s="133"/>
      <c r="N67" s="133"/>
      <c r="O67" s="130">
        <v>1</v>
      </c>
      <c r="P67" s="131" t="str">
        <f t="shared" si="1"/>
        <v>g</v>
      </c>
      <c r="Q67" s="132">
        <v>0</v>
      </c>
      <c r="R67" s="85">
        <f t="shared" si="2"/>
        <v>0</v>
      </c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</row>
    <row r="68" spans="1:55" s="86" customFormat="1" ht="13.8" x14ac:dyDescent="0.3">
      <c r="A68" s="87">
        <v>15904</v>
      </c>
      <c r="B68" s="88">
        <v>8710400534099</v>
      </c>
      <c r="C68" s="89"/>
      <c r="D68" s="89"/>
      <c r="E68" s="88">
        <v>5</v>
      </c>
      <c r="F68" s="89" t="s">
        <v>40</v>
      </c>
      <c r="G68" s="89" t="s">
        <v>112</v>
      </c>
      <c r="H68" s="167" t="s">
        <v>298</v>
      </c>
      <c r="I68" s="179"/>
      <c r="J68" s="89">
        <v>195</v>
      </c>
      <c r="K68" s="168">
        <f t="shared" si="0"/>
        <v>0</v>
      </c>
      <c r="L68" s="67"/>
      <c r="M68" s="133"/>
      <c r="N68" s="133"/>
      <c r="O68" s="130">
        <v>1</v>
      </c>
      <c r="P68" s="131" t="str">
        <f t="shared" si="1"/>
        <v>stuks</v>
      </c>
      <c r="Q68" s="132">
        <v>0</v>
      </c>
      <c r="R68" s="85">
        <f t="shared" si="2"/>
        <v>0</v>
      </c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</row>
    <row r="69" spans="1:55" s="86" customFormat="1" ht="13.8" x14ac:dyDescent="0.3">
      <c r="A69" s="87">
        <v>67527</v>
      </c>
      <c r="B69" s="88">
        <v>8710000000000</v>
      </c>
      <c r="C69" s="89"/>
      <c r="D69" s="89"/>
      <c r="E69" s="88">
        <v>98</v>
      </c>
      <c r="F69" s="89" t="s">
        <v>43</v>
      </c>
      <c r="G69" s="89" t="s">
        <v>113</v>
      </c>
      <c r="H69" s="167" t="s">
        <v>298</v>
      </c>
      <c r="I69" s="179"/>
      <c r="J69" s="89">
        <v>366</v>
      </c>
      <c r="K69" s="168">
        <f t="shared" si="0"/>
        <v>0</v>
      </c>
      <c r="L69" s="67"/>
      <c r="M69" s="133"/>
      <c r="N69" s="133"/>
      <c r="O69" s="130">
        <v>1</v>
      </c>
      <c r="P69" s="131" t="str">
        <f t="shared" si="1"/>
        <v>g</v>
      </c>
      <c r="Q69" s="132">
        <v>0</v>
      </c>
      <c r="R69" s="85">
        <f t="shared" si="2"/>
        <v>0</v>
      </c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</row>
    <row r="70" spans="1:55" s="86" customFormat="1" ht="13.8" x14ac:dyDescent="0.3">
      <c r="A70" s="87">
        <v>46244</v>
      </c>
      <c r="B70" s="88">
        <v>8710400239437</v>
      </c>
      <c r="C70" s="89"/>
      <c r="D70" s="89"/>
      <c r="E70" s="88">
        <v>15</v>
      </c>
      <c r="F70" s="89" t="s">
        <v>43</v>
      </c>
      <c r="G70" s="89" t="s">
        <v>114</v>
      </c>
      <c r="H70" s="167" t="s">
        <v>298</v>
      </c>
      <c r="I70" s="179"/>
      <c r="J70" s="89">
        <v>218</v>
      </c>
      <c r="K70" s="168">
        <f t="shared" si="0"/>
        <v>0</v>
      </c>
      <c r="L70" s="67"/>
      <c r="M70" s="133"/>
      <c r="N70" s="133"/>
      <c r="O70" s="130">
        <v>1</v>
      </c>
      <c r="P70" s="131" t="str">
        <f t="shared" si="1"/>
        <v>g</v>
      </c>
      <c r="Q70" s="132">
        <v>0</v>
      </c>
      <c r="R70" s="85">
        <f t="shared" si="2"/>
        <v>0</v>
      </c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</row>
    <row r="71" spans="1:55" s="86" customFormat="1" ht="13.8" x14ac:dyDescent="0.3">
      <c r="A71" s="87">
        <v>40431</v>
      </c>
      <c r="B71" s="88">
        <v>8718166032309</v>
      </c>
      <c r="C71" s="89">
        <v>24</v>
      </c>
      <c r="D71" s="89" t="s">
        <v>115</v>
      </c>
      <c r="E71" s="89">
        <v>0.3</v>
      </c>
      <c r="F71" s="89" t="s">
        <v>55</v>
      </c>
      <c r="G71" s="89" t="s">
        <v>116</v>
      </c>
      <c r="H71" s="167" t="s">
        <v>298</v>
      </c>
      <c r="I71" s="179"/>
      <c r="J71" s="89">
        <v>27</v>
      </c>
      <c r="K71" s="168">
        <f t="shared" si="0"/>
        <v>0</v>
      </c>
      <c r="L71" s="67"/>
      <c r="M71" s="133"/>
      <c r="N71" s="133"/>
      <c r="O71" s="130">
        <v>1</v>
      </c>
      <c r="P71" s="131" t="str">
        <f t="shared" si="1"/>
        <v>l</v>
      </c>
      <c r="Q71" s="132">
        <v>0</v>
      </c>
      <c r="R71" s="85">
        <f t="shared" si="2"/>
        <v>0</v>
      </c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</row>
    <row r="72" spans="1:55" s="86" customFormat="1" ht="13.8" x14ac:dyDescent="0.3">
      <c r="A72" s="87">
        <v>76694</v>
      </c>
      <c r="B72" s="88">
        <v>8718265772809</v>
      </c>
      <c r="C72" s="89"/>
      <c r="D72" s="89"/>
      <c r="E72" s="88">
        <v>1</v>
      </c>
      <c r="F72" s="89" t="s">
        <v>48</v>
      </c>
      <c r="G72" s="89" t="s">
        <v>117</v>
      </c>
      <c r="H72" s="167" t="s">
        <v>298</v>
      </c>
      <c r="I72" s="179"/>
      <c r="J72" s="89">
        <v>361</v>
      </c>
      <c r="K72" s="168">
        <f t="shared" si="0"/>
        <v>0</v>
      </c>
      <c r="L72" s="67"/>
      <c r="M72" s="133"/>
      <c r="N72" s="133"/>
      <c r="O72" s="130">
        <v>1</v>
      </c>
      <c r="P72" s="131" t="str">
        <f t="shared" si="1"/>
        <v>kg</v>
      </c>
      <c r="Q72" s="132">
        <v>0</v>
      </c>
      <c r="R72" s="85">
        <f t="shared" si="2"/>
        <v>0</v>
      </c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</row>
    <row r="73" spans="1:55" s="86" customFormat="1" ht="13.8" x14ac:dyDescent="0.3">
      <c r="A73" s="87">
        <v>11019</v>
      </c>
      <c r="B73" s="88">
        <v>8722800072026</v>
      </c>
      <c r="C73" s="89"/>
      <c r="D73" s="88" t="s">
        <v>66</v>
      </c>
      <c r="E73" s="88">
        <v>1</v>
      </c>
      <c r="F73" s="89" t="s">
        <v>67</v>
      </c>
      <c r="G73" s="89" t="s">
        <v>118</v>
      </c>
      <c r="H73" s="167" t="s">
        <v>298</v>
      </c>
      <c r="I73" s="179"/>
      <c r="J73" s="89">
        <v>372</v>
      </c>
      <c r="K73" s="168">
        <f t="shared" ref="K73:K136" si="3">I73*J73</f>
        <v>0</v>
      </c>
      <c r="L73" s="67"/>
      <c r="M73" s="133"/>
      <c r="N73" s="133"/>
      <c r="O73" s="130">
        <v>1</v>
      </c>
      <c r="P73" s="131" t="str">
        <f t="shared" ref="P73:P136" si="4">F73</f>
        <v>stuk</v>
      </c>
      <c r="Q73" s="132">
        <v>0</v>
      </c>
      <c r="R73" s="85">
        <f t="shared" ref="R73:R136" si="5">(E73/O73*Q73)*J73</f>
        <v>0</v>
      </c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</row>
    <row r="74" spans="1:55" s="86" customFormat="1" ht="13.8" x14ac:dyDescent="0.3">
      <c r="A74" s="87">
        <v>24482</v>
      </c>
      <c r="B74" s="88">
        <v>8710398165770</v>
      </c>
      <c r="C74" s="89"/>
      <c r="D74" s="89"/>
      <c r="E74" s="88">
        <v>500</v>
      </c>
      <c r="F74" s="89" t="s">
        <v>43</v>
      </c>
      <c r="G74" s="89" t="s">
        <v>119</v>
      </c>
      <c r="H74" s="167" t="s">
        <v>298</v>
      </c>
      <c r="I74" s="179"/>
      <c r="J74" s="89">
        <v>50</v>
      </c>
      <c r="K74" s="168">
        <f t="shared" si="3"/>
        <v>0</v>
      </c>
      <c r="L74" s="67"/>
      <c r="M74" s="133"/>
      <c r="N74" s="133"/>
      <c r="O74" s="130">
        <v>1</v>
      </c>
      <c r="P74" s="131" t="str">
        <f t="shared" si="4"/>
        <v>g</v>
      </c>
      <c r="Q74" s="132">
        <v>0</v>
      </c>
      <c r="R74" s="85">
        <f t="shared" si="5"/>
        <v>0</v>
      </c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</row>
    <row r="75" spans="1:55" s="86" customFormat="1" ht="13.8" x14ac:dyDescent="0.3">
      <c r="A75" s="87">
        <v>18656</v>
      </c>
      <c r="B75" s="88">
        <v>8710437004626</v>
      </c>
      <c r="C75" s="89"/>
      <c r="D75" s="89"/>
      <c r="E75" s="88">
        <v>250</v>
      </c>
      <c r="F75" s="89" t="s">
        <v>43</v>
      </c>
      <c r="G75" s="89" t="s">
        <v>120</v>
      </c>
      <c r="H75" s="167" t="s">
        <v>298</v>
      </c>
      <c r="I75" s="179"/>
      <c r="J75" s="89">
        <v>398</v>
      </c>
      <c r="K75" s="168">
        <f t="shared" si="3"/>
        <v>0</v>
      </c>
      <c r="L75" s="67"/>
      <c r="M75" s="133"/>
      <c r="N75" s="133"/>
      <c r="O75" s="130">
        <v>1</v>
      </c>
      <c r="P75" s="131" t="str">
        <f t="shared" si="4"/>
        <v>g</v>
      </c>
      <c r="Q75" s="132">
        <v>0</v>
      </c>
      <c r="R75" s="85">
        <f t="shared" si="5"/>
        <v>0</v>
      </c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</row>
    <row r="76" spans="1:55" s="86" customFormat="1" ht="13.8" x14ac:dyDescent="0.3">
      <c r="A76" s="87">
        <v>260166</v>
      </c>
      <c r="B76" s="88">
        <v>8716221091087</v>
      </c>
      <c r="C76" s="88">
        <v>2</v>
      </c>
      <c r="D76" s="89" t="s">
        <v>54</v>
      </c>
      <c r="E76" s="89">
        <v>3</v>
      </c>
      <c r="F76" s="89" t="s">
        <v>40</v>
      </c>
      <c r="G76" s="89" t="s">
        <v>45</v>
      </c>
      <c r="H76" s="167" t="s">
        <v>298</v>
      </c>
      <c r="I76" s="179"/>
      <c r="J76" s="89">
        <v>42</v>
      </c>
      <c r="K76" s="168">
        <f t="shared" si="3"/>
        <v>0</v>
      </c>
      <c r="L76" s="67"/>
      <c r="M76" s="133"/>
      <c r="N76" s="133"/>
      <c r="O76" s="130">
        <v>1</v>
      </c>
      <c r="P76" s="131" t="str">
        <f t="shared" si="4"/>
        <v>stuks</v>
      </c>
      <c r="Q76" s="132">
        <v>0</v>
      </c>
      <c r="R76" s="85">
        <f t="shared" si="5"/>
        <v>0</v>
      </c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</row>
    <row r="77" spans="1:55" s="86" customFormat="1" ht="13.8" x14ac:dyDescent="0.3">
      <c r="A77" s="87">
        <v>315028</v>
      </c>
      <c r="B77" s="88">
        <v>8718907028035</v>
      </c>
      <c r="C77" s="88">
        <v>12</v>
      </c>
      <c r="D77" s="89" t="s">
        <v>54</v>
      </c>
      <c r="E77" s="89">
        <v>0.5</v>
      </c>
      <c r="F77" s="89" t="s">
        <v>55</v>
      </c>
      <c r="G77" s="89" t="s">
        <v>121</v>
      </c>
      <c r="H77" s="167" t="s">
        <v>298</v>
      </c>
      <c r="I77" s="179"/>
      <c r="J77" s="89">
        <v>160</v>
      </c>
      <c r="K77" s="168">
        <f t="shared" si="3"/>
        <v>0</v>
      </c>
      <c r="L77" s="67"/>
      <c r="M77" s="133"/>
      <c r="N77" s="133"/>
      <c r="O77" s="130">
        <v>1</v>
      </c>
      <c r="P77" s="131" t="str">
        <f t="shared" si="4"/>
        <v>l</v>
      </c>
      <c r="Q77" s="132">
        <v>0</v>
      </c>
      <c r="R77" s="85">
        <f t="shared" si="5"/>
        <v>0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</row>
    <row r="78" spans="1:55" s="86" customFormat="1" ht="13.8" x14ac:dyDescent="0.3">
      <c r="A78" s="87">
        <v>16853</v>
      </c>
      <c r="B78" s="88">
        <v>8888003215407</v>
      </c>
      <c r="C78" s="89"/>
      <c r="D78" s="89"/>
      <c r="E78" s="88">
        <v>550</v>
      </c>
      <c r="F78" s="89" t="s">
        <v>43</v>
      </c>
      <c r="G78" s="89" t="s">
        <v>122</v>
      </c>
      <c r="H78" s="167" t="s">
        <v>298</v>
      </c>
      <c r="I78" s="179"/>
      <c r="J78" s="89">
        <v>117</v>
      </c>
      <c r="K78" s="168">
        <f t="shared" si="3"/>
        <v>0</v>
      </c>
      <c r="L78" s="67"/>
      <c r="M78" s="133"/>
      <c r="N78" s="133"/>
      <c r="O78" s="130">
        <v>1</v>
      </c>
      <c r="P78" s="131" t="str">
        <f t="shared" si="4"/>
        <v>g</v>
      </c>
      <c r="Q78" s="132">
        <v>0</v>
      </c>
      <c r="R78" s="85">
        <f t="shared" si="5"/>
        <v>0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</row>
    <row r="79" spans="1:55" s="86" customFormat="1" ht="13.8" x14ac:dyDescent="0.3">
      <c r="A79" s="87">
        <v>84281</v>
      </c>
      <c r="B79" s="88">
        <v>8710400520238</v>
      </c>
      <c r="C79" s="89"/>
      <c r="D79" s="89"/>
      <c r="E79" s="88">
        <v>500</v>
      </c>
      <c r="F79" s="89" t="s">
        <v>43</v>
      </c>
      <c r="G79" s="89" t="s">
        <v>123</v>
      </c>
      <c r="H79" s="167" t="s">
        <v>298</v>
      </c>
      <c r="I79" s="179"/>
      <c r="J79" s="89">
        <v>142</v>
      </c>
      <c r="K79" s="168">
        <f t="shared" si="3"/>
        <v>0</v>
      </c>
      <c r="L79" s="67"/>
      <c r="M79" s="133"/>
      <c r="N79" s="133"/>
      <c r="O79" s="130">
        <v>1</v>
      </c>
      <c r="P79" s="131" t="str">
        <f t="shared" si="4"/>
        <v>g</v>
      </c>
      <c r="Q79" s="132">
        <v>0</v>
      </c>
      <c r="R79" s="85">
        <f t="shared" si="5"/>
        <v>0</v>
      </c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</row>
    <row r="80" spans="1:55" s="86" customFormat="1" ht="13.8" x14ac:dyDescent="0.3">
      <c r="A80" s="87">
        <v>33869</v>
      </c>
      <c r="B80" s="88">
        <v>8710400335467</v>
      </c>
      <c r="C80" s="89"/>
      <c r="D80" s="89"/>
      <c r="E80" s="88">
        <v>2</v>
      </c>
      <c r="F80" s="89" t="s">
        <v>55</v>
      </c>
      <c r="G80" s="89" t="s">
        <v>124</v>
      </c>
      <c r="H80" s="167" t="s">
        <v>298</v>
      </c>
      <c r="I80" s="179"/>
      <c r="J80" s="89">
        <v>172</v>
      </c>
      <c r="K80" s="168">
        <f t="shared" si="3"/>
        <v>0</v>
      </c>
      <c r="L80" s="67"/>
      <c r="M80" s="133"/>
      <c r="N80" s="133"/>
      <c r="O80" s="130">
        <v>1</v>
      </c>
      <c r="P80" s="131" t="str">
        <f t="shared" si="4"/>
        <v>l</v>
      </c>
      <c r="Q80" s="132">
        <v>0</v>
      </c>
      <c r="R80" s="85">
        <f t="shared" si="5"/>
        <v>0</v>
      </c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</row>
    <row r="81" spans="1:55" s="86" customFormat="1" ht="13.8" x14ac:dyDescent="0.3">
      <c r="A81" s="87">
        <v>22735</v>
      </c>
      <c r="B81" s="88">
        <v>8710400325239</v>
      </c>
      <c r="C81" s="89"/>
      <c r="D81" s="89"/>
      <c r="E81" s="88">
        <v>200</v>
      </c>
      <c r="F81" s="89" t="s">
        <v>43</v>
      </c>
      <c r="G81" s="89" t="s">
        <v>125</v>
      </c>
      <c r="H81" s="167" t="s">
        <v>298</v>
      </c>
      <c r="I81" s="179"/>
      <c r="J81" s="89">
        <v>387</v>
      </c>
      <c r="K81" s="168">
        <f t="shared" si="3"/>
        <v>0</v>
      </c>
      <c r="L81" s="67"/>
      <c r="M81" s="133"/>
      <c r="N81" s="133"/>
      <c r="O81" s="130">
        <v>1</v>
      </c>
      <c r="P81" s="131" t="str">
        <f t="shared" si="4"/>
        <v>g</v>
      </c>
      <c r="Q81" s="132">
        <v>0</v>
      </c>
      <c r="R81" s="85">
        <f t="shared" si="5"/>
        <v>0</v>
      </c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</row>
    <row r="82" spans="1:55" s="86" customFormat="1" ht="13.8" x14ac:dyDescent="0.3">
      <c r="A82" s="87">
        <v>26020</v>
      </c>
      <c r="B82" s="88">
        <v>8718906152151</v>
      </c>
      <c r="C82" s="89"/>
      <c r="D82" s="89"/>
      <c r="E82" s="88">
        <v>400</v>
      </c>
      <c r="F82" s="89" t="s">
        <v>43</v>
      </c>
      <c r="G82" s="89" t="s">
        <v>126</v>
      </c>
      <c r="H82" s="167" t="s">
        <v>298</v>
      </c>
      <c r="I82" s="179"/>
      <c r="J82" s="89">
        <v>89</v>
      </c>
      <c r="K82" s="168">
        <f t="shared" si="3"/>
        <v>0</v>
      </c>
      <c r="L82" s="67"/>
      <c r="M82" s="133"/>
      <c r="N82" s="133"/>
      <c r="O82" s="130">
        <v>1</v>
      </c>
      <c r="P82" s="131" t="str">
        <f t="shared" si="4"/>
        <v>g</v>
      </c>
      <c r="Q82" s="132">
        <v>0</v>
      </c>
      <c r="R82" s="85">
        <f t="shared" si="5"/>
        <v>0</v>
      </c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</row>
    <row r="83" spans="1:55" s="86" customFormat="1" ht="13.8" x14ac:dyDescent="0.3">
      <c r="A83" s="87">
        <v>80216</v>
      </c>
      <c r="B83" s="88">
        <v>8718265810983</v>
      </c>
      <c r="C83" s="89"/>
      <c r="D83" s="89"/>
      <c r="E83" s="88">
        <v>1</v>
      </c>
      <c r="F83" s="89" t="s">
        <v>55</v>
      </c>
      <c r="G83" s="89" t="s">
        <v>127</v>
      </c>
      <c r="H83" s="167" t="s">
        <v>298</v>
      </c>
      <c r="I83" s="179"/>
      <c r="J83" s="89">
        <v>205</v>
      </c>
      <c r="K83" s="168">
        <f t="shared" si="3"/>
        <v>0</v>
      </c>
      <c r="L83" s="67"/>
      <c r="M83" s="133"/>
      <c r="N83" s="133"/>
      <c r="O83" s="130">
        <v>1</v>
      </c>
      <c r="P83" s="131" t="str">
        <f t="shared" si="4"/>
        <v>l</v>
      </c>
      <c r="Q83" s="132">
        <v>0</v>
      </c>
      <c r="R83" s="85">
        <f t="shared" si="5"/>
        <v>0</v>
      </c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</row>
    <row r="84" spans="1:55" s="86" customFormat="1" ht="13.8" x14ac:dyDescent="0.3">
      <c r="A84" s="87">
        <v>12322</v>
      </c>
      <c r="B84" s="88">
        <v>5410000000000</v>
      </c>
      <c r="C84" s="88">
        <v>3</v>
      </c>
      <c r="D84" s="89" t="s">
        <v>54</v>
      </c>
      <c r="E84" s="89">
        <v>7</v>
      </c>
      <c r="F84" s="89" t="s">
        <v>43</v>
      </c>
      <c r="G84" s="89" t="s">
        <v>128</v>
      </c>
      <c r="H84" s="167" t="s">
        <v>298</v>
      </c>
      <c r="I84" s="179"/>
      <c r="J84" s="89">
        <v>445</v>
      </c>
      <c r="K84" s="168">
        <f t="shared" si="3"/>
        <v>0</v>
      </c>
      <c r="L84" s="67"/>
      <c r="M84" s="133"/>
      <c r="N84" s="133"/>
      <c r="O84" s="130">
        <v>1</v>
      </c>
      <c r="P84" s="131" t="str">
        <f t="shared" si="4"/>
        <v>g</v>
      </c>
      <c r="Q84" s="132">
        <v>0</v>
      </c>
      <c r="R84" s="85">
        <f t="shared" si="5"/>
        <v>0</v>
      </c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</row>
    <row r="85" spans="1:55" s="86" customFormat="1" ht="13.8" x14ac:dyDescent="0.3">
      <c r="A85" s="87">
        <v>20594</v>
      </c>
      <c r="B85" s="88">
        <v>8718265347939</v>
      </c>
      <c r="C85" s="89"/>
      <c r="D85" s="89"/>
      <c r="E85" s="88">
        <v>5</v>
      </c>
      <c r="F85" s="89" t="s">
        <v>40</v>
      </c>
      <c r="G85" s="89" t="s">
        <v>129</v>
      </c>
      <c r="H85" s="167" t="s">
        <v>298</v>
      </c>
      <c r="I85" s="179"/>
      <c r="J85" s="89">
        <v>169</v>
      </c>
      <c r="K85" s="168">
        <f t="shared" si="3"/>
        <v>0</v>
      </c>
      <c r="L85" s="67"/>
      <c r="M85" s="133"/>
      <c r="N85" s="133"/>
      <c r="O85" s="130">
        <v>1</v>
      </c>
      <c r="P85" s="131" t="str">
        <f t="shared" si="4"/>
        <v>stuks</v>
      </c>
      <c r="Q85" s="132">
        <v>0</v>
      </c>
      <c r="R85" s="85">
        <f t="shared" si="5"/>
        <v>0</v>
      </c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</row>
    <row r="86" spans="1:55" s="86" customFormat="1" ht="13.8" x14ac:dyDescent="0.3">
      <c r="A86" s="87">
        <v>11561</v>
      </c>
      <c r="B86" s="88">
        <v>8710400084730</v>
      </c>
      <c r="C86" s="89"/>
      <c r="D86" s="89"/>
      <c r="E86" s="88">
        <v>6</v>
      </c>
      <c r="F86" s="89" t="s">
        <v>40</v>
      </c>
      <c r="G86" s="89" t="s">
        <v>130</v>
      </c>
      <c r="H86" s="167" t="s">
        <v>298</v>
      </c>
      <c r="I86" s="179"/>
      <c r="J86" s="89">
        <v>251</v>
      </c>
      <c r="K86" s="168">
        <f t="shared" si="3"/>
        <v>0</v>
      </c>
      <c r="L86" s="67"/>
      <c r="M86" s="133"/>
      <c r="N86" s="133"/>
      <c r="O86" s="130">
        <v>1</v>
      </c>
      <c r="P86" s="131" t="str">
        <f t="shared" si="4"/>
        <v>stuks</v>
      </c>
      <c r="Q86" s="132">
        <v>0</v>
      </c>
      <c r="R86" s="85">
        <f t="shared" si="5"/>
        <v>0</v>
      </c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</row>
    <row r="87" spans="1:55" s="86" customFormat="1" ht="13.8" x14ac:dyDescent="0.3">
      <c r="A87" s="87">
        <v>11012</v>
      </c>
      <c r="B87" s="88">
        <v>8710400125617</v>
      </c>
      <c r="C87" s="89"/>
      <c r="D87" s="89"/>
      <c r="E87" s="88">
        <v>500</v>
      </c>
      <c r="F87" s="89" t="s">
        <v>43</v>
      </c>
      <c r="G87" s="89" t="s">
        <v>131</v>
      </c>
      <c r="H87" s="167" t="s">
        <v>298</v>
      </c>
      <c r="I87" s="179"/>
      <c r="J87" s="89">
        <v>241</v>
      </c>
      <c r="K87" s="168">
        <f t="shared" si="3"/>
        <v>0</v>
      </c>
      <c r="L87" s="67"/>
      <c r="M87" s="133"/>
      <c r="N87" s="133"/>
      <c r="O87" s="130">
        <v>1</v>
      </c>
      <c r="P87" s="131" t="str">
        <f t="shared" si="4"/>
        <v>g</v>
      </c>
      <c r="Q87" s="132">
        <v>0</v>
      </c>
      <c r="R87" s="85">
        <f t="shared" si="5"/>
        <v>0</v>
      </c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</row>
    <row r="88" spans="1:55" s="86" customFormat="1" ht="13.8" x14ac:dyDescent="0.3">
      <c r="A88" s="87">
        <v>57667</v>
      </c>
      <c r="B88" s="88">
        <v>8710400391166</v>
      </c>
      <c r="C88" s="89"/>
      <c r="D88" s="89"/>
      <c r="E88" s="88">
        <v>250</v>
      </c>
      <c r="F88" s="89" t="s">
        <v>43</v>
      </c>
      <c r="G88" s="89" t="s">
        <v>45</v>
      </c>
      <c r="H88" s="167" t="s">
        <v>298</v>
      </c>
      <c r="I88" s="179"/>
      <c r="J88" s="89">
        <v>58</v>
      </c>
      <c r="K88" s="168">
        <f t="shared" si="3"/>
        <v>0</v>
      </c>
      <c r="L88" s="67"/>
      <c r="M88" s="133"/>
      <c r="N88" s="133"/>
      <c r="O88" s="130">
        <v>1</v>
      </c>
      <c r="P88" s="131" t="str">
        <f t="shared" si="4"/>
        <v>g</v>
      </c>
      <c r="Q88" s="132">
        <v>0</v>
      </c>
      <c r="R88" s="85">
        <f t="shared" si="5"/>
        <v>0</v>
      </c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</row>
    <row r="89" spans="1:55" s="86" customFormat="1" ht="13.8" x14ac:dyDescent="0.3">
      <c r="A89" s="87">
        <v>288081</v>
      </c>
      <c r="B89" s="88">
        <v>8718906921405</v>
      </c>
      <c r="C89" s="89"/>
      <c r="D89" s="89"/>
      <c r="E89" s="88">
        <v>150</v>
      </c>
      <c r="F89" s="89" t="s">
        <v>43</v>
      </c>
      <c r="G89" s="89" t="s">
        <v>132</v>
      </c>
      <c r="H89" s="167" t="s">
        <v>298</v>
      </c>
      <c r="I89" s="179"/>
      <c r="J89" s="89">
        <v>50</v>
      </c>
      <c r="K89" s="168">
        <f t="shared" si="3"/>
        <v>0</v>
      </c>
      <c r="L89" s="67"/>
      <c r="M89" s="133"/>
      <c r="N89" s="133"/>
      <c r="O89" s="130">
        <v>1</v>
      </c>
      <c r="P89" s="131" t="str">
        <f t="shared" si="4"/>
        <v>g</v>
      </c>
      <c r="Q89" s="132">
        <v>0</v>
      </c>
      <c r="R89" s="85">
        <f t="shared" si="5"/>
        <v>0</v>
      </c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</row>
    <row r="90" spans="1:55" s="86" customFormat="1" ht="13.8" x14ac:dyDescent="0.3">
      <c r="A90" s="87">
        <v>73443</v>
      </c>
      <c r="B90" s="88">
        <v>8710437000079</v>
      </c>
      <c r="C90" s="89"/>
      <c r="D90" s="89"/>
      <c r="E90" s="88">
        <v>1.5</v>
      </c>
      <c r="F90" s="89" t="s">
        <v>48</v>
      </c>
      <c r="G90" s="89" t="s">
        <v>133</v>
      </c>
      <c r="H90" s="167" t="s">
        <v>298</v>
      </c>
      <c r="I90" s="179"/>
      <c r="J90" s="89">
        <v>285</v>
      </c>
      <c r="K90" s="168">
        <f t="shared" si="3"/>
        <v>0</v>
      </c>
      <c r="L90" s="67"/>
      <c r="M90" s="133"/>
      <c r="N90" s="133"/>
      <c r="O90" s="130">
        <v>1</v>
      </c>
      <c r="P90" s="131" t="str">
        <f t="shared" si="4"/>
        <v>kg</v>
      </c>
      <c r="Q90" s="132">
        <v>0</v>
      </c>
      <c r="R90" s="85">
        <f t="shared" si="5"/>
        <v>0</v>
      </c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</row>
    <row r="91" spans="1:55" s="86" customFormat="1" ht="13.8" x14ac:dyDescent="0.3">
      <c r="A91" s="87">
        <v>322232</v>
      </c>
      <c r="B91" s="88">
        <v>8710397341557</v>
      </c>
      <c r="C91" s="89"/>
      <c r="D91" s="89"/>
      <c r="E91" s="88">
        <v>370</v>
      </c>
      <c r="F91" s="89" t="s">
        <v>43</v>
      </c>
      <c r="G91" s="89" t="s">
        <v>134</v>
      </c>
      <c r="H91" s="167" t="s">
        <v>298</v>
      </c>
      <c r="I91" s="179"/>
      <c r="J91" s="89">
        <v>68</v>
      </c>
      <c r="K91" s="168">
        <f t="shared" si="3"/>
        <v>0</v>
      </c>
      <c r="L91" s="67"/>
      <c r="M91" s="133"/>
      <c r="N91" s="133"/>
      <c r="O91" s="130">
        <v>1</v>
      </c>
      <c r="P91" s="131" t="str">
        <f t="shared" si="4"/>
        <v>g</v>
      </c>
      <c r="Q91" s="132">
        <v>0</v>
      </c>
      <c r="R91" s="85">
        <f t="shared" si="5"/>
        <v>0</v>
      </c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</row>
    <row r="92" spans="1:55" s="86" customFormat="1" ht="13.8" x14ac:dyDescent="0.3">
      <c r="A92" s="87">
        <v>26078</v>
      </c>
      <c r="B92" s="88">
        <v>8718906012578</v>
      </c>
      <c r="C92" s="89"/>
      <c r="D92" s="89"/>
      <c r="E92" s="88">
        <v>250</v>
      </c>
      <c r="F92" s="89" t="s">
        <v>43</v>
      </c>
      <c r="G92" s="89" t="s">
        <v>135</v>
      </c>
      <c r="H92" s="167" t="s">
        <v>298</v>
      </c>
      <c r="I92" s="179"/>
      <c r="J92" s="89">
        <v>148</v>
      </c>
      <c r="K92" s="168">
        <f t="shared" si="3"/>
        <v>0</v>
      </c>
      <c r="L92" s="67"/>
      <c r="M92" s="133"/>
      <c r="N92" s="133"/>
      <c r="O92" s="130">
        <v>1</v>
      </c>
      <c r="P92" s="131" t="str">
        <f t="shared" si="4"/>
        <v>g</v>
      </c>
      <c r="Q92" s="132">
        <v>0</v>
      </c>
      <c r="R92" s="85">
        <f t="shared" si="5"/>
        <v>0</v>
      </c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</row>
    <row r="93" spans="1:55" s="86" customFormat="1" ht="13.8" x14ac:dyDescent="0.3">
      <c r="A93" s="87">
        <v>330029</v>
      </c>
      <c r="B93" s="88">
        <v>8718907075831</v>
      </c>
      <c r="C93" s="89"/>
      <c r="D93" s="88" t="s">
        <v>66</v>
      </c>
      <c r="E93" s="88">
        <v>1</v>
      </c>
      <c r="F93" s="89" t="s">
        <v>67</v>
      </c>
      <c r="G93" s="89" t="s">
        <v>136</v>
      </c>
      <c r="H93" s="167" t="s">
        <v>298</v>
      </c>
      <c r="I93" s="179"/>
      <c r="J93" s="89">
        <v>8</v>
      </c>
      <c r="K93" s="168">
        <f t="shared" si="3"/>
        <v>0</v>
      </c>
      <c r="L93" s="67"/>
      <c r="M93" s="133"/>
      <c r="N93" s="133"/>
      <c r="O93" s="130">
        <v>1</v>
      </c>
      <c r="P93" s="131" t="str">
        <f t="shared" si="4"/>
        <v>stuk</v>
      </c>
      <c r="Q93" s="132">
        <v>0</v>
      </c>
      <c r="R93" s="85">
        <f t="shared" si="5"/>
        <v>0</v>
      </c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</row>
    <row r="94" spans="1:55" s="86" customFormat="1" ht="13.8" x14ac:dyDescent="0.3">
      <c r="A94" s="87">
        <v>27650</v>
      </c>
      <c r="B94" s="88">
        <v>8710400263258</v>
      </c>
      <c r="C94" s="89"/>
      <c r="D94" s="89"/>
      <c r="E94" s="88">
        <v>3</v>
      </c>
      <c r="F94" s="89" t="s">
        <v>48</v>
      </c>
      <c r="G94" s="89" t="s">
        <v>137</v>
      </c>
      <c r="H94" s="167" t="s">
        <v>298</v>
      </c>
      <c r="I94" s="179"/>
      <c r="J94" s="89">
        <v>59</v>
      </c>
      <c r="K94" s="168">
        <f t="shared" si="3"/>
        <v>0</v>
      </c>
      <c r="L94" s="67"/>
      <c r="M94" s="133"/>
      <c r="N94" s="133"/>
      <c r="O94" s="130">
        <v>1</v>
      </c>
      <c r="P94" s="131" t="str">
        <f t="shared" si="4"/>
        <v>kg</v>
      </c>
      <c r="Q94" s="132">
        <v>0</v>
      </c>
      <c r="R94" s="85">
        <f t="shared" si="5"/>
        <v>0</v>
      </c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</row>
    <row r="95" spans="1:55" s="86" customFormat="1" ht="13.8" x14ac:dyDescent="0.3">
      <c r="A95" s="87">
        <v>97992</v>
      </c>
      <c r="B95" s="88">
        <v>8000430132373</v>
      </c>
      <c r="C95" s="89"/>
      <c r="D95" s="89"/>
      <c r="E95" s="88">
        <v>1.5</v>
      </c>
      <c r="F95" s="89" t="s">
        <v>55</v>
      </c>
      <c r="G95" s="89" t="s">
        <v>138</v>
      </c>
      <c r="H95" s="167" t="s">
        <v>298</v>
      </c>
      <c r="I95" s="179"/>
      <c r="J95" s="89">
        <v>110</v>
      </c>
      <c r="K95" s="168">
        <f t="shared" si="3"/>
        <v>0</v>
      </c>
      <c r="L95" s="67"/>
      <c r="M95" s="133"/>
      <c r="N95" s="133"/>
      <c r="O95" s="130">
        <v>1</v>
      </c>
      <c r="P95" s="131" t="str">
        <f t="shared" si="4"/>
        <v>l</v>
      </c>
      <c r="Q95" s="132">
        <v>0</v>
      </c>
      <c r="R95" s="85">
        <f t="shared" si="5"/>
        <v>0</v>
      </c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</row>
    <row r="96" spans="1:55" s="86" customFormat="1" ht="13.8" x14ac:dyDescent="0.3">
      <c r="A96" s="87">
        <v>27649</v>
      </c>
      <c r="B96" s="88">
        <v>8710400257905</v>
      </c>
      <c r="C96" s="89"/>
      <c r="D96" s="89"/>
      <c r="E96" s="88">
        <v>3</v>
      </c>
      <c r="F96" s="89" t="s">
        <v>48</v>
      </c>
      <c r="G96" s="89" t="s">
        <v>139</v>
      </c>
      <c r="H96" s="167" t="s">
        <v>298</v>
      </c>
      <c r="I96" s="179"/>
      <c r="J96" s="89">
        <v>63</v>
      </c>
      <c r="K96" s="168">
        <f t="shared" si="3"/>
        <v>0</v>
      </c>
      <c r="L96" s="67"/>
      <c r="M96" s="133"/>
      <c r="N96" s="133"/>
      <c r="O96" s="130">
        <v>1</v>
      </c>
      <c r="P96" s="131" t="str">
        <f t="shared" si="4"/>
        <v>kg</v>
      </c>
      <c r="Q96" s="132">
        <v>0</v>
      </c>
      <c r="R96" s="85">
        <f t="shared" si="5"/>
        <v>0</v>
      </c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</row>
    <row r="97" spans="1:55" s="86" customFormat="1" ht="13.8" x14ac:dyDescent="0.3">
      <c r="A97" s="87">
        <v>287949</v>
      </c>
      <c r="B97" s="88">
        <v>8710755122385</v>
      </c>
      <c r="C97" s="89"/>
      <c r="D97" s="88" t="s">
        <v>66</v>
      </c>
      <c r="E97" s="88">
        <v>1</v>
      </c>
      <c r="F97" s="89" t="s">
        <v>67</v>
      </c>
      <c r="G97" s="89" t="s">
        <v>140</v>
      </c>
      <c r="H97" s="167" t="s">
        <v>298</v>
      </c>
      <c r="I97" s="179"/>
      <c r="J97" s="89">
        <v>23</v>
      </c>
      <c r="K97" s="168">
        <f t="shared" si="3"/>
        <v>0</v>
      </c>
      <c r="L97" s="67"/>
      <c r="M97" s="133"/>
      <c r="N97" s="133"/>
      <c r="O97" s="130">
        <v>1</v>
      </c>
      <c r="P97" s="131" t="str">
        <f t="shared" si="4"/>
        <v>stuk</v>
      </c>
      <c r="Q97" s="132">
        <v>0</v>
      </c>
      <c r="R97" s="85">
        <f t="shared" si="5"/>
        <v>0</v>
      </c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</row>
    <row r="98" spans="1:55" s="86" customFormat="1" ht="13.8" x14ac:dyDescent="0.3">
      <c r="A98" s="87">
        <v>94178</v>
      </c>
      <c r="B98" s="88">
        <v>8716221098284</v>
      </c>
      <c r="C98" s="88">
        <v>24</v>
      </c>
      <c r="D98" s="89" t="s">
        <v>54</v>
      </c>
      <c r="E98" s="89">
        <v>0.33</v>
      </c>
      <c r="F98" s="89" t="s">
        <v>55</v>
      </c>
      <c r="G98" s="89" t="s">
        <v>141</v>
      </c>
      <c r="H98" s="167" t="s">
        <v>298</v>
      </c>
      <c r="I98" s="179"/>
      <c r="J98" s="89">
        <v>14</v>
      </c>
      <c r="K98" s="168">
        <f t="shared" si="3"/>
        <v>0</v>
      </c>
      <c r="L98" s="67"/>
      <c r="M98" s="133"/>
      <c r="N98" s="133"/>
      <c r="O98" s="130">
        <v>1</v>
      </c>
      <c r="P98" s="131" t="str">
        <f t="shared" si="4"/>
        <v>l</v>
      </c>
      <c r="Q98" s="132">
        <v>0</v>
      </c>
      <c r="R98" s="85">
        <f t="shared" si="5"/>
        <v>0</v>
      </c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</row>
    <row r="99" spans="1:55" s="86" customFormat="1" ht="13.8" x14ac:dyDescent="0.3">
      <c r="A99" s="87">
        <v>117262</v>
      </c>
      <c r="B99" s="88">
        <v>8718906189317</v>
      </c>
      <c r="C99" s="88"/>
      <c r="D99" s="89" t="s">
        <v>142</v>
      </c>
      <c r="E99" s="89">
        <v>300</v>
      </c>
      <c r="F99" s="89" t="s">
        <v>43</v>
      </c>
      <c r="G99" s="89" t="s">
        <v>143</v>
      </c>
      <c r="H99" s="167" t="s">
        <v>298</v>
      </c>
      <c r="I99" s="179"/>
      <c r="J99" s="89">
        <v>57</v>
      </c>
      <c r="K99" s="168">
        <f t="shared" si="3"/>
        <v>0</v>
      </c>
      <c r="L99" s="67"/>
      <c r="M99" s="133"/>
      <c r="N99" s="133"/>
      <c r="O99" s="130">
        <v>1</v>
      </c>
      <c r="P99" s="131" t="str">
        <f t="shared" si="4"/>
        <v>g</v>
      </c>
      <c r="Q99" s="132">
        <v>0</v>
      </c>
      <c r="R99" s="85">
        <f t="shared" si="5"/>
        <v>0</v>
      </c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</row>
    <row r="100" spans="1:55" s="86" customFormat="1" ht="13.8" x14ac:dyDescent="0.3">
      <c r="A100" s="87">
        <v>46982</v>
      </c>
      <c r="B100" s="88">
        <v>8710400336839</v>
      </c>
      <c r="C100" s="89"/>
      <c r="D100" s="89"/>
      <c r="E100" s="88">
        <v>400</v>
      </c>
      <c r="F100" s="89" t="s">
        <v>43</v>
      </c>
      <c r="G100" s="89" t="s">
        <v>144</v>
      </c>
      <c r="H100" s="167" t="s">
        <v>298</v>
      </c>
      <c r="I100" s="179"/>
      <c r="J100" s="89">
        <v>54</v>
      </c>
      <c r="K100" s="168">
        <f t="shared" si="3"/>
        <v>0</v>
      </c>
      <c r="L100" s="67"/>
      <c r="M100" s="133"/>
      <c r="N100" s="133"/>
      <c r="O100" s="130">
        <v>1</v>
      </c>
      <c r="P100" s="131" t="str">
        <f t="shared" si="4"/>
        <v>g</v>
      </c>
      <c r="Q100" s="132">
        <v>0</v>
      </c>
      <c r="R100" s="85">
        <f t="shared" si="5"/>
        <v>0</v>
      </c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</row>
    <row r="101" spans="1:55" s="86" customFormat="1" ht="13.8" x14ac:dyDescent="0.3">
      <c r="A101" s="87">
        <v>10441</v>
      </c>
      <c r="B101" s="88">
        <v>8014168857989</v>
      </c>
      <c r="C101" s="89"/>
      <c r="D101" s="89"/>
      <c r="E101" s="88">
        <v>500</v>
      </c>
      <c r="F101" s="89" t="s">
        <v>43</v>
      </c>
      <c r="G101" s="89" t="s">
        <v>145</v>
      </c>
      <c r="H101" s="167" t="s">
        <v>298</v>
      </c>
      <c r="I101" s="179"/>
      <c r="J101" s="89">
        <v>110</v>
      </c>
      <c r="K101" s="168">
        <f t="shared" si="3"/>
        <v>0</v>
      </c>
      <c r="L101" s="67"/>
      <c r="M101" s="133"/>
      <c r="N101" s="133"/>
      <c r="O101" s="130">
        <v>1</v>
      </c>
      <c r="P101" s="131" t="str">
        <f t="shared" si="4"/>
        <v>g</v>
      </c>
      <c r="Q101" s="132">
        <v>0</v>
      </c>
      <c r="R101" s="85">
        <f t="shared" si="5"/>
        <v>0</v>
      </c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</row>
    <row r="102" spans="1:55" s="86" customFormat="1" ht="13.8" x14ac:dyDescent="0.3">
      <c r="A102" s="87">
        <v>251628</v>
      </c>
      <c r="B102" s="88">
        <v>8714100753699</v>
      </c>
      <c r="C102" s="89"/>
      <c r="D102" s="89"/>
      <c r="E102" s="88">
        <v>400</v>
      </c>
      <c r="F102" s="89" t="s">
        <v>43</v>
      </c>
      <c r="G102" s="89" t="s">
        <v>146</v>
      </c>
      <c r="H102" s="167" t="s">
        <v>298</v>
      </c>
      <c r="I102" s="179"/>
      <c r="J102" s="89">
        <v>97</v>
      </c>
      <c r="K102" s="168">
        <f t="shared" si="3"/>
        <v>0</v>
      </c>
      <c r="L102" s="67"/>
      <c r="M102" s="133"/>
      <c r="N102" s="133"/>
      <c r="O102" s="130">
        <v>1</v>
      </c>
      <c r="P102" s="131" t="str">
        <f t="shared" si="4"/>
        <v>g</v>
      </c>
      <c r="Q102" s="132">
        <v>0</v>
      </c>
      <c r="R102" s="85">
        <f t="shared" si="5"/>
        <v>0</v>
      </c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</row>
    <row r="103" spans="1:55" s="86" customFormat="1" ht="13.8" x14ac:dyDescent="0.3">
      <c r="A103" s="87">
        <v>26021</v>
      </c>
      <c r="B103" s="88">
        <v>8718906152168</v>
      </c>
      <c r="C103" s="89"/>
      <c r="D103" s="89"/>
      <c r="E103" s="88">
        <v>400</v>
      </c>
      <c r="F103" s="89" t="s">
        <v>43</v>
      </c>
      <c r="G103" s="89" t="s">
        <v>147</v>
      </c>
      <c r="H103" s="167" t="s">
        <v>298</v>
      </c>
      <c r="I103" s="179"/>
      <c r="J103" s="89">
        <v>73</v>
      </c>
      <c r="K103" s="168">
        <f t="shared" si="3"/>
        <v>0</v>
      </c>
      <c r="L103" s="67"/>
      <c r="M103" s="133"/>
      <c r="N103" s="133"/>
      <c r="O103" s="130">
        <v>1</v>
      </c>
      <c r="P103" s="131" t="str">
        <f t="shared" si="4"/>
        <v>g</v>
      </c>
      <c r="Q103" s="132">
        <v>0</v>
      </c>
      <c r="R103" s="85">
        <f t="shared" si="5"/>
        <v>0</v>
      </c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</row>
    <row r="104" spans="1:55" s="86" customFormat="1" ht="13.8" x14ac:dyDescent="0.3">
      <c r="A104" s="87">
        <v>35409</v>
      </c>
      <c r="B104" s="88">
        <v>8710400090434</v>
      </c>
      <c r="C104" s="89"/>
      <c r="D104" s="89"/>
      <c r="E104" s="88">
        <v>1.5</v>
      </c>
      <c r="F104" s="89" t="s">
        <v>48</v>
      </c>
      <c r="G104" s="89" t="s">
        <v>148</v>
      </c>
      <c r="H104" s="167" t="s">
        <v>298</v>
      </c>
      <c r="I104" s="179"/>
      <c r="J104" s="89">
        <v>97</v>
      </c>
      <c r="K104" s="168">
        <f t="shared" si="3"/>
        <v>0</v>
      </c>
      <c r="L104" s="67"/>
      <c r="M104" s="133"/>
      <c r="N104" s="133"/>
      <c r="O104" s="130">
        <v>1</v>
      </c>
      <c r="P104" s="131" t="str">
        <f t="shared" si="4"/>
        <v>kg</v>
      </c>
      <c r="Q104" s="132">
        <v>0</v>
      </c>
      <c r="R104" s="85">
        <f t="shared" si="5"/>
        <v>0</v>
      </c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</row>
    <row r="105" spans="1:55" s="86" customFormat="1" ht="13.8" x14ac:dyDescent="0.3">
      <c r="A105" s="87">
        <v>12733</v>
      </c>
      <c r="B105" s="88">
        <v>8718796111962</v>
      </c>
      <c r="C105" s="89"/>
      <c r="D105" s="89"/>
      <c r="E105" s="88">
        <v>250</v>
      </c>
      <c r="F105" s="89" t="s">
        <v>43</v>
      </c>
      <c r="G105" s="89" t="s">
        <v>149</v>
      </c>
      <c r="H105" s="167" t="s">
        <v>298</v>
      </c>
      <c r="I105" s="179"/>
      <c r="J105" s="89">
        <v>72</v>
      </c>
      <c r="K105" s="168">
        <f t="shared" si="3"/>
        <v>0</v>
      </c>
      <c r="L105" s="67"/>
      <c r="M105" s="133"/>
      <c r="N105" s="133"/>
      <c r="O105" s="130">
        <v>1</v>
      </c>
      <c r="P105" s="131" t="str">
        <f t="shared" si="4"/>
        <v>g</v>
      </c>
      <c r="Q105" s="132">
        <v>0</v>
      </c>
      <c r="R105" s="85">
        <f t="shared" si="5"/>
        <v>0</v>
      </c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</row>
    <row r="106" spans="1:55" s="86" customFormat="1" ht="13.8" x14ac:dyDescent="0.3">
      <c r="A106" s="87">
        <v>21598</v>
      </c>
      <c r="B106" s="88">
        <v>8718265498150</v>
      </c>
      <c r="C106" s="89"/>
      <c r="D106" s="89"/>
      <c r="E106" s="88">
        <v>100</v>
      </c>
      <c r="F106" s="89" t="s">
        <v>43</v>
      </c>
      <c r="G106" s="89" t="s">
        <v>150</v>
      </c>
      <c r="H106" s="167" t="s">
        <v>298</v>
      </c>
      <c r="I106" s="179"/>
      <c r="J106" s="89">
        <v>253</v>
      </c>
      <c r="K106" s="168">
        <f t="shared" si="3"/>
        <v>0</v>
      </c>
      <c r="L106" s="67"/>
      <c r="M106" s="133"/>
      <c r="N106" s="133"/>
      <c r="O106" s="130">
        <v>1</v>
      </c>
      <c r="P106" s="131" t="str">
        <f t="shared" si="4"/>
        <v>g</v>
      </c>
      <c r="Q106" s="132">
        <v>0</v>
      </c>
      <c r="R106" s="85">
        <f t="shared" si="5"/>
        <v>0</v>
      </c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</row>
    <row r="107" spans="1:55" s="86" customFormat="1" ht="13.8" x14ac:dyDescent="0.3">
      <c r="A107" s="87">
        <v>55878</v>
      </c>
      <c r="B107" s="88">
        <v>8710400385394</v>
      </c>
      <c r="C107" s="89"/>
      <c r="D107" s="89"/>
      <c r="E107" s="88">
        <v>200</v>
      </c>
      <c r="F107" s="89" t="s">
        <v>43</v>
      </c>
      <c r="G107" s="89" t="s">
        <v>151</v>
      </c>
      <c r="H107" s="167" t="s">
        <v>298</v>
      </c>
      <c r="I107" s="179"/>
      <c r="J107" s="89">
        <v>75</v>
      </c>
      <c r="K107" s="168">
        <f t="shared" si="3"/>
        <v>0</v>
      </c>
      <c r="L107" s="67"/>
      <c r="M107" s="133"/>
      <c r="N107" s="133"/>
      <c r="O107" s="130">
        <v>1</v>
      </c>
      <c r="P107" s="131" t="str">
        <f t="shared" si="4"/>
        <v>g</v>
      </c>
      <c r="Q107" s="132">
        <v>0</v>
      </c>
      <c r="R107" s="85">
        <f t="shared" si="5"/>
        <v>0</v>
      </c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</row>
    <row r="108" spans="1:55" s="86" customFormat="1" ht="13.8" x14ac:dyDescent="0.3">
      <c r="A108" s="87">
        <v>94235</v>
      </c>
      <c r="B108" s="88">
        <v>8716221098284</v>
      </c>
      <c r="C108" s="89"/>
      <c r="D108" s="89"/>
      <c r="E108" s="88">
        <v>12</v>
      </c>
      <c r="F108" s="89" t="s">
        <v>55</v>
      </c>
      <c r="G108" s="89" t="s">
        <v>152</v>
      </c>
      <c r="H108" s="167" t="s">
        <v>298</v>
      </c>
      <c r="I108" s="179"/>
      <c r="J108" s="89">
        <v>21</v>
      </c>
      <c r="K108" s="168">
        <f t="shared" si="3"/>
        <v>0</v>
      </c>
      <c r="L108" s="67"/>
      <c r="M108" s="133"/>
      <c r="N108" s="133"/>
      <c r="O108" s="130">
        <v>1</v>
      </c>
      <c r="P108" s="131" t="str">
        <f t="shared" si="4"/>
        <v>l</v>
      </c>
      <c r="Q108" s="132">
        <v>0</v>
      </c>
      <c r="R108" s="85">
        <f t="shared" si="5"/>
        <v>0</v>
      </c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</row>
    <row r="109" spans="1:55" s="86" customFormat="1" ht="13.8" x14ac:dyDescent="0.3">
      <c r="A109" s="87">
        <v>60557</v>
      </c>
      <c r="B109" s="88">
        <v>5410093059895</v>
      </c>
      <c r="C109" s="89"/>
      <c r="D109" s="89"/>
      <c r="E109" s="88">
        <v>1</v>
      </c>
      <c r="F109" s="89" t="s">
        <v>55</v>
      </c>
      <c r="G109" s="89" t="s">
        <v>153</v>
      </c>
      <c r="H109" s="167" t="s">
        <v>298</v>
      </c>
      <c r="I109" s="179"/>
      <c r="J109" s="89">
        <v>183</v>
      </c>
      <c r="K109" s="168">
        <f t="shared" si="3"/>
        <v>0</v>
      </c>
      <c r="L109" s="67"/>
      <c r="M109" s="133"/>
      <c r="N109" s="133"/>
      <c r="O109" s="130">
        <v>1</v>
      </c>
      <c r="P109" s="131" t="str">
        <f t="shared" si="4"/>
        <v>l</v>
      </c>
      <c r="Q109" s="132">
        <v>0</v>
      </c>
      <c r="R109" s="85">
        <f t="shared" si="5"/>
        <v>0</v>
      </c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</row>
    <row r="110" spans="1:55" s="86" customFormat="1" ht="13.8" x14ac:dyDescent="0.3">
      <c r="A110" s="87">
        <v>274783</v>
      </c>
      <c r="B110" s="88">
        <v>8718906543706</v>
      </c>
      <c r="C110" s="89"/>
      <c r="D110" s="89"/>
      <c r="E110" s="88">
        <v>4</v>
      </c>
      <c r="F110" s="89" t="s">
        <v>154</v>
      </c>
      <c r="G110" s="89" t="s">
        <v>155</v>
      </c>
      <c r="H110" s="167" t="s">
        <v>298</v>
      </c>
      <c r="I110" s="179"/>
      <c r="J110" s="89">
        <v>4</v>
      </c>
      <c r="K110" s="168">
        <f t="shared" si="3"/>
        <v>0</v>
      </c>
      <c r="L110" s="67"/>
      <c r="M110" s="133"/>
      <c r="N110" s="133"/>
      <c r="O110" s="130">
        <v>1</v>
      </c>
      <c r="P110" s="131" t="str">
        <f t="shared" si="4"/>
        <v>personen</v>
      </c>
      <c r="Q110" s="132">
        <v>0</v>
      </c>
      <c r="R110" s="85">
        <f t="shared" si="5"/>
        <v>0</v>
      </c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</row>
    <row r="111" spans="1:55" s="86" customFormat="1" ht="13.8" x14ac:dyDescent="0.3">
      <c r="A111" s="87">
        <v>57671</v>
      </c>
      <c r="B111" s="88">
        <v>8710400391241</v>
      </c>
      <c r="C111" s="89"/>
      <c r="D111" s="89"/>
      <c r="E111" s="88">
        <v>250</v>
      </c>
      <c r="F111" s="89" t="s">
        <v>43</v>
      </c>
      <c r="G111" s="89" t="s">
        <v>156</v>
      </c>
      <c r="H111" s="167" t="s">
        <v>298</v>
      </c>
      <c r="I111" s="179"/>
      <c r="J111" s="89">
        <v>62</v>
      </c>
      <c r="K111" s="168">
        <f t="shared" si="3"/>
        <v>0</v>
      </c>
      <c r="L111" s="67"/>
      <c r="M111" s="133"/>
      <c r="N111" s="133"/>
      <c r="O111" s="130">
        <v>1</v>
      </c>
      <c r="P111" s="131" t="str">
        <f t="shared" si="4"/>
        <v>g</v>
      </c>
      <c r="Q111" s="132">
        <v>0</v>
      </c>
      <c r="R111" s="85">
        <f t="shared" si="5"/>
        <v>0</v>
      </c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</row>
    <row r="112" spans="1:55" s="86" customFormat="1" ht="13.8" x14ac:dyDescent="0.3">
      <c r="A112" s="87">
        <v>13325</v>
      </c>
      <c r="B112" s="88">
        <v>8713300050973</v>
      </c>
      <c r="C112" s="89"/>
      <c r="D112" s="89"/>
      <c r="E112" s="88">
        <v>1</v>
      </c>
      <c r="F112" s="89" t="s">
        <v>55</v>
      </c>
      <c r="G112" s="89" t="s">
        <v>157</v>
      </c>
      <c r="H112" s="167" t="s">
        <v>298</v>
      </c>
      <c r="I112" s="179"/>
      <c r="J112" s="89">
        <v>149</v>
      </c>
      <c r="K112" s="168">
        <f t="shared" si="3"/>
        <v>0</v>
      </c>
      <c r="L112" s="67"/>
      <c r="M112" s="133"/>
      <c r="N112" s="133"/>
      <c r="O112" s="130">
        <v>1</v>
      </c>
      <c r="P112" s="131" t="str">
        <f t="shared" si="4"/>
        <v>l</v>
      </c>
      <c r="Q112" s="132">
        <v>0</v>
      </c>
      <c r="R112" s="85">
        <f t="shared" si="5"/>
        <v>0</v>
      </c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</row>
    <row r="113" spans="1:55" s="86" customFormat="1" ht="13.8" x14ac:dyDescent="0.3">
      <c r="A113" s="87">
        <v>25885</v>
      </c>
      <c r="B113" s="88">
        <v>8718265404564</v>
      </c>
      <c r="C113" s="89"/>
      <c r="D113" s="89"/>
      <c r="E113" s="88">
        <v>2</v>
      </c>
      <c r="F113" s="89" t="s">
        <v>48</v>
      </c>
      <c r="G113" s="89" t="s">
        <v>158</v>
      </c>
      <c r="H113" s="167" t="s">
        <v>298</v>
      </c>
      <c r="I113" s="179"/>
      <c r="J113" s="89">
        <v>112</v>
      </c>
      <c r="K113" s="168">
        <f t="shared" si="3"/>
        <v>0</v>
      </c>
      <c r="L113" s="67"/>
      <c r="M113" s="133"/>
      <c r="N113" s="133"/>
      <c r="O113" s="130">
        <v>1</v>
      </c>
      <c r="P113" s="131" t="str">
        <f t="shared" si="4"/>
        <v>kg</v>
      </c>
      <c r="Q113" s="132">
        <v>0</v>
      </c>
      <c r="R113" s="85">
        <f t="shared" si="5"/>
        <v>0</v>
      </c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</row>
    <row r="114" spans="1:55" s="86" customFormat="1" ht="13.8" x14ac:dyDescent="0.3">
      <c r="A114" s="87">
        <v>26392</v>
      </c>
      <c r="B114" s="88">
        <v>8710400261803</v>
      </c>
      <c r="C114" s="89"/>
      <c r="D114" s="89"/>
      <c r="E114" s="88">
        <v>1</v>
      </c>
      <c r="F114" s="89" t="s">
        <v>48</v>
      </c>
      <c r="G114" s="89" t="s">
        <v>159</v>
      </c>
      <c r="H114" s="167" t="s">
        <v>298</v>
      </c>
      <c r="I114" s="179"/>
      <c r="J114" s="89">
        <v>110</v>
      </c>
      <c r="K114" s="168">
        <f t="shared" si="3"/>
        <v>0</v>
      </c>
      <c r="L114" s="67"/>
      <c r="M114" s="133"/>
      <c r="N114" s="133"/>
      <c r="O114" s="130">
        <v>1</v>
      </c>
      <c r="P114" s="131" t="str">
        <f t="shared" si="4"/>
        <v>kg</v>
      </c>
      <c r="Q114" s="132">
        <v>0</v>
      </c>
      <c r="R114" s="85">
        <f t="shared" si="5"/>
        <v>0</v>
      </c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</row>
    <row r="115" spans="1:55" s="86" customFormat="1" ht="13.8" x14ac:dyDescent="0.3">
      <c r="A115" s="87">
        <v>25905</v>
      </c>
      <c r="B115" s="88">
        <v>8718265184886</v>
      </c>
      <c r="C115" s="89"/>
      <c r="D115" s="88" t="s">
        <v>66</v>
      </c>
      <c r="E115" s="88">
        <v>1</v>
      </c>
      <c r="F115" s="88" t="s">
        <v>75</v>
      </c>
      <c r="G115" s="89" t="s">
        <v>160</v>
      </c>
      <c r="H115" s="167" t="s">
        <v>298</v>
      </c>
      <c r="I115" s="179"/>
      <c r="J115" s="89">
        <v>182</v>
      </c>
      <c r="K115" s="168">
        <f t="shared" si="3"/>
        <v>0</v>
      </c>
      <c r="L115" s="67"/>
      <c r="M115" s="133"/>
      <c r="N115" s="133"/>
      <c r="O115" s="130">
        <v>1</v>
      </c>
      <c r="P115" s="131" t="str">
        <f t="shared" si="4"/>
        <v>Tros</v>
      </c>
      <c r="Q115" s="132">
        <v>0</v>
      </c>
      <c r="R115" s="85">
        <f t="shared" si="5"/>
        <v>0</v>
      </c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</row>
    <row r="116" spans="1:55" s="86" customFormat="1" ht="13.8" x14ac:dyDescent="0.3">
      <c r="A116" s="87">
        <v>37822</v>
      </c>
      <c r="B116" s="88">
        <v>8718265638617</v>
      </c>
      <c r="C116" s="89"/>
      <c r="D116" s="88" t="s">
        <v>66</v>
      </c>
      <c r="E116" s="88">
        <v>1</v>
      </c>
      <c r="F116" s="89" t="s">
        <v>67</v>
      </c>
      <c r="G116" s="89" t="s">
        <v>161</v>
      </c>
      <c r="H116" s="167" t="s">
        <v>298</v>
      </c>
      <c r="I116" s="179"/>
      <c r="J116" s="89">
        <v>55</v>
      </c>
      <c r="K116" s="168">
        <f t="shared" si="3"/>
        <v>0</v>
      </c>
      <c r="L116" s="67"/>
      <c r="M116" s="133"/>
      <c r="N116" s="133"/>
      <c r="O116" s="130">
        <v>1</v>
      </c>
      <c r="P116" s="131" t="str">
        <f t="shared" si="4"/>
        <v>stuk</v>
      </c>
      <c r="Q116" s="132">
        <v>0</v>
      </c>
      <c r="R116" s="85">
        <f t="shared" si="5"/>
        <v>0</v>
      </c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</row>
    <row r="117" spans="1:55" s="86" customFormat="1" ht="13.8" x14ac:dyDescent="0.3">
      <c r="A117" s="87">
        <v>289930</v>
      </c>
      <c r="B117" s="88">
        <v>8720000000000</v>
      </c>
      <c r="C117" s="89"/>
      <c r="D117" s="89"/>
      <c r="E117" s="88">
        <v>500</v>
      </c>
      <c r="F117" s="89" t="s">
        <v>43</v>
      </c>
      <c r="G117" s="89" t="s">
        <v>162</v>
      </c>
      <c r="H117" s="167" t="s">
        <v>298</v>
      </c>
      <c r="I117" s="179"/>
      <c r="J117" s="89">
        <v>83</v>
      </c>
      <c r="K117" s="168">
        <f t="shared" si="3"/>
        <v>0</v>
      </c>
      <c r="L117" s="67"/>
      <c r="M117" s="133"/>
      <c r="N117" s="133"/>
      <c r="O117" s="130">
        <v>1</v>
      </c>
      <c r="P117" s="131" t="str">
        <f t="shared" si="4"/>
        <v>g</v>
      </c>
      <c r="Q117" s="132">
        <v>0</v>
      </c>
      <c r="R117" s="85">
        <f t="shared" si="5"/>
        <v>0</v>
      </c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</row>
    <row r="118" spans="1:55" s="86" customFormat="1" ht="13.8" x14ac:dyDescent="0.3">
      <c r="A118" s="87">
        <v>291841</v>
      </c>
      <c r="B118" s="88">
        <v>4011410690107</v>
      </c>
      <c r="C118" s="89"/>
      <c r="D118" s="89"/>
      <c r="E118" s="88">
        <v>125</v>
      </c>
      <c r="F118" s="89" t="s">
        <v>43</v>
      </c>
      <c r="G118" s="89" t="s">
        <v>163</v>
      </c>
      <c r="H118" s="167" t="s">
        <v>298</v>
      </c>
      <c r="I118" s="179"/>
      <c r="J118" s="89">
        <v>364</v>
      </c>
      <c r="K118" s="168">
        <f t="shared" si="3"/>
        <v>0</v>
      </c>
      <c r="L118" s="67"/>
      <c r="M118" s="133"/>
      <c r="N118" s="133"/>
      <c r="O118" s="130">
        <v>1</v>
      </c>
      <c r="P118" s="131" t="str">
        <f t="shared" si="4"/>
        <v>g</v>
      </c>
      <c r="Q118" s="132">
        <v>0</v>
      </c>
      <c r="R118" s="85">
        <f t="shared" si="5"/>
        <v>0</v>
      </c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</row>
    <row r="119" spans="1:55" s="86" customFormat="1" ht="13.8" x14ac:dyDescent="0.3">
      <c r="A119" s="87">
        <v>23417</v>
      </c>
      <c r="B119" s="88">
        <v>8718907144346</v>
      </c>
      <c r="C119" s="89"/>
      <c r="D119" s="89"/>
      <c r="E119" s="88">
        <v>100</v>
      </c>
      <c r="F119" s="89" t="s">
        <v>43</v>
      </c>
      <c r="G119" s="89" t="s">
        <v>164</v>
      </c>
      <c r="H119" s="167" t="s">
        <v>298</v>
      </c>
      <c r="I119" s="179"/>
      <c r="J119" s="89">
        <v>421</v>
      </c>
      <c r="K119" s="168">
        <f t="shared" si="3"/>
        <v>0</v>
      </c>
      <c r="L119" s="67"/>
      <c r="M119" s="133"/>
      <c r="N119" s="133"/>
      <c r="O119" s="130">
        <v>1</v>
      </c>
      <c r="P119" s="131" t="str">
        <f t="shared" si="4"/>
        <v>g</v>
      </c>
      <c r="Q119" s="132">
        <v>0</v>
      </c>
      <c r="R119" s="85">
        <f t="shared" si="5"/>
        <v>0</v>
      </c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</row>
    <row r="120" spans="1:55" s="86" customFormat="1" ht="13.8" x14ac:dyDescent="0.3">
      <c r="A120" s="87">
        <v>116464</v>
      </c>
      <c r="B120" s="88">
        <v>8710683008003</v>
      </c>
      <c r="C120" s="89"/>
      <c r="D120" s="89"/>
      <c r="E120" s="88">
        <v>750</v>
      </c>
      <c r="F120" s="89" t="s">
        <v>61</v>
      </c>
      <c r="G120" s="89" t="s">
        <v>165</v>
      </c>
      <c r="H120" s="167" t="s">
        <v>298</v>
      </c>
      <c r="I120" s="179"/>
      <c r="J120" s="89">
        <v>127</v>
      </c>
      <c r="K120" s="168">
        <f t="shared" si="3"/>
        <v>0</v>
      </c>
      <c r="L120" s="67"/>
      <c r="M120" s="133"/>
      <c r="N120" s="133"/>
      <c r="O120" s="130">
        <v>1</v>
      </c>
      <c r="P120" s="131" t="str">
        <f t="shared" si="4"/>
        <v>ml</v>
      </c>
      <c r="Q120" s="132">
        <v>0</v>
      </c>
      <c r="R120" s="85">
        <f t="shared" si="5"/>
        <v>0</v>
      </c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</row>
    <row r="121" spans="1:55" s="86" customFormat="1" ht="13.8" x14ac:dyDescent="0.3">
      <c r="A121" s="87">
        <v>253918</v>
      </c>
      <c r="B121" s="88">
        <v>8718906173835</v>
      </c>
      <c r="C121" s="89"/>
      <c r="D121" s="89"/>
      <c r="E121" s="88">
        <v>1000</v>
      </c>
      <c r="F121" s="89" t="s">
        <v>43</v>
      </c>
      <c r="G121" s="89" t="s">
        <v>166</v>
      </c>
      <c r="H121" s="167" t="s">
        <v>298</v>
      </c>
      <c r="I121" s="179"/>
      <c r="J121" s="89">
        <v>51</v>
      </c>
      <c r="K121" s="168">
        <f t="shared" si="3"/>
        <v>0</v>
      </c>
      <c r="L121" s="67"/>
      <c r="M121" s="133"/>
      <c r="N121" s="133"/>
      <c r="O121" s="130">
        <v>1</v>
      </c>
      <c r="P121" s="131" t="str">
        <f t="shared" si="4"/>
        <v>g</v>
      </c>
      <c r="Q121" s="132">
        <v>0</v>
      </c>
      <c r="R121" s="85">
        <f t="shared" si="5"/>
        <v>0</v>
      </c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</row>
    <row r="122" spans="1:55" s="86" customFormat="1" ht="13.8" x14ac:dyDescent="0.3">
      <c r="A122" s="87">
        <v>10143</v>
      </c>
      <c r="B122" s="88">
        <v>8718796083672</v>
      </c>
      <c r="C122" s="88">
        <v>12</v>
      </c>
      <c r="D122" s="89" t="s">
        <v>54</v>
      </c>
      <c r="E122" s="89">
        <v>0.15</v>
      </c>
      <c r="F122" s="89" t="s">
        <v>55</v>
      </c>
      <c r="G122" s="89" t="s">
        <v>167</v>
      </c>
      <c r="H122" s="167" t="s">
        <v>298</v>
      </c>
      <c r="I122" s="179"/>
      <c r="J122" s="89">
        <v>36</v>
      </c>
      <c r="K122" s="168">
        <f t="shared" si="3"/>
        <v>0</v>
      </c>
      <c r="L122" s="67"/>
      <c r="M122" s="133"/>
      <c r="N122" s="133"/>
      <c r="O122" s="130">
        <v>1</v>
      </c>
      <c r="P122" s="131" t="str">
        <f t="shared" si="4"/>
        <v>l</v>
      </c>
      <c r="Q122" s="132">
        <v>0</v>
      </c>
      <c r="R122" s="85">
        <f t="shared" si="5"/>
        <v>0</v>
      </c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</row>
    <row r="123" spans="1:55" s="86" customFormat="1" ht="13.8" x14ac:dyDescent="0.3">
      <c r="A123" s="87">
        <v>19589</v>
      </c>
      <c r="B123" s="88">
        <v>8718907012140</v>
      </c>
      <c r="C123" s="89"/>
      <c r="D123" s="89"/>
      <c r="E123" s="88">
        <v>12</v>
      </c>
      <c r="F123" s="89" t="s">
        <v>40</v>
      </c>
      <c r="G123" s="89" t="s">
        <v>168</v>
      </c>
      <c r="H123" s="167" t="s">
        <v>298</v>
      </c>
      <c r="I123" s="179"/>
      <c r="J123" s="89">
        <v>115</v>
      </c>
      <c r="K123" s="168">
        <f t="shared" si="3"/>
        <v>0</v>
      </c>
      <c r="L123" s="67"/>
      <c r="M123" s="133"/>
      <c r="N123" s="133"/>
      <c r="O123" s="130">
        <v>1</v>
      </c>
      <c r="P123" s="131" t="str">
        <f t="shared" si="4"/>
        <v>stuks</v>
      </c>
      <c r="Q123" s="132">
        <v>0</v>
      </c>
      <c r="R123" s="85">
        <f t="shared" si="5"/>
        <v>0</v>
      </c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</row>
    <row r="124" spans="1:55" s="86" customFormat="1" ht="13.8" x14ac:dyDescent="0.3">
      <c r="A124" s="87">
        <v>306418</v>
      </c>
      <c r="B124" s="88">
        <v>8718906831025</v>
      </c>
      <c r="C124" s="88">
        <v>24</v>
      </c>
      <c r="D124" s="89" t="s">
        <v>54</v>
      </c>
      <c r="E124" s="89">
        <v>0.33</v>
      </c>
      <c r="F124" s="89" t="s">
        <v>55</v>
      </c>
      <c r="G124" s="89" t="s">
        <v>169</v>
      </c>
      <c r="H124" s="167" t="s">
        <v>298</v>
      </c>
      <c r="I124" s="179"/>
      <c r="J124" s="89">
        <v>13</v>
      </c>
      <c r="K124" s="168">
        <f t="shared" si="3"/>
        <v>0</v>
      </c>
      <c r="L124" s="67"/>
      <c r="M124" s="133"/>
      <c r="N124" s="133"/>
      <c r="O124" s="130">
        <v>1</v>
      </c>
      <c r="P124" s="131" t="str">
        <f t="shared" si="4"/>
        <v>l</v>
      </c>
      <c r="Q124" s="132">
        <v>0</v>
      </c>
      <c r="R124" s="85">
        <f t="shared" si="5"/>
        <v>0</v>
      </c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</row>
    <row r="125" spans="1:55" s="86" customFormat="1" ht="13.8" x14ac:dyDescent="0.3">
      <c r="A125" s="87">
        <v>69763</v>
      </c>
      <c r="B125" s="88">
        <v>8710400130536</v>
      </c>
      <c r="C125" s="88">
        <v>6</v>
      </c>
      <c r="D125" s="89" t="s">
        <v>54</v>
      </c>
      <c r="E125" s="89">
        <v>1.5</v>
      </c>
      <c r="F125" s="89" t="s">
        <v>55</v>
      </c>
      <c r="G125" s="89" t="s">
        <v>170</v>
      </c>
      <c r="H125" s="167" t="s">
        <v>298</v>
      </c>
      <c r="I125" s="179"/>
      <c r="J125" s="89">
        <v>42</v>
      </c>
      <c r="K125" s="168">
        <f t="shared" si="3"/>
        <v>0</v>
      </c>
      <c r="L125" s="67"/>
      <c r="M125" s="133"/>
      <c r="N125" s="133"/>
      <c r="O125" s="130">
        <v>1</v>
      </c>
      <c r="P125" s="131" t="str">
        <f t="shared" si="4"/>
        <v>l</v>
      </c>
      <c r="Q125" s="132">
        <v>0</v>
      </c>
      <c r="R125" s="85">
        <f t="shared" si="5"/>
        <v>0</v>
      </c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</row>
    <row r="126" spans="1:55" s="86" customFormat="1" ht="13.8" x14ac:dyDescent="0.3">
      <c r="A126" s="87">
        <v>303969</v>
      </c>
      <c r="B126" s="88">
        <v>8720000000000</v>
      </c>
      <c r="C126" s="89"/>
      <c r="D126" s="89"/>
      <c r="E126" s="88">
        <v>1</v>
      </c>
      <c r="F126" s="89" t="s">
        <v>48</v>
      </c>
      <c r="G126" s="89" t="s">
        <v>171</v>
      </c>
      <c r="H126" s="167" t="s">
        <v>298</v>
      </c>
      <c r="I126" s="179"/>
      <c r="J126" s="89">
        <v>101</v>
      </c>
      <c r="K126" s="168">
        <f t="shared" si="3"/>
        <v>0</v>
      </c>
      <c r="L126" s="67"/>
      <c r="M126" s="133"/>
      <c r="N126" s="133"/>
      <c r="O126" s="130">
        <v>1</v>
      </c>
      <c r="P126" s="131" t="str">
        <f t="shared" si="4"/>
        <v>kg</v>
      </c>
      <c r="Q126" s="132">
        <v>0</v>
      </c>
      <c r="R126" s="85">
        <f t="shared" si="5"/>
        <v>0</v>
      </c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</row>
    <row r="127" spans="1:55" s="86" customFormat="1" ht="13.8" x14ac:dyDescent="0.3">
      <c r="A127" s="87">
        <v>292917</v>
      </c>
      <c r="B127" s="88">
        <v>8718907291521</v>
      </c>
      <c r="C127" s="89"/>
      <c r="D127" s="89"/>
      <c r="E127" s="88">
        <v>30</v>
      </c>
      <c r="F127" s="89" t="s">
        <v>40</v>
      </c>
      <c r="G127" s="89" t="s">
        <v>172</v>
      </c>
      <c r="H127" s="167" t="s">
        <v>298</v>
      </c>
      <c r="I127" s="179"/>
      <c r="J127" s="89">
        <v>221</v>
      </c>
      <c r="K127" s="168">
        <f t="shared" si="3"/>
        <v>0</v>
      </c>
      <c r="L127" s="67"/>
      <c r="M127" s="133"/>
      <c r="N127" s="133"/>
      <c r="O127" s="130">
        <v>1</v>
      </c>
      <c r="P127" s="131" t="str">
        <f t="shared" si="4"/>
        <v>stuks</v>
      </c>
      <c r="Q127" s="132">
        <v>0</v>
      </c>
      <c r="R127" s="85">
        <f t="shared" si="5"/>
        <v>0</v>
      </c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</row>
    <row r="128" spans="1:55" s="86" customFormat="1" ht="13.8" x14ac:dyDescent="0.3">
      <c r="A128" s="87">
        <v>58800</v>
      </c>
      <c r="B128" s="88">
        <v>8711900014852</v>
      </c>
      <c r="C128" s="89"/>
      <c r="D128" s="89"/>
      <c r="E128" s="88">
        <v>8</v>
      </c>
      <c r="F128" s="89" t="s">
        <v>40</v>
      </c>
      <c r="G128" s="89" t="s">
        <v>173</v>
      </c>
      <c r="H128" s="167" t="s">
        <v>298</v>
      </c>
      <c r="I128" s="179"/>
      <c r="J128" s="89">
        <v>42</v>
      </c>
      <c r="K128" s="168">
        <f t="shared" si="3"/>
        <v>0</v>
      </c>
      <c r="L128" s="67"/>
      <c r="M128" s="133"/>
      <c r="N128" s="133"/>
      <c r="O128" s="130">
        <v>1</v>
      </c>
      <c r="P128" s="131" t="str">
        <f t="shared" si="4"/>
        <v>stuks</v>
      </c>
      <c r="Q128" s="132">
        <v>0</v>
      </c>
      <c r="R128" s="85">
        <f t="shared" si="5"/>
        <v>0</v>
      </c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</row>
    <row r="129" spans="1:55" s="86" customFormat="1" ht="13.8" x14ac:dyDescent="0.3">
      <c r="A129" s="87">
        <v>277615</v>
      </c>
      <c r="B129" s="88">
        <v>5060078181549</v>
      </c>
      <c r="C129" s="89"/>
      <c r="D129" s="89"/>
      <c r="E129" s="88">
        <v>400</v>
      </c>
      <c r="F129" s="89" t="s">
        <v>43</v>
      </c>
      <c r="G129" s="89" t="s">
        <v>174</v>
      </c>
      <c r="H129" s="167" t="s">
        <v>298</v>
      </c>
      <c r="I129" s="179"/>
      <c r="J129" s="89">
        <v>57</v>
      </c>
      <c r="K129" s="168">
        <f t="shared" si="3"/>
        <v>0</v>
      </c>
      <c r="L129" s="67"/>
      <c r="M129" s="133"/>
      <c r="N129" s="133"/>
      <c r="O129" s="130">
        <v>1</v>
      </c>
      <c r="P129" s="131" t="str">
        <f t="shared" si="4"/>
        <v>g</v>
      </c>
      <c r="Q129" s="132">
        <v>0</v>
      </c>
      <c r="R129" s="85">
        <f t="shared" si="5"/>
        <v>0</v>
      </c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</row>
    <row r="130" spans="1:55" s="86" customFormat="1" ht="13.8" x14ac:dyDescent="0.3">
      <c r="A130" s="87">
        <v>81351</v>
      </c>
      <c r="B130" s="88">
        <v>8710398159458</v>
      </c>
      <c r="C130" s="89"/>
      <c r="D130" s="89"/>
      <c r="E130" s="88">
        <v>100</v>
      </c>
      <c r="F130" s="89" t="s">
        <v>43</v>
      </c>
      <c r="G130" s="89" t="s">
        <v>175</v>
      </c>
      <c r="H130" s="167" t="s">
        <v>298</v>
      </c>
      <c r="I130" s="179"/>
      <c r="J130" s="89">
        <v>198</v>
      </c>
      <c r="K130" s="168">
        <f t="shared" si="3"/>
        <v>0</v>
      </c>
      <c r="L130" s="67"/>
      <c r="M130" s="133"/>
      <c r="N130" s="133"/>
      <c r="O130" s="130">
        <v>1</v>
      </c>
      <c r="P130" s="131" t="str">
        <f t="shared" si="4"/>
        <v>g</v>
      </c>
      <c r="Q130" s="132">
        <v>0</v>
      </c>
      <c r="R130" s="85">
        <f t="shared" si="5"/>
        <v>0</v>
      </c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</row>
    <row r="131" spans="1:55" s="86" customFormat="1" ht="13.8" x14ac:dyDescent="0.3">
      <c r="A131" s="87">
        <v>287955</v>
      </c>
      <c r="B131" s="88">
        <v>8718906687530</v>
      </c>
      <c r="C131" s="89"/>
      <c r="D131" s="88" t="s">
        <v>66</v>
      </c>
      <c r="E131" s="88">
        <v>1</v>
      </c>
      <c r="F131" s="89" t="s">
        <v>67</v>
      </c>
      <c r="G131" s="89" t="s">
        <v>176</v>
      </c>
      <c r="H131" s="167" t="s">
        <v>298</v>
      </c>
      <c r="I131" s="179"/>
      <c r="J131" s="89">
        <v>7</v>
      </c>
      <c r="K131" s="168">
        <f t="shared" si="3"/>
        <v>0</v>
      </c>
      <c r="L131" s="67"/>
      <c r="M131" s="133"/>
      <c r="N131" s="133"/>
      <c r="O131" s="130">
        <v>1</v>
      </c>
      <c r="P131" s="131" t="str">
        <f t="shared" si="4"/>
        <v>stuk</v>
      </c>
      <c r="Q131" s="132">
        <v>0</v>
      </c>
      <c r="R131" s="85">
        <f t="shared" si="5"/>
        <v>0</v>
      </c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</row>
    <row r="132" spans="1:55" s="86" customFormat="1" ht="13.8" x14ac:dyDescent="0.3">
      <c r="A132" s="87">
        <v>66574</v>
      </c>
      <c r="B132" s="88">
        <v>8712800007722</v>
      </c>
      <c r="C132" s="89"/>
      <c r="D132" s="89"/>
      <c r="E132" s="88">
        <v>400</v>
      </c>
      <c r="F132" s="89" t="s">
        <v>43</v>
      </c>
      <c r="G132" s="89" t="s">
        <v>177</v>
      </c>
      <c r="H132" s="167" t="s">
        <v>298</v>
      </c>
      <c r="I132" s="179"/>
      <c r="J132" s="89">
        <v>32</v>
      </c>
      <c r="K132" s="168">
        <f t="shared" si="3"/>
        <v>0</v>
      </c>
      <c r="L132" s="67"/>
      <c r="M132" s="133"/>
      <c r="N132" s="133"/>
      <c r="O132" s="130">
        <v>1</v>
      </c>
      <c r="P132" s="131" t="str">
        <f t="shared" si="4"/>
        <v>g</v>
      </c>
      <c r="Q132" s="132">
        <v>0</v>
      </c>
      <c r="R132" s="85">
        <f t="shared" si="5"/>
        <v>0</v>
      </c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</row>
    <row r="133" spans="1:55" s="86" customFormat="1" ht="13.8" x14ac:dyDescent="0.3">
      <c r="A133" s="87">
        <v>18658</v>
      </c>
      <c r="B133" s="88">
        <v>8710437003223</v>
      </c>
      <c r="C133" s="89"/>
      <c r="D133" s="89"/>
      <c r="E133" s="88">
        <v>600</v>
      </c>
      <c r="F133" s="89" t="s">
        <v>43</v>
      </c>
      <c r="G133" s="89" t="s">
        <v>178</v>
      </c>
      <c r="H133" s="167" t="s">
        <v>298</v>
      </c>
      <c r="I133" s="179"/>
      <c r="J133" s="89">
        <v>253</v>
      </c>
      <c r="K133" s="168">
        <f t="shared" si="3"/>
        <v>0</v>
      </c>
      <c r="L133" s="67"/>
      <c r="M133" s="133"/>
      <c r="N133" s="133"/>
      <c r="O133" s="130">
        <v>1</v>
      </c>
      <c r="P133" s="131" t="str">
        <f t="shared" si="4"/>
        <v>g</v>
      </c>
      <c r="Q133" s="132">
        <v>0</v>
      </c>
      <c r="R133" s="85">
        <f t="shared" si="5"/>
        <v>0</v>
      </c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</row>
    <row r="134" spans="1:55" s="86" customFormat="1" ht="13.8" x14ac:dyDescent="0.3">
      <c r="A134" s="87">
        <v>105519</v>
      </c>
      <c r="B134" s="88">
        <v>8718796107286</v>
      </c>
      <c r="C134" s="89"/>
      <c r="D134" s="89"/>
      <c r="E134" s="88">
        <v>4</v>
      </c>
      <c r="F134" s="89" t="s">
        <v>40</v>
      </c>
      <c r="G134" s="89" t="s">
        <v>179</v>
      </c>
      <c r="H134" s="167" t="s">
        <v>298</v>
      </c>
      <c r="I134" s="179"/>
      <c r="J134" s="89">
        <v>174</v>
      </c>
      <c r="K134" s="168">
        <f t="shared" si="3"/>
        <v>0</v>
      </c>
      <c r="L134" s="67"/>
      <c r="M134" s="133"/>
      <c r="N134" s="133"/>
      <c r="O134" s="130">
        <v>1</v>
      </c>
      <c r="P134" s="131" t="str">
        <f t="shared" si="4"/>
        <v>stuks</v>
      </c>
      <c r="Q134" s="132">
        <v>0</v>
      </c>
      <c r="R134" s="85">
        <f t="shared" si="5"/>
        <v>0</v>
      </c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</row>
    <row r="135" spans="1:55" s="86" customFormat="1" ht="13.8" x14ac:dyDescent="0.3">
      <c r="A135" s="87">
        <v>10328</v>
      </c>
      <c r="B135" s="88">
        <v>8710400912699</v>
      </c>
      <c r="C135" s="89"/>
      <c r="D135" s="89"/>
      <c r="E135" s="88">
        <v>750</v>
      </c>
      <c r="F135" s="89" t="s">
        <v>43</v>
      </c>
      <c r="G135" s="89" t="s">
        <v>180</v>
      </c>
      <c r="H135" s="167" t="s">
        <v>298</v>
      </c>
      <c r="I135" s="179"/>
      <c r="J135" s="89">
        <v>92</v>
      </c>
      <c r="K135" s="168">
        <f t="shared" si="3"/>
        <v>0</v>
      </c>
      <c r="L135" s="67"/>
      <c r="M135" s="133"/>
      <c r="N135" s="133"/>
      <c r="O135" s="130">
        <v>1</v>
      </c>
      <c r="P135" s="131" t="str">
        <f t="shared" si="4"/>
        <v>g</v>
      </c>
      <c r="Q135" s="132">
        <v>0</v>
      </c>
      <c r="R135" s="85">
        <f t="shared" si="5"/>
        <v>0</v>
      </c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</row>
    <row r="136" spans="1:55" s="86" customFormat="1" ht="13.8" x14ac:dyDescent="0.3">
      <c r="A136" s="87">
        <v>13682</v>
      </c>
      <c r="B136" s="88">
        <v>5410231105125</v>
      </c>
      <c r="C136" s="89"/>
      <c r="D136" s="89"/>
      <c r="E136" s="88">
        <v>1</v>
      </c>
      <c r="F136" s="89" t="s">
        <v>55</v>
      </c>
      <c r="G136" s="89" t="s">
        <v>181</v>
      </c>
      <c r="H136" s="167" t="s">
        <v>298</v>
      </c>
      <c r="I136" s="179"/>
      <c r="J136" s="89">
        <v>128</v>
      </c>
      <c r="K136" s="168">
        <f t="shared" si="3"/>
        <v>0</v>
      </c>
      <c r="L136" s="67"/>
      <c r="M136" s="133"/>
      <c r="N136" s="133"/>
      <c r="O136" s="130">
        <v>1</v>
      </c>
      <c r="P136" s="131" t="str">
        <f t="shared" si="4"/>
        <v>l</v>
      </c>
      <c r="Q136" s="132">
        <v>0</v>
      </c>
      <c r="R136" s="85">
        <f t="shared" si="5"/>
        <v>0</v>
      </c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</row>
    <row r="137" spans="1:55" s="86" customFormat="1" ht="13.8" x14ac:dyDescent="0.3">
      <c r="A137" s="87">
        <v>95915</v>
      </c>
      <c r="B137" s="88">
        <v>8718265831179</v>
      </c>
      <c r="C137" s="89"/>
      <c r="D137" s="89"/>
      <c r="E137" s="88">
        <v>1</v>
      </c>
      <c r="F137" s="89" t="s">
        <v>48</v>
      </c>
      <c r="G137" s="89" t="s">
        <v>182</v>
      </c>
      <c r="H137" s="167" t="s">
        <v>298</v>
      </c>
      <c r="I137" s="179"/>
      <c r="J137" s="89">
        <v>114</v>
      </c>
      <c r="K137" s="168">
        <f t="shared" ref="K137:K200" si="6">I137*J137</f>
        <v>0</v>
      </c>
      <c r="L137" s="67"/>
      <c r="M137" s="133"/>
      <c r="N137" s="133"/>
      <c r="O137" s="130">
        <v>1</v>
      </c>
      <c r="P137" s="131" t="str">
        <f t="shared" ref="P137:P200" si="7">F137</f>
        <v>kg</v>
      </c>
      <c r="Q137" s="132">
        <v>0</v>
      </c>
      <c r="R137" s="85">
        <f t="shared" ref="R137:R200" si="8">(E137/O137*Q137)*J137</f>
        <v>0</v>
      </c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</row>
    <row r="138" spans="1:55" s="86" customFormat="1" ht="13.8" x14ac:dyDescent="0.3">
      <c r="A138" s="87">
        <v>11014</v>
      </c>
      <c r="B138" s="88">
        <v>8713014790257</v>
      </c>
      <c r="C138" s="89"/>
      <c r="D138" s="89"/>
      <c r="E138" s="88">
        <v>250</v>
      </c>
      <c r="F138" s="89" t="s">
        <v>43</v>
      </c>
      <c r="G138" s="89" t="s">
        <v>183</v>
      </c>
      <c r="H138" s="167" t="s">
        <v>298</v>
      </c>
      <c r="I138" s="179"/>
      <c r="J138" s="89">
        <v>198</v>
      </c>
      <c r="K138" s="168">
        <f t="shared" si="6"/>
        <v>0</v>
      </c>
      <c r="L138" s="67"/>
      <c r="M138" s="133"/>
      <c r="N138" s="133"/>
      <c r="O138" s="130">
        <v>1</v>
      </c>
      <c r="P138" s="131" t="str">
        <f t="shared" si="7"/>
        <v>g</v>
      </c>
      <c r="Q138" s="132">
        <v>0</v>
      </c>
      <c r="R138" s="85">
        <f t="shared" si="8"/>
        <v>0</v>
      </c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</row>
    <row r="139" spans="1:55" s="86" customFormat="1" ht="13.8" x14ac:dyDescent="0.3">
      <c r="A139" s="87">
        <v>49242</v>
      </c>
      <c r="B139" s="88">
        <v>8710400331025</v>
      </c>
      <c r="C139" s="89">
        <v>6</v>
      </c>
      <c r="D139" s="89" t="s">
        <v>54</v>
      </c>
      <c r="E139" s="89">
        <v>0.5</v>
      </c>
      <c r="F139" s="89" t="s">
        <v>55</v>
      </c>
      <c r="G139" s="89" t="s">
        <v>184</v>
      </c>
      <c r="H139" s="167" t="s">
        <v>298</v>
      </c>
      <c r="I139" s="179"/>
      <c r="J139" s="89">
        <v>88</v>
      </c>
      <c r="K139" s="168">
        <f t="shared" si="6"/>
        <v>0</v>
      </c>
      <c r="L139" s="67"/>
      <c r="M139" s="133"/>
      <c r="N139" s="133"/>
      <c r="O139" s="130">
        <v>1</v>
      </c>
      <c r="P139" s="131" t="str">
        <f t="shared" si="7"/>
        <v>l</v>
      </c>
      <c r="Q139" s="132">
        <v>0</v>
      </c>
      <c r="R139" s="85">
        <f t="shared" si="8"/>
        <v>0</v>
      </c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</row>
    <row r="140" spans="1:55" s="86" customFormat="1" ht="13.8" x14ac:dyDescent="0.3">
      <c r="A140" s="87">
        <v>46196</v>
      </c>
      <c r="B140" s="88">
        <v>8710400008217</v>
      </c>
      <c r="C140" s="89"/>
      <c r="D140" s="89"/>
      <c r="E140" s="88">
        <v>250</v>
      </c>
      <c r="F140" s="89" t="s">
        <v>43</v>
      </c>
      <c r="G140" s="89" t="s">
        <v>185</v>
      </c>
      <c r="H140" s="167" t="s">
        <v>298</v>
      </c>
      <c r="I140" s="179"/>
      <c r="J140" s="89">
        <v>121</v>
      </c>
      <c r="K140" s="168">
        <f t="shared" si="6"/>
        <v>0</v>
      </c>
      <c r="L140" s="67"/>
      <c r="M140" s="133"/>
      <c r="N140" s="133"/>
      <c r="O140" s="130">
        <v>1</v>
      </c>
      <c r="P140" s="131" t="str">
        <f t="shared" si="7"/>
        <v>g</v>
      </c>
      <c r="Q140" s="132">
        <v>0</v>
      </c>
      <c r="R140" s="85">
        <f t="shared" si="8"/>
        <v>0</v>
      </c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</row>
    <row r="141" spans="1:55" s="86" customFormat="1" ht="13.8" x14ac:dyDescent="0.3">
      <c r="A141" s="87">
        <v>55035</v>
      </c>
      <c r="B141" s="88">
        <v>8710400388142</v>
      </c>
      <c r="C141" s="89"/>
      <c r="D141" s="89"/>
      <c r="E141" s="88">
        <v>2</v>
      </c>
      <c r="F141" s="89" t="s">
        <v>40</v>
      </c>
      <c r="G141" s="89" t="s">
        <v>186</v>
      </c>
      <c r="H141" s="167" t="s">
        <v>298</v>
      </c>
      <c r="I141" s="179"/>
      <c r="J141" s="89">
        <v>73</v>
      </c>
      <c r="K141" s="168">
        <f t="shared" si="6"/>
        <v>0</v>
      </c>
      <c r="L141" s="67"/>
      <c r="M141" s="133"/>
      <c r="N141" s="133"/>
      <c r="O141" s="130">
        <v>1</v>
      </c>
      <c r="P141" s="131" t="str">
        <f t="shared" si="7"/>
        <v>stuks</v>
      </c>
      <c r="Q141" s="132">
        <v>0</v>
      </c>
      <c r="R141" s="85">
        <f t="shared" si="8"/>
        <v>0</v>
      </c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</row>
    <row r="142" spans="1:55" s="86" customFormat="1" ht="13.8" x14ac:dyDescent="0.3">
      <c r="A142" s="87">
        <v>94176</v>
      </c>
      <c r="B142" s="88">
        <v>5060078181518</v>
      </c>
      <c r="C142" s="89">
        <v>24</v>
      </c>
      <c r="D142" s="89" t="s">
        <v>54</v>
      </c>
      <c r="E142" s="89">
        <v>0.33</v>
      </c>
      <c r="F142" s="89" t="s">
        <v>55</v>
      </c>
      <c r="G142" s="89" t="s">
        <v>187</v>
      </c>
      <c r="H142" s="167" t="s">
        <v>298</v>
      </c>
      <c r="I142" s="179"/>
      <c r="J142" s="89">
        <v>15</v>
      </c>
      <c r="K142" s="168">
        <f t="shared" si="6"/>
        <v>0</v>
      </c>
      <c r="L142" s="67"/>
      <c r="M142" s="133"/>
      <c r="N142" s="133"/>
      <c r="O142" s="130">
        <v>1</v>
      </c>
      <c r="P142" s="131" t="str">
        <f t="shared" si="7"/>
        <v>l</v>
      </c>
      <c r="Q142" s="132">
        <v>0</v>
      </c>
      <c r="R142" s="85">
        <f t="shared" si="8"/>
        <v>0</v>
      </c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</row>
    <row r="143" spans="1:55" s="86" customFormat="1" ht="13.8" x14ac:dyDescent="0.3">
      <c r="A143" s="87">
        <v>104396</v>
      </c>
      <c r="B143" s="88">
        <v>8718796112143</v>
      </c>
      <c r="C143" s="89"/>
      <c r="D143" s="89"/>
      <c r="E143" s="88">
        <v>150</v>
      </c>
      <c r="F143" s="89" t="s">
        <v>43</v>
      </c>
      <c r="G143" s="89" t="s">
        <v>188</v>
      </c>
      <c r="H143" s="167" t="s">
        <v>298</v>
      </c>
      <c r="I143" s="179"/>
      <c r="J143" s="89">
        <v>179</v>
      </c>
      <c r="K143" s="168">
        <f t="shared" si="6"/>
        <v>0</v>
      </c>
      <c r="L143" s="67"/>
      <c r="M143" s="133"/>
      <c r="N143" s="133"/>
      <c r="O143" s="130">
        <v>1</v>
      </c>
      <c r="P143" s="131" t="str">
        <f t="shared" si="7"/>
        <v>g</v>
      </c>
      <c r="Q143" s="132">
        <v>0</v>
      </c>
      <c r="R143" s="85">
        <f t="shared" si="8"/>
        <v>0</v>
      </c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</row>
    <row r="144" spans="1:55" s="86" customFormat="1" ht="13.8" x14ac:dyDescent="0.3">
      <c r="A144" s="87">
        <v>14455</v>
      </c>
      <c r="B144" s="88">
        <v>8710400196723</v>
      </c>
      <c r="C144" s="89"/>
      <c r="D144" s="89"/>
      <c r="E144" s="88">
        <v>70</v>
      </c>
      <c r="F144" s="89" t="s">
        <v>43</v>
      </c>
      <c r="G144" s="89" t="s">
        <v>189</v>
      </c>
      <c r="H144" s="167" t="s">
        <v>298</v>
      </c>
      <c r="I144" s="179"/>
      <c r="J144" s="89">
        <v>599</v>
      </c>
      <c r="K144" s="168">
        <f t="shared" si="6"/>
        <v>0</v>
      </c>
      <c r="L144" s="67"/>
      <c r="M144" s="133"/>
      <c r="N144" s="133"/>
      <c r="O144" s="130">
        <v>1</v>
      </c>
      <c r="P144" s="131" t="str">
        <f t="shared" si="7"/>
        <v>g</v>
      </c>
      <c r="Q144" s="132">
        <v>0</v>
      </c>
      <c r="R144" s="85">
        <f t="shared" si="8"/>
        <v>0</v>
      </c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</row>
    <row r="145" spans="1:55" s="86" customFormat="1" ht="13.8" x14ac:dyDescent="0.3">
      <c r="A145" s="87">
        <v>18274</v>
      </c>
      <c r="B145" s="88">
        <v>8000430194036</v>
      </c>
      <c r="C145" s="89"/>
      <c r="D145" s="89"/>
      <c r="E145" s="88">
        <v>250</v>
      </c>
      <c r="F145" s="89" t="s">
        <v>43</v>
      </c>
      <c r="G145" s="89" t="s">
        <v>190</v>
      </c>
      <c r="H145" s="167" t="s">
        <v>298</v>
      </c>
      <c r="I145" s="179"/>
      <c r="J145" s="89">
        <v>78</v>
      </c>
      <c r="K145" s="168">
        <f t="shared" si="6"/>
        <v>0</v>
      </c>
      <c r="L145" s="67"/>
      <c r="M145" s="133"/>
      <c r="N145" s="133"/>
      <c r="O145" s="130">
        <v>1</v>
      </c>
      <c r="P145" s="131" t="str">
        <f t="shared" si="7"/>
        <v>g</v>
      </c>
      <c r="Q145" s="132">
        <v>0</v>
      </c>
      <c r="R145" s="85">
        <f t="shared" si="8"/>
        <v>0</v>
      </c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</row>
    <row r="146" spans="1:55" s="86" customFormat="1" ht="13.8" x14ac:dyDescent="0.3">
      <c r="A146" s="87">
        <v>17530</v>
      </c>
      <c r="B146" s="88">
        <v>3910000000000</v>
      </c>
      <c r="C146" s="89"/>
      <c r="D146" s="89"/>
      <c r="E146" s="88">
        <v>1</v>
      </c>
      <c r="F146" s="89" t="s">
        <v>48</v>
      </c>
      <c r="G146" s="89" t="s">
        <v>191</v>
      </c>
      <c r="H146" s="167" t="s">
        <v>298</v>
      </c>
      <c r="I146" s="179"/>
      <c r="J146" s="89">
        <v>278</v>
      </c>
      <c r="K146" s="168">
        <f t="shared" si="6"/>
        <v>0</v>
      </c>
      <c r="L146" s="67"/>
      <c r="M146" s="133"/>
      <c r="N146" s="133"/>
      <c r="O146" s="130">
        <v>1</v>
      </c>
      <c r="P146" s="131" t="str">
        <f t="shared" si="7"/>
        <v>kg</v>
      </c>
      <c r="Q146" s="132">
        <v>0</v>
      </c>
      <c r="R146" s="85">
        <f t="shared" si="8"/>
        <v>0</v>
      </c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</row>
    <row r="147" spans="1:55" s="86" customFormat="1" ht="13.8" x14ac:dyDescent="0.3">
      <c r="A147" s="87">
        <v>289095</v>
      </c>
      <c r="B147" s="88">
        <v>8718906729094</v>
      </c>
      <c r="C147" s="89"/>
      <c r="D147" s="89"/>
      <c r="E147" s="88">
        <v>520</v>
      </c>
      <c r="F147" s="89" t="s">
        <v>43</v>
      </c>
      <c r="G147" s="89" t="s">
        <v>192</v>
      </c>
      <c r="H147" s="167" t="s">
        <v>298</v>
      </c>
      <c r="I147" s="179"/>
      <c r="J147" s="89">
        <v>179</v>
      </c>
      <c r="K147" s="168">
        <f t="shared" si="6"/>
        <v>0</v>
      </c>
      <c r="L147" s="67"/>
      <c r="M147" s="133"/>
      <c r="N147" s="133"/>
      <c r="O147" s="130">
        <v>1</v>
      </c>
      <c r="P147" s="131" t="str">
        <f t="shared" si="7"/>
        <v>g</v>
      </c>
      <c r="Q147" s="132">
        <v>0</v>
      </c>
      <c r="R147" s="85">
        <f t="shared" si="8"/>
        <v>0</v>
      </c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</row>
    <row r="148" spans="1:55" s="86" customFormat="1" ht="13.8" x14ac:dyDescent="0.3">
      <c r="A148" s="87">
        <v>306867</v>
      </c>
      <c r="B148" s="88">
        <v>8710466286321</v>
      </c>
      <c r="C148" s="88">
        <v>20</v>
      </c>
      <c r="D148" s="89" t="s">
        <v>54</v>
      </c>
      <c r="E148" s="88">
        <v>40</v>
      </c>
      <c r="F148" s="89" t="s">
        <v>43</v>
      </c>
      <c r="G148" s="89" t="s">
        <v>193</v>
      </c>
      <c r="H148" s="167" t="s">
        <v>298</v>
      </c>
      <c r="I148" s="179"/>
      <c r="J148" s="89">
        <v>18</v>
      </c>
      <c r="K148" s="168">
        <f t="shared" si="6"/>
        <v>0</v>
      </c>
      <c r="L148" s="67"/>
      <c r="M148" s="133"/>
      <c r="N148" s="133"/>
      <c r="O148" s="130">
        <v>1</v>
      </c>
      <c r="P148" s="131" t="str">
        <f t="shared" si="7"/>
        <v>g</v>
      </c>
      <c r="Q148" s="132">
        <v>0</v>
      </c>
      <c r="R148" s="85">
        <f t="shared" si="8"/>
        <v>0</v>
      </c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</row>
    <row r="149" spans="1:55" s="86" customFormat="1" ht="13.8" x14ac:dyDescent="0.3">
      <c r="A149" s="87">
        <v>46992</v>
      </c>
      <c r="B149" s="88">
        <v>8710400336815</v>
      </c>
      <c r="C149" s="89"/>
      <c r="D149" s="89"/>
      <c r="E149" s="88">
        <v>400</v>
      </c>
      <c r="F149" s="89" t="s">
        <v>43</v>
      </c>
      <c r="G149" s="89" t="s">
        <v>194</v>
      </c>
      <c r="H149" s="167" t="s">
        <v>298</v>
      </c>
      <c r="I149" s="179"/>
      <c r="J149" s="89">
        <v>42</v>
      </c>
      <c r="K149" s="168">
        <f t="shared" si="6"/>
        <v>0</v>
      </c>
      <c r="L149" s="67"/>
      <c r="M149" s="133"/>
      <c r="N149" s="133"/>
      <c r="O149" s="130">
        <v>1</v>
      </c>
      <c r="P149" s="131" t="str">
        <f t="shared" si="7"/>
        <v>g</v>
      </c>
      <c r="Q149" s="132">
        <v>0</v>
      </c>
      <c r="R149" s="85">
        <f t="shared" si="8"/>
        <v>0</v>
      </c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</row>
    <row r="150" spans="1:55" s="86" customFormat="1" ht="13.8" x14ac:dyDescent="0.3">
      <c r="A150" s="87">
        <v>113042</v>
      </c>
      <c r="B150" s="88">
        <v>8718906531253</v>
      </c>
      <c r="C150" s="89"/>
      <c r="D150" s="89"/>
      <c r="E150" s="88">
        <v>1</v>
      </c>
      <c r="F150" s="89" t="s">
        <v>48</v>
      </c>
      <c r="G150" s="89" t="s">
        <v>195</v>
      </c>
      <c r="H150" s="167" t="s">
        <v>298</v>
      </c>
      <c r="I150" s="179"/>
      <c r="J150" s="89">
        <v>143</v>
      </c>
      <c r="K150" s="168">
        <f t="shared" si="6"/>
        <v>0</v>
      </c>
      <c r="L150" s="67"/>
      <c r="M150" s="133"/>
      <c r="N150" s="133"/>
      <c r="O150" s="130">
        <v>1</v>
      </c>
      <c r="P150" s="131" t="str">
        <f t="shared" si="7"/>
        <v>kg</v>
      </c>
      <c r="Q150" s="132">
        <v>0</v>
      </c>
      <c r="R150" s="85">
        <f t="shared" si="8"/>
        <v>0</v>
      </c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</row>
    <row r="151" spans="1:55" s="86" customFormat="1" ht="13.8" x14ac:dyDescent="0.3">
      <c r="A151" s="87">
        <v>55879</v>
      </c>
      <c r="B151" s="88">
        <v>8710400385349</v>
      </c>
      <c r="C151" s="89"/>
      <c r="D151" s="89"/>
      <c r="E151" s="88">
        <v>250</v>
      </c>
      <c r="F151" s="89" t="s">
        <v>43</v>
      </c>
      <c r="G151" s="89" t="s">
        <v>196</v>
      </c>
      <c r="H151" s="167" t="s">
        <v>298</v>
      </c>
      <c r="I151" s="179"/>
      <c r="J151" s="89">
        <v>64</v>
      </c>
      <c r="K151" s="168">
        <f t="shared" si="6"/>
        <v>0</v>
      </c>
      <c r="L151" s="67"/>
      <c r="M151" s="133"/>
      <c r="N151" s="133"/>
      <c r="O151" s="130">
        <v>1</v>
      </c>
      <c r="P151" s="131" t="str">
        <f t="shared" si="7"/>
        <v>g</v>
      </c>
      <c r="Q151" s="132">
        <v>0</v>
      </c>
      <c r="R151" s="85">
        <f t="shared" si="8"/>
        <v>0</v>
      </c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</row>
    <row r="152" spans="1:55" s="86" customFormat="1" ht="13.8" x14ac:dyDescent="0.3">
      <c r="A152" s="87">
        <v>54889</v>
      </c>
      <c r="B152" s="88">
        <v>8712800021872</v>
      </c>
      <c r="C152" s="89"/>
      <c r="D152" s="89"/>
      <c r="E152" s="88">
        <v>1</v>
      </c>
      <c r="F152" s="89" t="s">
        <v>55</v>
      </c>
      <c r="G152" s="89" t="s">
        <v>197</v>
      </c>
      <c r="H152" s="167" t="s">
        <v>298</v>
      </c>
      <c r="I152" s="179"/>
      <c r="J152" s="89">
        <v>136</v>
      </c>
      <c r="K152" s="168">
        <f t="shared" si="6"/>
        <v>0</v>
      </c>
      <c r="L152" s="67"/>
      <c r="M152" s="133"/>
      <c r="N152" s="133"/>
      <c r="O152" s="130">
        <v>1</v>
      </c>
      <c r="P152" s="131" t="str">
        <f t="shared" si="7"/>
        <v>l</v>
      </c>
      <c r="Q152" s="132">
        <v>0</v>
      </c>
      <c r="R152" s="85">
        <f t="shared" si="8"/>
        <v>0</v>
      </c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</row>
    <row r="153" spans="1:55" s="86" customFormat="1" ht="13.8" x14ac:dyDescent="0.3">
      <c r="A153" s="87">
        <v>111348</v>
      </c>
      <c r="B153" s="88">
        <v>8710147710039</v>
      </c>
      <c r="C153" s="89"/>
      <c r="D153" s="89"/>
      <c r="E153" s="88">
        <v>3</v>
      </c>
      <c r="F153" s="89" t="s">
        <v>40</v>
      </c>
      <c r="G153" s="89" t="s">
        <v>198</v>
      </c>
      <c r="H153" s="167" t="s">
        <v>298</v>
      </c>
      <c r="I153" s="179"/>
      <c r="J153" s="89">
        <v>56</v>
      </c>
      <c r="K153" s="168">
        <f t="shared" si="6"/>
        <v>0</v>
      </c>
      <c r="L153" s="67"/>
      <c r="M153" s="133"/>
      <c r="N153" s="133"/>
      <c r="O153" s="130">
        <v>1</v>
      </c>
      <c r="P153" s="131" t="str">
        <f t="shared" si="7"/>
        <v>stuks</v>
      </c>
      <c r="Q153" s="132">
        <v>0</v>
      </c>
      <c r="R153" s="85">
        <f t="shared" si="8"/>
        <v>0</v>
      </c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</row>
    <row r="154" spans="1:55" s="86" customFormat="1" ht="13.8" x14ac:dyDescent="0.3">
      <c r="A154" s="87">
        <v>55817</v>
      </c>
      <c r="B154" s="88">
        <v>8710400383956</v>
      </c>
      <c r="C154" s="89"/>
      <c r="D154" s="89"/>
      <c r="E154" s="88">
        <v>100</v>
      </c>
      <c r="F154" s="89" t="s">
        <v>43</v>
      </c>
      <c r="G154" s="89" t="s">
        <v>199</v>
      </c>
      <c r="H154" s="167" t="s">
        <v>298</v>
      </c>
      <c r="I154" s="179"/>
      <c r="J154" s="89">
        <v>38</v>
      </c>
      <c r="K154" s="168">
        <f t="shared" si="6"/>
        <v>0</v>
      </c>
      <c r="L154" s="67"/>
      <c r="M154" s="133"/>
      <c r="N154" s="133"/>
      <c r="O154" s="130">
        <v>1</v>
      </c>
      <c r="P154" s="131" t="str">
        <f t="shared" si="7"/>
        <v>g</v>
      </c>
      <c r="Q154" s="132">
        <v>0</v>
      </c>
      <c r="R154" s="85">
        <f t="shared" si="8"/>
        <v>0</v>
      </c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</row>
    <row r="155" spans="1:55" s="86" customFormat="1" ht="13.8" x14ac:dyDescent="0.3">
      <c r="A155" s="87">
        <v>30899</v>
      </c>
      <c r="B155" s="88">
        <v>8718906929364</v>
      </c>
      <c r="C155" s="88">
        <v>24</v>
      </c>
      <c r="D155" s="89" t="s">
        <v>54</v>
      </c>
      <c r="E155" s="88">
        <v>0.33</v>
      </c>
      <c r="F155" s="89" t="s">
        <v>55</v>
      </c>
      <c r="G155" s="89" t="s">
        <v>200</v>
      </c>
      <c r="H155" s="167" t="s">
        <v>298</v>
      </c>
      <c r="I155" s="179"/>
      <c r="J155" s="89">
        <v>14</v>
      </c>
      <c r="K155" s="168">
        <f t="shared" si="6"/>
        <v>0</v>
      </c>
      <c r="L155" s="67"/>
      <c r="M155" s="133"/>
      <c r="N155" s="133"/>
      <c r="O155" s="130">
        <v>1</v>
      </c>
      <c r="P155" s="131" t="str">
        <f t="shared" si="7"/>
        <v>l</v>
      </c>
      <c r="Q155" s="132">
        <v>0</v>
      </c>
      <c r="R155" s="85">
        <f t="shared" si="8"/>
        <v>0</v>
      </c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</row>
    <row r="156" spans="1:55" s="86" customFormat="1" ht="13.8" x14ac:dyDescent="0.3">
      <c r="A156" s="87">
        <v>303342</v>
      </c>
      <c r="B156" s="88">
        <v>8718907144360</v>
      </c>
      <c r="C156" s="89"/>
      <c r="D156" s="89"/>
      <c r="E156" s="88">
        <v>100</v>
      </c>
      <c r="F156" s="89" t="s">
        <v>43</v>
      </c>
      <c r="G156" s="89" t="s">
        <v>201</v>
      </c>
      <c r="H156" s="167" t="s">
        <v>298</v>
      </c>
      <c r="I156" s="179"/>
      <c r="J156" s="89">
        <v>301</v>
      </c>
      <c r="K156" s="168">
        <f t="shared" si="6"/>
        <v>0</v>
      </c>
      <c r="L156" s="67"/>
      <c r="M156" s="133"/>
      <c r="N156" s="133"/>
      <c r="O156" s="130">
        <v>1</v>
      </c>
      <c r="P156" s="131" t="str">
        <f t="shared" si="7"/>
        <v>g</v>
      </c>
      <c r="Q156" s="132">
        <v>0</v>
      </c>
      <c r="R156" s="85">
        <f t="shared" si="8"/>
        <v>0</v>
      </c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</row>
    <row r="157" spans="1:55" s="86" customFormat="1" ht="13.8" x14ac:dyDescent="0.3">
      <c r="A157" s="87">
        <v>104398</v>
      </c>
      <c r="B157" s="88">
        <v>8718796112204</v>
      </c>
      <c r="C157" s="89"/>
      <c r="D157" s="89"/>
      <c r="E157" s="88">
        <v>150</v>
      </c>
      <c r="F157" s="89" t="s">
        <v>43</v>
      </c>
      <c r="G157" s="89" t="s">
        <v>202</v>
      </c>
      <c r="H157" s="167" t="s">
        <v>298</v>
      </c>
      <c r="I157" s="179"/>
      <c r="J157" s="89">
        <v>98</v>
      </c>
      <c r="K157" s="168">
        <f t="shared" si="6"/>
        <v>0</v>
      </c>
      <c r="L157" s="67"/>
      <c r="M157" s="133"/>
      <c r="N157" s="133"/>
      <c r="O157" s="130">
        <v>1</v>
      </c>
      <c r="P157" s="131" t="str">
        <f t="shared" si="7"/>
        <v>g</v>
      </c>
      <c r="Q157" s="132">
        <v>0</v>
      </c>
      <c r="R157" s="85">
        <f t="shared" si="8"/>
        <v>0</v>
      </c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</row>
    <row r="158" spans="1:55" s="86" customFormat="1" ht="13.8" x14ac:dyDescent="0.3">
      <c r="A158" s="87">
        <v>62696</v>
      </c>
      <c r="B158" s="88">
        <v>8718906797505</v>
      </c>
      <c r="C158" s="89">
        <v>4</v>
      </c>
      <c r="D158" s="89" t="s">
        <v>54</v>
      </c>
      <c r="E158" s="89">
        <v>1.5</v>
      </c>
      <c r="F158" s="89" t="s">
        <v>55</v>
      </c>
      <c r="G158" s="89" t="s">
        <v>203</v>
      </c>
      <c r="H158" s="167" t="s">
        <v>298</v>
      </c>
      <c r="I158" s="179"/>
      <c r="J158" s="89">
        <v>22</v>
      </c>
      <c r="K158" s="168">
        <f t="shared" si="6"/>
        <v>0</v>
      </c>
      <c r="L158" s="67"/>
      <c r="M158" s="133"/>
      <c r="N158" s="133"/>
      <c r="O158" s="130">
        <v>1</v>
      </c>
      <c r="P158" s="131" t="str">
        <f t="shared" si="7"/>
        <v>l</v>
      </c>
      <c r="Q158" s="132">
        <v>0</v>
      </c>
      <c r="R158" s="85">
        <f t="shared" si="8"/>
        <v>0</v>
      </c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</row>
    <row r="159" spans="1:55" s="86" customFormat="1" ht="13.8" x14ac:dyDescent="0.3">
      <c r="A159" s="87">
        <v>58775</v>
      </c>
      <c r="B159" s="88">
        <v>4011100081925</v>
      </c>
      <c r="C159" s="89"/>
      <c r="D159" s="89"/>
      <c r="E159" s="88">
        <v>535</v>
      </c>
      <c r="F159" s="89" t="s">
        <v>43</v>
      </c>
      <c r="G159" s="89" t="s">
        <v>204</v>
      </c>
      <c r="H159" s="167" t="s">
        <v>298</v>
      </c>
      <c r="I159" s="179"/>
      <c r="J159" s="89">
        <v>39</v>
      </c>
      <c r="K159" s="168">
        <f t="shared" si="6"/>
        <v>0</v>
      </c>
      <c r="L159" s="67"/>
      <c r="M159" s="133"/>
      <c r="N159" s="133"/>
      <c r="O159" s="130">
        <v>1</v>
      </c>
      <c r="P159" s="131" t="str">
        <f t="shared" si="7"/>
        <v>g</v>
      </c>
      <c r="Q159" s="132">
        <v>0</v>
      </c>
      <c r="R159" s="85">
        <f t="shared" si="8"/>
        <v>0</v>
      </c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</row>
    <row r="160" spans="1:55" s="86" customFormat="1" ht="13.8" x14ac:dyDescent="0.3">
      <c r="A160" s="87">
        <v>280485</v>
      </c>
      <c r="B160" s="88">
        <v>8718906551527</v>
      </c>
      <c r="C160" s="89"/>
      <c r="D160" s="89"/>
      <c r="E160" s="88">
        <v>600</v>
      </c>
      <c r="F160" s="89" t="s">
        <v>43</v>
      </c>
      <c r="G160" s="89" t="s">
        <v>205</v>
      </c>
      <c r="H160" s="167" t="s">
        <v>298</v>
      </c>
      <c r="I160" s="179"/>
      <c r="J160" s="89">
        <v>40</v>
      </c>
      <c r="K160" s="168">
        <f t="shared" si="6"/>
        <v>0</v>
      </c>
      <c r="L160" s="67"/>
      <c r="M160" s="133"/>
      <c r="N160" s="133"/>
      <c r="O160" s="130">
        <v>1</v>
      </c>
      <c r="P160" s="131" t="str">
        <f t="shared" si="7"/>
        <v>g</v>
      </c>
      <c r="Q160" s="132">
        <v>0</v>
      </c>
      <c r="R160" s="85">
        <f t="shared" si="8"/>
        <v>0</v>
      </c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</row>
    <row r="161" spans="1:55" s="86" customFormat="1" ht="13.8" x14ac:dyDescent="0.3">
      <c r="A161" s="87">
        <v>11859</v>
      </c>
      <c r="B161" s="88">
        <v>8711000003244</v>
      </c>
      <c r="C161" s="89"/>
      <c r="D161" s="89"/>
      <c r="E161" s="88">
        <v>500</v>
      </c>
      <c r="F161" s="89" t="s">
        <v>43</v>
      </c>
      <c r="G161" s="89" t="s">
        <v>206</v>
      </c>
      <c r="H161" s="167" t="s">
        <v>298</v>
      </c>
      <c r="I161" s="179"/>
      <c r="J161" s="89">
        <v>29</v>
      </c>
      <c r="K161" s="168">
        <f t="shared" si="6"/>
        <v>0</v>
      </c>
      <c r="L161" s="67"/>
      <c r="M161" s="133"/>
      <c r="N161" s="133"/>
      <c r="O161" s="130">
        <v>1</v>
      </c>
      <c r="P161" s="131" t="str">
        <f t="shared" si="7"/>
        <v>g</v>
      </c>
      <c r="Q161" s="132">
        <v>0</v>
      </c>
      <c r="R161" s="85">
        <f t="shared" si="8"/>
        <v>0</v>
      </c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</row>
    <row r="162" spans="1:55" s="86" customFormat="1" ht="13.8" x14ac:dyDescent="0.3">
      <c r="A162" s="87">
        <v>37725</v>
      </c>
      <c r="B162" s="88">
        <v>80479550</v>
      </c>
      <c r="C162" s="89"/>
      <c r="D162" s="89"/>
      <c r="E162" s="88">
        <v>300</v>
      </c>
      <c r="F162" s="89" t="s">
        <v>43</v>
      </c>
      <c r="G162" s="89" t="s">
        <v>207</v>
      </c>
      <c r="H162" s="167" t="s">
        <v>298</v>
      </c>
      <c r="I162" s="179"/>
      <c r="J162" s="89">
        <v>63</v>
      </c>
      <c r="K162" s="168">
        <f t="shared" si="6"/>
        <v>0</v>
      </c>
      <c r="L162" s="67"/>
      <c r="M162" s="133"/>
      <c r="N162" s="133"/>
      <c r="O162" s="130">
        <v>1</v>
      </c>
      <c r="P162" s="131" t="str">
        <f t="shared" si="7"/>
        <v>g</v>
      </c>
      <c r="Q162" s="132">
        <v>0</v>
      </c>
      <c r="R162" s="85">
        <f t="shared" si="8"/>
        <v>0</v>
      </c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</row>
    <row r="163" spans="1:55" s="86" customFormat="1" ht="13.8" x14ac:dyDescent="0.3">
      <c r="A163" s="87">
        <v>71076</v>
      </c>
      <c r="B163" s="88">
        <v>8710400337515</v>
      </c>
      <c r="C163" s="89"/>
      <c r="D163" s="89" t="s">
        <v>142</v>
      </c>
      <c r="E163" s="88">
        <v>280</v>
      </c>
      <c r="F163" s="89" t="s">
        <v>43</v>
      </c>
      <c r="G163" s="89" t="s">
        <v>208</v>
      </c>
      <c r="H163" s="167" t="s">
        <v>298</v>
      </c>
      <c r="I163" s="179"/>
      <c r="J163" s="89">
        <v>21</v>
      </c>
      <c r="K163" s="168">
        <f t="shared" si="6"/>
        <v>0</v>
      </c>
      <c r="L163" s="67"/>
      <c r="M163" s="133"/>
      <c r="N163" s="133"/>
      <c r="O163" s="130">
        <v>1</v>
      </c>
      <c r="P163" s="131" t="str">
        <f t="shared" si="7"/>
        <v>g</v>
      </c>
      <c r="Q163" s="132">
        <v>0</v>
      </c>
      <c r="R163" s="85">
        <f t="shared" si="8"/>
        <v>0</v>
      </c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</row>
    <row r="164" spans="1:55" s="86" customFormat="1" ht="13.8" x14ac:dyDescent="0.3">
      <c r="A164" s="87">
        <v>273972</v>
      </c>
      <c r="B164" s="88">
        <v>8718906539709</v>
      </c>
      <c r="C164" s="89"/>
      <c r="D164" s="89"/>
      <c r="E164" s="88">
        <v>180</v>
      </c>
      <c r="F164" s="89" t="s">
        <v>43</v>
      </c>
      <c r="G164" s="89" t="s">
        <v>209</v>
      </c>
      <c r="H164" s="167" t="s">
        <v>298</v>
      </c>
      <c r="I164" s="179"/>
      <c r="J164" s="89">
        <v>64</v>
      </c>
      <c r="K164" s="168">
        <f t="shared" si="6"/>
        <v>0</v>
      </c>
      <c r="L164" s="67"/>
      <c r="M164" s="133"/>
      <c r="N164" s="133"/>
      <c r="O164" s="130">
        <v>1</v>
      </c>
      <c r="P164" s="131" t="str">
        <f t="shared" si="7"/>
        <v>g</v>
      </c>
      <c r="Q164" s="132">
        <v>0</v>
      </c>
      <c r="R164" s="85">
        <f t="shared" si="8"/>
        <v>0</v>
      </c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</row>
    <row r="165" spans="1:55" s="86" customFormat="1" ht="13.8" x14ac:dyDescent="0.3">
      <c r="A165" s="87">
        <v>12023</v>
      </c>
      <c r="B165" s="88">
        <v>2260840000006</v>
      </c>
      <c r="C165" s="89"/>
      <c r="D165" s="88" t="s">
        <v>66</v>
      </c>
      <c r="E165" s="88">
        <v>1</v>
      </c>
      <c r="F165" s="89" t="s">
        <v>67</v>
      </c>
      <c r="G165" s="89" t="s">
        <v>210</v>
      </c>
      <c r="H165" s="167" t="s">
        <v>298</v>
      </c>
      <c r="I165" s="179"/>
      <c r="J165" s="89">
        <v>111</v>
      </c>
      <c r="K165" s="168">
        <f t="shared" si="6"/>
        <v>0</v>
      </c>
      <c r="L165" s="67"/>
      <c r="M165" s="133"/>
      <c r="N165" s="133"/>
      <c r="O165" s="130">
        <v>1</v>
      </c>
      <c r="P165" s="131" t="str">
        <f t="shared" si="7"/>
        <v>stuk</v>
      </c>
      <c r="Q165" s="132">
        <v>0</v>
      </c>
      <c r="R165" s="85">
        <f t="shared" si="8"/>
        <v>0</v>
      </c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</row>
    <row r="166" spans="1:55" s="86" customFormat="1" ht="13.8" x14ac:dyDescent="0.3">
      <c r="A166" s="87">
        <v>117277</v>
      </c>
      <c r="B166" s="88">
        <v>8718906236783</v>
      </c>
      <c r="C166" s="89"/>
      <c r="D166" s="89"/>
      <c r="E166" s="88">
        <v>25</v>
      </c>
      <c r="F166" s="89" t="s">
        <v>43</v>
      </c>
      <c r="G166" s="89" t="s">
        <v>211</v>
      </c>
      <c r="H166" s="167" t="s">
        <v>298</v>
      </c>
      <c r="I166" s="179"/>
      <c r="J166" s="89">
        <v>97</v>
      </c>
      <c r="K166" s="168">
        <f t="shared" si="6"/>
        <v>0</v>
      </c>
      <c r="L166" s="67"/>
      <c r="M166" s="133"/>
      <c r="N166" s="133"/>
      <c r="O166" s="130">
        <v>1</v>
      </c>
      <c r="P166" s="131" t="str">
        <f t="shared" si="7"/>
        <v>g</v>
      </c>
      <c r="Q166" s="132">
        <v>0</v>
      </c>
      <c r="R166" s="85">
        <f t="shared" si="8"/>
        <v>0</v>
      </c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</row>
    <row r="167" spans="1:55" s="86" customFormat="1" ht="13.8" x14ac:dyDescent="0.3">
      <c r="A167" s="87">
        <v>85599</v>
      </c>
      <c r="B167" s="88">
        <v>8710400504498</v>
      </c>
      <c r="C167" s="89">
        <v>12</v>
      </c>
      <c r="D167" s="89" t="s">
        <v>54</v>
      </c>
      <c r="E167" s="89">
        <v>0.15</v>
      </c>
      <c r="F167" s="89" t="s">
        <v>55</v>
      </c>
      <c r="G167" s="89" t="s">
        <v>110</v>
      </c>
      <c r="H167" s="167" t="s">
        <v>298</v>
      </c>
      <c r="I167" s="179"/>
      <c r="J167" s="89">
        <v>27</v>
      </c>
      <c r="K167" s="168">
        <f t="shared" si="6"/>
        <v>0</v>
      </c>
      <c r="L167" s="67"/>
      <c r="M167" s="133"/>
      <c r="N167" s="133"/>
      <c r="O167" s="130">
        <v>1</v>
      </c>
      <c r="P167" s="131" t="str">
        <f t="shared" si="7"/>
        <v>l</v>
      </c>
      <c r="Q167" s="132">
        <v>0</v>
      </c>
      <c r="R167" s="85">
        <f t="shared" si="8"/>
        <v>0</v>
      </c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</row>
    <row r="168" spans="1:55" s="86" customFormat="1" ht="13.8" x14ac:dyDescent="0.3">
      <c r="A168" s="87">
        <v>110798</v>
      </c>
      <c r="B168" s="88">
        <v>8429259003501</v>
      </c>
      <c r="C168" s="89"/>
      <c r="D168" s="89"/>
      <c r="E168" s="88">
        <v>175</v>
      </c>
      <c r="F168" s="89" t="s">
        <v>43</v>
      </c>
      <c r="G168" s="89" t="s">
        <v>212</v>
      </c>
      <c r="H168" s="167" t="s">
        <v>298</v>
      </c>
      <c r="I168" s="179"/>
      <c r="J168" s="89">
        <v>130</v>
      </c>
      <c r="K168" s="168">
        <f t="shared" si="6"/>
        <v>0</v>
      </c>
      <c r="L168" s="67"/>
      <c r="M168" s="133"/>
      <c r="N168" s="133"/>
      <c r="O168" s="130">
        <v>1</v>
      </c>
      <c r="P168" s="131" t="str">
        <f t="shared" si="7"/>
        <v>g</v>
      </c>
      <c r="Q168" s="132">
        <v>0</v>
      </c>
      <c r="R168" s="85">
        <f t="shared" si="8"/>
        <v>0</v>
      </c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</row>
    <row r="169" spans="1:55" s="86" customFormat="1" ht="13.8" x14ac:dyDescent="0.3">
      <c r="A169" s="87">
        <v>308839</v>
      </c>
      <c r="B169" s="88">
        <v>8718906904743</v>
      </c>
      <c r="C169" s="89"/>
      <c r="D169" s="89"/>
      <c r="E169" s="88">
        <v>10</v>
      </c>
      <c r="F169" s="89" t="s">
        <v>48</v>
      </c>
      <c r="G169" s="89" t="s">
        <v>213</v>
      </c>
      <c r="H169" s="167" t="s">
        <v>298</v>
      </c>
      <c r="I169" s="179"/>
      <c r="J169" s="89">
        <v>4</v>
      </c>
      <c r="K169" s="168">
        <f t="shared" si="6"/>
        <v>0</v>
      </c>
      <c r="L169" s="67"/>
      <c r="M169" s="133"/>
      <c r="N169" s="133"/>
      <c r="O169" s="130">
        <v>1</v>
      </c>
      <c r="P169" s="131" t="str">
        <f t="shared" si="7"/>
        <v>kg</v>
      </c>
      <c r="Q169" s="132">
        <v>0</v>
      </c>
      <c r="R169" s="85">
        <f t="shared" si="8"/>
        <v>0</v>
      </c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</row>
    <row r="170" spans="1:55" s="86" customFormat="1" ht="13.8" x14ac:dyDescent="0.3">
      <c r="A170" s="87">
        <v>271768</v>
      </c>
      <c r="B170" s="88">
        <v>8718906502222</v>
      </c>
      <c r="C170" s="89"/>
      <c r="D170" s="89"/>
      <c r="E170" s="88">
        <v>200</v>
      </c>
      <c r="F170" s="89" t="s">
        <v>43</v>
      </c>
      <c r="G170" s="89" t="s">
        <v>214</v>
      </c>
      <c r="H170" s="167" t="s">
        <v>298</v>
      </c>
      <c r="I170" s="179"/>
      <c r="J170" s="89">
        <v>58</v>
      </c>
      <c r="K170" s="168">
        <f t="shared" si="6"/>
        <v>0</v>
      </c>
      <c r="L170" s="67"/>
      <c r="M170" s="133"/>
      <c r="N170" s="133"/>
      <c r="O170" s="130">
        <v>1</v>
      </c>
      <c r="P170" s="131" t="str">
        <f t="shared" si="7"/>
        <v>g</v>
      </c>
      <c r="Q170" s="132">
        <v>0</v>
      </c>
      <c r="R170" s="85">
        <f t="shared" si="8"/>
        <v>0</v>
      </c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</row>
    <row r="171" spans="1:55" s="86" customFormat="1" ht="13.8" x14ac:dyDescent="0.3">
      <c r="A171" s="87">
        <v>306866</v>
      </c>
      <c r="B171" s="88">
        <v>8710466286321</v>
      </c>
      <c r="C171" s="89">
        <v>20</v>
      </c>
      <c r="D171" s="89" t="s">
        <v>54</v>
      </c>
      <c r="E171" s="89">
        <v>40</v>
      </c>
      <c r="F171" s="89" t="s">
        <v>43</v>
      </c>
      <c r="G171" s="89" t="s">
        <v>215</v>
      </c>
      <c r="H171" s="167" t="s">
        <v>298</v>
      </c>
      <c r="I171" s="179"/>
      <c r="J171" s="89">
        <v>16</v>
      </c>
      <c r="K171" s="168">
        <f t="shared" si="6"/>
        <v>0</v>
      </c>
      <c r="L171" s="67"/>
      <c r="M171" s="133"/>
      <c r="N171" s="133"/>
      <c r="O171" s="130">
        <v>1</v>
      </c>
      <c r="P171" s="131" t="str">
        <f t="shared" si="7"/>
        <v>g</v>
      </c>
      <c r="Q171" s="132">
        <v>0</v>
      </c>
      <c r="R171" s="85">
        <f t="shared" si="8"/>
        <v>0</v>
      </c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</row>
    <row r="172" spans="1:55" s="86" customFormat="1" ht="13.8" x14ac:dyDescent="0.3">
      <c r="A172" s="87">
        <v>86677</v>
      </c>
      <c r="B172" s="88">
        <v>8718265065406</v>
      </c>
      <c r="C172" s="89"/>
      <c r="D172" s="88" t="s">
        <v>142</v>
      </c>
      <c r="E172" s="89">
        <v>165</v>
      </c>
      <c r="F172" s="89" t="s">
        <v>43</v>
      </c>
      <c r="G172" s="89" t="s">
        <v>216</v>
      </c>
      <c r="H172" s="167" t="s">
        <v>298</v>
      </c>
      <c r="I172" s="179"/>
      <c r="J172" s="89">
        <v>31</v>
      </c>
      <c r="K172" s="168">
        <f t="shared" si="6"/>
        <v>0</v>
      </c>
      <c r="L172" s="67"/>
      <c r="M172" s="133"/>
      <c r="N172" s="133"/>
      <c r="O172" s="130">
        <v>1</v>
      </c>
      <c r="P172" s="131" t="str">
        <f t="shared" si="7"/>
        <v>g</v>
      </c>
      <c r="Q172" s="132">
        <v>0</v>
      </c>
      <c r="R172" s="85">
        <f t="shared" si="8"/>
        <v>0</v>
      </c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</row>
    <row r="173" spans="1:55" s="86" customFormat="1" ht="13.8" x14ac:dyDescent="0.3">
      <c r="A173" s="87">
        <v>270098</v>
      </c>
      <c r="B173" s="88">
        <v>8718906478343</v>
      </c>
      <c r="C173" s="89"/>
      <c r="D173" s="89"/>
      <c r="E173" s="88">
        <v>400</v>
      </c>
      <c r="F173" s="89" t="s">
        <v>43</v>
      </c>
      <c r="G173" s="89" t="s">
        <v>217</v>
      </c>
      <c r="H173" s="167" t="s">
        <v>298</v>
      </c>
      <c r="I173" s="179"/>
      <c r="J173" s="89">
        <v>97</v>
      </c>
      <c r="K173" s="168">
        <f t="shared" si="6"/>
        <v>0</v>
      </c>
      <c r="L173" s="67"/>
      <c r="M173" s="133"/>
      <c r="N173" s="133"/>
      <c r="O173" s="130">
        <v>1</v>
      </c>
      <c r="P173" s="131" t="str">
        <f t="shared" si="7"/>
        <v>g</v>
      </c>
      <c r="Q173" s="132">
        <v>0</v>
      </c>
      <c r="R173" s="85">
        <f t="shared" si="8"/>
        <v>0</v>
      </c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</row>
    <row r="174" spans="1:55" s="86" customFormat="1" ht="13.8" x14ac:dyDescent="0.3">
      <c r="A174" s="87">
        <v>16405</v>
      </c>
      <c r="B174" s="88">
        <v>8718265381469</v>
      </c>
      <c r="C174" s="89"/>
      <c r="D174" s="89"/>
      <c r="E174" s="88">
        <v>150</v>
      </c>
      <c r="F174" s="89" t="s">
        <v>43</v>
      </c>
      <c r="G174" s="89" t="s">
        <v>218</v>
      </c>
      <c r="H174" s="167" t="s">
        <v>298</v>
      </c>
      <c r="I174" s="179"/>
      <c r="J174" s="89">
        <v>54</v>
      </c>
      <c r="K174" s="168">
        <f t="shared" si="6"/>
        <v>0</v>
      </c>
      <c r="L174" s="67"/>
      <c r="M174" s="133"/>
      <c r="N174" s="133"/>
      <c r="O174" s="130">
        <v>1</v>
      </c>
      <c r="P174" s="131" t="str">
        <f t="shared" si="7"/>
        <v>g</v>
      </c>
      <c r="Q174" s="132">
        <v>0</v>
      </c>
      <c r="R174" s="85">
        <f t="shared" si="8"/>
        <v>0</v>
      </c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</row>
    <row r="175" spans="1:55" s="86" customFormat="1" ht="13.8" x14ac:dyDescent="0.3">
      <c r="A175" s="87">
        <v>329855</v>
      </c>
      <c r="B175" s="88">
        <v>8718907075831</v>
      </c>
      <c r="C175" s="89"/>
      <c r="D175" s="88" t="s">
        <v>66</v>
      </c>
      <c r="E175" s="88">
        <v>1</v>
      </c>
      <c r="F175" s="89" t="s">
        <v>67</v>
      </c>
      <c r="G175" s="89" t="s">
        <v>219</v>
      </c>
      <c r="H175" s="167" t="s">
        <v>298</v>
      </c>
      <c r="I175" s="179"/>
      <c r="J175" s="89">
        <v>6</v>
      </c>
      <c r="K175" s="168">
        <f t="shared" si="6"/>
        <v>0</v>
      </c>
      <c r="L175" s="67"/>
      <c r="M175" s="133"/>
      <c r="N175" s="133"/>
      <c r="O175" s="130">
        <v>1</v>
      </c>
      <c r="P175" s="131" t="str">
        <f t="shared" si="7"/>
        <v>stuk</v>
      </c>
      <c r="Q175" s="132">
        <v>0</v>
      </c>
      <c r="R175" s="85">
        <f t="shared" si="8"/>
        <v>0</v>
      </c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</row>
    <row r="176" spans="1:55" s="86" customFormat="1" ht="13.8" x14ac:dyDescent="0.3">
      <c r="A176" s="87">
        <v>31634</v>
      </c>
      <c r="B176" s="88">
        <v>8028832001110</v>
      </c>
      <c r="C176" s="89"/>
      <c r="D176" s="89"/>
      <c r="E176" s="88">
        <v>500</v>
      </c>
      <c r="F176" s="89" t="s">
        <v>43</v>
      </c>
      <c r="G176" s="89" t="s">
        <v>220</v>
      </c>
      <c r="H176" s="167" t="s">
        <v>298</v>
      </c>
      <c r="I176" s="179"/>
      <c r="J176" s="89">
        <v>76</v>
      </c>
      <c r="K176" s="168">
        <f t="shared" si="6"/>
        <v>0</v>
      </c>
      <c r="L176" s="67"/>
      <c r="M176" s="133"/>
      <c r="N176" s="133"/>
      <c r="O176" s="130">
        <v>1</v>
      </c>
      <c r="P176" s="131" t="str">
        <f t="shared" si="7"/>
        <v>g</v>
      </c>
      <c r="Q176" s="132">
        <v>0</v>
      </c>
      <c r="R176" s="85">
        <f t="shared" si="8"/>
        <v>0</v>
      </c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</row>
    <row r="177" spans="1:55" s="86" customFormat="1" ht="13.8" x14ac:dyDescent="0.3">
      <c r="A177" s="87">
        <v>16392</v>
      </c>
      <c r="B177" s="88">
        <v>8718265062764</v>
      </c>
      <c r="C177" s="89"/>
      <c r="D177" s="89"/>
      <c r="E177" s="88">
        <v>150</v>
      </c>
      <c r="F177" s="89" t="s">
        <v>43</v>
      </c>
      <c r="G177" s="89" t="s">
        <v>221</v>
      </c>
      <c r="H177" s="167" t="s">
        <v>298</v>
      </c>
      <c r="I177" s="179"/>
      <c r="J177" s="89">
        <v>69</v>
      </c>
      <c r="K177" s="168">
        <f t="shared" si="6"/>
        <v>0</v>
      </c>
      <c r="L177" s="67"/>
      <c r="M177" s="133"/>
      <c r="N177" s="133"/>
      <c r="O177" s="130">
        <v>1</v>
      </c>
      <c r="P177" s="131" t="str">
        <f t="shared" si="7"/>
        <v>g</v>
      </c>
      <c r="Q177" s="132">
        <v>0</v>
      </c>
      <c r="R177" s="85">
        <f t="shared" si="8"/>
        <v>0</v>
      </c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</row>
    <row r="178" spans="1:55" s="86" customFormat="1" ht="13.8" x14ac:dyDescent="0.3">
      <c r="A178" s="87">
        <v>61525</v>
      </c>
      <c r="B178" s="88">
        <v>5410093059895</v>
      </c>
      <c r="C178" s="89"/>
      <c r="D178" s="89"/>
      <c r="E178" s="88">
        <v>10</v>
      </c>
      <c r="F178" s="89" t="s">
        <v>40</v>
      </c>
      <c r="G178" s="89" t="s">
        <v>222</v>
      </c>
      <c r="H178" s="167" t="s">
        <v>298</v>
      </c>
      <c r="I178" s="179"/>
      <c r="J178" s="89">
        <v>100</v>
      </c>
      <c r="K178" s="168">
        <f t="shared" si="6"/>
        <v>0</v>
      </c>
      <c r="L178" s="67"/>
      <c r="M178" s="133"/>
      <c r="N178" s="133"/>
      <c r="O178" s="130">
        <v>1</v>
      </c>
      <c r="P178" s="131" t="str">
        <f t="shared" si="7"/>
        <v>stuks</v>
      </c>
      <c r="Q178" s="132">
        <v>0</v>
      </c>
      <c r="R178" s="85">
        <f t="shared" si="8"/>
        <v>0</v>
      </c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</row>
    <row r="179" spans="1:55" s="86" customFormat="1" ht="13.8" x14ac:dyDescent="0.3">
      <c r="A179" s="87">
        <v>28814</v>
      </c>
      <c r="B179" s="88">
        <v>8718907144308</v>
      </c>
      <c r="C179" s="89"/>
      <c r="D179" s="89"/>
      <c r="E179" s="88">
        <v>100</v>
      </c>
      <c r="F179" s="89" t="s">
        <v>43</v>
      </c>
      <c r="G179" s="89" t="s">
        <v>223</v>
      </c>
      <c r="H179" s="167" t="s">
        <v>298</v>
      </c>
      <c r="I179" s="179"/>
      <c r="J179" s="89">
        <v>303</v>
      </c>
      <c r="K179" s="168">
        <f t="shared" si="6"/>
        <v>0</v>
      </c>
      <c r="L179" s="67"/>
      <c r="M179" s="133"/>
      <c r="N179" s="133"/>
      <c r="O179" s="130">
        <v>1</v>
      </c>
      <c r="P179" s="131" t="str">
        <f t="shared" si="7"/>
        <v>g</v>
      </c>
      <c r="Q179" s="132">
        <v>0</v>
      </c>
      <c r="R179" s="85">
        <f t="shared" si="8"/>
        <v>0</v>
      </c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</row>
    <row r="180" spans="1:55" s="86" customFormat="1" ht="13.8" x14ac:dyDescent="0.3">
      <c r="A180" s="87">
        <v>75038</v>
      </c>
      <c r="B180" s="88">
        <v>8718907128179</v>
      </c>
      <c r="C180" s="89"/>
      <c r="D180" s="89"/>
      <c r="E180" s="88">
        <v>1</v>
      </c>
      <c r="F180" s="89" t="s">
        <v>55</v>
      </c>
      <c r="G180" s="89" t="s">
        <v>224</v>
      </c>
      <c r="H180" s="167" t="s">
        <v>298</v>
      </c>
      <c r="I180" s="179"/>
      <c r="J180" s="89">
        <v>119</v>
      </c>
      <c r="K180" s="168">
        <f t="shared" si="6"/>
        <v>0</v>
      </c>
      <c r="L180" s="67"/>
      <c r="M180" s="133"/>
      <c r="N180" s="133"/>
      <c r="O180" s="130">
        <v>1</v>
      </c>
      <c r="P180" s="131" t="str">
        <f t="shared" si="7"/>
        <v>l</v>
      </c>
      <c r="Q180" s="132">
        <v>0</v>
      </c>
      <c r="R180" s="85">
        <f t="shared" si="8"/>
        <v>0</v>
      </c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</row>
    <row r="181" spans="1:55" s="86" customFormat="1" ht="13.8" x14ac:dyDescent="0.3">
      <c r="A181" s="87">
        <v>113061</v>
      </c>
      <c r="B181" s="88">
        <v>8717953193421</v>
      </c>
      <c r="C181" s="89"/>
      <c r="D181" s="89"/>
      <c r="E181" s="88">
        <v>16</v>
      </c>
      <c r="F181" s="89" t="s">
        <v>40</v>
      </c>
      <c r="G181" s="89" t="s">
        <v>225</v>
      </c>
      <c r="H181" s="167" t="s">
        <v>298</v>
      </c>
      <c r="I181" s="179"/>
      <c r="J181" s="89">
        <v>28</v>
      </c>
      <c r="K181" s="168">
        <f t="shared" si="6"/>
        <v>0</v>
      </c>
      <c r="L181" s="67"/>
      <c r="M181" s="133"/>
      <c r="N181" s="133"/>
      <c r="O181" s="130">
        <v>1</v>
      </c>
      <c r="P181" s="131" t="str">
        <f t="shared" si="7"/>
        <v>stuks</v>
      </c>
      <c r="Q181" s="132">
        <v>0</v>
      </c>
      <c r="R181" s="85">
        <f t="shared" si="8"/>
        <v>0</v>
      </c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</row>
    <row r="182" spans="1:55" s="86" customFormat="1" ht="13.8" x14ac:dyDescent="0.3">
      <c r="A182" s="87">
        <v>81123</v>
      </c>
      <c r="B182" s="88">
        <v>8718907252249</v>
      </c>
      <c r="C182" s="89"/>
      <c r="D182" s="89"/>
      <c r="E182" s="88">
        <v>600</v>
      </c>
      <c r="F182" s="89" t="s">
        <v>43</v>
      </c>
      <c r="G182" s="89" t="s">
        <v>226</v>
      </c>
      <c r="H182" s="167" t="s">
        <v>298</v>
      </c>
      <c r="I182" s="179"/>
      <c r="J182" s="89">
        <v>201</v>
      </c>
      <c r="K182" s="168">
        <f t="shared" si="6"/>
        <v>0</v>
      </c>
      <c r="L182" s="67"/>
      <c r="M182" s="133"/>
      <c r="N182" s="133"/>
      <c r="O182" s="130">
        <v>1</v>
      </c>
      <c r="P182" s="131" t="str">
        <f t="shared" si="7"/>
        <v>g</v>
      </c>
      <c r="Q182" s="132">
        <v>0</v>
      </c>
      <c r="R182" s="85">
        <f t="shared" si="8"/>
        <v>0</v>
      </c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</row>
    <row r="183" spans="1:55" s="86" customFormat="1" ht="13.8" x14ac:dyDescent="0.3">
      <c r="A183" s="87">
        <v>95386</v>
      </c>
      <c r="B183" s="88">
        <v>8718265734623</v>
      </c>
      <c r="C183" s="89"/>
      <c r="D183" s="89"/>
      <c r="E183" s="88">
        <v>1</v>
      </c>
      <c r="F183" s="89" t="s">
        <v>48</v>
      </c>
      <c r="G183" s="89" t="s">
        <v>227</v>
      </c>
      <c r="H183" s="167" t="s">
        <v>298</v>
      </c>
      <c r="I183" s="179"/>
      <c r="J183" s="89">
        <v>69</v>
      </c>
      <c r="K183" s="168">
        <f t="shared" si="6"/>
        <v>0</v>
      </c>
      <c r="L183" s="67"/>
      <c r="M183" s="133"/>
      <c r="N183" s="133"/>
      <c r="O183" s="130">
        <v>1</v>
      </c>
      <c r="P183" s="131" t="str">
        <f t="shared" si="7"/>
        <v>kg</v>
      </c>
      <c r="Q183" s="132">
        <v>0</v>
      </c>
      <c r="R183" s="85">
        <f t="shared" si="8"/>
        <v>0</v>
      </c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</row>
    <row r="184" spans="1:55" s="86" customFormat="1" ht="13.8" x14ac:dyDescent="0.3">
      <c r="A184" s="87">
        <v>55622</v>
      </c>
      <c r="B184" s="88">
        <v>8710400385165</v>
      </c>
      <c r="C184" s="89"/>
      <c r="D184" s="89"/>
      <c r="E184" s="88">
        <v>1</v>
      </c>
      <c r="F184" s="89" t="s">
        <v>48</v>
      </c>
      <c r="G184" s="89" t="s">
        <v>228</v>
      </c>
      <c r="H184" s="167" t="s">
        <v>298</v>
      </c>
      <c r="I184" s="179"/>
      <c r="J184" s="89">
        <v>56</v>
      </c>
      <c r="K184" s="168">
        <f t="shared" si="6"/>
        <v>0</v>
      </c>
      <c r="L184" s="67"/>
      <c r="M184" s="133"/>
      <c r="N184" s="133"/>
      <c r="O184" s="130">
        <v>1</v>
      </c>
      <c r="P184" s="131" t="str">
        <f t="shared" si="7"/>
        <v>kg</v>
      </c>
      <c r="Q184" s="132">
        <v>0</v>
      </c>
      <c r="R184" s="85">
        <f t="shared" si="8"/>
        <v>0</v>
      </c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</row>
    <row r="185" spans="1:55" s="86" customFormat="1" ht="13.8" x14ac:dyDescent="0.3">
      <c r="A185" s="87">
        <v>65223</v>
      </c>
      <c r="B185" s="88">
        <v>8710400118459</v>
      </c>
      <c r="C185" s="89"/>
      <c r="D185" s="89"/>
      <c r="E185" s="88">
        <v>500</v>
      </c>
      <c r="F185" s="89" t="s">
        <v>61</v>
      </c>
      <c r="G185" s="89" t="s">
        <v>229</v>
      </c>
      <c r="H185" s="167" t="s">
        <v>298</v>
      </c>
      <c r="I185" s="179"/>
      <c r="J185" s="89">
        <v>162</v>
      </c>
      <c r="K185" s="168">
        <f t="shared" si="6"/>
        <v>0</v>
      </c>
      <c r="L185" s="67"/>
      <c r="M185" s="133"/>
      <c r="N185" s="133"/>
      <c r="O185" s="130">
        <v>1</v>
      </c>
      <c r="P185" s="131" t="str">
        <f t="shared" si="7"/>
        <v>ml</v>
      </c>
      <c r="Q185" s="132">
        <v>0</v>
      </c>
      <c r="R185" s="85">
        <f t="shared" si="8"/>
        <v>0</v>
      </c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</row>
    <row r="186" spans="1:55" s="86" customFormat="1" ht="13.8" x14ac:dyDescent="0.3">
      <c r="A186" s="87">
        <v>18537</v>
      </c>
      <c r="B186" s="88">
        <v>5760466102063</v>
      </c>
      <c r="C186" s="89"/>
      <c r="D186" s="89"/>
      <c r="E186" s="88">
        <v>125</v>
      </c>
      <c r="F186" s="89" t="s">
        <v>43</v>
      </c>
      <c r="G186" s="89" t="s">
        <v>230</v>
      </c>
      <c r="H186" s="167" t="s">
        <v>298</v>
      </c>
      <c r="I186" s="179"/>
      <c r="J186" s="89">
        <v>104</v>
      </c>
      <c r="K186" s="168">
        <f t="shared" si="6"/>
        <v>0</v>
      </c>
      <c r="L186" s="67"/>
      <c r="M186" s="133"/>
      <c r="N186" s="133"/>
      <c r="O186" s="130">
        <v>1</v>
      </c>
      <c r="P186" s="131" t="str">
        <f t="shared" si="7"/>
        <v>g</v>
      </c>
      <c r="Q186" s="132">
        <v>0</v>
      </c>
      <c r="R186" s="85">
        <f t="shared" si="8"/>
        <v>0</v>
      </c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</row>
    <row r="187" spans="1:55" s="86" customFormat="1" ht="13.8" x14ac:dyDescent="0.3">
      <c r="A187" s="87">
        <v>42662</v>
      </c>
      <c r="B187" s="88">
        <v>8410171004363</v>
      </c>
      <c r="C187" s="89"/>
      <c r="D187" s="88" t="s">
        <v>142</v>
      </c>
      <c r="E187" s="89">
        <v>1275</v>
      </c>
      <c r="F187" s="89" t="s">
        <v>43</v>
      </c>
      <c r="G187" s="89" t="s">
        <v>231</v>
      </c>
      <c r="H187" s="167" t="s">
        <v>298</v>
      </c>
      <c r="I187" s="179"/>
      <c r="J187" s="89">
        <v>21</v>
      </c>
      <c r="K187" s="168">
        <f t="shared" si="6"/>
        <v>0</v>
      </c>
      <c r="L187" s="67"/>
      <c r="M187" s="133"/>
      <c r="N187" s="133"/>
      <c r="O187" s="130">
        <v>1</v>
      </c>
      <c r="P187" s="131" t="str">
        <f t="shared" si="7"/>
        <v>g</v>
      </c>
      <c r="Q187" s="132">
        <v>0</v>
      </c>
      <c r="R187" s="85">
        <f t="shared" si="8"/>
        <v>0</v>
      </c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</row>
    <row r="188" spans="1:55" s="86" customFormat="1" ht="13.8" x14ac:dyDescent="0.3">
      <c r="A188" s="87">
        <v>56449</v>
      </c>
      <c r="B188" s="88">
        <v>5000112544602</v>
      </c>
      <c r="C188" s="89"/>
      <c r="D188" s="89"/>
      <c r="E188" s="88">
        <v>1</v>
      </c>
      <c r="F188" s="89" t="s">
        <v>55</v>
      </c>
      <c r="G188" s="89" t="s">
        <v>167</v>
      </c>
      <c r="H188" s="167" t="s">
        <v>298</v>
      </c>
      <c r="I188" s="179"/>
      <c r="J188" s="89">
        <v>81</v>
      </c>
      <c r="K188" s="168">
        <f t="shared" si="6"/>
        <v>0</v>
      </c>
      <c r="L188" s="67"/>
      <c r="M188" s="133"/>
      <c r="N188" s="133"/>
      <c r="O188" s="130">
        <v>1</v>
      </c>
      <c r="P188" s="131" t="str">
        <f t="shared" si="7"/>
        <v>l</v>
      </c>
      <c r="Q188" s="132">
        <v>0</v>
      </c>
      <c r="R188" s="85">
        <f t="shared" si="8"/>
        <v>0</v>
      </c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</row>
    <row r="189" spans="1:55" s="86" customFormat="1" ht="13.8" x14ac:dyDescent="0.3">
      <c r="A189" s="87">
        <v>254491</v>
      </c>
      <c r="B189" s="88">
        <v>8718906461543</v>
      </c>
      <c r="C189" s="89"/>
      <c r="D189" s="89"/>
      <c r="E189" s="88">
        <v>250</v>
      </c>
      <c r="F189" s="89" t="s">
        <v>43</v>
      </c>
      <c r="G189" s="89" t="s">
        <v>232</v>
      </c>
      <c r="H189" s="167" t="s">
        <v>298</v>
      </c>
      <c r="I189" s="179"/>
      <c r="J189" s="89">
        <v>135</v>
      </c>
      <c r="K189" s="168">
        <f t="shared" si="6"/>
        <v>0</v>
      </c>
      <c r="L189" s="67"/>
      <c r="M189" s="133"/>
      <c r="N189" s="133"/>
      <c r="O189" s="130">
        <v>1</v>
      </c>
      <c r="P189" s="131" t="str">
        <f t="shared" si="7"/>
        <v>g</v>
      </c>
      <c r="Q189" s="132">
        <v>0</v>
      </c>
      <c r="R189" s="85">
        <f t="shared" si="8"/>
        <v>0</v>
      </c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</row>
    <row r="190" spans="1:55" s="86" customFormat="1" ht="13.8" x14ac:dyDescent="0.3">
      <c r="A190" s="87">
        <v>52792</v>
      </c>
      <c r="B190" s="88">
        <v>8710400336839</v>
      </c>
      <c r="C190" s="89"/>
      <c r="D190" s="89"/>
      <c r="E190" s="88">
        <v>210</v>
      </c>
      <c r="F190" s="89" t="s">
        <v>43</v>
      </c>
      <c r="G190" s="89" t="s">
        <v>233</v>
      </c>
      <c r="H190" s="167" t="s">
        <v>298</v>
      </c>
      <c r="I190" s="179"/>
      <c r="J190" s="89">
        <v>79</v>
      </c>
      <c r="K190" s="168">
        <f t="shared" si="6"/>
        <v>0</v>
      </c>
      <c r="L190" s="67"/>
      <c r="M190" s="133"/>
      <c r="N190" s="133"/>
      <c r="O190" s="130">
        <v>1</v>
      </c>
      <c r="P190" s="131" t="str">
        <f t="shared" si="7"/>
        <v>g</v>
      </c>
      <c r="Q190" s="132">
        <v>0</v>
      </c>
      <c r="R190" s="85">
        <f t="shared" si="8"/>
        <v>0</v>
      </c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</row>
    <row r="191" spans="1:55" s="86" customFormat="1" ht="13.8" x14ac:dyDescent="0.3">
      <c r="A191" s="87">
        <v>291829</v>
      </c>
      <c r="B191" s="88">
        <v>8718906756939</v>
      </c>
      <c r="C191" s="89"/>
      <c r="D191" s="89"/>
      <c r="E191" s="88">
        <v>175</v>
      </c>
      <c r="F191" s="89" t="s">
        <v>43</v>
      </c>
      <c r="G191" s="89" t="s">
        <v>234</v>
      </c>
      <c r="H191" s="167" t="s">
        <v>298</v>
      </c>
      <c r="I191" s="179"/>
      <c r="J191" s="89">
        <v>65</v>
      </c>
      <c r="K191" s="168">
        <f t="shared" si="6"/>
        <v>0</v>
      </c>
      <c r="L191" s="67"/>
      <c r="M191" s="133"/>
      <c r="N191" s="133"/>
      <c r="O191" s="130">
        <v>1</v>
      </c>
      <c r="P191" s="131" t="str">
        <f t="shared" si="7"/>
        <v>g</v>
      </c>
      <c r="Q191" s="132">
        <v>0</v>
      </c>
      <c r="R191" s="85">
        <f t="shared" si="8"/>
        <v>0</v>
      </c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</row>
    <row r="192" spans="1:55" s="86" customFormat="1" ht="13.8" x14ac:dyDescent="0.3">
      <c r="A192" s="87">
        <v>29477</v>
      </c>
      <c r="B192" s="88">
        <v>8718907044721</v>
      </c>
      <c r="C192" s="89"/>
      <c r="D192" s="89"/>
      <c r="E192" s="88">
        <v>9</v>
      </c>
      <c r="F192" s="89" t="s">
        <v>40</v>
      </c>
      <c r="G192" s="89" t="s">
        <v>235</v>
      </c>
      <c r="H192" s="167" t="s">
        <v>298</v>
      </c>
      <c r="I192" s="179"/>
      <c r="J192" s="89">
        <v>101</v>
      </c>
      <c r="K192" s="168">
        <f t="shared" si="6"/>
        <v>0</v>
      </c>
      <c r="L192" s="67"/>
      <c r="M192" s="133"/>
      <c r="N192" s="133"/>
      <c r="O192" s="130">
        <v>1</v>
      </c>
      <c r="P192" s="131" t="str">
        <f t="shared" si="7"/>
        <v>stuks</v>
      </c>
      <c r="Q192" s="132">
        <v>0</v>
      </c>
      <c r="R192" s="85">
        <f t="shared" si="8"/>
        <v>0</v>
      </c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</row>
    <row r="193" spans="1:55" s="86" customFormat="1" ht="13.8" x14ac:dyDescent="0.3">
      <c r="A193" s="87">
        <v>53059</v>
      </c>
      <c r="B193" s="88">
        <v>8718906564237</v>
      </c>
      <c r="C193" s="89"/>
      <c r="D193" s="88" t="s">
        <v>66</v>
      </c>
      <c r="E193" s="88">
        <v>1</v>
      </c>
      <c r="F193" s="89" t="s">
        <v>236</v>
      </c>
      <c r="G193" s="89" t="s">
        <v>237</v>
      </c>
      <c r="H193" s="167" t="s">
        <v>298</v>
      </c>
      <c r="I193" s="179"/>
      <c r="J193" s="89">
        <v>98</v>
      </c>
      <c r="K193" s="168">
        <f t="shared" si="6"/>
        <v>0</v>
      </c>
      <c r="L193" s="67"/>
      <c r="M193" s="133"/>
      <c r="N193" s="133"/>
      <c r="O193" s="130">
        <v>1</v>
      </c>
      <c r="P193" s="131" t="str">
        <f t="shared" si="7"/>
        <v>bos</v>
      </c>
      <c r="Q193" s="132">
        <v>0</v>
      </c>
      <c r="R193" s="85">
        <f t="shared" si="8"/>
        <v>0</v>
      </c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</row>
    <row r="194" spans="1:55" s="86" customFormat="1" ht="13.8" x14ac:dyDescent="0.3">
      <c r="A194" s="87">
        <v>90498</v>
      </c>
      <c r="B194" s="88">
        <v>8718265038783</v>
      </c>
      <c r="C194" s="88">
        <v>6</v>
      </c>
      <c r="D194" s="89" t="s">
        <v>54</v>
      </c>
      <c r="E194" s="88">
        <v>0.75</v>
      </c>
      <c r="F194" s="89" t="s">
        <v>55</v>
      </c>
      <c r="G194" s="89" t="s">
        <v>238</v>
      </c>
      <c r="H194" s="167" t="s">
        <v>298</v>
      </c>
      <c r="I194" s="179"/>
      <c r="J194" s="89">
        <v>4</v>
      </c>
      <c r="K194" s="168">
        <f t="shared" si="6"/>
        <v>0</v>
      </c>
      <c r="L194" s="67"/>
      <c r="M194" s="133"/>
      <c r="N194" s="133"/>
      <c r="O194" s="130">
        <v>1</v>
      </c>
      <c r="P194" s="131" t="str">
        <f t="shared" si="7"/>
        <v>l</v>
      </c>
      <c r="Q194" s="132">
        <v>0</v>
      </c>
      <c r="R194" s="85">
        <f t="shared" si="8"/>
        <v>0</v>
      </c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</row>
    <row r="195" spans="1:55" s="86" customFormat="1" ht="13.8" x14ac:dyDescent="0.3">
      <c r="A195" s="87">
        <v>11013</v>
      </c>
      <c r="B195" s="88">
        <v>2223850000008</v>
      </c>
      <c r="C195" s="89"/>
      <c r="D195" s="88" t="s">
        <v>66</v>
      </c>
      <c r="E195" s="88">
        <v>1</v>
      </c>
      <c r="F195" s="89" t="s">
        <v>67</v>
      </c>
      <c r="G195" s="89" t="s">
        <v>239</v>
      </c>
      <c r="H195" s="167" t="s">
        <v>298</v>
      </c>
      <c r="I195" s="179"/>
      <c r="J195" s="89">
        <v>132</v>
      </c>
      <c r="K195" s="168">
        <f t="shared" si="6"/>
        <v>0</v>
      </c>
      <c r="L195" s="67"/>
      <c r="M195" s="133"/>
      <c r="N195" s="133"/>
      <c r="O195" s="130">
        <v>1</v>
      </c>
      <c r="P195" s="131" t="str">
        <f t="shared" si="7"/>
        <v>stuk</v>
      </c>
      <c r="Q195" s="132">
        <v>0</v>
      </c>
      <c r="R195" s="85">
        <f t="shared" si="8"/>
        <v>0</v>
      </c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</row>
    <row r="196" spans="1:55" s="86" customFormat="1" ht="13.8" x14ac:dyDescent="0.3">
      <c r="A196" s="87">
        <v>117282</v>
      </c>
      <c r="B196" s="88">
        <v>8718906236936</v>
      </c>
      <c r="C196" s="89"/>
      <c r="D196" s="89"/>
      <c r="E196" s="88">
        <v>30</v>
      </c>
      <c r="F196" s="89" t="s">
        <v>43</v>
      </c>
      <c r="G196" s="89" t="s">
        <v>240</v>
      </c>
      <c r="H196" s="167" t="s">
        <v>298</v>
      </c>
      <c r="I196" s="179"/>
      <c r="J196" s="89">
        <v>142</v>
      </c>
      <c r="K196" s="168">
        <f t="shared" si="6"/>
        <v>0</v>
      </c>
      <c r="L196" s="67"/>
      <c r="M196" s="133"/>
      <c r="N196" s="133"/>
      <c r="O196" s="130">
        <v>1</v>
      </c>
      <c r="P196" s="131" t="str">
        <f t="shared" si="7"/>
        <v>g</v>
      </c>
      <c r="Q196" s="132">
        <v>0</v>
      </c>
      <c r="R196" s="85">
        <f t="shared" si="8"/>
        <v>0</v>
      </c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</row>
    <row r="197" spans="1:55" s="86" customFormat="1" ht="13.8" x14ac:dyDescent="0.3">
      <c r="A197" s="87">
        <v>270931</v>
      </c>
      <c r="B197" s="88">
        <v>8718906436664</v>
      </c>
      <c r="C197" s="89"/>
      <c r="D197" s="89"/>
      <c r="E197" s="88">
        <v>750</v>
      </c>
      <c r="F197" s="89" t="s">
        <v>43</v>
      </c>
      <c r="G197" s="89" t="s">
        <v>241</v>
      </c>
      <c r="H197" s="167" t="s">
        <v>298</v>
      </c>
      <c r="I197" s="179"/>
      <c r="J197" s="89">
        <v>91</v>
      </c>
      <c r="K197" s="168">
        <f t="shared" si="6"/>
        <v>0</v>
      </c>
      <c r="L197" s="67"/>
      <c r="M197" s="133"/>
      <c r="N197" s="133"/>
      <c r="O197" s="130">
        <v>1</v>
      </c>
      <c r="P197" s="131" t="str">
        <f t="shared" si="7"/>
        <v>g</v>
      </c>
      <c r="Q197" s="132">
        <v>0</v>
      </c>
      <c r="R197" s="85">
        <f t="shared" si="8"/>
        <v>0</v>
      </c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</row>
    <row r="198" spans="1:55" s="86" customFormat="1" ht="13.8" x14ac:dyDescent="0.3">
      <c r="A198" s="87">
        <v>62856</v>
      </c>
      <c r="B198" s="88">
        <v>8718906797505</v>
      </c>
      <c r="C198" s="89">
        <v>6</v>
      </c>
      <c r="D198" s="89" t="s">
        <v>54</v>
      </c>
      <c r="E198" s="89">
        <v>1.5</v>
      </c>
      <c r="F198" s="89" t="s">
        <v>55</v>
      </c>
      <c r="G198" s="89" t="s">
        <v>242</v>
      </c>
      <c r="H198" s="167" t="s">
        <v>298</v>
      </c>
      <c r="I198" s="179"/>
      <c r="J198" s="89">
        <v>26</v>
      </c>
      <c r="K198" s="168">
        <f t="shared" si="6"/>
        <v>0</v>
      </c>
      <c r="L198" s="67"/>
      <c r="M198" s="133"/>
      <c r="N198" s="133"/>
      <c r="O198" s="130">
        <v>1</v>
      </c>
      <c r="P198" s="131" t="str">
        <f t="shared" si="7"/>
        <v>l</v>
      </c>
      <c r="Q198" s="132">
        <v>0</v>
      </c>
      <c r="R198" s="85">
        <f t="shared" si="8"/>
        <v>0</v>
      </c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</row>
    <row r="199" spans="1:55" s="86" customFormat="1" ht="13.8" x14ac:dyDescent="0.3">
      <c r="A199" s="87">
        <v>75040</v>
      </c>
      <c r="B199" s="88">
        <v>8712800019244</v>
      </c>
      <c r="C199" s="89"/>
      <c r="D199" s="89"/>
      <c r="E199" s="88">
        <v>1</v>
      </c>
      <c r="F199" s="89" t="s">
        <v>55</v>
      </c>
      <c r="G199" s="89" t="s">
        <v>243</v>
      </c>
      <c r="H199" s="167" t="s">
        <v>298</v>
      </c>
      <c r="I199" s="179"/>
      <c r="J199" s="89">
        <v>110</v>
      </c>
      <c r="K199" s="168">
        <f t="shared" si="6"/>
        <v>0</v>
      </c>
      <c r="L199" s="67"/>
      <c r="M199" s="133"/>
      <c r="N199" s="133"/>
      <c r="O199" s="130">
        <v>1</v>
      </c>
      <c r="P199" s="131" t="str">
        <f t="shared" si="7"/>
        <v>l</v>
      </c>
      <c r="Q199" s="132">
        <v>0</v>
      </c>
      <c r="R199" s="85">
        <f t="shared" si="8"/>
        <v>0</v>
      </c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</row>
    <row r="200" spans="1:55" s="86" customFormat="1" ht="13.8" x14ac:dyDescent="0.3">
      <c r="A200" s="87">
        <v>288274</v>
      </c>
      <c r="B200" s="88">
        <v>8711000003244</v>
      </c>
      <c r="C200" s="89"/>
      <c r="D200" s="89"/>
      <c r="E200" s="88">
        <v>120</v>
      </c>
      <c r="F200" s="89" t="s">
        <v>40</v>
      </c>
      <c r="G200" s="89" t="s">
        <v>244</v>
      </c>
      <c r="H200" s="167" t="s">
        <v>298</v>
      </c>
      <c r="I200" s="179"/>
      <c r="J200" s="89">
        <v>10</v>
      </c>
      <c r="K200" s="168">
        <f t="shared" si="6"/>
        <v>0</v>
      </c>
      <c r="L200" s="67"/>
      <c r="M200" s="133"/>
      <c r="N200" s="133"/>
      <c r="O200" s="130">
        <v>1</v>
      </c>
      <c r="P200" s="131" t="str">
        <f t="shared" si="7"/>
        <v>stuks</v>
      </c>
      <c r="Q200" s="132">
        <v>0</v>
      </c>
      <c r="R200" s="85">
        <f t="shared" si="8"/>
        <v>0</v>
      </c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</row>
    <row r="201" spans="1:55" s="86" customFormat="1" ht="13.8" x14ac:dyDescent="0.3">
      <c r="A201" s="87">
        <v>25880</v>
      </c>
      <c r="B201" s="88">
        <v>8718906173842</v>
      </c>
      <c r="C201" s="89"/>
      <c r="D201" s="89"/>
      <c r="E201" s="88">
        <v>4</v>
      </c>
      <c r="F201" s="89" t="s">
        <v>48</v>
      </c>
      <c r="G201" s="89" t="s">
        <v>245</v>
      </c>
      <c r="H201" s="167" t="s">
        <v>298</v>
      </c>
      <c r="I201" s="179"/>
      <c r="J201" s="89">
        <v>25</v>
      </c>
      <c r="K201" s="168">
        <f t="shared" ref="K201:K251" si="9">I201*J201</f>
        <v>0</v>
      </c>
      <c r="L201" s="67"/>
      <c r="M201" s="133"/>
      <c r="N201" s="133"/>
      <c r="O201" s="130">
        <v>1</v>
      </c>
      <c r="P201" s="131" t="str">
        <f t="shared" ref="P201:P251" si="10">F201</f>
        <v>kg</v>
      </c>
      <c r="Q201" s="132">
        <v>0</v>
      </c>
      <c r="R201" s="85">
        <f t="shared" ref="R201:R251" si="11">(E201/O201*Q201)*J201</f>
        <v>0</v>
      </c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</row>
    <row r="202" spans="1:55" s="86" customFormat="1" ht="13.8" x14ac:dyDescent="0.3">
      <c r="A202" s="87">
        <v>22872</v>
      </c>
      <c r="B202" s="88">
        <v>8710400325239</v>
      </c>
      <c r="C202" s="89"/>
      <c r="D202" s="89"/>
      <c r="E202" s="88">
        <v>0.75</v>
      </c>
      <c r="F202" s="89" t="s">
        <v>55</v>
      </c>
      <c r="G202" s="89" t="s">
        <v>246</v>
      </c>
      <c r="H202" s="167" t="s">
        <v>298</v>
      </c>
      <c r="I202" s="179"/>
      <c r="J202" s="89">
        <v>67</v>
      </c>
      <c r="K202" s="168">
        <f t="shared" si="9"/>
        <v>0</v>
      </c>
      <c r="L202" s="67"/>
      <c r="M202" s="133"/>
      <c r="N202" s="133"/>
      <c r="O202" s="130">
        <v>1</v>
      </c>
      <c r="P202" s="131" t="str">
        <f t="shared" si="10"/>
        <v>l</v>
      </c>
      <c r="Q202" s="132">
        <v>0</v>
      </c>
      <c r="R202" s="85">
        <f t="shared" si="11"/>
        <v>0</v>
      </c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</row>
    <row r="203" spans="1:55" s="86" customFormat="1" ht="13.8" x14ac:dyDescent="0.3">
      <c r="A203" s="87">
        <v>84894</v>
      </c>
      <c r="B203" s="88">
        <v>5410036302989</v>
      </c>
      <c r="C203" s="89"/>
      <c r="D203" s="89"/>
      <c r="E203" s="88">
        <v>750</v>
      </c>
      <c r="F203" s="89" t="s">
        <v>61</v>
      </c>
      <c r="G203" s="89" t="s">
        <v>247</v>
      </c>
      <c r="H203" s="167" t="s">
        <v>298</v>
      </c>
      <c r="I203" s="179"/>
      <c r="J203" s="89">
        <v>61</v>
      </c>
      <c r="K203" s="168">
        <f t="shared" si="9"/>
        <v>0</v>
      </c>
      <c r="L203" s="67"/>
      <c r="M203" s="133"/>
      <c r="N203" s="133"/>
      <c r="O203" s="130">
        <v>1</v>
      </c>
      <c r="P203" s="131" t="str">
        <f t="shared" si="10"/>
        <v>ml</v>
      </c>
      <c r="Q203" s="132">
        <v>0</v>
      </c>
      <c r="R203" s="85">
        <f t="shared" si="11"/>
        <v>0</v>
      </c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</row>
    <row r="204" spans="1:55" s="86" customFormat="1" ht="13.8" x14ac:dyDescent="0.3">
      <c r="A204" s="87">
        <v>21047</v>
      </c>
      <c r="B204" s="88">
        <v>87320138</v>
      </c>
      <c r="C204" s="89"/>
      <c r="D204" s="89"/>
      <c r="E204" s="88">
        <v>100</v>
      </c>
      <c r="F204" s="89" t="s">
        <v>43</v>
      </c>
      <c r="G204" s="89" t="s">
        <v>248</v>
      </c>
      <c r="H204" s="167" t="s">
        <v>298</v>
      </c>
      <c r="I204" s="179"/>
      <c r="J204" s="89">
        <v>125</v>
      </c>
      <c r="K204" s="168">
        <f t="shared" si="9"/>
        <v>0</v>
      </c>
      <c r="L204" s="67"/>
      <c r="M204" s="133"/>
      <c r="N204" s="133"/>
      <c r="O204" s="130">
        <v>1</v>
      </c>
      <c r="P204" s="131" t="str">
        <f t="shared" si="10"/>
        <v>g</v>
      </c>
      <c r="Q204" s="132">
        <v>0</v>
      </c>
      <c r="R204" s="85">
        <f t="shared" si="11"/>
        <v>0</v>
      </c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</row>
    <row r="205" spans="1:55" s="86" customFormat="1" ht="13.8" x14ac:dyDescent="0.3">
      <c r="A205" s="87">
        <v>49673</v>
      </c>
      <c r="B205" s="88">
        <v>8718265127968</v>
      </c>
      <c r="C205" s="89"/>
      <c r="D205" s="88" t="s">
        <v>142</v>
      </c>
      <c r="E205" s="89">
        <v>275</v>
      </c>
      <c r="F205" s="89" t="s">
        <v>43</v>
      </c>
      <c r="G205" s="89" t="s">
        <v>249</v>
      </c>
      <c r="H205" s="167" t="s">
        <v>298</v>
      </c>
      <c r="I205" s="179"/>
      <c r="J205" s="89">
        <v>25</v>
      </c>
      <c r="K205" s="168">
        <f t="shared" si="9"/>
        <v>0</v>
      </c>
      <c r="L205" s="67"/>
      <c r="M205" s="133"/>
      <c r="N205" s="133"/>
      <c r="O205" s="130">
        <v>1</v>
      </c>
      <c r="P205" s="131" t="str">
        <f t="shared" si="10"/>
        <v>g</v>
      </c>
      <c r="Q205" s="132">
        <v>0</v>
      </c>
      <c r="R205" s="85">
        <f t="shared" si="11"/>
        <v>0</v>
      </c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</row>
    <row r="206" spans="1:55" s="86" customFormat="1" ht="13.8" x14ac:dyDescent="0.3">
      <c r="A206" s="87">
        <v>325206</v>
      </c>
      <c r="B206" s="88">
        <v>8710398514943</v>
      </c>
      <c r="C206" s="89"/>
      <c r="D206" s="89"/>
      <c r="E206" s="88">
        <v>150</v>
      </c>
      <c r="F206" s="89" t="s">
        <v>43</v>
      </c>
      <c r="G206" s="89" t="s">
        <v>250</v>
      </c>
      <c r="H206" s="167" t="s">
        <v>298</v>
      </c>
      <c r="I206" s="179"/>
      <c r="J206" s="89">
        <v>135</v>
      </c>
      <c r="K206" s="168">
        <f t="shared" si="9"/>
        <v>0</v>
      </c>
      <c r="L206" s="67"/>
      <c r="M206" s="133"/>
      <c r="N206" s="133"/>
      <c r="O206" s="130">
        <v>1</v>
      </c>
      <c r="P206" s="131" t="str">
        <f t="shared" si="10"/>
        <v>g</v>
      </c>
      <c r="Q206" s="132">
        <v>0</v>
      </c>
      <c r="R206" s="85">
        <f t="shared" si="11"/>
        <v>0</v>
      </c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</row>
    <row r="207" spans="1:55" s="86" customFormat="1" ht="13.8" x14ac:dyDescent="0.3">
      <c r="A207" s="87">
        <v>273967</v>
      </c>
      <c r="B207" s="88">
        <v>8718906539679</v>
      </c>
      <c r="C207" s="89"/>
      <c r="D207" s="89"/>
      <c r="E207" s="88">
        <v>180</v>
      </c>
      <c r="F207" s="89" t="s">
        <v>43</v>
      </c>
      <c r="G207" s="89" t="s">
        <v>251</v>
      </c>
      <c r="H207" s="167" t="s">
        <v>298</v>
      </c>
      <c r="I207" s="179"/>
      <c r="J207" s="89">
        <v>45</v>
      </c>
      <c r="K207" s="168">
        <f t="shared" si="9"/>
        <v>0</v>
      </c>
      <c r="L207" s="67"/>
      <c r="M207" s="133"/>
      <c r="N207" s="133"/>
      <c r="O207" s="130">
        <v>1</v>
      </c>
      <c r="P207" s="131" t="str">
        <f t="shared" si="10"/>
        <v>g</v>
      </c>
      <c r="Q207" s="132">
        <v>0</v>
      </c>
      <c r="R207" s="85">
        <f t="shared" si="11"/>
        <v>0</v>
      </c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</row>
    <row r="208" spans="1:55" s="86" customFormat="1" ht="13.8" x14ac:dyDescent="0.3">
      <c r="A208" s="87">
        <v>270182</v>
      </c>
      <c r="B208" s="88">
        <v>8718906552906</v>
      </c>
      <c r="C208" s="89"/>
      <c r="D208" s="89"/>
      <c r="E208" s="88">
        <v>403</v>
      </c>
      <c r="F208" s="89" t="s">
        <v>43</v>
      </c>
      <c r="G208" s="89" t="s">
        <v>252</v>
      </c>
      <c r="H208" s="167" t="s">
        <v>298</v>
      </c>
      <c r="I208" s="179"/>
      <c r="J208" s="89">
        <v>47</v>
      </c>
      <c r="K208" s="168">
        <f t="shared" si="9"/>
        <v>0</v>
      </c>
      <c r="L208" s="67"/>
      <c r="M208" s="133"/>
      <c r="N208" s="133"/>
      <c r="O208" s="130">
        <v>1</v>
      </c>
      <c r="P208" s="131" t="str">
        <f t="shared" si="10"/>
        <v>g</v>
      </c>
      <c r="Q208" s="132">
        <v>0</v>
      </c>
      <c r="R208" s="85">
        <f t="shared" si="11"/>
        <v>0</v>
      </c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</row>
    <row r="209" spans="1:55" s="86" customFormat="1" ht="13.8" x14ac:dyDescent="0.3">
      <c r="A209" s="87">
        <v>34099</v>
      </c>
      <c r="B209" s="88">
        <v>80479550</v>
      </c>
      <c r="C209" s="89"/>
      <c r="D209" s="89"/>
      <c r="E209" s="88">
        <v>500</v>
      </c>
      <c r="F209" s="89" t="s">
        <v>43</v>
      </c>
      <c r="G209" s="89" t="s">
        <v>253</v>
      </c>
      <c r="H209" s="167" t="s">
        <v>298</v>
      </c>
      <c r="I209" s="179"/>
      <c r="J209" s="89">
        <v>265</v>
      </c>
      <c r="K209" s="168">
        <f t="shared" si="9"/>
        <v>0</v>
      </c>
      <c r="L209" s="67"/>
      <c r="M209" s="133"/>
      <c r="N209" s="133"/>
      <c r="O209" s="130">
        <v>1</v>
      </c>
      <c r="P209" s="131" t="str">
        <f t="shared" si="10"/>
        <v>g</v>
      </c>
      <c r="Q209" s="132">
        <v>0</v>
      </c>
      <c r="R209" s="85">
        <f t="shared" si="11"/>
        <v>0</v>
      </c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</row>
    <row r="210" spans="1:55" s="86" customFormat="1" ht="13.8" x14ac:dyDescent="0.3">
      <c r="A210" s="87">
        <v>40430</v>
      </c>
      <c r="B210" s="88">
        <v>8720000000000</v>
      </c>
      <c r="C210" s="89"/>
      <c r="D210" s="89"/>
      <c r="E210" s="88">
        <v>400</v>
      </c>
      <c r="F210" s="89" t="s">
        <v>43</v>
      </c>
      <c r="G210" s="89" t="s">
        <v>254</v>
      </c>
      <c r="H210" s="167" t="s">
        <v>298</v>
      </c>
      <c r="I210" s="179"/>
      <c r="J210" s="89">
        <v>278</v>
      </c>
      <c r="K210" s="168">
        <f t="shared" si="9"/>
        <v>0</v>
      </c>
      <c r="L210" s="67"/>
      <c r="M210" s="133"/>
      <c r="N210" s="133"/>
      <c r="O210" s="130">
        <v>1</v>
      </c>
      <c r="P210" s="131" t="str">
        <f t="shared" si="10"/>
        <v>g</v>
      </c>
      <c r="Q210" s="132">
        <v>0</v>
      </c>
      <c r="R210" s="85">
        <f t="shared" si="11"/>
        <v>0</v>
      </c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</row>
    <row r="211" spans="1:55" s="86" customFormat="1" ht="13.8" x14ac:dyDescent="0.3">
      <c r="A211" s="87">
        <v>110453</v>
      </c>
      <c r="B211" s="88">
        <v>8710946477966</v>
      </c>
      <c r="C211" s="89"/>
      <c r="D211" s="89"/>
      <c r="E211" s="88">
        <v>15</v>
      </c>
      <c r="F211" s="89" t="s">
        <v>40</v>
      </c>
      <c r="G211" s="89" t="s">
        <v>255</v>
      </c>
      <c r="H211" s="167" t="s">
        <v>298</v>
      </c>
      <c r="I211" s="179"/>
      <c r="J211" s="89">
        <v>30</v>
      </c>
      <c r="K211" s="168">
        <f t="shared" si="9"/>
        <v>0</v>
      </c>
      <c r="L211" s="67"/>
      <c r="M211" s="133"/>
      <c r="N211" s="133"/>
      <c r="O211" s="130">
        <v>1</v>
      </c>
      <c r="P211" s="131" t="str">
        <f t="shared" si="10"/>
        <v>stuks</v>
      </c>
      <c r="Q211" s="132">
        <v>0</v>
      </c>
      <c r="R211" s="85">
        <f t="shared" si="11"/>
        <v>0</v>
      </c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</row>
    <row r="212" spans="1:55" s="86" customFormat="1" ht="13.8" x14ac:dyDescent="0.3">
      <c r="A212" s="87">
        <v>10350</v>
      </c>
      <c r="B212" s="88">
        <v>8710400241829</v>
      </c>
      <c r="C212" s="89"/>
      <c r="D212" s="89"/>
      <c r="E212" s="88">
        <v>2</v>
      </c>
      <c r="F212" s="89" t="s">
        <v>48</v>
      </c>
      <c r="G212" s="89" t="s">
        <v>256</v>
      </c>
      <c r="H212" s="167" t="s">
        <v>298</v>
      </c>
      <c r="I212" s="179"/>
      <c r="J212" s="89">
        <v>43</v>
      </c>
      <c r="K212" s="168">
        <f t="shared" si="9"/>
        <v>0</v>
      </c>
      <c r="L212" s="67"/>
      <c r="M212" s="133"/>
      <c r="N212" s="133"/>
      <c r="O212" s="130">
        <v>1</v>
      </c>
      <c r="P212" s="131" t="str">
        <f t="shared" si="10"/>
        <v>kg</v>
      </c>
      <c r="Q212" s="132">
        <v>0</v>
      </c>
      <c r="R212" s="85">
        <f t="shared" si="11"/>
        <v>0</v>
      </c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</row>
    <row r="213" spans="1:55" s="86" customFormat="1" ht="13.8" x14ac:dyDescent="0.3">
      <c r="A213" s="87">
        <v>279955</v>
      </c>
      <c r="B213" s="88">
        <v>8717677337828</v>
      </c>
      <c r="C213" s="89"/>
      <c r="D213" s="89"/>
      <c r="E213" s="88">
        <v>180</v>
      </c>
      <c r="F213" s="89" t="s">
        <v>43</v>
      </c>
      <c r="G213" s="89" t="s">
        <v>257</v>
      </c>
      <c r="H213" s="167" t="s">
        <v>298</v>
      </c>
      <c r="I213" s="179"/>
      <c r="J213" s="89">
        <v>45</v>
      </c>
      <c r="K213" s="168">
        <f t="shared" si="9"/>
        <v>0</v>
      </c>
      <c r="L213" s="67"/>
      <c r="M213" s="133"/>
      <c r="N213" s="133"/>
      <c r="O213" s="130">
        <v>1</v>
      </c>
      <c r="P213" s="131" t="str">
        <f t="shared" si="10"/>
        <v>g</v>
      </c>
      <c r="Q213" s="132">
        <v>0</v>
      </c>
      <c r="R213" s="85">
        <f t="shared" si="11"/>
        <v>0</v>
      </c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</row>
    <row r="214" spans="1:55" s="86" customFormat="1" ht="13.8" x14ac:dyDescent="0.3">
      <c r="A214" s="87">
        <v>43177</v>
      </c>
      <c r="B214" s="88">
        <v>8720000000000</v>
      </c>
      <c r="C214" s="89"/>
      <c r="D214" s="89"/>
      <c r="E214" s="88">
        <v>400</v>
      </c>
      <c r="F214" s="89" t="s">
        <v>43</v>
      </c>
      <c r="G214" s="89" t="s">
        <v>258</v>
      </c>
      <c r="H214" s="167" t="s">
        <v>298</v>
      </c>
      <c r="I214" s="179"/>
      <c r="J214" s="89">
        <v>45</v>
      </c>
      <c r="K214" s="168">
        <f t="shared" si="9"/>
        <v>0</v>
      </c>
      <c r="L214" s="67"/>
      <c r="M214" s="133"/>
      <c r="N214" s="133"/>
      <c r="O214" s="130">
        <v>1</v>
      </c>
      <c r="P214" s="131" t="str">
        <f t="shared" si="10"/>
        <v>g</v>
      </c>
      <c r="Q214" s="132">
        <v>0</v>
      </c>
      <c r="R214" s="85">
        <f t="shared" si="11"/>
        <v>0</v>
      </c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</row>
    <row r="215" spans="1:55" s="86" customFormat="1" ht="13.8" x14ac:dyDescent="0.3">
      <c r="A215" s="87">
        <v>302426</v>
      </c>
      <c r="B215" s="88">
        <v>8718906875197</v>
      </c>
      <c r="C215" s="89"/>
      <c r="D215" s="89"/>
      <c r="E215" s="88">
        <v>20</v>
      </c>
      <c r="F215" s="89" t="s">
        <v>40</v>
      </c>
      <c r="G215" s="89" t="s">
        <v>259</v>
      </c>
      <c r="H215" s="167" t="s">
        <v>298</v>
      </c>
      <c r="I215" s="179"/>
      <c r="J215" s="89">
        <v>84</v>
      </c>
      <c r="K215" s="168">
        <f t="shared" si="9"/>
        <v>0</v>
      </c>
      <c r="L215" s="67"/>
      <c r="M215" s="133"/>
      <c r="N215" s="133"/>
      <c r="O215" s="130">
        <v>1</v>
      </c>
      <c r="P215" s="131" t="str">
        <f t="shared" si="10"/>
        <v>stuks</v>
      </c>
      <c r="Q215" s="132">
        <v>0</v>
      </c>
      <c r="R215" s="85">
        <f t="shared" si="11"/>
        <v>0</v>
      </c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</row>
    <row r="216" spans="1:55" s="86" customFormat="1" ht="13.8" x14ac:dyDescent="0.3">
      <c r="A216" s="87">
        <v>246112</v>
      </c>
      <c r="B216" s="88">
        <v>3073780865661</v>
      </c>
      <c r="C216" s="89"/>
      <c r="D216" s="89"/>
      <c r="E216" s="88">
        <v>0.75</v>
      </c>
      <c r="F216" s="89" t="s">
        <v>55</v>
      </c>
      <c r="G216" s="89" t="s">
        <v>260</v>
      </c>
      <c r="H216" s="167" t="s">
        <v>298</v>
      </c>
      <c r="I216" s="179"/>
      <c r="J216" s="89">
        <v>16</v>
      </c>
      <c r="K216" s="168">
        <f t="shared" si="9"/>
        <v>0</v>
      </c>
      <c r="L216" s="67"/>
      <c r="M216" s="133"/>
      <c r="N216" s="133"/>
      <c r="O216" s="130">
        <v>1</v>
      </c>
      <c r="P216" s="131" t="str">
        <f t="shared" si="10"/>
        <v>l</v>
      </c>
      <c r="Q216" s="132">
        <v>0</v>
      </c>
      <c r="R216" s="85">
        <f t="shared" si="11"/>
        <v>0</v>
      </c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</row>
    <row r="217" spans="1:55" s="86" customFormat="1" ht="13.8" x14ac:dyDescent="0.3">
      <c r="A217" s="87">
        <v>54887</v>
      </c>
      <c r="B217" s="88">
        <v>8713014697013</v>
      </c>
      <c r="C217" s="89"/>
      <c r="D217" s="89"/>
      <c r="E217" s="88">
        <v>1</v>
      </c>
      <c r="F217" s="89" t="s">
        <v>48</v>
      </c>
      <c r="G217" s="89" t="s">
        <v>261</v>
      </c>
      <c r="H217" s="167" t="s">
        <v>298</v>
      </c>
      <c r="I217" s="179"/>
      <c r="J217" s="89">
        <v>45</v>
      </c>
      <c r="K217" s="168">
        <f t="shared" si="9"/>
        <v>0</v>
      </c>
      <c r="L217" s="67"/>
      <c r="M217" s="133"/>
      <c r="N217" s="133"/>
      <c r="O217" s="130">
        <v>1</v>
      </c>
      <c r="P217" s="131" t="str">
        <f t="shared" si="10"/>
        <v>kg</v>
      </c>
      <c r="Q217" s="132">
        <v>0</v>
      </c>
      <c r="R217" s="85">
        <f t="shared" si="11"/>
        <v>0</v>
      </c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</row>
    <row r="218" spans="1:55" s="86" customFormat="1" ht="13.8" x14ac:dyDescent="0.3">
      <c r="A218" s="87">
        <v>63171</v>
      </c>
      <c r="B218" s="88">
        <v>8710400396147</v>
      </c>
      <c r="C218" s="89"/>
      <c r="D218" s="89"/>
      <c r="E218" s="88">
        <v>300</v>
      </c>
      <c r="F218" s="89" t="s">
        <v>43</v>
      </c>
      <c r="G218" s="89" t="s">
        <v>262</v>
      </c>
      <c r="H218" s="167" t="s">
        <v>298</v>
      </c>
      <c r="I218" s="179"/>
      <c r="J218" s="89">
        <v>35</v>
      </c>
      <c r="K218" s="168">
        <f t="shared" si="9"/>
        <v>0</v>
      </c>
      <c r="L218" s="67"/>
      <c r="M218" s="133"/>
      <c r="N218" s="133"/>
      <c r="O218" s="130">
        <v>1</v>
      </c>
      <c r="P218" s="131" t="str">
        <f t="shared" si="10"/>
        <v>g</v>
      </c>
      <c r="Q218" s="132">
        <v>0</v>
      </c>
      <c r="R218" s="85">
        <f t="shared" si="11"/>
        <v>0</v>
      </c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</row>
    <row r="219" spans="1:55" s="86" customFormat="1" ht="13.8" x14ac:dyDescent="0.3">
      <c r="A219" s="87">
        <v>23559</v>
      </c>
      <c r="B219" s="88">
        <v>8717677332175</v>
      </c>
      <c r="C219" s="89"/>
      <c r="D219" s="89"/>
      <c r="E219" s="88">
        <v>180</v>
      </c>
      <c r="F219" s="89" t="s">
        <v>43</v>
      </c>
      <c r="G219" s="89" t="s">
        <v>263</v>
      </c>
      <c r="H219" s="167" t="s">
        <v>298</v>
      </c>
      <c r="I219" s="179"/>
      <c r="J219" s="89">
        <v>44</v>
      </c>
      <c r="K219" s="168">
        <f t="shared" si="9"/>
        <v>0</v>
      </c>
      <c r="L219" s="67"/>
      <c r="M219" s="133"/>
      <c r="N219" s="133"/>
      <c r="O219" s="130">
        <v>1</v>
      </c>
      <c r="P219" s="131" t="str">
        <f t="shared" si="10"/>
        <v>g</v>
      </c>
      <c r="Q219" s="132">
        <v>0</v>
      </c>
      <c r="R219" s="85">
        <f t="shared" si="11"/>
        <v>0</v>
      </c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</row>
    <row r="220" spans="1:55" s="86" customFormat="1" ht="13.8" x14ac:dyDescent="0.3">
      <c r="A220" s="87">
        <v>117151</v>
      </c>
      <c r="B220" s="88">
        <v>242046000006</v>
      </c>
      <c r="C220" s="89"/>
      <c r="D220" s="89"/>
      <c r="E220" s="88">
        <v>4</v>
      </c>
      <c r="F220" s="89" t="s">
        <v>40</v>
      </c>
      <c r="G220" s="89" t="s">
        <v>264</v>
      </c>
      <c r="H220" s="167" t="s">
        <v>298</v>
      </c>
      <c r="I220" s="179"/>
      <c r="J220" s="89">
        <v>86</v>
      </c>
      <c r="K220" s="168">
        <f t="shared" si="9"/>
        <v>0</v>
      </c>
      <c r="L220" s="67"/>
      <c r="M220" s="133"/>
      <c r="N220" s="133"/>
      <c r="O220" s="130">
        <v>1</v>
      </c>
      <c r="P220" s="131" t="str">
        <f t="shared" si="10"/>
        <v>stuks</v>
      </c>
      <c r="Q220" s="132">
        <v>0</v>
      </c>
      <c r="R220" s="85">
        <f t="shared" si="11"/>
        <v>0</v>
      </c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</row>
    <row r="221" spans="1:55" s="86" customFormat="1" ht="13.8" x14ac:dyDescent="0.3">
      <c r="A221" s="87">
        <v>104390</v>
      </c>
      <c r="B221" s="88">
        <v>8718796111931</v>
      </c>
      <c r="C221" s="89"/>
      <c r="D221" s="89"/>
      <c r="E221" s="88">
        <v>150</v>
      </c>
      <c r="F221" s="89" t="s">
        <v>43</v>
      </c>
      <c r="G221" s="89" t="s">
        <v>265</v>
      </c>
      <c r="H221" s="167" t="s">
        <v>298</v>
      </c>
      <c r="I221" s="179"/>
      <c r="J221" s="89">
        <v>92</v>
      </c>
      <c r="K221" s="168">
        <f t="shared" si="9"/>
        <v>0</v>
      </c>
      <c r="L221" s="67"/>
      <c r="M221" s="133"/>
      <c r="N221" s="133"/>
      <c r="O221" s="130">
        <v>1</v>
      </c>
      <c r="P221" s="131" t="str">
        <f t="shared" si="10"/>
        <v>g</v>
      </c>
      <c r="Q221" s="132">
        <v>0</v>
      </c>
      <c r="R221" s="85">
        <f t="shared" si="11"/>
        <v>0</v>
      </c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</row>
    <row r="222" spans="1:55" s="86" customFormat="1" ht="13.8" x14ac:dyDescent="0.3">
      <c r="A222" s="87">
        <v>12169</v>
      </c>
      <c r="B222" s="88">
        <v>8710400196730</v>
      </c>
      <c r="C222" s="89"/>
      <c r="D222" s="89"/>
      <c r="E222" s="88">
        <v>140</v>
      </c>
      <c r="F222" s="89" t="s">
        <v>43</v>
      </c>
      <c r="G222" s="89" t="s">
        <v>189</v>
      </c>
      <c r="H222" s="167" t="s">
        <v>298</v>
      </c>
      <c r="I222" s="179"/>
      <c r="J222" s="89">
        <v>247</v>
      </c>
      <c r="K222" s="168">
        <f t="shared" si="9"/>
        <v>0</v>
      </c>
      <c r="L222" s="67"/>
      <c r="M222" s="133"/>
      <c r="N222" s="133"/>
      <c r="O222" s="130">
        <v>1</v>
      </c>
      <c r="P222" s="131" t="str">
        <f t="shared" si="10"/>
        <v>g</v>
      </c>
      <c r="Q222" s="132">
        <v>0</v>
      </c>
      <c r="R222" s="85">
        <f t="shared" si="11"/>
        <v>0</v>
      </c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</row>
    <row r="223" spans="1:55" s="86" customFormat="1" ht="13.8" x14ac:dyDescent="0.3">
      <c r="A223" s="87">
        <v>106052</v>
      </c>
      <c r="B223" s="88">
        <v>5425003611223</v>
      </c>
      <c r="C223" s="89"/>
      <c r="D223" s="89"/>
      <c r="E223" s="88">
        <v>1.25</v>
      </c>
      <c r="F223" s="89" t="s">
        <v>48</v>
      </c>
      <c r="G223" s="89" t="s">
        <v>94</v>
      </c>
      <c r="H223" s="167" t="s">
        <v>298</v>
      </c>
      <c r="I223" s="179"/>
      <c r="J223" s="89">
        <v>60</v>
      </c>
      <c r="K223" s="168">
        <f t="shared" si="9"/>
        <v>0</v>
      </c>
      <c r="L223" s="67"/>
      <c r="M223" s="133"/>
      <c r="N223" s="133"/>
      <c r="O223" s="130">
        <v>1</v>
      </c>
      <c r="P223" s="131" t="str">
        <f t="shared" si="10"/>
        <v>kg</v>
      </c>
      <c r="Q223" s="132">
        <v>0</v>
      </c>
      <c r="R223" s="85">
        <f t="shared" si="11"/>
        <v>0</v>
      </c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</row>
    <row r="224" spans="1:55" s="86" customFormat="1" ht="13.8" x14ac:dyDescent="0.3">
      <c r="A224" s="87">
        <v>11247</v>
      </c>
      <c r="B224" s="88">
        <v>8710400983668</v>
      </c>
      <c r="C224" s="89"/>
      <c r="D224" s="88" t="s">
        <v>142</v>
      </c>
      <c r="E224" s="89">
        <v>415</v>
      </c>
      <c r="F224" s="89" t="s">
        <v>43</v>
      </c>
      <c r="G224" s="89" t="s">
        <v>266</v>
      </c>
      <c r="H224" s="167" t="s">
        <v>298</v>
      </c>
      <c r="I224" s="179"/>
      <c r="J224" s="89">
        <v>51</v>
      </c>
      <c r="K224" s="168">
        <f t="shared" si="9"/>
        <v>0</v>
      </c>
      <c r="L224" s="67"/>
      <c r="M224" s="133"/>
      <c r="N224" s="133"/>
      <c r="O224" s="130">
        <v>1</v>
      </c>
      <c r="P224" s="131" t="str">
        <f t="shared" si="10"/>
        <v>g</v>
      </c>
      <c r="Q224" s="132">
        <v>0</v>
      </c>
      <c r="R224" s="85">
        <f t="shared" si="11"/>
        <v>0</v>
      </c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</row>
    <row r="225" spans="1:55" s="86" customFormat="1" ht="13.8" x14ac:dyDescent="0.3">
      <c r="A225" s="87">
        <v>56456</v>
      </c>
      <c r="B225" s="88">
        <v>8710871129244</v>
      </c>
      <c r="C225" s="89">
        <v>4</v>
      </c>
      <c r="D225" s="89" t="s">
        <v>54</v>
      </c>
      <c r="E225" s="89">
        <v>1.5</v>
      </c>
      <c r="F225" s="89" t="s">
        <v>55</v>
      </c>
      <c r="G225" s="89" t="s">
        <v>267</v>
      </c>
      <c r="H225" s="167" t="s">
        <v>298</v>
      </c>
      <c r="I225" s="179"/>
      <c r="J225" s="89">
        <v>14</v>
      </c>
      <c r="K225" s="168">
        <f t="shared" si="9"/>
        <v>0</v>
      </c>
      <c r="L225" s="67"/>
      <c r="M225" s="133"/>
      <c r="N225" s="133"/>
      <c r="O225" s="130">
        <v>1</v>
      </c>
      <c r="P225" s="131" t="str">
        <f t="shared" si="10"/>
        <v>l</v>
      </c>
      <c r="Q225" s="132">
        <v>0</v>
      </c>
      <c r="R225" s="85">
        <f t="shared" si="11"/>
        <v>0</v>
      </c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</row>
    <row r="226" spans="1:55" s="86" customFormat="1" ht="13.8" x14ac:dyDescent="0.3">
      <c r="A226" s="87">
        <v>23515</v>
      </c>
      <c r="B226" s="88">
        <v>8717677336630</v>
      </c>
      <c r="C226" s="89"/>
      <c r="D226" s="89"/>
      <c r="E226" s="88">
        <v>180</v>
      </c>
      <c r="F226" s="89" t="s">
        <v>43</v>
      </c>
      <c r="G226" s="89" t="s">
        <v>268</v>
      </c>
      <c r="H226" s="167" t="s">
        <v>298</v>
      </c>
      <c r="I226" s="179"/>
      <c r="J226" s="89">
        <v>43</v>
      </c>
      <c r="K226" s="168">
        <f t="shared" si="9"/>
        <v>0</v>
      </c>
      <c r="L226" s="67"/>
      <c r="M226" s="133"/>
      <c r="N226" s="133"/>
      <c r="O226" s="130">
        <v>1</v>
      </c>
      <c r="P226" s="131" t="str">
        <f t="shared" si="10"/>
        <v>g</v>
      </c>
      <c r="Q226" s="132">
        <v>0</v>
      </c>
      <c r="R226" s="85">
        <f t="shared" si="11"/>
        <v>0</v>
      </c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</row>
    <row r="227" spans="1:55" s="86" customFormat="1" ht="13.8" x14ac:dyDescent="0.3">
      <c r="A227" s="87">
        <v>279954</v>
      </c>
      <c r="B227" s="88">
        <v>8717677337842</v>
      </c>
      <c r="C227" s="89"/>
      <c r="D227" s="89"/>
      <c r="E227" s="88">
        <v>180</v>
      </c>
      <c r="F227" s="89" t="s">
        <v>43</v>
      </c>
      <c r="G227" s="89" t="s">
        <v>269</v>
      </c>
      <c r="H227" s="167" t="s">
        <v>298</v>
      </c>
      <c r="I227" s="179"/>
      <c r="J227" s="89">
        <v>43</v>
      </c>
      <c r="K227" s="168">
        <f t="shared" si="9"/>
        <v>0</v>
      </c>
      <c r="L227" s="67"/>
      <c r="M227" s="133"/>
      <c r="N227" s="133"/>
      <c r="O227" s="130">
        <v>1</v>
      </c>
      <c r="P227" s="131" t="str">
        <f t="shared" si="10"/>
        <v>g</v>
      </c>
      <c r="Q227" s="132">
        <v>0</v>
      </c>
      <c r="R227" s="85">
        <f t="shared" si="11"/>
        <v>0</v>
      </c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</row>
    <row r="228" spans="1:55" s="86" customFormat="1" ht="13.8" x14ac:dyDescent="0.3">
      <c r="A228" s="87">
        <v>287948</v>
      </c>
      <c r="B228" s="88">
        <v>8710638001127</v>
      </c>
      <c r="C228" s="89"/>
      <c r="D228" s="88" t="s">
        <v>66</v>
      </c>
      <c r="E228" s="88">
        <v>1</v>
      </c>
      <c r="F228" s="89" t="s">
        <v>67</v>
      </c>
      <c r="G228" s="89" t="s">
        <v>270</v>
      </c>
      <c r="H228" s="167" t="s">
        <v>298</v>
      </c>
      <c r="I228" s="179"/>
      <c r="J228" s="89">
        <v>16</v>
      </c>
      <c r="K228" s="168">
        <f t="shared" si="9"/>
        <v>0</v>
      </c>
      <c r="L228" s="67"/>
      <c r="M228" s="133"/>
      <c r="N228" s="133"/>
      <c r="O228" s="130">
        <v>1</v>
      </c>
      <c r="P228" s="131" t="str">
        <f t="shared" si="10"/>
        <v>stuk</v>
      </c>
      <c r="Q228" s="132">
        <v>0</v>
      </c>
      <c r="R228" s="85">
        <f t="shared" si="11"/>
        <v>0</v>
      </c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</row>
    <row r="229" spans="1:55" s="86" customFormat="1" ht="13.8" x14ac:dyDescent="0.3">
      <c r="A229" s="87">
        <v>316145</v>
      </c>
      <c r="B229" s="88">
        <v>5711953093418</v>
      </c>
      <c r="C229" s="89">
        <v>12</v>
      </c>
      <c r="D229" s="89" t="s">
        <v>54</v>
      </c>
      <c r="E229" s="89">
        <v>0.33</v>
      </c>
      <c r="F229" s="89" t="s">
        <v>55</v>
      </c>
      <c r="G229" s="89" t="s">
        <v>271</v>
      </c>
      <c r="H229" s="167" t="s">
        <v>298</v>
      </c>
      <c r="I229" s="179"/>
      <c r="J229" s="89">
        <v>60</v>
      </c>
      <c r="K229" s="168">
        <f t="shared" si="9"/>
        <v>0</v>
      </c>
      <c r="L229" s="67"/>
      <c r="M229" s="133"/>
      <c r="N229" s="133"/>
      <c r="O229" s="130">
        <v>1</v>
      </c>
      <c r="P229" s="131" t="str">
        <f t="shared" si="10"/>
        <v>l</v>
      </c>
      <c r="Q229" s="132">
        <v>0</v>
      </c>
      <c r="R229" s="85">
        <f t="shared" si="11"/>
        <v>0</v>
      </c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</row>
    <row r="230" spans="1:55" s="86" customFormat="1" ht="13.8" x14ac:dyDescent="0.3">
      <c r="A230" s="87">
        <v>55122</v>
      </c>
      <c r="B230" s="88">
        <v>8719200186934</v>
      </c>
      <c r="C230" s="89"/>
      <c r="D230" s="89"/>
      <c r="E230" s="88">
        <v>250</v>
      </c>
      <c r="F230" s="89" t="s">
        <v>43</v>
      </c>
      <c r="G230" s="89" t="s">
        <v>272</v>
      </c>
      <c r="H230" s="167" t="s">
        <v>298</v>
      </c>
      <c r="I230" s="179"/>
      <c r="J230" s="89">
        <v>185</v>
      </c>
      <c r="K230" s="168">
        <f t="shared" si="9"/>
        <v>0</v>
      </c>
      <c r="L230" s="67"/>
      <c r="M230" s="133"/>
      <c r="N230" s="133"/>
      <c r="O230" s="130">
        <v>1</v>
      </c>
      <c r="P230" s="131" t="str">
        <f t="shared" si="10"/>
        <v>g</v>
      </c>
      <c r="Q230" s="132">
        <v>0</v>
      </c>
      <c r="R230" s="85">
        <f t="shared" si="11"/>
        <v>0</v>
      </c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</row>
    <row r="231" spans="1:55" s="86" customFormat="1" ht="13.8" x14ac:dyDescent="0.3">
      <c r="A231" s="87">
        <v>38100</v>
      </c>
      <c r="B231" s="88">
        <v>8710400043805</v>
      </c>
      <c r="C231" s="89"/>
      <c r="D231" s="88" t="s">
        <v>66</v>
      </c>
      <c r="E231" s="88">
        <v>1</v>
      </c>
      <c r="F231" s="89" t="s">
        <v>67</v>
      </c>
      <c r="G231" s="89" t="s">
        <v>273</v>
      </c>
      <c r="H231" s="167" t="s">
        <v>298</v>
      </c>
      <c r="I231" s="179"/>
      <c r="J231" s="89">
        <v>105</v>
      </c>
      <c r="K231" s="168">
        <f t="shared" si="9"/>
        <v>0</v>
      </c>
      <c r="L231" s="67"/>
      <c r="M231" s="133"/>
      <c r="N231" s="133"/>
      <c r="O231" s="130">
        <v>1</v>
      </c>
      <c r="P231" s="131" t="str">
        <f t="shared" si="10"/>
        <v>stuk</v>
      </c>
      <c r="Q231" s="132">
        <v>0</v>
      </c>
      <c r="R231" s="85">
        <f t="shared" si="11"/>
        <v>0</v>
      </c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</row>
    <row r="232" spans="1:55" s="86" customFormat="1" ht="13.8" x14ac:dyDescent="0.3">
      <c r="A232" s="87">
        <v>11562</v>
      </c>
      <c r="B232" s="88">
        <v>8710471026059</v>
      </c>
      <c r="C232" s="89"/>
      <c r="D232" s="89"/>
      <c r="E232" s="88">
        <v>6</v>
      </c>
      <c r="F232" s="89" t="s">
        <v>40</v>
      </c>
      <c r="G232" s="89" t="s">
        <v>274</v>
      </c>
      <c r="H232" s="167" t="s">
        <v>298</v>
      </c>
      <c r="I232" s="179"/>
      <c r="J232" s="89">
        <v>124</v>
      </c>
      <c r="K232" s="168">
        <f t="shared" si="9"/>
        <v>0</v>
      </c>
      <c r="L232" s="67"/>
      <c r="M232" s="133"/>
      <c r="N232" s="133"/>
      <c r="O232" s="130">
        <v>1</v>
      </c>
      <c r="P232" s="131" t="str">
        <f t="shared" si="10"/>
        <v>stuks</v>
      </c>
      <c r="Q232" s="132">
        <v>0</v>
      </c>
      <c r="R232" s="85">
        <f t="shared" si="11"/>
        <v>0</v>
      </c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</row>
    <row r="233" spans="1:55" s="86" customFormat="1" ht="13.8" x14ac:dyDescent="0.3">
      <c r="A233" s="87">
        <v>115591</v>
      </c>
      <c r="B233" s="88">
        <v>8712100714962</v>
      </c>
      <c r="C233" s="89"/>
      <c r="D233" s="89"/>
      <c r="E233" s="88">
        <v>80</v>
      </c>
      <c r="F233" s="89" t="s">
        <v>43</v>
      </c>
      <c r="G233" s="89" t="s">
        <v>275</v>
      </c>
      <c r="H233" s="167" t="s">
        <v>298</v>
      </c>
      <c r="I233" s="179"/>
      <c r="J233" s="89">
        <v>141</v>
      </c>
      <c r="K233" s="168">
        <f t="shared" si="9"/>
        <v>0</v>
      </c>
      <c r="L233" s="67"/>
      <c r="M233" s="133"/>
      <c r="N233" s="133"/>
      <c r="O233" s="130">
        <v>1</v>
      </c>
      <c r="P233" s="131" t="str">
        <f t="shared" si="10"/>
        <v>g</v>
      </c>
      <c r="Q233" s="132">
        <v>0</v>
      </c>
      <c r="R233" s="85">
        <f t="shared" si="11"/>
        <v>0</v>
      </c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</row>
    <row r="234" spans="1:55" s="86" customFormat="1" ht="13.8" x14ac:dyDescent="0.3">
      <c r="A234" s="87">
        <v>17721</v>
      </c>
      <c r="B234" s="88">
        <v>8710400628101</v>
      </c>
      <c r="C234" s="89"/>
      <c r="D234" s="89"/>
      <c r="E234" s="88">
        <v>100</v>
      </c>
      <c r="F234" s="89" t="s">
        <v>43</v>
      </c>
      <c r="G234" s="89" t="s">
        <v>276</v>
      </c>
      <c r="H234" s="167" t="s">
        <v>298</v>
      </c>
      <c r="I234" s="179"/>
      <c r="J234" s="89">
        <v>30</v>
      </c>
      <c r="K234" s="168">
        <f t="shared" si="9"/>
        <v>0</v>
      </c>
      <c r="L234" s="67"/>
      <c r="M234" s="133"/>
      <c r="N234" s="133"/>
      <c r="O234" s="130">
        <v>1</v>
      </c>
      <c r="P234" s="131" t="str">
        <f t="shared" si="10"/>
        <v>g</v>
      </c>
      <c r="Q234" s="132">
        <v>0</v>
      </c>
      <c r="R234" s="85">
        <f t="shared" si="11"/>
        <v>0</v>
      </c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</row>
    <row r="235" spans="1:55" s="86" customFormat="1" ht="13.8" x14ac:dyDescent="0.3">
      <c r="A235" s="87">
        <v>52891</v>
      </c>
      <c r="B235" s="88">
        <v>8727500033094</v>
      </c>
      <c r="C235" s="89"/>
      <c r="D235" s="89"/>
      <c r="E235" s="88">
        <v>250</v>
      </c>
      <c r="F235" s="89" t="s">
        <v>43</v>
      </c>
      <c r="G235" s="89" t="s">
        <v>277</v>
      </c>
      <c r="H235" s="167" t="s">
        <v>298</v>
      </c>
      <c r="I235" s="179"/>
      <c r="J235" s="89">
        <v>60</v>
      </c>
      <c r="K235" s="168">
        <f t="shared" si="9"/>
        <v>0</v>
      </c>
      <c r="L235" s="67"/>
      <c r="M235" s="133"/>
      <c r="N235" s="133"/>
      <c r="O235" s="130">
        <v>1</v>
      </c>
      <c r="P235" s="131" t="str">
        <f t="shared" si="10"/>
        <v>g</v>
      </c>
      <c r="Q235" s="132">
        <v>0</v>
      </c>
      <c r="R235" s="85">
        <f t="shared" si="11"/>
        <v>0</v>
      </c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</row>
    <row r="236" spans="1:55" s="86" customFormat="1" ht="13.8" x14ac:dyDescent="0.3">
      <c r="A236" s="87">
        <v>279874</v>
      </c>
      <c r="B236" s="88">
        <v>8718906645660</v>
      </c>
      <c r="C236" s="89"/>
      <c r="D236" s="89"/>
      <c r="E236" s="88">
        <v>300</v>
      </c>
      <c r="F236" s="89" t="s">
        <v>43</v>
      </c>
      <c r="G236" s="89" t="s">
        <v>278</v>
      </c>
      <c r="H236" s="167" t="s">
        <v>298</v>
      </c>
      <c r="I236" s="179"/>
      <c r="J236" s="89">
        <v>43</v>
      </c>
      <c r="K236" s="168">
        <f t="shared" si="9"/>
        <v>0</v>
      </c>
      <c r="L236" s="67"/>
      <c r="M236" s="133"/>
      <c r="N236" s="133"/>
      <c r="O236" s="130">
        <v>1</v>
      </c>
      <c r="P236" s="131" t="str">
        <f t="shared" si="10"/>
        <v>g</v>
      </c>
      <c r="Q236" s="132">
        <v>0</v>
      </c>
      <c r="R236" s="85">
        <f t="shared" si="11"/>
        <v>0</v>
      </c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</row>
    <row r="237" spans="1:55" s="86" customFormat="1" ht="13.8" x14ac:dyDescent="0.3">
      <c r="A237" s="87">
        <v>26012</v>
      </c>
      <c r="B237" s="88">
        <v>8000430171013</v>
      </c>
      <c r="C237" s="89"/>
      <c r="D237" s="89"/>
      <c r="E237" s="88">
        <v>500</v>
      </c>
      <c r="F237" s="89" t="s">
        <v>43</v>
      </c>
      <c r="G237" s="89" t="s">
        <v>279</v>
      </c>
      <c r="H237" s="167" t="s">
        <v>298</v>
      </c>
      <c r="I237" s="179"/>
      <c r="J237" s="89">
        <v>29</v>
      </c>
      <c r="K237" s="168">
        <f t="shared" si="9"/>
        <v>0</v>
      </c>
      <c r="L237" s="67"/>
      <c r="M237" s="133"/>
      <c r="N237" s="133"/>
      <c r="O237" s="130">
        <v>1</v>
      </c>
      <c r="P237" s="131" t="str">
        <f t="shared" si="10"/>
        <v>g</v>
      </c>
      <c r="Q237" s="132">
        <v>0</v>
      </c>
      <c r="R237" s="85">
        <f t="shared" si="11"/>
        <v>0</v>
      </c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</row>
    <row r="238" spans="1:55" s="86" customFormat="1" ht="13.8" x14ac:dyDescent="0.3">
      <c r="A238" s="87">
        <v>43039</v>
      </c>
      <c r="B238" s="88">
        <v>8718265745841</v>
      </c>
      <c r="C238" s="89"/>
      <c r="D238" s="88" t="s">
        <v>66</v>
      </c>
      <c r="E238" s="88">
        <v>1</v>
      </c>
      <c r="F238" s="89" t="s">
        <v>280</v>
      </c>
      <c r="G238" s="89" t="s">
        <v>281</v>
      </c>
      <c r="H238" s="167" t="s">
        <v>298</v>
      </c>
      <c r="I238" s="179"/>
      <c r="J238" s="89">
        <v>74</v>
      </c>
      <c r="K238" s="168">
        <f t="shared" si="9"/>
        <v>0</v>
      </c>
      <c r="L238" s="67"/>
      <c r="M238" s="133"/>
      <c r="N238" s="133"/>
      <c r="O238" s="130">
        <v>1</v>
      </c>
      <c r="P238" s="131" t="str">
        <f t="shared" si="10"/>
        <v>rol</v>
      </c>
      <c r="Q238" s="132">
        <v>0</v>
      </c>
      <c r="R238" s="85">
        <f t="shared" si="11"/>
        <v>0</v>
      </c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</row>
    <row r="239" spans="1:55" s="86" customFormat="1" ht="13.8" x14ac:dyDescent="0.3">
      <c r="A239" s="87">
        <v>55922</v>
      </c>
      <c r="B239" s="88">
        <v>8710871129244</v>
      </c>
      <c r="C239" s="89">
        <v>10</v>
      </c>
      <c r="D239" s="89" t="s">
        <v>54</v>
      </c>
      <c r="E239" s="89">
        <v>200</v>
      </c>
      <c r="F239" s="89" t="s">
        <v>61</v>
      </c>
      <c r="G239" s="89" t="s">
        <v>282</v>
      </c>
      <c r="H239" s="167" t="s">
        <v>298</v>
      </c>
      <c r="I239" s="179"/>
      <c r="J239" s="89">
        <v>66</v>
      </c>
      <c r="K239" s="168">
        <f t="shared" si="9"/>
        <v>0</v>
      </c>
      <c r="L239" s="67"/>
      <c r="M239" s="133"/>
      <c r="N239" s="133"/>
      <c r="O239" s="130">
        <v>1</v>
      </c>
      <c r="P239" s="131" t="str">
        <f t="shared" si="10"/>
        <v>ml</v>
      </c>
      <c r="Q239" s="132">
        <v>0</v>
      </c>
      <c r="R239" s="85">
        <f t="shared" si="11"/>
        <v>0</v>
      </c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</row>
    <row r="240" spans="1:55" s="86" customFormat="1" ht="13.8" x14ac:dyDescent="0.3">
      <c r="A240" s="87">
        <v>21570</v>
      </c>
      <c r="B240" s="88">
        <v>8717677334117</v>
      </c>
      <c r="C240" s="89"/>
      <c r="D240" s="89"/>
      <c r="E240" s="88">
        <v>180</v>
      </c>
      <c r="F240" s="89" t="s">
        <v>43</v>
      </c>
      <c r="G240" s="89" t="s">
        <v>283</v>
      </c>
      <c r="H240" s="167" t="s">
        <v>298</v>
      </c>
      <c r="I240" s="179"/>
      <c r="J240" s="89">
        <v>42</v>
      </c>
      <c r="K240" s="168">
        <f t="shared" si="9"/>
        <v>0</v>
      </c>
      <c r="L240" s="67"/>
      <c r="M240" s="133"/>
      <c r="N240" s="133"/>
      <c r="O240" s="130">
        <v>1</v>
      </c>
      <c r="P240" s="131" t="str">
        <f t="shared" si="10"/>
        <v>g</v>
      </c>
      <c r="Q240" s="132">
        <v>0</v>
      </c>
      <c r="R240" s="85">
        <f t="shared" si="11"/>
        <v>0</v>
      </c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</row>
    <row r="241" spans="1:55" s="86" customFormat="1" ht="13.8" x14ac:dyDescent="0.3">
      <c r="A241" s="87">
        <v>244929</v>
      </c>
      <c r="B241" s="88">
        <v>8717677336050</v>
      </c>
      <c r="C241" s="89"/>
      <c r="D241" s="89"/>
      <c r="E241" s="88">
        <v>180</v>
      </c>
      <c r="F241" s="89" t="s">
        <v>43</v>
      </c>
      <c r="G241" s="89" t="s">
        <v>284</v>
      </c>
      <c r="H241" s="167" t="s">
        <v>298</v>
      </c>
      <c r="I241" s="179"/>
      <c r="J241" s="89">
        <v>42</v>
      </c>
      <c r="K241" s="168">
        <f t="shared" si="9"/>
        <v>0</v>
      </c>
      <c r="L241" s="67"/>
      <c r="M241" s="133"/>
      <c r="N241" s="133"/>
      <c r="O241" s="130">
        <v>1</v>
      </c>
      <c r="P241" s="131" t="str">
        <f t="shared" si="10"/>
        <v>g</v>
      </c>
      <c r="Q241" s="132">
        <v>0</v>
      </c>
      <c r="R241" s="85">
        <f t="shared" si="11"/>
        <v>0</v>
      </c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</row>
    <row r="242" spans="1:55" s="86" customFormat="1" ht="13.8" x14ac:dyDescent="0.3">
      <c r="A242" s="87">
        <v>261554</v>
      </c>
      <c r="B242" s="88">
        <v>8717677336722</v>
      </c>
      <c r="C242" s="89"/>
      <c r="D242" s="89"/>
      <c r="E242" s="88">
        <v>180</v>
      </c>
      <c r="F242" s="89" t="s">
        <v>43</v>
      </c>
      <c r="G242" s="89" t="s">
        <v>285</v>
      </c>
      <c r="H242" s="167" t="s">
        <v>298</v>
      </c>
      <c r="I242" s="179"/>
      <c r="J242" s="89">
        <v>42</v>
      </c>
      <c r="K242" s="168">
        <f t="shared" si="9"/>
        <v>0</v>
      </c>
      <c r="L242" s="67"/>
      <c r="M242" s="133"/>
      <c r="N242" s="133"/>
      <c r="O242" s="130">
        <v>1</v>
      </c>
      <c r="P242" s="131" t="str">
        <f t="shared" si="10"/>
        <v>g</v>
      </c>
      <c r="Q242" s="132">
        <v>0</v>
      </c>
      <c r="R242" s="85">
        <f t="shared" si="11"/>
        <v>0</v>
      </c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</row>
    <row r="243" spans="1:55" s="86" customFormat="1" ht="13.8" x14ac:dyDescent="0.3">
      <c r="A243" s="87">
        <v>289734</v>
      </c>
      <c r="B243" s="88">
        <v>8717677338597</v>
      </c>
      <c r="C243" s="89"/>
      <c r="D243" s="89"/>
      <c r="E243" s="88">
        <v>180</v>
      </c>
      <c r="F243" s="89" t="s">
        <v>43</v>
      </c>
      <c r="G243" s="89" t="s">
        <v>286</v>
      </c>
      <c r="H243" s="167" t="s">
        <v>298</v>
      </c>
      <c r="I243" s="179"/>
      <c r="J243" s="89">
        <v>42</v>
      </c>
      <c r="K243" s="168">
        <f t="shared" si="9"/>
        <v>0</v>
      </c>
      <c r="L243" s="67"/>
      <c r="M243" s="133"/>
      <c r="N243" s="133"/>
      <c r="O243" s="130">
        <v>1</v>
      </c>
      <c r="P243" s="131" t="str">
        <f t="shared" si="10"/>
        <v>g</v>
      </c>
      <c r="Q243" s="132">
        <v>0</v>
      </c>
      <c r="R243" s="85">
        <f t="shared" si="11"/>
        <v>0</v>
      </c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</row>
    <row r="244" spans="1:55" s="86" customFormat="1" ht="13.8" x14ac:dyDescent="0.3">
      <c r="A244" s="87">
        <v>85841</v>
      </c>
      <c r="B244" s="88">
        <v>8710400687085</v>
      </c>
      <c r="C244" s="89"/>
      <c r="D244" s="89"/>
      <c r="E244" s="88">
        <v>225</v>
      </c>
      <c r="F244" s="89" t="s">
        <v>43</v>
      </c>
      <c r="G244" s="89" t="s">
        <v>287</v>
      </c>
      <c r="H244" s="167" t="s">
        <v>298</v>
      </c>
      <c r="I244" s="179"/>
      <c r="J244" s="89">
        <v>84</v>
      </c>
      <c r="K244" s="168">
        <f t="shared" si="9"/>
        <v>0</v>
      </c>
      <c r="L244" s="67"/>
      <c r="M244" s="133"/>
      <c r="N244" s="133"/>
      <c r="O244" s="130">
        <v>1</v>
      </c>
      <c r="P244" s="131" t="str">
        <f t="shared" si="10"/>
        <v>g</v>
      </c>
      <c r="Q244" s="132">
        <v>0</v>
      </c>
      <c r="R244" s="85">
        <f t="shared" si="11"/>
        <v>0</v>
      </c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</row>
    <row r="245" spans="1:55" s="86" customFormat="1" ht="13.8" x14ac:dyDescent="0.3">
      <c r="A245" s="87">
        <v>31098</v>
      </c>
      <c r="B245" s="88">
        <v>8718265593695</v>
      </c>
      <c r="C245" s="89"/>
      <c r="D245" s="89"/>
      <c r="E245" s="88">
        <v>500</v>
      </c>
      <c r="F245" s="89" t="s">
        <v>43</v>
      </c>
      <c r="G245" s="89" t="s">
        <v>288</v>
      </c>
      <c r="H245" s="167" t="s">
        <v>298</v>
      </c>
      <c r="I245" s="179"/>
      <c r="J245" s="89">
        <v>20</v>
      </c>
      <c r="K245" s="168">
        <f t="shared" si="9"/>
        <v>0</v>
      </c>
      <c r="L245" s="67"/>
      <c r="M245" s="133"/>
      <c r="N245" s="133"/>
      <c r="O245" s="130">
        <v>1</v>
      </c>
      <c r="P245" s="131" t="str">
        <f t="shared" si="10"/>
        <v>g</v>
      </c>
      <c r="Q245" s="132">
        <v>0</v>
      </c>
      <c r="R245" s="85">
        <f t="shared" si="11"/>
        <v>0</v>
      </c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</row>
    <row r="246" spans="1:55" s="86" customFormat="1" ht="13.8" x14ac:dyDescent="0.3">
      <c r="A246" s="87">
        <v>76751</v>
      </c>
      <c r="B246" s="88">
        <v>8712800019251</v>
      </c>
      <c r="C246" s="89"/>
      <c r="D246" s="88" t="s">
        <v>142</v>
      </c>
      <c r="E246" s="89">
        <v>535</v>
      </c>
      <c r="F246" s="89" t="s">
        <v>43</v>
      </c>
      <c r="G246" s="89" t="s">
        <v>289</v>
      </c>
      <c r="H246" s="167" t="s">
        <v>298</v>
      </c>
      <c r="I246" s="179"/>
      <c r="J246" s="89">
        <v>16</v>
      </c>
      <c r="K246" s="168">
        <f t="shared" si="9"/>
        <v>0</v>
      </c>
      <c r="L246" s="67"/>
      <c r="M246" s="133"/>
      <c r="N246" s="133"/>
      <c r="O246" s="130">
        <v>1</v>
      </c>
      <c r="P246" s="131" t="str">
        <f t="shared" si="10"/>
        <v>g</v>
      </c>
      <c r="Q246" s="132">
        <v>0</v>
      </c>
      <c r="R246" s="85">
        <f t="shared" si="11"/>
        <v>0</v>
      </c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</row>
    <row r="247" spans="1:55" s="86" customFormat="1" ht="13.8" x14ac:dyDescent="0.3">
      <c r="A247" s="87">
        <v>13848</v>
      </c>
      <c r="B247" s="88">
        <v>8710400687634</v>
      </c>
      <c r="C247" s="89"/>
      <c r="D247" s="89"/>
      <c r="E247" s="88">
        <v>150</v>
      </c>
      <c r="F247" s="89" t="s">
        <v>43</v>
      </c>
      <c r="G247" s="89" t="s">
        <v>290</v>
      </c>
      <c r="H247" s="167" t="s">
        <v>298</v>
      </c>
      <c r="I247" s="179"/>
      <c r="J247" s="89">
        <v>69</v>
      </c>
      <c r="K247" s="168">
        <f t="shared" si="9"/>
        <v>0</v>
      </c>
      <c r="L247" s="67"/>
      <c r="M247" s="133"/>
      <c r="N247" s="133"/>
      <c r="O247" s="130">
        <v>1</v>
      </c>
      <c r="P247" s="131" t="str">
        <f t="shared" si="10"/>
        <v>g</v>
      </c>
      <c r="Q247" s="132">
        <v>0</v>
      </c>
      <c r="R247" s="85">
        <f t="shared" si="11"/>
        <v>0</v>
      </c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</row>
    <row r="248" spans="1:55" s="86" customFormat="1" ht="13.8" x14ac:dyDescent="0.3">
      <c r="A248" s="87">
        <v>11008</v>
      </c>
      <c r="B248" s="88">
        <v>5021492032763</v>
      </c>
      <c r="C248" s="89"/>
      <c r="D248" s="88" t="s">
        <v>66</v>
      </c>
      <c r="E248" s="88">
        <v>1</v>
      </c>
      <c r="F248" s="89" t="s">
        <v>67</v>
      </c>
      <c r="G248" s="89" t="s">
        <v>291</v>
      </c>
      <c r="H248" s="167" t="s">
        <v>298</v>
      </c>
      <c r="I248" s="179"/>
      <c r="J248" s="89">
        <v>56</v>
      </c>
      <c r="K248" s="168">
        <f t="shared" si="9"/>
        <v>0</v>
      </c>
      <c r="L248" s="67"/>
      <c r="M248" s="133"/>
      <c r="N248" s="133"/>
      <c r="O248" s="130">
        <v>1</v>
      </c>
      <c r="P248" s="131" t="str">
        <f t="shared" si="10"/>
        <v>stuk</v>
      </c>
      <c r="Q248" s="132">
        <v>0</v>
      </c>
      <c r="R248" s="85">
        <f t="shared" si="11"/>
        <v>0</v>
      </c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</row>
    <row r="249" spans="1:55" s="86" customFormat="1" ht="13.8" x14ac:dyDescent="0.3">
      <c r="A249" s="87">
        <v>100618</v>
      </c>
      <c r="B249" s="88">
        <v>8718796076759</v>
      </c>
      <c r="C249" s="89"/>
      <c r="D249" s="89"/>
      <c r="E249" s="88">
        <v>200</v>
      </c>
      <c r="F249" s="89" t="s">
        <v>43</v>
      </c>
      <c r="G249" s="89" t="s">
        <v>292</v>
      </c>
      <c r="H249" s="167" t="s">
        <v>298</v>
      </c>
      <c r="I249" s="179"/>
      <c r="J249" s="89">
        <v>56</v>
      </c>
      <c r="K249" s="168">
        <f t="shared" si="9"/>
        <v>0</v>
      </c>
      <c r="L249" s="67"/>
      <c r="M249" s="133"/>
      <c r="N249" s="133"/>
      <c r="O249" s="130">
        <v>1</v>
      </c>
      <c r="P249" s="131" t="str">
        <f t="shared" si="10"/>
        <v>g</v>
      </c>
      <c r="Q249" s="132">
        <v>0</v>
      </c>
      <c r="R249" s="85">
        <f t="shared" si="11"/>
        <v>0</v>
      </c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</row>
    <row r="250" spans="1:55" s="86" customFormat="1" ht="13.8" x14ac:dyDescent="0.3">
      <c r="A250" s="87">
        <v>25997</v>
      </c>
      <c r="B250" s="88">
        <v>8710400434177</v>
      </c>
      <c r="C250" s="89"/>
      <c r="D250" s="89"/>
      <c r="E250" s="88">
        <v>150</v>
      </c>
      <c r="F250" s="89" t="s">
        <v>43</v>
      </c>
      <c r="G250" s="89" t="s">
        <v>293</v>
      </c>
      <c r="H250" s="167" t="s">
        <v>298</v>
      </c>
      <c r="I250" s="179"/>
      <c r="J250" s="89">
        <v>57</v>
      </c>
      <c r="K250" s="168">
        <f t="shared" si="9"/>
        <v>0</v>
      </c>
      <c r="L250" s="67"/>
      <c r="M250" s="133"/>
      <c r="N250" s="133"/>
      <c r="O250" s="130">
        <v>1</v>
      </c>
      <c r="P250" s="131" t="str">
        <f t="shared" si="10"/>
        <v>g</v>
      </c>
      <c r="Q250" s="132">
        <v>0</v>
      </c>
      <c r="R250" s="85">
        <f t="shared" si="11"/>
        <v>0</v>
      </c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</row>
    <row r="251" spans="1:55" s="86" customFormat="1" thickBot="1" x14ac:dyDescent="0.35">
      <c r="A251" s="90">
        <v>88237</v>
      </c>
      <c r="B251" s="91">
        <v>8712100340666</v>
      </c>
      <c r="C251" s="92"/>
      <c r="D251" s="92"/>
      <c r="E251" s="91">
        <v>12</v>
      </c>
      <c r="F251" s="92" t="s">
        <v>40</v>
      </c>
      <c r="G251" s="92" t="s">
        <v>294</v>
      </c>
      <c r="H251" s="169" t="s">
        <v>298</v>
      </c>
      <c r="I251" s="180"/>
      <c r="J251" s="92">
        <v>40</v>
      </c>
      <c r="K251" s="170">
        <f t="shared" si="9"/>
        <v>0</v>
      </c>
      <c r="L251" s="67"/>
      <c r="M251" s="134"/>
      <c r="N251" s="134"/>
      <c r="O251" s="135">
        <v>1</v>
      </c>
      <c r="P251" s="136" t="str">
        <f t="shared" si="10"/>
        <v>stuks</v>
      </c>
      <c r="Q251" s="137">
        <v>0</v>
      </c>
      <c r="R251" s="94">
        <f t="shared" si="11"/>
        <v>0</v>
      </c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</row>
    <row r="252" spans="1:55" s="86" customFormat="1" thickBot="1" x14ac:dyDescent="0.35">
      <c r="A252" s="67"/>
      <c r="B252" s="67"/>
      <c r="C252" s="67"/>
      <c r="D252" s="67"/>
      <c r="E252" s="67"/>
      <c r="F252" s="67"/>
      <c r="G252" s="67"/>
      <c r="H252" s="67"/>
      <c r="I252" s="95"/>
      <c r="J252" s="67"/>
      <c r="K252" s="95"/>
      <c r="L252" s="67"/>
      <c r="M252" s="67"/>
      <c r="N252" s="67"/>
      <c r="O252" s="67"/>
      <c r="P252" s="67"/>
      <c r="Q252" s="95"/>
      <c r="R252" s="95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</row>
    <row r="253" spans="1:55" s="109" customFormat="1" thickBot="1" x14ac:dyDescent="0.35">
      <c r="A253" s="48"/>
      <c r="B253" s="64"/>
      <c r="C253" s="64"/>
      <c r="D253" s="64"/>
      <c r="E253" s="64"/>
      <c r="F253" s="64"/>
      <c r="G253" s="64"/>
      <c r="H253" s="64"/>
      <c r="I253" s="202" t="s">
        <v>308</v>
      </c>
      <c r="J253" s="203"/>
      <c r="K253" s="98">
        <f>SUM(K8:K251)</f>
        <v>0</v>
      </c>
      <c r="L253" s="47"/>
      <c r="M253" s="96"/>
      <c r="N253" s="96"/>
      <c r="O253" s="96"/>
      <c r="P253" s="96"/>
      <c r="Q253" s="100" t="s">
        <v>309</v>
      </c>
      <c r="R253" s="98">
        <f>SUM(R8:R251)</f>
        <v>0</v>
      </c>
      <c r="S253" s="47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</row>
    <row r="254" spans="1:55" s="101" customFormat="1" ht="13.8" x14ac:dyDescent="0.3">
      <c r="A254" s="96"/>
      <c r="B254" s="97"/>
      <c r="C254" s="97"/>
      <c r="D254" s="97"/>
      <c r="E254" s="97"/>
      <c r="F254" s="97"/>
      <c r="G254" s="97"/>
      <c r="H254" s="97"/>
      <c r="I254" s="171"/>
      <c r="J254" s="99"/>
      <c r="K254" s="172"/>
      <c r="L254" s="99"/>
      <c r="M254" s="96"/>
      <c r="N254" s="96"/>
      <c r="O254" s="96"/>
      <c r="P254" s="96"/>
      <c r="Q254" s="102"/>
      <c r="R254" s="68"/>
      <c r="S254" s="173"/>
      <c r="T254" s="152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7"/>
      <c r="AV254" s="97"/>
      <c r="AW254" s="97"/>
      <c r="AX254" s="97"/>
      <c r="AY254" s="97"/>
      <c r="AZ254" s="97"/>
      <c r="BA254" s="97"/>
      <c r="BB254" s="97"/>
      <c r="BC254" s="97"/>
    </row>
    <row r="255" spans="1:55" s="101" customFormat="1" thickBot="1" x14ac:dyDescent="0.35">
      <c r="A255" s="96"/>
      <c r="B255" s="97"/>
      <c r="C255" s="97"/>
      <c r="D255" s="97"/>
      <c r="E255" s="97"/>
      <c r="F255" s="97"/>
      <c r="G255" s="97"/>
      <c r="H255" s="97"/>
      <c r="I255" s="171"/>
      <c r="J255" s="99"/>
      <c r="K255" s="172"/>
      <c r="L255" s="99"/>
      <c r="M255" s="48"/>
      <c r="N255" s="48"/>
      <c r="O255" s="48"/>
      <c r="P255" s="48"/>
      <c r="Q255" s="108"/>
      <c r="R255" s="65"/>
      <c r="S255" s="174"/>
      <c r="T255" s="152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7"/>
      <c r="AV255" s="97"/>
      <c r="AW255" s="97"/>
      <c r="AX255" s="97"/>
      <c r="AY255" s="97"/>
      <c r="AZ255" s="97"/>
      <c r="BA255" s="97"/>
      <c r="BB255" s="97"/>
      <c r="BC255" s="97"/>
    </row>
    <row r="256" spans="1:55" s="109" customFormat="1" ht="15" customHeight="1" x14ac:dyDescent="0.3">
      <c r="A256" s="204" t="s">
        <v>300</v>
      </c>
      <c r="B256" s="205"/>
      <c r="C256" s="205"/>
      <c r="D256" s="205"/>
      <c r="E256" s="205"/>
      <c r="F256" s="205"/>
      <c r="G256" s="205"/>
      <c r="H256" s="206"/>
      <c r="I256" s="68"/>
      <c r="J256" s="47"/>
      <c r="K256" s="65"/>
      <c r="L256" s="47"/>
      <c r="M256" s="47"/>
      <c r="N256" s="48"/>
      <c r="O256" s="48"/>
      <c r="P256" s="48"/>
      <c r="Q256" s="111"/>
      <c r="R256" s="65"/>
      <c r="S256" s="52"/>
      <c r="T256" s="49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</row>
    <row r="257" spans="1:55" s="109" customFormat="1" ht="13.8" x14ac:dyDescent="0.3">
      <c r="A257" s="209" t="s">
        <v>301</v>
      </c>
      <c r="B257" s="210"/>
      <c r="C257" s="207"/>
      <c r="D257" s="207"/>
      <c r="E257" s="207"/>
      <c r="F257" s="207"/>
      <c r="G257" s="207"/>
      <c r="H257" s="208"/>
      <c r="I257" s="68"/>
      <c r="J257" s="64"/>
      <c r="K257" s="65"/>
      <c r="L257" s="64"/>
      <c r="M257" s="64"/>
      <c r="N257" s="64"/>
      <c r="O257" s="48"/>
      <c r="P257" s="48"/>
      <c r="Q257" s="108"/>
      <c r="R257" s="65"/>
      <c r="S257" s="50"/>
      <c r="T257" s="51"/>
      <c r="U257" s="48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</row>
    <row r="258" spans="1:55" s="109" customFormat="1" ht="33" customHeight="1" x14ac:dyDescent="0.3">
      <c r="A258" s="209" t="s">
        <v>302</v>
      </c>
      <c r="B258" s="210"/>
      <c r="C258" s="207"/>
      <c r="D258" s="207"/>
      <c r="E258" s="207"/>
      <c r="F258" s="207"/>
      <c r="G258" s="207"/>
      <c r="H258" s="208"/>
      <c r="I258" s="68"/>
      <c r="J258" s="64"/>
      <c r="K258" s="65"/>
      <c r="L258" s="64"/>
      <c r="M258" s="64"/>
      <c r="N258" s="64"/>
      <c r="O258" s="48"/>
      <c r="P258" s="48"/>
      <c r="Q258" s="65"/>
      <c r="R258" s="65"/>
      <c r="S258" s="49"/>
      <c r="T258" s="49"/>
      <c r="U258" s="48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</row>
    <row r="259" spans="1:55" s="109" customFormat="1" ht="31.95" customHeight="1" x14ac:dyDescent="0.3">
      <c r="A259" s="209" t="s">
        <v>303</v>
      </c>
      <c r="B259" s="210"/>
      <c r="C259" s="207"/>
      <c r="D259" s="207"/>
      <c r="E259" s="207"/>
      <c r="F259" s="207"/>
      <c r="G259" s="207"/>
      <c r="H259" s="208"/>
      <c r="I259" s="68"/>
      <c r="J259" s="64"/>
      <c r="K259" s="65"/>
      <c r="L259" s="64"/>
      <c r="M259" s="64"/>
      <c r="N259" s="64"/>
      <c r="O259" s="48"/>
      <c r="P259" s="48"/>
      <c r="Q259" s="65"/>
      <c r="R259" s="65"/>
      <c r="S259" s="48"/>
      <c r="T259" s="48"/>
      <c r="U259" s="48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</row>
    <row r="260" spans="1:55" s="109" customFormat="1" ht="31.95" customHeight="1" x14ac:dyDescent="0.3">
      <c r="A260" s="209" t="s">
        <v>304</v>
      </c>
      <c r="B260" s="210"/>
      <c r="C260" s="207"/>
      <c r="D260" s="207"/>
      <c r="E260" s="207"/>
      <c r="F260" s="207"/>
      <c r="G260" s="207"/>
      <c r="H260" s="208"/>
      <c r="I260" s="68"/>
      <c r="J260" s="64"/>
      <c r="K260" s="65"/>
      <c r="L260" s="64"/>
      <c r="M260" s="64"/>
      <c r="N260" s="64"/>
      <c r="O260" s="48"/>
      <c r="P260" s="48"/>
      <c r="Q260" s="65"/>
      <c r="R260" s="68"/>
      <c r="S260" s="48"/>
      <c r="T260" s="48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</row>
    <row r="261" spans="1:55" s="109" customFormat="1" ht="57.6" customHeight="1" thickBot="1" x14ac:dyDescent="0.35">
      <c r="A261" s="211" t="s">
        <v>305</v>
      </c>
      <c r="B261" s="212"/>
      <c r="C261" s="200"/>
      <c r="D261" s="200"/>
      <c r="E261" s="200"/>
      <c r="F261" s="200"/>
      <c r="G261" s="200"/>
      <c r="H261" s="201"/>
      <c r="I261" s="68"/>
      <c r="J261" s="64"/>
      <c r="K261" s="65"/>
      <c r="L261" s="64"/>
      <c r="M261" s="64"/>
      <c r="N261" s="64"/>
      <c r="O261" s="48"/>
      <c r="P261" s="48"/>
      <c r="Q261" s="65"/>
      <c r="R261" s="68"/>
      <c r="S261" s="48"/>
      <c r="T261" s="48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</row>
    <row r="262" spans="1:55" s="64" customFormat="1" ht="13.8" x14ac:dyDescent="0.3">
      <c r="A262" s="48"/>
      <c r="I262" s="68"/>
      <c r="J262" s="47"/>
      <c r="K262" s="65"/>
      <c r="L262" s="47"/>
      <c r="M262" s="48"/>
      <c r="O262" s="48"/>
      <c r="P262" s="48"/>
      <c r="Q262" s="65"/>
      <c r="R262" s="68"/>
      <c r="S262" s="48"/>
    </row>
    <row r="263" spans="1:55" s="64" customFormat="1" ht="13.8" x14ac:dyDescent="0.3">
      <c r="A263" s="48"/>
      <c r="I263" s="68"/>
      <c r="J263" s="47"/>
      <c r="K263" s="65"/>
      <c r="L263" s="47"/>
      <c r="M263" s="48"/>
      <c r="N263" s="48"/>
      <c r="O263" s="48"/>
      <c r="P263" s="48"/>
      <c r="Q263" s="65"/>
      <c r="R263" s="95"/>
      <c r="S263" s="48"/>
    </row>
    <row r="264" spans="1:55" s="119" customFormat="1" x14ac:dyDescent="0.3">
      <c r="A264" s="116"/>
      <c r="I264" s="175"/>
      <c r="J264" s="115"/>
      <c r="K264" s="117"/>
      <c r="L264" s="115"/>
      <c r="M264" s="113"/>
      <c r="N264" s="113"/>
      <c r="O264" s="113"/>
      <c r="P264" s="113"/>
      <c r="Q264" s="176"/>
      <c r="R264" s="176"/>
      <c r="S264" s="116"/>
    </row>
    <row r="265" spans="1:55" x14ac:dyDescent="0.3">
      <c r="A265" s="113"/>
      <c r="B265" s="113"/>
      <c r="C265" s="113"/>
      <c r="D265" s="113"/>
      <c r="E265" s="113"/>
      <c r="F265" s="113"/>
      <c r="G265" s="113"/>
      <c r="H265" s="113"/>
      <c r="I265" s="176"/>
      <c r="J265" s="113"/>
      <c r="K265" s="176"/>
      <c r="L265" s="113"/>
      <c r="M265" s="113"/>
      <c r="N265" s="113"/>
      <c r="O265" s="113"/>
      <c r="P265" s="113"/>
      <c r="Q265" s="176"/>
      <c r="R265" s="176"/>
    </row>
    <row r="266" spans="1:55" x14ac:dyDescent="0.3">
      <c r="A266" s="113"/>
      <c r="B266" s="113"/>
      <c r="C266" s="113"/>
      <c r="D266" s="113"/>
      <c r="E266" s="113"/>
      <c r="F266" s="113"/>
      <c r="G266" s="113"/>
      <c r="H266" s="113"/>
      <c r="I266" s="176"/>
      <c r="J266" s="113"/>
      <c r="K266" s="176"/>
      <c r="L266" s="113"/>
      <c r="M266" s="113"/>
      <c r="N266" s="113"/>
      <c r="O266" s="113"/>
      <c r="P266" s="113"/>
      <c r="Q266" s="176"/>
      <c r="R266" s="176"/>
    </row>
    <row r="267" spans="1:55" x14ac:dyDescent="0.3">
      <c r="A267" s="113"/>
      <c r="B267" s="113"/>
      <c r="C267" s="113"/>
      <c r="D267" s="113"/>
      <c r="E267" s="113"/>
      <c r="F267" s="113"/>
      <c r="G267" s="113"/>
      <c r="H267" s="113"/>
      <c r="I267" s="176"/>
      <c r="J267" s="113"/>
      <c r="K267" s="176"/>
      <c r="L267" s="113"/>
      <c r="M267" s="113"/>
      <c r="N267" s="113"/>
      <c r="O267" s="113"/>
      <c r="P267" s="113"/>
      <c r="Q267" s="176"/>
      <c r="R267" s="176"/>
    </row>
    <row r="268" spans="1:55" x14ac:dyDescent="0.3">
      <c r="A268" s="113"/>
      <c r="B268" s="113"/>
      <c r="C268" s="113"/>
      <c r="D268" s="113"/>
      <c r="E268" s="113"/>
      <c r="F268" s="113"/>
      <c r="G268" s="113"/>
      <c r="H268" s="113"/>
      <c r="I268" s="176"/>
      <c r="J268" s="113"/>
      <c r="K268" s="176"/>
      <c r="L268" s="113"/>
      <c r="M268" s="113"/>
      <c r="N268" s="113"/>
      <c r="O268" s="113"/>
      <c r="P268" s="113"/>
      <c r="Q268" s="176"/>
      <c r="R268" s="176"/>
    </row>
    <row r="269" spans="1:55" x14ac:dyDescent="0.3">
      <c r="A269" s="113"/>
      <c r="B269" s="113"/>
      <c r="C269" s="113"/>
      <c r="D269" s="113"/>
      <c r="E269" s="113"/>
      <c r="F269" s="113"/>
      <c r="G269" s="113"/>
      <c r="H269" s="113"/>
      <c r="I269" s="176"/>
      <c r="J269" s="113"/>
      <c r="K269" s="176"/>
      <c r="L269" s="113"/>
      <c r="M269" s="113"/>
      <c r="N269" s="113"/>
      <c r="O269" s="113"/>
      <c r="P269" s="113"/>
      <c r="Q269" s="176"/>
      <c r="R269" s="176"/>
    </row>
    <row r="270" spans="1:55" x14ac:dyDescent="0.3">
      <c r="A270" s="113"/>
      <c r="B270" s="113"/>
      <c r="C270" s="113"/>
      <c r="D270" s="113"/>
      <c r="E270" s="113"/>
      <c r="F270" s="113"/>
      <c r="G270" s="113"/>
      <c r="H270" s="113"/>
      <c r="I270" s="176"/>
      <c r="J270" s="113"/>
      <c r="K270" s="176"/>
      <c r="L270" s="113"/>
      <c r="M270" s="113"/>
      <c r="N270" s="113"/>
      <c r="O270" s="113"/>
      <c r="P270" s="113"/>
      <c r="Q270" s="176"/>
      <c r="R270" s="176"/>
    </row>
    <row r="271" spans="1:55" x14ac:dyDescent="0.3">
      <c r="A271" s="113"/>
      <c r="B271" s="113"/>
      <c r="C271" s="113"/>
      <c r="D271" s="113"/>
      <c r="E271" s="113"/>
      <c r="F271" s="113"/>
      <c r="G271" s="113"/>
      <c r="H271" s="113"/>
      <c r="I271" s="176"/>
      <c r="J271" s="113"/>
      <c r="K271" s="176"/>
      <c r="L271" s="113"/>
      <c r="M271" s="113"/>
      <c r="N271" s="113"/>
      <c r="O271" s="113"/>
      <c r="P271" s="113"/>
      <c r="Q271" s="176"/>
      <c r="R271" s="176"/>
    </row>
    <row r="272" spans="1:55" x14ac:dyDescent="0.3">
      <c r="A272" s="113"/>
      <c r="B272" s="113"/>
      <c r="C272" s="113"/>
      <c r="D272" s="113"/>
      <c r="E272" s="113"/>
      <c r="F272" s="113"/>
      <c r="G272" s="113"/>
      <c r="H272" s="113"/>
      <c r="I272" s="176"/>
      <c r="J272" s="113"/>
      <c r="K272" s="176"/>
      <c r="L272" s="113"/>
      <c r="M272" s="113"/>
      <c r="N272" s="113"/>
      <c r="O272" s="113"/>
      <c r="P272" s="113"/>
      <c r="Q272" s="176"/>
      <c r="R272" s="176"/>
    </row>
    <row r="273" spans="1:18" x14ac:dyDescent="0.3">
      <c r="A273" s="113"/>
      <c r="B273" s="113"/>
      <c r="C273" s="113"/>
      <c r="D273" s="113"/>
      <c r="E273" s="113"/>
      <c r="F273" s="113"/>
      <c r="G273" s="113"/>
      <c r="H273" s="113"/>
      <c r="I273" s="176"/>
      <c r="J273" s="113"/>
      <c r="K273" s="176"/>
      <c r="L273" s="113"/>
      <c r="M273" s="113"/>
      <c r="N273" s="113"/>
      <c r="O273" s="113"/>
      <c r="P273" s="113"/>
      <c r="Q273" s="176"/>
      <c r="R273" s="176"/>
    </row>
    <row r="274" spans="1:18" x14ac:dyDescent="0.3">
      <c r="A274" s="113"/>
      <c r="B274" s="113"/>
      <c r="C274" s="113"/>
      <c r="D274" s="113"/>
      <c r="E274" s="113"/>
      <c r="F274" s="113"/>
      <c r="G274" s="113"/>
      <c r="H274" s="113"/>
      <c r="I274" s="176"/>
      <c r="J274" s="113"/>
      <c r="K274" s="176"/>
      <c r="L274" s="113"/>
      <c r="M274" s="113"/>
      <c r="N274" s="113"/>
      <c r="O274" s="113"/>
      <c r="P274" s="113"/>
      <c r="Q274" s="176"/>
      <c r="R274" s="176"/>
    </row>
    <row r="275" spans="1:18" x14ac:dyDescent="0.3">
      <c r="A275" s="113"/>
      <c r="B275" s="113"/>
      <c r="C275" s="113"/>
      <c r="D275" s="113"/>
      <c r="E275" s="113"/>
      <c r="F275" s="113"/>
      <c r="G275" s="113"/>
      <c r="H275" s="113"/>
      <c r="I275" s="176"/>
      <c r="J275" s="113"/>
      <c r="K275" s="176"/>
      <c r="L275" s="113"/>
      <c r="M275" s="113"/>
      <c r="N275" s="113"/>
      <c r="O275" s="113"/>
      <c r="P275" s="113"/>
      <c r="Q275" s="176"/>
      <c r="R275" s="176"/>
    </row>
    <row r="276" spans="1:18" x14ac:dyDescent="0.3">
      <c r="A276" s="113"/>
      <c r="B276" s="113"/>
      <c r="C276" s="113"/>
      <c r="D276" s="113"/>
      <c r="E276" s="113"/>
      <c r="F276" s="113"/>
      <c r="G276" s="113"/>
      <c r="H276" s="113"/>
      <c r="I276" s="176"/>
      <c r="J276" s="113"/>
      <c r="K276" s="176"/>
      <c r="L276" s="113"/>
      <c r="M276" s="113"/>
      <c r="N276" s="113"/>
      <c r="O276" s="113"/>
      <c r="P276" s="113"/>
      <c r="Q276" s="176"/>
      <c r="R276" s="176"/>
    </row>
    <row r="277" spans="1:18" x14ac:dyDescent="0.3">
      <c r="A277" s="113"/>
      <c r="B277" s="113"/>
      <c r="C277" s="113"/>
      <c r="D277" s="113"/>
      <c r="E277" s="113"/>
      <c r="F277" s="113"/>
      <c r="G277" s="113"/>
      <c r="H277" s="113"/>
      <c r="I277" s="176"/>
      <c r="J277" s="113"/>
      <c r="K277" s="176"/>
      <c r="L277" s="113"/>
      <c r="M277" s="113"/>
      <c r="N277" s="113"/>
      <c r="O277" s="113"/>
      <c r="P277" s="113"/>
      <c r="Q277" s="176"/>
      <c r="R277" s="176"/>
    </row>
    <row r="278" spans="1:18" x14ac:dyDescent="0.3">
      <c r="A278" s="113"/>
      <c r="B278" s="113"/>
      <c r="C278" s="113"/>
      <c r="D278" s="113"/>
      <c r="E278" s="113"/>
      <c r="F278" s="113"/>
      <c r="G278" s="113"/>
      <c r="H278" s="113"/>
      <c r="I278" s="176"/>
      <c r="J278" s="113"/>
      <c r="K278" s="176"/>
      <c r="L278" s="113"/>
      <c r="M278" s="113"/>
      <c r="N278" s="113"/>
      <c r="O278" s="113"/>
      <c r="P278" s="113"/>
      <c r="Q278" s="176"/>
      <c r="R278" s="176"/>
    </row>
    <row r="279" spans="1:18" x14ac:dyDescent="0.3">
      <c r="A279" s="113"/>
      <c r="B279" s="113"/>
      <c r="C279" s="113"/>
      <c r="D279" s="113"/>
      <c r="E279" s="113"/>
      <c r="F279" s="113"/>
      <c r="G279" s="113"/>
      <c r="H279" s="113"/>
      <c r="I279" s="176"/>
      <c r="J279" s="113"/>
      <c r="K279" s="176"/>
      <c r="L279" s="113"/>
      <c r="M279" s="113"/>
      <c r="N279" s="113"/>
      <c r="O279" s="113"/>
      <c r="P279" s="113"/>
      <c r="Q279" s="176"/>
      <c r="R279" s="176"/>
    </row>
    <row r="280" spans="1:18" x14ac:dyDescent="0.3">
      <c r="A280" s="113"/>
      <c r="B280" s="113"/>
      <c r="C280" s="113"/>
      <c r="D280" s="113"/>
      <c r="E280" s="113"/>
      <c r="F280" s="113"/>
      <c r="G280" s="113"/>
      <c r="H280" s="113"/>
      <c r="I280" s="176"/>
      <c r="J280" s="113"/>
      <c r="K280" s="176"/>
      <c r="L280" s="113"/>
      <c r="M280" s="113"/>
      <c r="N280" s="113"/>
      <c r="O280" s="113"/>
      <c r="P280" s="113"/>
      <c r="Q280" s="176"/>
      <c r="R280" s="176"/>
    </row>
    <row r="281" spans="1:18" x14ac:dyDescent="0.3">
      <c r="A281" s="113"/>
      <c r="B281" s="113"/>
      <c r="C281" s="113"/>
      <c r="D281" s="113"/>
      <c r="E281" s="113"/>
      <c r="F281" s="113"/>
      <c r="G281" s="113"/>
      <c r="H281" s="113"/>
      <c r="I281" s="176"/>
      <c r="J281" s="113"/>
      <c r="K281" s="176"/>
      <c r="L281" s="113"/>
      <c r="M281" s="113"/>
      <c r="N281" s="113"/>
      <c r="O281" s="113"/>
      <c r="P281" s="113"/>
      <c r="Q281" s="176"/>
      <c r="R281" s="176"/>
    </row>
    <row r="282" spans="1:18" x14ac:dyDescent="0.3">
      <c r="A282" s="113"/>
      <c r="B282" s="113"/>
      <c r="C282" s="113"/>
      <c r="D282" s="113"/>
      <c r="E282" s="113"/>
      <c r="F282" s="113"/>
      <c r="G282" s="113"/>
      <c r="H282" s="113"/>
      <c r="I282" s="176"/>
      <c r="J282" s="113"/>
      <c r="K282" s="176"/>
      <c r="L282" s="113"/>
      <c r="M282" s="113"/>
      <c r="N282" s="113"/>
      <c r="O282" s="113"/>
      <c r="P282" s="113"/>
      <c r="Q282" s="176"/>
      <c r="R282" s="176"/>
    </row>
    <row r="283" spans="1:18" x14ac:dyDescent="0.3">
      <c r="A283" s="113"/>
      <c r="B283" s="113"/>
      <c r="C283" s="113"/>
      <c r="D283" s="113"/>
      <c r="E283" s="113"/>
      <c r="F283" s="113"/>
      <c r="G283" s="113"/>
      <c r="H283" s="113"/>
      <c r="I283" s="176"/>
      <c r="J283" s="113"/>
      <c r="K283" s="176"/>
      <c r="L283" s="113"/>
      <c r="M283" s="113"/>
      <c r="N283" s="113"/>
      <c r="O283" s="113"/>
      <c r="P283" s="113"/>
      <c r="Q283" s="176"/>
      <c r="R283" s="176"/>
    </row>
    <row r="284" spans="1:18" x14ac:dyDescent="0.3">
      <c r="A284" s="113"/>
      <c r="B284" s="113"/>
      <c r="C284" s="113"/>
      <c r="D284" s="113"/>
      <c r="E284" s="113"/>
      <c r="F284" s="113"/>
      <c r="G284" s="113"/>
      <c r="H284" s="113"/>
      <c r="I284" s="176"/>
      <c r="J284" s="113"/>
      <c r="K284" s="176"/>
      <c r="L284" s="113"/>
      <c r="M284" s="113"/>
      <c r="N284" s="113"/>
      <c r="O284" s="113"/>
      <c r="P284" s="113"/>
      <c r="Q284" s="176"/>
      <c r="R284" s="176"/>
    </row>
    <row r="285" spans="1:18" x14ac:dyDescent="0.3">
      <c r="A285" s="113"/>
      <c r="B285" s="113"/>
      <c r="C285" s="113"/>
      <c r="D285" s="113"/>
      <c r="E285" s="113"/>
      <c r="F285" s="113"/>
      <c r="G285" s="113"/>
      <c r="H285" s="113"/>
      <c r="I285" s="176"/>
      <c r="J285" s="113"/>
      <c r="K285" s="176"/>
      <c r="L285" s="113"/>
      <c r="M285" s="113"/>
      <c r="N285" s="113"/>
      <c r="O285" s="113"/>
      <c r="P285" s="113"/>
      <c r="Q285" s="176"/>
      <c r="R285" s="176"/>
    </row>
    <row r="286" spans="1:18" x14ac:dyDescent="0.3">
      <c r="A286" s="113"/>
      <c r="B286" s="113"/>
      <c r="C286" s="113"/>
      <c r="D286" s="113"/>
      <c r="E286" s="113"/>
      <c r="F286" s="113"/>
      <c r="G286" s="113"/>
      <c r="H286" s="113"/>
      <c r="I286" s="176"/>
      <c r="J286" s="113"/>
      <c r="K286" s="176"/>
      <c r="L286" s="113"/>
      <c r="M286" s="113"/>
      <c r="N286" s="113"/>
      <c r="O286" s="113"/>
      <c r="P286" s="113"/>
      <c r="Q286" s="176"/>
      <c r="R286" s="176"/>
    </row>
    <row r="287" spans="1:18" x14ac:dyDescent="0.3">
      <c r="A287" s="113"/>
      <c r="B287" s="113"/>
      <c r="C287" s="113"/>
      <c r="D287" s="113"/>
      <c r="E287" s="113"/>
      <c r="F287" s="113"/>
      <c r="G287" s="113"/>
      <c r="H287" s="113"/>
      <c r="I287" s="176"/>
      <c r="J287" s="113"/>
      <c r="K287" s="176"/>
      <c r="L287" s="113"/>
      <c r="M287" s="113"/>
      <c r="N287" s="113"/>
      <c r="O287" s="113"/>
      <c r="P287" s="113"/>
      <c r="Q287" s="176"/>
      <c r="R287" s="176"/>
    </row>
    <row r="288" spans="1:18" x14ac:dyDescent="0.3">
      <c r="A288" s="113"/>
      <c r="B288" s="113"/>
      <c r="C288" s="113"/>
      <c r="D288" s="113"/>
      <c r="E288" s="113"/>
      <c r="F288" s="113"/>
      <c r="G288" s="113"/>
      <c r="H288" s="113"/>
      <c r="I288" s="176"/>
      <c r="J288" s="113"/>
      <c r="K288" s="176"/>
      <c r="L288" s="113"/>
      <c r="M288" s="113"/>
      <c r="N288" s="113"/>
      <c r="O288" s="113"/>
      <c r="P288" s="113"/>
      <c r="Q288" s="176"/>
      <c r="R288" s="176"/>
    </row>
    <row r="289" spans="1:18" x14ac:dyDescent="0.3">
      <c r="A289" s="113"/>
      <c r="B289" s="113"/>
      <c r="C289" s="113"/>
      <c r="D289" s="113"/>
      <c r="E289" s="113"/>
      <c r="F289" s="113"/>
      <c r="G289" s="113"/>
      <c r="H289" s="113"/>
      <c r="I289" s="176"/>
      <c r="J289" s="113"/>
      <c r="K289" s="176"/>
      <c r="L289" s="113"/>
      <c r="M289" s="113"/>
      <c r="N289" s="113"/>
      <c r="O289" s="113"/>
      <c r="P289" s="113"/>
      <c r="Q289" s="176"/>
      <c r="R289" s="176"/>
    </row>
    <row r="290" spans="1:18" x14ac:dyDescent="0.3">
      <c r="A290" s="113"/>
      <c r="B290" s="113"/>
      <c r="C290" s="113"/>
      <c r="D290" s="113"/>
      <c r="E290" s="113"/>
      <c r="F290" s="113"/>
      <c r="G290" s="113"/>
      <c r="H290" s="113"/>
      <c r="I290" s="176"/>
      <c r="J290" s="113"/>
      <c r="K290" s="176"/>
      <c r="L290" s="113"/>
      <c r="M290" s="113"/>
      <c r="N290" s="113"/>
      <c r="O290" s="113"/>
      <c r="P290" s="113"/>
      <c r="Q290" s="176"/>
      <c r="R290" s="176"/>
    </row>
    <row r="291" spans="1:18" x14ac:dyDescent="0.3">
      <c r="A291" s="113"/>
      <c r="B291" s="113"/>
      <c r="C291" s="113"/>
      <c r="D291" s="113"/>
      <c r="E291" s="113"/>
      <c r="F291" s="113"/>
      <c r="G291" s="113"/>
      <c r="H291" s="113"/>
      <c r="I291" s="176"/>
      <c r="J291" s="113"/>
      <c r="K291" s="176"/>
      <c r="L291" s="113"/>
      <c r="M291" s="113"/>
      <c r="N291" s="113"/>
      <c r="O291" s="113"/>
      <c r="P291" s="113"/>
      <c r="Q291" s="176"/>
      <c r="R291" s="176"/>
    </row>
    <row r="292" spans="1:18" x14ac:dyDescent="0.3">
      <c r="A292" s="113"/>
      <c r="B292" s="113"/>
      <c r="C292" s="113"/>
      <c r="D292" s="113"/>
      <c r="E292" s="113"/>
      <c r="F292" s="113"/>
      <c r="G292" s="113"/>
      <c r="H292" s="113"/>
      <c r="I292" s="176"/>
      <c r="J292" s="113"/>
      <c r="K292" s="176"/>
      <c r="L292" s="113"/>
      <c r="M292" s="113"/>
      <c r="N292" s="113"/>
      <c r="O292" s="113"/>
      <c r="P292" s="113"/>
      <c r="Q292" s="176"/>
      <c r="R292" s="176"/>
    </row>
    <row r="293" spans="1:18" x14ac:dyDescent="0.3">
      <c r="A293" s="113"/>
      <c r="B293" s="113"/>
      <c r="C293" s="113"/>
      <c r="D293" s="113"/>
      <c r="E293" s="113"/>
      <c r="F293" s="113"/>
      <c r="G293" s="113"/>
      <c r="H293" s="113"/>
      <c r="I293" s="176"/>
      <c r="J293" s="113"/>
      <c r="K293" s="176"/>
      <c r="L293" s="113"/>
      <c r="M293" s="113"/>
      <c r="N293" s="113"/>
      <c r="O293" s="113"/>
      <c r="P293" s="113"/>
      <c r="Q293" s="176"/>
      <c r="R293" s="176"/>
    </row>
    <row r="294" spans="1:18" x14ac:dyDescent="0.3">
      <c r="A294" s="113"/>
      <c r="B294" s="113"/>
      <c r="C294" s="113"/>
      <c r="D294" s="113"/>
      <c r="E294" s="113"/>
      <c r="F294" s="113"/>
      <c r="G294" s="113"/>
      <c r="H294" s="113"/>
      <c r="I294" s="176"/>
      <c r="J294" s="113"/>
      <c r="K294" s="176"/>
      <c r="L294" s="113"/>
      <c r="M294" s="113"/>
      <c r="N294" s="113"/>
      <c r="O294" s="113"/>
      <c r="P294" s="113"/>
      <c r="Q294" s="176"/>
      <c r="R294" s="176"/>
    </row>
    <row r="295" spans="1:18" x14ac:dyDescent="0.3">
      <c r="A295" s="113"/>
      <c r="B295" s="113"/>
      <c r="C295" s="113"/>
      <c r="D295" s="113"/>
      <c r="E295" s="113"/>
      <c r="F295" s="113"/>
      <c r="G295" s="113"/>
      <c r="H295" s="113"/>
      <c r="I295" s="176"/>
      <c r="J295" s="113"/>
      <c r="K295" s="176"/>
      <c r="L295" s="113"/>
      <c r="M295" s="113"/>
      <c r="N295" s="113"/>
      <c r="O295" s="113"/>
      <c r="P295" s="113"/>
      <c r="Q295" s="176"/>
      <c r="R295" s="176"/>
    </row>
    <row r="296" spans="1:18" x14ac:dyDescent="0.3">
      <c r="A296" s="113"/>
      <c r="B296" s="113"/>
      <c r="C296" s="113"/>
      <c r="D296" s="113"/>
      <c r="E296" s="113"/>
      <c r="F296" s="113"/>
      <c r="G296" s="113"/>
      <c r="H296" s="113"/>
      <c r="I296" s="176"/>
      <c r="J296" s="113"/>
      <c r="K296" s="176"/>
      <c r="L296" s="113"/>
      <c r="M296" s="113"/>
      <c r="N296" s="113"/>
      <c r="O296" s="113"/>
      <c r="P296" s="113"/>
      <c r="Q296" s="176"/>
      <c r="R296" s="176"/>
    </row>
    <row r="297" spans="1:18" x14ac:dyDescent="0.3">
      <c r="A297" s="113"/>
      <c r="B297" s="113"/>
      <c r="C297" s="113"/>
      <c r="D297" s="113"/>
      <c r="E297" s="113"/>
      <c r="F297" s="113"/>
      <c r="G297" s="113"/>
      <c r="H297" s="113"/>
      <c r="I297" s="176"/>
      <c r="J297" s="113"/>
      <c r="K297" s="176"/>
      <c r="L297" s="113"/>
      <c r="M297" s="113"/>
      <c r="N297" s="113"/>
      <c r="O297" s="113"/>
      <c r="P297" s="113"/>
      <c r="Q297" s="176"/>
      <c r="R297" s="176"/>
    </row>
    <row r="298" spans="1:18" x14ac:dyDescent="0.3">
      <c r="A298" s="113"/>
      <c r="B298" s="113"/>
      <c r="C298" s="113"/>
      <c r="D298" s="113"/>
      <c r="E298" s="113"/>
      <c r="F298" s="113"/>
      <c r="G298" s="113"/>
      <c r="H298" s="113"/>
      <c r="I298" s="176"/>
      <c r="J298" s="113"/>
      <c r="K298" s="176"/>
      <c r="L298" s="113"/>
      <c r="M298" s="113"/>
      <c r="N298" s="113"/>
      <c r="O298" s="113"/>
      <c r="P298" s="113"/>
      <c r="Q298" s="176"/>
      <c r="R298" s="176"/>
    </row>
    <row r="299" spans="1:18" x14ac:dyDescent="0.3">
      <c r="A299" s="113"/>
      <c r="B299" s="113"/>
      <c r="C299" s="113"/>
      <c r="D299" s="113"/>
      <c r="E299" s="113"/>
      <c r="F299" s="113"/>
      <c r="G299" s="113"/>
      <c r="H299" s="113"/>
      <c r="I299" s="176"/>
      <c r="J299" s="113"/>
      <c r="K299" s="176"/>
      <c r="L299" s="113"/>
      <c r="M299" s="113"/>
      <c r="N299" s="113"/>
      <c r="O299" s="113"/>
      <c r="P299" s="113"/>
      <c r="Q299" s="176"/>
      <c r="R299" s="176"/>
    </row>
    <row r="300" spans="1:18" x14ac:dyDescent="0.3">
      <c r="A300" s="113"/>
      <c r="B300" s="113"/>
      <c r="C300" s="113"/>
      <c r="D300" s="113"/>
      <c r="E300" s="113"/>
      <c r="F300" s="113"/>
      <c r="G300" s="113"/>
      <c r="H300" s="113"/>
      <c r="I300" s="176"/>
      <c r="J300" s="113"/>
      <c r="K300" s="176"/>
      <c r="L300" s="113"/>
      <c r="M300" s="113"/>
      <c r="N300" s="113"/>
      <c r="O300" s="113"/>
      <c r="P300" s="113"/>
      <c r="Q300" s="176"/>
      <c r="R300" s="176"/>
    </row>
    <row r="301" spans="1:18" x14ac:dyDescent="0.3">
      <c r="A301" s="113"/>
      <c r="B301" s="113"/>
      <c r="C301" s="113"/>
      <c r="D301" s="113"/>
      <c r="E301" s="113"/>
      <c r="F301" s="113"/>
      <c r="G301" s="113"/>
      <c r="H301" s="113"/>
      <c r="I301" s="176"/>
      <c r="J301" s="113"/>
      <c r="K301" s="176"/>
      <c r="L301" s="113"/>
      <c r="M301" s="113"/>
      <c r="N301" s="113"/>
      <c r="O301" s="113"/>
      <c r="P301" s="113"/>
      <c r="Q301" s="176"/>
      <c r="R301" s="176"/>
    </row>
    <row r="302" spans="1:18" x14ac:dyDescent="0.3">
      <c r="A302" s="113"/>
      <c r="B302" s="113"/>
      <c r="C302" s="113"/>
      <c r="D302" s="113"/>
      <c r="E302" s="113"/>
      <c r="F302" s="113"/>
      <c r="G302" s="113"/>
      <c r="H302" s="113"/>
      <c r="I302" s="176"/>
      <c r="J302" s="113"/>
      <c r="K302" s="176"/>
      <c r="L302" s="113"/>
      <c r="M302" s="113"/>
      <c r="N302" s="113"/>
      <c r="O302" s="113"/>
      <c r="P302" s="113"/>
      <c r="Q302" s="176"/>
      <c r="R302" s="176"/>
    </row>
    <row r="303" spans="1:18" x14ac:dyDescent="0.3">
      <c r="A303" s="113"/>
      <c r="B303" s="113"/>
      <c r="C303" s="113"/>
      <c r="D303" s="113"/>
      <c r="E303" s="113"/>
      <c r="F303" s="113"/>
      <c r="G303" s="113"/>
      <c r="H303" s="113"/>
      <c r="I303" s="176"/>
      <c r="J303" s="113"/>
      <c r="K303" s="176"/>
      <c r="L303" s="113"/>
      <c r="M303" s="113"/>
      <c r="N303" s="113"/>
      <c r="O303" s="113"/>
      <c r="P303" s="113"/>
      <c r="Q303" s="176"/>
      <c r="R303" s="176"/>
    </row>
    <row r="304" spans="1:18" x14ac:dyDescent="0.3">
      <c r="A304" s="113"/>
      <c r="B304" s="113"/>
      <c r="C304" s="113"/>
      <c r="D304" s="113"/>
      <c r="E304" s="113"/>
      <c r="F304" s="113"/>
      <c r="G304" s="113"/>
      <c r="H304" s="113"/>
      <c r="I304" s="176"/>
      <c r="J304" s="113"/>
      <c r="K304" s="176"/>
      <c r="L304" s="113"/>
      <c r="M304" s="113"/>
      <c r="N304" s="113"/>
      <c r="O304" s="113"/>
      <c r="P304" s="113"/>
      <c r="Q304" s="176"/>
      <c r="R304" s="176"/>
    </row>
    <row r="305" spans="1:18" x14ac:dyDescent="0.3">
      <c r="A305" s="113"/>
      <c r="B305" s="113"/>
      <c r="C305" s="113"/>
      <c r="D305" s="113"/>
      <c r="E305" s="113"/>
      <c r="F305" s="113"/>
      <c r="G305" s="113"/>
      <c r="H305" s="113"/>
      <c r="I305" s="176"/>
      <c r="J305" s="113"/>
      <c r="K305" s="176"/>
      <c r="L305" s="113"/>
      <c r="M305" s="113"/>
      <c r="N305" s="113"/>
      <c r="O305" s="113"/>
      <c r="P305" s="113"/>
      <c r="Q305" s="176"/>
      <c r="R305" s="176"/>
    </row>
    <row r="306" spans="1:18" x14ac:dyDescent="0.3">
      <c r="A306" s="113"/>
      <c r="B306" s="113"/>
      <c r="C306" s="113"/>
      <c r="D306" s="113"/>
      <c r="E306" s="113"/>
      <c r="F306" s="113"/>
      <c r="G306" s="113"/>
      <c r="H306" s="113"/>
      <c r="I306" s="176"/>
      <c r="J306" s="113"/>
      <c r="K306" s="176"/>
      <c r="L306" s="113"/>
      <c r="M306" s="113"/>
      <c r="N306" s="113"/>
      <c r="O306" s="113"/>
      <c r="P306" s="113"/>
      <c r="Q306" s="176"/>
      <c r="R306" s="176"/>
    </row>
    <row r="307" spans="1:18" x14ac:dyDescent="0.3">
      <c r="A307" s="113"/>
      <c r="B307" s="113"/>
      <c r="C307" s="113"/>
      <c r="D307" s="113"/>
      <c r="E307" s="113"/>
      <c r="F307" s="113"/>
      <c r="G307" s="113"/>
      <c r="H307" s="113"/>
      <c r="I307" s="176"/>
      <c r="J307" s="113"/>
      <c r="K307" s="176"/>
      <c r="L307" s="113"/>
      <c r="M307" s="113"/>
      <c r="N307" s="113"/>
      <c r="O307" s="113"/>
      <c r="P307" s="113"/>
      <c r="Q307" s="176"/>
      <c r="R307" s="176"/>
    </row>
    <row r="308" spans="1:18" x14ac:dyDescent="0.3">
      <c r="A308" s="113"/>
      <c r="B308" s="113"/>
      <c r="C308" s="113"/>
      <c r="D308" s="113"/>
      <c r="E308" s="113"/>
      <c r="F308" s="113"/>
      <c r="G308" s="113"/>
      <c r="H308" s="113"/>
      <c r="I308" s="176"/>
      <c r="J308" s="113"/>
      <c r="K308" s="176"/>
      <c r="L308" s="113"/>
      <c r="M308" s="113"/>
      <c r="N308" s="113"/>
      <c r="O308" s="113"/>
      <c r="P308" s="113"/>
      <c r="Q308" s="176"/>
      <c r="R308" s="176"/>
    </row>
    <row r="309" spans="1:18" x14ac:dyDescent="0.3">
      <c r="A309" s="113"/>
      <c r="B309" s="113"/>
      <c r="C309" s="113"/>
      <c r="D309" s="113"/>
      <c r="E309" s="113"/>
      <c r="F309" s="113"/>
      <c r="G309" s="113"/>
      <c r="H309" s="113"/>
      <c r="I309" s="176"/>
      <c r="J309" s="113"/>
      <c r="K309" s="176"/>
      <c r="L309" s="113"/>
      <c r="M309" s="113"/>
      <c r="N309" s="113"/>
      <c r="O309" s="113"/>
      <c r="P309" s="113"/>
      <c r="Q309" s="176"/>
      <c r="R309" s="176"/>
    </row>
    <row r="310" spans="1:18" x14ac:dyDescent="0.3">
      <c r="A310" s="113"/>
      <c r="B310" s="113"/>
      <c r="C310" s="113"/>
      <c r="D310" s="113"/>
      <c r="E310" s="113"/>
      <c r="F310" s="113"/>
      <c r="G310" s="113"/>
      <c r="H310" s="113"/>
      <c r="I310" s="176"/>
      <c r="J310" s="113"/>
      <c r="K310" s="176"/>
      <c r="L310" s="113"/>
      <c r="M310" s="113"/>
      <c r="N310" s="113"/>
      <c r="O310" s="113"/>
      <c r="P310" s="113"/>
      <c r="Q310" s="176"/>
      <c r="R310" s="176"/>
    </row>
    <row r="311" spans="1:18" x14ac:dyDescent="0.3">
      <c r="A311" s="113"/>
      <c r="B311" s="113"/>
      <c r="C311" s="113"/>
      <c r="D311" s="113"/>
      <c r="E311" s="113"/>
      <c r="F311" s="113"/>
      <c r="G311" s="113"/>
      <c r="H311" s="113"/>
      <c r="I311" s="176"/>
      <c r="J311" s="113"/>
      <c r="K311" s="176"/>
      <c r="L311" s="113"/>
      <c r="M311" s="113"/>
      <c r="N311" s="113"/>
      <c r="O311" s="113"/>
      <c r="P311" s="113"/>
      <c r="Q311" s="176"/>
      <c r="R311" s="176"/>
    </row>
    <row r="312" spans="1:18" x14ac:dyDescent="0.3">
      <c r="A312" s="113"/>
      <c r="B312" s="113"/>
      <c r="C312" s="113"/>
      <c r="D312" s="113"/>
      <c r="E312" s="113"/>
      <c r="F312" s="113"/>
      <c r="G312" s="113"/>
      <c r="H312" s="113"/>
      <c r="I312" s="176"/>
      <c r="J312" s="113"/>
      <c r="K312" s="176"/>
      <c r="L312" s="113"/>
      <c r="M312" s="113"/>
      <c r="N312" s="113"/>
      <c r="O312" s="113"/>
      <c r="P312" s="113"/>
      <c r="Q312" s="176"/>
      <c r="R312" s="176"/>
    </row>
    <row r="313" spans="1:18" x14ac:dyDescent="0.3">
      <c r="A313" s="113"/>
      <c r="B313" s="113"/>
      <c r="C313" s="113"/>
      <c r="D313" s="113"/>
      <c r="E313" s="113"/>
      <c r="F313" s="113"/>
      <c r="G313" s="113"/>
      <c r="H313" s="113"/>
      <c r="I313" s="176"/>
      <c r="J313" s="113"/>
      <c r="K313" s="176"/>
      <c r="L313" s="113"/>
      <c r="M313" s="113"/>
      <c r="N313" s="113"/>
      <c r="O313" s="113"/>
      <c r="P313" s="113"/>
      <c r="Q313" s="176"/>
      <c r="R313" s="176"/>
    </row>
    <row r="314" spans="1:18" x14ac:dyDescent="0.3">
      <c r="A314" s="113"/>
      <c r="B314" s="113"/>
      <c r="C314" s="113"/>
      <c r="D314" s="113"/>
      <c r="E314" s="113"/>
      <c r="F314" s="113"/>
      <c r="G314" s="113"/>
      <c r="H314" s="113"/>
      <c r="I314" s="176"/>
      <c r="J314" s="113"/>
      <c r="K314" s="176"/>
      <c r="L314" s="113"/>
      <c r="M314" s="113"/>
      <c r="N314" s="113"/>
      <c r="O314" s="113"/>
      <c r="P314" s="113"/>
      <c r="Q314" s="176"/>
      <c r="R314" s="118"/>
    </row>
    <row r="315" spans="1:18" x14ac:dyDescent="0.3">
      <c r="A315" s="113"/>
      <c r="B315" s="113"/>
      <c r="C315" s="113"/>
      <c r="D315" s="113"/>
      <c r="E315" s="113"/>
      <c r="F315" s="113"/>
      <c r="G315" s="113"/>
      <c r="H315" s="113"/>
      <c r="I315" s="176"/>
      <c r="J315" s="113"/>
      <c r="K315" s="176"/>
      <c r="L315" s="113"/>
      <c r="M315" s="115"/>
      <c r="N315" s="116"/>
      <c r="O315" s="116"/>
      <c r="P315" s="116"/>
      <c r="Q315" s="117"/>
      <c r="R315" s="118"/>
    </row>
    <row r="316" spans="1:18" x14ac:dyDescent="0.3">
      <c r="M316" s="115"/>
      <c r="N316" s="116"/>
      <c r="O316" s="116"/>
      <c r="P316" s="116"/>
      <c r="Q316" s="117"/>
      <c r="R316" s="118"/>
    </row>
    <row r="317" spans="1:18" x14ac:dyDescent="0.3">
      <c r="M317" s="115"/>
      <c r="N317" s="116"/>
      <c r="O317" s="116"/>
      <c r="P317" s="116"/>
      <c r="Q317" s="117"/>
      <c r="R317" s="118"/>
    </row>
    <row r="318" spans="1:18" x14ac:dyDescent="0.3">
      <c r="M318" s="115"/>
      <c r="N318" s="116"/>
      <c r="O318" s="116"/>
      <c r="P318" s="116"/>
      <c r="Q318" s="117"/>
      <c r="R318" s="118"/>
    </row>
    <row r="319" spans="1:18" x14ac:dyDescent="0.3">
      <c r="M319" s="115"/>
      <c r="N319" s="116"/>
      <c r="O319" s="116"/>
      <c r="P319" s="116"/>
      <c r="Q319" s="117"/>
      <c r="R319" s="118"/>
    </row>
    <row r="320" spans="1:18" x14ac:dyDescent="0.3">
      <c r="M320" s="115"/>
      <c r="N320" s="116"/>
      <c r="O320" s="116"/>
      <c r="P320" s="116"/>
      <c r="Q320" s="117"/>
      <c r="R320" s="118"/>
    </row>
    <row r="321" spans="13:18" x14ac:dyDescent="0.3">
      <c r="M321" s="115"/>
      <c r="N321" s="116"/>
      <c r="O321" s="116"/>
      <c r="P321" s="116"/>
      <c r="Q321" s="117"/>
      <c r="R321" s="118"/>
    </row>
    <row r="322" spans="13:18" x14ac:dyDescent="0.3">
      <c r="M322" s="115"/>
      <c r="N322" s="116"/>
      <c r="O322" s="116"/>
      <c r="P322" s="116"/>
      <c r="Q322" s="117"/>
      <c r="R322" s="118"/>
    </row>
    <row r="323" spans="13:18" x14ac:dyDescent="0.3">
      <c r="M323" s="115"/>
      <c r="N323" s="116"/>
      <c r="O323" s="116"/>
      <c r="P323" s="116"/>
      <c r="Q323" s="117"/>
      <c r="R323" s="118"/>
    </row>
    <row r="324" spans="13:18" x14ac:dyDescent="0.3">
      <c r="M324" s="115"/>
      <c r="N324" s="116"/>
      <c r="O324" s="116"/>
      <c r="P324" s="116"/>
      <c r="Q324" s="117"/>
      <c r="R324" s="118"/>
    </row>
    <row r="325" spans="13:18" x14ac:dyDescent="0.3">
      <c r="M325" s="115"/>
      <c r="N325" s="116"/>
      <c r="O325" s="116"/>
      <c r="P325" s="116"/>
      <c r="Q325" s="117"/>
      <c r="R325" s="118"/>
    </row>
    <row r="326" spans="13:18" x14ac:dyDescent="0.3">
      <c r="M326" s="115"/>
      <c r="N326" s="116"/>
      <c r="O326" s="116"/>
      <c r="P326" s="116"/>
      <c r="Q326" s="117"/>
      <c r="R326" s="118"/>
    </row>
    <row r="327" spans="13:18" x14ac:dyDescent="0.3">
      <c r="M327" s="115"/>
      <c r="N327" s="116"/>
      <c r="O327" s="116"/>
      <c r="P327" s="116"/>
      <c r="Q327" s="117"/>
      <c r="R327" s="118"/>
    </row>
    <row r="328" spans="13:18" x14ac:dyDescent="0.3">
      <c r="M328" s="115"/>
      <c r="N328" s="116"/>
      <c r="O328" s="116"/>
      <c r="P328" s="116"/>
      <c r="Q328" s="117"/>
      <c r="R328" s="118"/>
    </row>
    <row r="329" spans="13:18" x14ac:dyDescent="0.3">
      <c r="M329" s="115"/>
      <c r="N329" s="116"/>
      <c r="O329" s="116"/>
      <c r="P329" s="116"/>
      <c r="Q329" s="117"/>
      <c r="R329" s="118"/>
    </row>
    <row r="330" spans="13:18" x14ac:dyDescent="0.3">
      <c r="M330" s="115"/>
      <c r="N330" s="116"/>
      <c r="O330" s="116"/>
      <c r="P330" s="116"/>
      <c r="Q330" s="117"/>
      <c r="R330" s="118"/>
    </row>
    <row r="331" spans="13:18" x14ac:dyDescent="0.3">
      <c r="M331" s="115"/>
      <c r="N331" s="116"/>
      <c r="O331" s="116"/>
      <c r="P331" s="116"/>
      <c r="Q331" s="117"/>
      <c r="R331" s="118"/>
    </row>
    <row r="332" spans="13:18" x14ac:dyDescent="0.3">
      <c r="M332" s="115"/>
      <c r="N332" s="116"/>
      <c r="O332" s="116"/>
      <c r="P332" s="116"/>
      <c r="Q332" s="117"/>
      <c r="R332" s="118"/>
    </row>
    <row r="333" spans="13:18" x14ac:dyDescent="0.3">
      <c r="M333" s="115"/>
      <c r="N333" s="116"/>
      <c r="O333" s="116"/>
      <c r="P333" s="116"/>
      <c r="Q333" s="117"/>
      <c r="R333" s="118"/>
    </row>
    <row r="334" spans="13:18" x14ac:dyDescent="0.3">
      <c r="M334" s="115"/>
      <c r="N334" s="116"/>
      <c r="O334" s="116"/>
      <c r="P334" s="116"/>
      <c r="Q334" s="117"/>
      <c r="R334" s="118"/>
    </row>
    <row r="335" spans="13:18" x14ac:dyDescent="0.3">
      <c r="M335" s="115"/>
      <c r="N335" s="116"/>
      <c r="O335" s="116"/>
      <c r="P335" s="116"/>
      <c r="Q335" s="117"/>
      <c r="R335" s="118"/>
    </row>
    <row r="336" spans="13:18" x14ac:dyDescent="0.3">
      <c r="M336" s="115"/>
      <c r="N336" s="116"/>
      <c r="O336" s="116"/>
      <c r="P336" s="116"/>
      <c r="Q336" s="117"/>
      <c r="R336" s="118"/>
    </row>
    <row r="337" spans="13:18" x14ac:dyDescent="0.3">
      <c r="M337" s="115"/>
      <c r="N337" s="116"/>
      <c r="O337" s="116"/>
      <c r="P337" s="116"/>
      <c r="Q337" s="117"/>
      <c r="R337" s="118"/>
    </row>
    <row r="338" spans="13:18" x14ac:dyDescent="0.3">
      <c r="M338" s="115"/>
      <c r="N338" s="116"/>
      <c r="O338" s="116"/>
      <c r="P338" s="116"/>
      <c r="Q338" s="117"/>
      <c r="R338" s="118"/>
    </row>
    <row r="339" spans="13:18" x14ac:dyDescent="0.3">
      <c r="M339" s="115"/>
      <c r="N339" s="116"/>
      <c r="O339" s="116"/>
      <c r="P339" s="116"/>
      <c r="Q339" s="117"/>
      <c r="R339" s="118"/>
    </row>
    <row r="340" spans="13:18" x14ac:dyDescent="0.3">
      <c r="M340" s="115"/>
      <c r="N340" s="116"/>
      <c r="O340" s="116"/>
      <c r="P340" s="116"/>
      <c r="Q340" s="117"/>
      <c r="R340" s="118"/>
    </row>
    <row r="341" spans="13:18" x14ac:dyDescent="0.3">
      <c r="M341" s="115"/>
      <c r="N341" s="116"/>
      <c r="O341" s="116"/>
      <c r="P341" s="116"/>
      <c r="Q341" s="117"/>
      <c r="R341" s="118"/>
    </row>
    <row r="342" spans="13:18" x14ac:dyDescent="0.3">
      <c r="M342" s="115"/>
      <c r="N342" s="116"/>
      <c r="O342" s="116"/>
      <c r="P342" s="116"/>
      <c r="Q342" s="117"/>
      <c r="R342" s="118"/>
    </row>
    <row r="343" spans="13:18" x14ac:dyDescent="0.3">
      <c r="M343" s="115"/>
      <c r="N343" s="116"/>
      <c r="O343" s="116"/>
      <c r="P343" s="116"/>
      <c r="Q343" s="117"/>
      <c r="R343" s="118"/>
    </row>
    <row r="344" spans="13:18" x14ac:dyDescent="0.3">
      <c r="M344" s="115"/>
      <c r="N344" s="116"/>
      <c r="O344" s="116"/>
      <c r="P344" s="116"/>
      <c r="Q344" s="117"/>
      <c r="R344" s="118"/>
    </row>
    <row r="345" spans="13:18" x14ac:dyDescent="0.3">
      <c r="M345" s="115"/>
      <c r="N345" s="116"/>
      <c r="O345" s="116"/>
      <c r="P345" s="116"/>
      <c r="Q345" s="117"/>
      <c r="R345" s="118"/>
    </row>
    <row r="346" spans="13:18" x14ac:dyDescent="0.3">
      <c r="M346" s="115"/>
      <c r="N346" s="116"/>
      <c r="O346" s="116"/>
      <c r="P346" s="116"/>
      <c r="Q346" s="117"/>
      <c r="R346" s="118"/>
    </row>
    <row r="347" spans="13:18" x14ac:dyDescent="0.3">
      <c r="M347" s="115"/>
      <c r="N347" s="116"/>
      <c r="O347" s="116"/>
      <c r="P347" s="116"/>
      <c r="Q347" s="117"/>
      <c r="R347" s="118"/>
    </row>
    <row r="348" spans="13:18" x14ac:dyDescent="0.3">
      <c r="M348" s="115"/>
      <c r="N348" s="116"/>
      <c r="O348" s="116"/>
      <c r="P348" s="116"/>
      <c r="Q348" s="117"/>
      <c r="R348" s="118"/>
    </row>
    <row r="349" spans="13:18" x14ac:dyDescent="0.3">
      <c r="M349" s="115"/>
      <c r="N349" s="116"/>
      <c r="O349" s="116"/>
      <c r="P349" s="116"/>
      <c r="Q349" s="117"/>
      <c r="R349" s="118"/>
    </row>
    <row r="350" spans="13:18" x14ac:dyDescent="0.3">
      <c r="M350" s="115"/>
      <c r="N350" s="116"/>
      <c r="O350" s="116"/>
      <c r="P350" s="116"/>
      <c r="Q350" s="117"/>
      <c r="R350" s="118"/>
    </row>
    <row r="351" spans="13:18" x14ac:dyDescent="0.3">
      <c r="M351" s="115"/>
      <c r="N351" s="116"/>
      <c r="O351" s="116"/>
      <c r="P351" s="116"/>
      <c r="Q351" s="117"/>
      <c r="R351" s="118"/>
    </row>
    <row r="352" spans="13:18" x14ac:dyDescent="0.3">
      <c r="M352" s="115"/>
      <c r="N352" s="116"/>
      <c r="O352" s="116"/>
      <c r="P352" s="116"/>
      <c r="Q352" s="117"/>
      <c r="R352" s="118"/>
    </row>
    <row r="353" spans="13:18" x14ac:dyDescent="0.3">
      <c r="M353" s="115"/>
      <c r="N353" s="116"/>
      <c r="O353" s="116"/>
      <c r="P353" s="116"/>
      <c r="Q353" s="117"/>
      <c r="R353" s="118"/>
    </row>
    <row r="354" spans="13:18" x14ac:dyDescent="0.3">
      <c r="M354" s="115"/>
      <c r="N354" s="116"/>
      <c r="O354" s="116"/>
      <c r="P354" s="116"/>
      <c r="Q354" s="117"/>
      <c r="R354" s="118"/>
    </row>
    <row r="355" spans="13:18" x14ac:dyDescent="0.3">
      <c r="M355" s="115"/>
      <c r="N355" s="116"/>
      <c r="O355" s="116"/>
      <c r="P355" s="116"/>
      <c r="Q355" s="117"/>
      <c r="R355" s="118"/>
    </row>
    <row r="356" spans="13:18" x14ac:dyDescent="0.3">
      <c r="M356" s="115"/>
      <c r="N356" s="116"/>
      <c r="O356" s="116"/>
      <c r="P356" s="116"/>
      <c r="Q356" s="117"/>
      <c r="R356" s="118"/>
    </row>
    <row r="357" spans="13:18" x14ac:dyDescent="0.3">
      <c r="M357" s="115"/>
      <c r="N357" s="116"/>
      <c r="O357" s="116"/>
      <c r="P357" s="116"/>
      <c r="Q357" s="117"/>
      <c r="R357" s="118"/>
    </row>
    <row r="358" spans="13:18" x14ac:dyDescent="0.3">
      <c r="M358" s="115"/>
      <c r="N358" s="116"/>
      <c r="O358" s="116"/>
      <c r="P358" s="116"/>
      <c r="Q358" s="117"/>
      <c r="R358" s="118"/>
    </row>
    <row r="359" spans="13:18" x14ac:dyDescent="0.3">
      <c r="M359" s="115"/>
      <c r="N359" s="116"/>
      <c r="O359" s="116"/>
      <c r="P359" s="116"/>
      <c r="Q359" s="117"/>
      <c r="R359" s="118"/>
    </row>
    <row r="360" spans="13:18" x14ac:dyDescent="0.3">
      <c r="M360" s="115"/>
      <c r="N360" s="116"/>
      <c r="O360" s="116"/>
      <c r="P360" s="116"/>
      <c r="Q360" s="117"/>
      <c r="R360" s="118"/>
    </row>
    <row r="361" spans="13:18" x14ac:dyDescent="0.3">
      <c r="M361" s="115"/>
      <c r="N361" s="116"/>
      <c r="O361" s="116"/>
      <c r="P361" s="116"/>
      <c r="Q361" s="117"/>
      <c r="R361" s="118"/>
    </row>
    <row r="362" spans="13:18" x14ac:dyDescent="0.3">
      <c r="M362" s="115"/>
      <c r="N362" s="116"/>
      <c r="O362" s="116"/>
      <c r="P362" s="116"/>
      <c r="Q362" s="117"/>
      <c r="R362" s="118"/>
    </row>
    <row r="363" spans="13:18" x14ac:dyDescent="0.3">
      <c r="M363" s="115"/>
      <c r="N363" s="116"/>
      <c r="O363" s="116"/>
      <c r="P363" s="116"/>
      <c r="Q363" s="117"/>
      <c r="R363" s="118"/>
    </row>
    <row r="364" spans="13:18" x14ac:dyDescent="0.3">
      <c r="M364" s="115"/>
      <c r="N364" s="116"/>
      <c r="O364" s="116"/>
      <c r="P364" s="116"/>
      <c r="Q364" s="117"/>
      <c r="R364" s="118"/>
    </row>
    <row r="365" spans="13:18" x14ac:dyDescent="0.3">
      <c r="M365" s="115"/>
      <c r="N365" s="116"/>
      <c r="O365" s="116"/>
      <c r="P365" s="116"/>
      <c r="Q365" s="117"/>
      <c r="R365" s="118"/>
    </row>
    <row r="366" spans="13:18" x14ac:dyDescent="0.3">
      <c r="M366" s="115"/>
      <c r="N366" s="116"/>
      <c r="O366" s="116"/>
      <c r="P366" s="116"/>
      <c r="Q366" s="117"/>
      <c r="R366" s="118"/>
    </row>
    <row r="367" spans="13:18" x14ac:dyDescent="0.3">
      <c r="M367" s="115"/>
      <c r="N367" s="116"/>
      <c r="O367" s="116"/>
      <c r="P367" s="116"/>
      <c r="Q367" s="117"/>
      <c r="R367" s="118"/>
    </row>
    <row r="368" spans="13:18" x14ac:dyDescent="0.3">
      <c r="M368" s="115"/>
      <c r="N368" s="116"/>
      <c r="O368" s="116"/>
      <c r="P368" s="116"/>
      <c r="Q368" s="117"/>
      <c r="R368" s="118"/>
    </row>
    <row r="369" spans="13:18" x14ac:dyDescent="0.3">
      <c r="M369" s="115"/>
      <c r="N369" s="116"/>
      <c r="O369" s="116"/>
      <c r="P369" s="116"/>
      <c r="Q369" s="117"/>
      <c r="R369" s="118"/>
    </row>
    <row r="370" spans="13:18" x14ac:dyDescent="0.3">
      <c r="M370" s="115"/>
      <c r="N370" s="116"/>
      <c r="O370" s="116"/>
      <c r="P370" s="116"/>
      <c r="Q370" s="117"/>
      <c r="R370" s="118"/>
    </row>
    <row r="371" spans="13:18" x14ac:dyDescent="0.3">
      <c r="M371" s="115"/>
      <c r="N371" s="116"/>
      <c r="O371" s="116"/>
      <c r="P371" s="116"/>
      <c r="Q371" s="117"/>
    </row>
  </sheetData>
  <sheetProtection algorithmName="SHA-512" hashValue="kwzyBkzpu5Z1lbszTblxp8TfAVvuE07riM/Fpu7hXHtXtu/7qhK+QjsAvY4uK8Y/EKJKerS4wTess99Bl0i4pw==" saltValue="1msz5X21VpuHpHZqEZx6Ow==" spinCount="100000" sheet="1" objects="1" scenarios="1"/>
  <mergeCells count="12">
    <mergeCell ref="C261:H261"/>
    <mergeCell ref="I253:J253"/>
    <mergeCell ref="A256:H256"/>
    <mergeCell ref="C257:H257"/>
    <mergeCell ref="C258:H258"/>
    <mergeCell ref="C259:H259"/>
    <mergeCell ref="C260:H260"/>
    <mergeCell ref="A257:B257"/>
    <mergeCell ref="A258:B258"/>
    <mergeCell ref="A259:B259"/>
    <mergeCell ref="A260:B260"/>
    <mergeCell ref="A261:B26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 perceel 1</vt:lpstr>
      <vt:lpstr>Perceel 1 - producten</vt:lpstr>
      <vt:lpstr>Voorblad perceel 2</vt:lpstr>
      <vt:lpstr>Perceel 2 - producten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Janneke Toussaint</dc:creator>
  <cp:lastModifiedBy>Janneke Toussaint</cp:lastModifiedBy>
  <dcterms:created xsi:type="dcterms:W3CDTF">2020-12-14T15:16:04Z</dcterms:created>
  <dcterms:modified xsi:type="dcterms:W3CDTF">2021-01-12T08:09:59Z</dcterms:modified>
</cp:coreProperties>
</file>