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18500\"/>
    </mc:Choice>
  </mc:AlternateContent>
  <xr:revisionPtr revIDLastSave="0" documentId="13_ncr:1_{A43F8D68-1421-4B2D-A0A7-D1BA2BD63E11}" xr6:coauthVersionLast="45" xr6:coauthVersionMax="45" xr10:uidLastSave="{00000000-0000-0000-0000-000000000000}"/>
  <bookViews>
    <workbookView xWindow="-120" yWindow="-120" windowWidth="29040" windowHeight="15840" tabRatio="713" xr2:uid="{00000000-000D-0000-FFFF-FFFF00000000}"/>
  </bookViews>
  <sheets>
    <sheet name="Algemene gegevens" sheetId="50" r:id="rId1"/>
    <sheet name="Gunning " sheetId="45" r:id="rId2"/>
    <sheet name="2. Vergaderservice" sheetId="38" state="hidden" r:id="rId3"/>
    <sheet name="3. Borrelassorti" sheetId="40" state="hidden" r:id="rId4"/>
    <sheet name="Kernassortiment" sheetId="51" r:id="rId5"/>
  </sheets>
  <definedNames>
    <definedName name="_xlnm._FilterDatabase" localSheetId="4" hidden="1">Kernassortiment!$A$1:$XFC$134</definedName>
    <definedName name="_Toc438952793" localSheetId="2">'2. Vergaderservice'!#REF!</definedName>
    <definedName name="_Toc438952793" localSheetId="3">'3. Borrelassorti'!#REF!</definedName>
    <definedName name="_xlnm.Print_Area" localSheetId="0">'Algemene gegevens'!$A$1:$M$24</definedName>
    <definedName name="_xlnm.Print_Area" localSheetId="4">Kernassortiment!$A$1:$D$75</definedName>
    <definedName name="Checklist_aanbesteding" localSheetId="2">#REF!</definedName>
    <definedName name="Checklist_aanbesteding">#REF!</definedName>
    <definedName name="omzetstaffel">#REF!</definedName>
    <definedName name="start">#REF!</definedName>
    <definedName name="tariefopbouw">#REF!</definedName>
    <definedName name="tariefopbouwad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2" i="51" l="1"/>
  <c r="D98" i="51"/>
  <c r="E9" i="45" l="1"/>
  <c r="E10" i="45"/>
  <c r="E8" i="45"/>
  <c r="E11" i="45" l="1"/>
  <c r="E15" i="45"/>
  <c r="D116" i="51"/>
  <c r="D115" i="51"/>
  <c r="D114" i="51"/>
  <c r="D113" i="51"/>
  <c r="D111" i="51"/>
  <c r="D110" i="51"/>
  <c r="D109" i="51"/>
  <c r="D108" i="51"/>
  <c r="D107" i="51"/>
  <c r="D106" i="51"/>
  <c r="D105" i="51"/>
  <c r="D104" i="51"/>
  <c r="D103" i="51"/>
  <c r="D102" i="51"/>
  <c r="D101" i="51"/>
  <c r="D100" i="51"/>
  <c r="D99" i="51"/>
  <c r="D97" i="51"/>
  <c r="D96" i="51"/>
  <c r="D95" i="51"/>
  <c r="D94" i="51"/>
  <c r="D93" i="51"/>
  <c r="D92" i="51"/>
  <c r="D91" i="51"/>
  <c r="D90" i="51"/>
  <c r="D89" i="51"/>
  <c r="D88" i="51"/>
  <c r="D87" i="51"/>
  <c r="D86" i="51"/>
  <c r="D85" i="51"/>
  <c r="D84" i="51"/>
  <c r="D83" i="51"/>
  <c r="D82" i="51"/>
  <c r="D81" i="51"/>
  <c r="D80" i="51"/>
  <c r="D79" i="51"/>
  <c r="D78" i="51"/>
  <c r="D77" i="51"/>
  <c r="D76" i="51"/>
  <c r="D75" i="51"/>
  <c r="D74" i="51"/>
  <c r="D73" i="51"/>
  <c r="D72" i="51"/>
  <c r="D71" i="51"/>
  <c r="D70" i="51"/>
  <c r="D69" i="51"/>
  <c r="D68" i="51"/>
  <c r="D67" i="51"/>
  <c r="D66" i="51"/>
  <c r="D65" i="51"/>
  <c r="D64" i="51"/>
  <c r="D63" i="51"/>
  <c r="D62" i="51"/>
  <c r="D61" i="51"/>
  <c r="D60" i="51"/>
  <c r="D59" i="51"/>
  <c r="D58" i="51"/>
  <c r="D57" i="51"/>
  <c r="D56" i="51"/>
  <c r="D55" i="51"/>
  <c r="D54" i="51"/>
  <c r="D53" i="51"/>
  <c r="D52" i="51"/>
  <c r="D51" i="51"/>
  <c r="D50" i="51"/>
  <c r="D49" i="51"/>
  <c r="D48" i="51"/>
  <c r="D47" i="51"/>
  <c r="D46" i="51"/>
  <c r="D45" i="51"/>
  <c r="D44" i="51"/>
  <c r="D43" i="51"/>
  <c r="D42" i="51"/>
  <c r="D41" i="51"/>
  <c r="D40" i="51"/>
  <c r="D39" i="51"/>
  <c r="D38" i="51"/>
  <c r="D37" i="51"/>
  <c r="D36" i="51"/>
  <c r="D35" i="51"/>
  <c r="D34" i="51"/>
  <c r="D33" i="51"/>
  <c r="D32" i="51"/>
  <c r="D31" i="51"/>
  <c r="D30" i="51"/>
  <c r="D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8" i="51"/>
  <c r="D7" i="51"/>
  <c r="D6" i="51"/>
  <c r="D5" i="51"/>
  <c r="D4" i="51"/>
  <c r="D117" i="51" l="1"/>
  <c r="E4" i="45" s="1"/>
  <c r="E5" i="45" s="1"/>
  <c r="E14" i="45" s="1"/>
  <c r="E16" i="45" s="1"/>
  <c r="G36" i="40"/>
  <c r="G29" i="40"/>
  <c r="G22" i="40"/>
  <c r="G35" i="40"/>
  <c r="G28" i="40"/>
  <c r="G21" i="40"/>
  <c r="G15" i="40"/>
  <c r="G14" i="40"/>
  <c r="D36" i="40"/>
  <c r="D35" i="40"/>
  <c r="D29" i="40"/>
  <c r="D22" i="40"/>
  <c r="D21" i="40"/>
  <c r="D28" i="40"/>
  <c r="D15" i="40"/>
  <c r="D14" i="40"/>
  <c r="D5" i="40"/>
  <c r="D6" i="40"/>
  <c r="D7" i="40"/>
  <c r="D8" i="40"/>
  <c r="D4" i="40"/>
  <c r="D45" i="38"/>
  <c r="D44" i="38"/>
  <c r="D19" i="38"/>
  <c r="D20" i="38"/>
  <c r="D18" i="38"/>
  <c r="D27" i="38"/>
  <c r="D37" i="38"/>
  <c r="C37" i="38"/>
  <c r="C27" i="38"/>
  <c r="C15" i="38"/>
  <c r="D15" i="38"/>
  <c r="D9" i="38"/>
  <c r="C9" i="38"/>
  <c r="B15" i="45"/>
  <c r="B14" i="45"/>
</calcChain>
</file>

<file path=xl/sharedStrings.xml><?xml version="1.0" encoding="utf-8"?>
<sst xmlns="http://schemas.openxmlformats.org/spreadsheetml/2006/main" count="331" uniqueCount="209">
  <si>
    <t>Prijs per persoon</t>
  </si>
  <si>
    <t>beheers- en ingrediëntkosten</t>
  </si>
  <si>
    <t>Opmerkingen:</t>
  </si>
  <si>
    <t>- De kosten voor de vergaderlunches zijn inclusief personeels-, algemene, beheers- en ingrediëntkosten en staan dus compleet los van de kosten voor de lunchvoorziening.</t>
  </si>
  <si>
    <t>Niet uitserveren, alleen klaarzetten</t>
  </si>
  <si>
    <t>Fris (28 cl), mineraalwater (28 cl), jus d'orange (19 cl),</t>
  </si>
  <si>
    <t>bier (1 soort, flute), witte en rode wijn (19 cl)</t>
  </si>
  <si>
    <t>Staffel:</t>
  </si>
  <si>
    <t>11 - 50 personen</t>
  </si>
  <si>
    <t>Minimaal: bitterballen (2 pp), assortiment frituursnacks (2 pp)</t>
  </si>
  <si>
    <t>Arrangement bittergarnituur: Eenvoudig koud, 4 hapjes per persoon</t>
  </si>
  <si>
    <t>Arrangement bittergarnituur: Eenvoudig warm, 4 hapjes per persoon</t>
  </si>
  <si>
    <t>Prijs per stuk</t>
  </si>
  <si>
    <t>Fles wijn (rood, wit, rosé) 0,7 l</t>
  </si>
  <si>
    <t>Fles mineraalwater plat/bruisend 1,5 l</t>
  </si>
  <si>
    <t>Fles frisdrank 1,5 l</t>
  </si>
  <si>
    <t>Pak sap 1 l</t>
  </si>
  <si>
    <t>Minimaal: blokjes kaas, diverse worstsoorten</t>
  </si>
  <si>
    <t>Kvk-nummer</t>
  </si>
  <si>
    <t>Vergaderservice</t>
  </si>
  <si>
    <t>Drankarrangement ( o.b.v. 3 drankjes p.p.)</t>
  </si>
  <si>
    <t>Vergaderservice basis</t>
  </si>
  <si>
    <t xml:space="preserve">Vergaderservice luxe </t>
  </si>
  <si>
    <t>Vergaderservice basis lunch</t>
  </si>
  <si>
    <t xml:space="preserve">Vergaderservice luxe lunch </t>
  </si>
  <si>
    <t>Standaard geserveerd op serveerkar, in kannen</t>
  </si>
  <si>
    <t>Ingedekt kop-schotel op tafel, in kannen</t>
  </si>
  <si>
    <t xml:space="preserve">Vergaderservice aanvulling  </t>
  </si>
  <si>
    <t xml:space="preserve">Frisdrank </t>
  </si>
  <si>
    <t>Luxe koek</t>
  </si>
  <si>
    <t>Extra aanvulling kannen</t>
  </si>
  <si>
    <t>Gebracht op karretje, inclusief bestek serviesgoed en glaswerk</t>
  </si>
  <si>
    <t xml:space="preserve">Omschrijving lunch: </t>
  </si>
  <si>
    <t>Omschrijving lunch:</t>
  </si>
  <si>
    <t xml:space="preserve">Vergaderservice lunch aanvulling  </t>
  </si>
  <si>
    <t xml:space="preserve">Warme snack </t>
  </si>
  <si>
    <t xml:space="preserve">Soep </t>
  </si>
  <si>
    <t>Prijs vergaderservice basis lunch</t>
  </si>
  <si>
    <t>Prijs per persoon (staffel 10 of meer personen)</t>
  </si>
  <si>
    <t>Prijs per persoon (staffel 1-10 personen)</t>
  </si>
  <si>
    <t>Prijs vergaderservice luxe lunch</t>
  </si>
  <si>
    <t>Borrelassortiment en Maaltijdenservice</t>
  </si>
  <si>
    <t>Levering dranken</t>
  </si>
  <si>
    <t xml:space="preserve">Maaltijden buffet </t>
  </si>
  <si>
    <t>Minimaal: 3 verschillende buffeten</t>
  </si>
  <si>
    <t>1.</t>
  </si>
  <si>
    <t>Gunningsprijs</t>
  </si>
  <si>
    <t xml:space="preserve">Totaal </t>
  </si>
  <si>
    <t>1 - 10 personen</t>
  </si>
  <si>
    <t>Kosten per jaar</t>
  </si>
  <si>
    <t xml:space="preserve">Totaal Gunningsprijzen </t>
  </si>
  <si>
    <t>Totaal ingediende gunningsprijs</t>
  </si>
  <si>
    <t>Meerprijs luxe aanvulling per persoon</t>
  </si>
  <si>
    <t>Fles bier 0,30 l</t>
  </si>
  <si>
    <t>Koffie, thee en water, Suiker/melkcupjes en theezakjes</t>
  </si>
  <si>
    <t xml:space="preserve">Prijs per persoon </t>
  </si>
  <si>
    <t xml:space="preserve">BTW tarief </t>
  </si>
  <si>
    <t>BTW tarief</t>
  </si>
  <si>
    <t>Prijs inclusief BTW</t>
  </si>
  <si>
    <t>Prijs per persoon exclusief BTW</t>
  </si>
  <si>
    <t>Prijs per persoon inclusief BTW</t>
  </si>
  <si>
    <t>Prijs per stuk, per persoon exclusief BTW</t>
  </si>
  <si>
    <t>Prijs per stuk, per persoon inclusief BTW</t>
  </si>
  <si>
    <t xml:space="preserve"> incl. personeels-, algemene-,</t>
  </si>
  <si>
    <t>incl. personeels-, algemene-,</t>
  </si>
  <si>
    <t>Niet uitserveren, alleen klaarzetten, prijs exclusief BTW</t>
  </si>
  <si>
    <t>Incl. uitserveren, prijs exclusief BTW</t>
  </si>
  <si>
    <t xml:space="preserve">Prijzenblad t.b.v. gunning, exclusief BTW </t>
  </si>
  <si>
    <t>Inschrijfbiljet</t>
  </si>
  <si>
    <t>Algemene gegevens</t>
  </si>
  <si>
    <t>Volledige naam onderneming (Handelsnaam Kvk)</t>
  </si>
  <si>
    <t>Vestigingsplaats onderneming(Kvk)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</si>
  <si>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</si>
  <si>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</si>
  <si>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</si>
  <si>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</si>
  <si>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</si>
  <si>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</si>
  <si>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Postcode en plaats postadres</t>
  </si>
  <si>
    <t>Mobiel nummer contactpersoon offerte</t>
  </si>
  <si>
    <t>E-mail adres contactpersoon offerte</t>
  </si>
  <si>
    <t>2.</t>
  </si>
  <si>
    <t>Kernassortiment</t>
  </si>
  <si>
    <t>Productomschrijving</t>
  </si>
  <si>
    <t>Verwachte afname aantallen</t>
  </si>
  <si>
    <t>Prijs per productomschrijving</t>
  </si>
  <si>
    <t>Prijs per jaar (obv verwachte afname)</t>
  </si>
  <si>
    <t xml:space="preserve">karnemelk dagvers           1 ltr       </t>
  </si>
  <si>
    <t xml:space="preserve">melk halfvol dagvers        1 ltr       </t>
  </si>
  <si>
    <t xml:space="preserve">komkommer                   1 st        </t>
  </si>
  <si>
    <t xml:space="preserve">kaas 30+ j.bel. 10x10   50x20 gr        </t>
  </si>
  <si>
    <t>Viltstiften assorti 10 -12 stuks</t>
  </si>
  <si>
    <t xml:space="preserve">tosti ham kaas          24x83 gr        </t>
  </si>
  <si>
    <t xml:space="preserve">beker kart 180cc scotty   100 st        </t>
  </si>
  <si>
    <t xml:space="preserve">tomaten a verpakt           1 kg        </t>
  </si>
  <si>
    <t xml:space="preserve">sla ijsberg krop            1 st        </t>
  </si>
  <si>
    <t xml:space="preserve">kadetjes bruin    2515  32x50 gr        </t>
  </si>
  <si>
    <t xml:space="preserve">breaker aardbei          6x20 cl        </t>
  </si>
  <si>
    <t xml:space="preserve">kipfilet gebraden          10 plaks     </t>
  </si>
  <si>
    <t xml:space="preserve">tostiham gesneden 40pl    500 gr        </t>
  </si>
  <si>
    <t xml:space="preserve">knaks rund             12x400 gr        </t>
  </si>
  <si>
    <t xml:space="preserve">ijsbergsla grof gesn.10mm 500 gr        </t>
  </si>
  <si>
    <t xml:space="preserve">achterham gesneden        500 gr        </t>
  </si>
  <si>
    <t xml:space="preserve">kipfilet gebr/gesneden    500 gr        </t>
  </si>
  <si>
    <t xml:space="preserve">sinaasappels navel/hand     1 st        </t>
  </si>
  <si>
    <t xml:space="preserve">dove caramel               24 st        </t>
  </si>
  <si>
    <t xml:space="preserve">yoghurt vol dagvers    pak  1 ltr       </t>
  </si>
  <si>
    <t xml:space="preserve">appels elstar 70/75 per kg  1 kg        </t>
  </si>
  <si>
    <t xml:space="preserve">courgette groen             1 st        </t>
  </si>
  <si>
    <t xml:space="preserve">paprika rood                1 st        </t>
  </si>
  <si>
    <t xml:space="preserve">filet american rol        500 gr        </t>
  </si>
  <si>
    <t xml:space="preserve">petit pain bruin 1048   80x80 gr        </t>
  </si>
  <si>
    <t xml:space="preserve">champignons         bakje 250 gr        </t>
  </si>
  <si>
    <t xml:space="preserve">b'tween pure chocolade   6x23 gr        </t>
  </si>
  <si>
    <t xml:space="preserve">coca cola zero vanille 6x4x25 cl        </t>
  </si>
  <si>
    <t xml:space="preserve">salade kip kerrie        6x50 gr        </t>
  </si>
  <si>
    <t xml:space="preserve">kiwi groen                  1 st        </t>
  </si>
  <si>
    <t xml:space="preserve">eieren gepeld emmer        30 st        </t>
  </si>
  <si>
    <t xml:space="preserve">twix top single         20x21 gr        </t>
  </si>
  <si>
    <t xml:space="preserve">citroenen                   1 st        </t>
  </si>
  <si>
    <t xml:space="preserve">maltesers               25x37 gr        </t>
  </si>
  <si>
    <t xml:space="preserve">olie zonnebloem             1 ltr       </t>
  </si>
  <si>
    <t>Liniaal plastic 30 cm</t>
  </si>
  <si>
    <t xml:space="preserve">kipfilet enkel (p/kg vac)  p/ kg        </t>
  </si>
  <si>
    <t xml:space="preserve">knoflook bolletje          p/ st        </t>
  </si>
  <si>
    <t xml:space="preserve">limoen/limes                1 st        </t>
  </si>
  <si>
    <t xml:space="preserve">rund gehakt ongekruid      p/ kg        </t>
  </si>
  <si>
    <t xml:space="preserve">kaas geraspt 48+ belegen    1 kg        </t>
  </si>
  <si>
    <t xml:space="preserve">m&amp;m crispy                 24 st        </t>
  </si>
  <si>
    <t xml:space="preserve">prei                       p/ kg        </t>
  </si>
  <si>
    <t xml:space="preserve">bosuien  lange              1 bos       </t>
  </si>
  <si>
    <t xml:space="preserve">kipcrokker              36x80 gr        </t>
  </si>
  <si>
    <t xml:space="preserve">uien middel 60/80  nieuw    1 kg        </t>
  </si>
  <si>
    <t xml:space="preserve">paprika rood                1 kg        </t>
  </si>
  <si>
    <t xml:space="preserve">brie cremier de france    200 gr        </t>
  </si>
  <si>
    <t xml:space="preserve">eieren maat M              90 st        </t>
  </si>
  <si>
    <t xml:space="preserve">dobbelstenenspek gerookt 200 gr         </t>
  </si>
  <si>
    <t xml:space="preserve">roomkaas bieslook           1 kg        </t>
  </si>
  <si>
    <t xml:space="preserve">theezakjes engels env   100x2 gr        </t>
  </si>
  <si>
    <t xml:space="preserve">kasarella  geraspte kaas    1 kg        </t>
  </si>
  <si>
    <t xml:space="preserve">salade kipsate           6x50 gr        </t>
  </si>
  <si>
    <t xml:space="preserve">chaudfontaine blauw pet 24x50 cl        </t>
  </si>
  <si>
    <t xml:space="preserve">theezakjes groen lemon  100x2 gr        </t>
  </si>
  <si>
    <t xml:space="preserve">b'tween hazelnoot        6x25 gr        </t>
  </si>
  <si>
    <t xml:space="preserve">olijven groen z/pit       370 ml        </t>
  </si>
  <si>
    <t xml:space="preserve">coca cola zero blik     24x33 cl        </t>
  </si>
  <si>
    <t xml:space="preserve">agria aardappel joekel      1 kg        </t>
  </si>
  <si>
    <t xml:space="preserve">optimel aardbei/kers      6x1 ltr       </t>
  </si>
  <si>
    <t xml:space="preserve">peterselie krul            p/ bos       </t>
  </si>
  <si>
    <t xml:space="preserve">aardbeien bakje            p/ st        </t>
  </si>
  <si>
    <t xml:space="preserve">panini gegrild voorgesn.   54 st        </t>
  </si>
  <si>
    <t xml:space="preserve">olijven zwart z/pit       370 ml        </t>
  </si>
  <si>
    <t xml:space="preserve">slagroom gezoet fles        1 ltr       </t>
  </si>
  <si>
    <t xml:space="preserve">wraps tortilla nordic 25cm  6 st        </t>
  </si>
  <si>
    <t xml:space="preserve">salami gesneden           500 gr        </t>
  </si>
  <si>
    <t xml:space="preserve">kaas ger. j.belegen 3mm     1 kg        </t>
  </si>
  <si>
    <t xml:space="preserve">olijfolie pomace            1 ltr       </t>
  </si>
  <si>
    <t xml:space="preserve">petit pain pr.pl.multc. 65x80 gr        </t>
  </si>
  <si>
    <t xml:space="preserve">rucola sla gewassen       125 gr        </t>
  </si>
  <si>
    <t xml:space="preserve">bananen verpakt             1 kg        </t>
  </si>
  <si>
    <t xml:space="preserve">eieren gepeld emmer        60 st        </t>
  </si>
  <si>
    <t xml:space="preserve">thee aardbei             25x2 gr        </t>
  </si>
  <si>
    <t xml:space="preserve">winterpeen middel oranje    1 kg        </t>
  </si>
  <si>
    <t xml:space="preserve">theezakjes sterrenmunt 3x25x2 gr        </t>
  </si>
  <si>
    <t xml:space="preserve">baguette bruin 57cm    30x280 gr        </t>
  </si>
  <si>
    <t xml:space="preserve">coca cola neem 804247   12x33 cl        </t>
  </si>
  <si>
    <t xml:space="preserve">koksroom soepen&amp;sauzen      1 ltr       </t>
  </si>
  <si>
    <t xml:space="preserve">bospeen holland             1 bos       </t>
  </si>
  <si>
    <t xml:space="preserve">coca cola * nu 805508   12x33 cl        </t>
  </si>
  <si>
    <t xml:space="preserve">mint (munt) spaans bos ca.100 gr        </t>
  </si>
  <si>
    <t xml:space="preserve">optimel drink limoen      6x1 ltr       </t>
  </si>
  <si>
    <t xml:space="preserve">sinas fanta zero blik   24x33 cl        </t>
  </si>
  <si>
    <t xml:space="preserve">theezakjes rooibos    100x1,5 gr        </t>
  </si>
  <si>
    <t xml:space="preserve">chips naturel oven      20x35 gr        </t>
  </si>
  <si>
    <t xml:space="preserve">uien klein 40/60            1 kg        </t>
  </si>
  <si>
    <t xml:space="preserve">kaasplakjes j bel. 48+  4x900 gr        </t>
  </si>
  <si>
    <t xml:space="preserve">plastic lepel wit         100 st        </t>
  </si>
  <si>
    <t xml:space="preserve">twix white                 32 st        </t>
  </si>
  <si>
    <t xml:space="preserve">mozzarella                125 gr        </t>
  </si>
  <si>
    <t xml:space="preserve">rund diamanthaas iers heel p/ kg        </t>
  </si>
  <si>
    <t xml:space="preserve">autodrop TNL  cadillacs 16x30 gr        </t>
  </si>
  <si>
    <t xml:space="preserve">kaiserbrood klein 2000 100x55 gr        </t>
  </si>
  <si>
    <t xml:space="preserve">salami gesneden            10 plaks     </t>
  </si>
  <si>
    <t xml:space="preserve">chips paprika oven      20x35 gr        </t>
  </si>
  <si>
    <t xml:space="preserve">maiskipfilet supreme 2st   p/ verp      </t>
  </si>
  <si>
    <t xml:space="preserve">nibb-it sticks          30x22 gr        </t>
  </si>
  <si>
    <t xml:space="preserve">optimel framboos          6x1 ltr       </t>
  </si>
  <si>
    <t xml:space="preserve">thee perzik-mango trendy 25x2 gr        </t>
  </si>
  <si>
    <t xml:space="preserve">basilicum verpakt          80 gr        </t>
  </si>
  <si>
    <t xml:space="preserve">chocomelk pak            12x1 ltr       </t>
  </si>
  <si>
    <t xml:space="preserve">tomaat cherry tros  kvp   500 gr        </t>
  </si>
  <si>
    <t xml:space="preserve">bladerdeeg plak 13x13cm   5.5 kg        </t>
  </si>
  <si>
    <t xml:space="preserve">broccoli                    1 kg        </t>
  </si>
  <si>
    <t xml:space="preserve">fanta week 38 TNL       12x33 cl        </t>
  </si>
  <si>
    <t xml:space="preserve">lollies the best of       120 st        </t>
  </si>
  <si>
    <t xml:space="preserve">optimel aard/fram pk   30x0.2 ltr       </t>
  </si>
  <si>
    <t xml:space="preserve">tonijn salade            6x50 gr        </t>
  </si>
  <si>
    <t xml:space="preserve">appels elstar per stuk      1 st        </t>
  </si>
  <si>
    <t xml:space="preserve">chocomelk halfvol pak  30x0,2 ltr       </t>
  </si>
  <si>
    <t xml:space="preserve">kipfilet * uit ass lev      1 kg        </t>
  </si>
  <si>
    <t xml:space="preserve">maatbeker kunststof 0,5ltr  1 st        </t>
  </si>
  <si>
    <t xml:space="preserve">sugar snaps geschoond     250 gr        </t>
  </si>
  <si>
    <t>Inschrijfprijs</t>
  </si>
  <si>
    <t>Korting jaarbedrag</t>
  </si>
  <si>
    <t>Kortingspercentage</t>
  </si>
  <si>
    <t>Totale jaaruitgaven tot €40.000,-</t>
  </si>
  <si>
    <t>Totale jaaruitgaven van €40.001,- tot € 75.000,-</t>
  </si>
  <si>
    <t>Totale jaaruitgaven vanaf € 75.001,-</t>
  </si>
  <si>
    <t>Fictief 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</si>
</sst>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[$€-2]\ * #,##0.00_-;_-[$€-2]\ * #,##0.00\-;_-[$€-2]\ * &quot;-&quot;??_-"/>
    <numFmt numFmtId="166" formatCode="_-* #,##0.00_-;_-* #,##0.00\-;_-* &quot;-&quot;??_-;_-@_-"/>
    <numFmt numFmtId="167" formatCode="0#########"/>
    <numFmt numFmtId="168" formatCode="&quot;€&quot;\ #,##0.0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rebuchet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indexed="1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color theme="0"/>
      <name val="Calibri"/>
      <family val="2"/>
      <scheme val="minor"/>
    </font>
    <font>
      <sz val="11"/>
      <name val="Trebuchet MS"/>
      <family val="2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0"/>
      <name val="Cambria"/>
      <family val="2"/>
      <scheme val="major"/>
    </font>
    <font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3.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</cellStyleXfs>
  <cellXfs count="167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0" borderId="5" xfId="0" applyFont="1" applyBorder="1" applyAlignment="1">
      <alignment vertical="top" wrapText="1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/>
    <xf numFmtId="0" fontId="21" fillId="0" borderId="0" xfId="0" applyFont="1"/>
    <xf numFmtId="0" fontId="16" fillId="4" borderId="0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5" fillId="2" borderId="2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vertical="center" wrapText="1"/>
    </xf>
    <xf numFmtId="44" fontId="17" fillId="2" borderId="5" xfId="6" applyFont="1" applyFill="1" applyBorder="1"/>
    <xf numFmtId="0" fontId="11" fillId="4" borderId="0" xfId="0" applyFont="1" applyFill="1" applyBorder="1"/>
    <xf numFmtId="0" fontId="16" fillId="4" borderId="0" xfId="0" applyFont="1" applyFill="1" applyBorder="1"/>
    <xf numFmtId="0" fontId="17" fillId="4" borderId="0" xfId="0" applyFont="1" applyFill="1" applyBorder="1"/>
    <xf numFmtId="0" fontId="18" fillId="4" borderId="0" xfId="0" applyFont="1" applyFill="1" applyAlignment="1">
      <alignment horizontal="center"/>
    </xf>
    <xf numFmtId="0" fontId="0" fillId="4" borderId="0" xfId="0" applyFill="1" applyBorder="1"/>
    <xf numFmtId="0" fontId="12" fillId="4" borderId="0" xfId="0" applyFont="1" applyFill="1"/>
    <xf numFmtId="0" fontId="16" fillId="4" borderId="0" xfId="0" applyFont="1" applyFill="1"/>
    <xf numFmtId="0" fontId="17" fillId="2" borderId="5" xfId="0" applyFont="1" applyFill="1" applyBorder="1" applyAlignment="1">
      <alignment vertical="top" wrapText="1"/>
    </xf>
    <xf numFmtId="0" fontId="16" fillId="4" borderId="0" xfId="0" quotePrefix="1" applyFont="1" applyFill="1" applyAlignment="1">
      <alignment horizontal="left"/>
    </xf>
    <xf numFmtId="0" fontId="16" fillId="4" borderId="0" xfId="0" applyFont="1" applyFill="1" applyAlignment="1">
      <alignment horizontal="center"/>
    </xf>
    <xf numFmtId="44" fontId="17" fillId="4" borderId="0" xfId="6" applyFont="1" applyFill="1" applyBorder="1" applyAlignment="1">
      <alignment vertical="top" wrapText="1"/>
    </xf>
    <xf numFmtId="44" fontId="0" fillId="4" borderId="0" xfId="6" applyFont="1" applyFill="1"/>
    <xf numFmtId="0" fontId="17" fillId="4" borderId="0" xfId="0" applyFont="1" applyFill="1" applyBorder="1" applyAlignment="1">
      <alignment vertical="top" wrapText="1"/>
    </xf>
    <xf numFmtId="0" fontId="17" fillId="2" borderId="5" xfId="0" applyFont="1" applyFill="1" applyBorder="1" applyAlignment="1">
      <alignment horizontal="right" vertical="top" wrapText="1"/>
    </xf>
    <xf numFmtId="0" fontId="17" fillId="2" borderId="5" xfId="0" applyFont="1" applyFill="1" applyBorder="1" applyAlignment="1">
      <alignment horizontal="left" vertical="center" wrapText="1"/>
    </xf>
    <xf numFmtId="44" fontId="17" fillId="2" borderId="5" xfId="6" applyFont="1" applyFill="1" applyBorder="1" applyAlignment="1">
      <alignment vertical="top" wrapText="1"/>
    </xf>
    <xf numFmtId="0" fontId="15" fillId="2" borderId="0" xfId="0" applyFont="1" applyFill="1" applyBorder="1" applyAlignment="1">
      <alignment horizontal="center"/>
    </xf>
    <xf numFmtId="0" fontId="13" fillId="4" borderId="0" xfId="0" applyFont="1" applyFill="1" applyBorder="1" applyAlignment="1"/>
    <xf numFmtId="164" fontId="16" fillId="4" borderId="0" xfId="0" applyNumberFormat="1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left"/>
    </xf>
    <xf numFmtId="0" fontId="14" fillId="2" borderId="5" xfId="0" applyFont="1" applyFill="1" applyBorder="1" applyAlignment="1"/>
    <xf numFmtId="164" fontId="17" fillId="2" borderId="5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center"/>
    </xf>
    <xf numFmtId="0" fontId="16" fillId="4" borderId="9" xfId="0" applyFont="1" applyFill="1" applyBorder="1"/>
    <xf numFmtId="0" fontId="16" fillId="4" borderId="7" xfId="0" applyFont="1" applyFill="1" applyBorder="1" applyAlignment="1">
      <alignment horizontal="left"/>
    </xf>
    <xf numFmtId="0" fontId="16" fillId="4" borderId="8" xfId="0" applyFont="1" applyFill="1" applyBorder="1" applyAlignment="1">
      <alignment horizontal="center"/>
    </xf>
    <xf numFmtId="0" fontId="16" fillId="4" borderId="8" xfId="0" applyFont="1" applyFill="1" applyBorder="1"/>
    <xf numFmtId="44" fontId="17" fillId="2" borderId="5" xfId="6" applyFont="1" applyFill="1" applyBorder="1" applyAlignment="1">
      <alignment horizontal="center" vertical="top" wrapText="1"/>
    </xf>
    <xf numFmtId="0" fontId="0" fillId="4" borderId="0" xfId="0" applyFill="1" applyProtection="1">
      <protection locked="0"/>
    </xf>
    <xf numFmtId="44" fontId="16" fillId="3" borderId="5" xfId="6" applyFont="1" applyFill="1" applyBorder="1" applyAlignment="1" applyProtection="1">
      <alignment vertical="top" wrapText="1"/>
      <protection locked="0"/>
    </xf>
    <xf numFmtId="9" fontId="16" fillId="3" borderId="5" xfId="2" applyFont="1" applyFill="1" applyBorder="1" applyAlignment="1" applyProtection="1">
      <alignment vertical="top" wrapText="1"/>
      <protection locked="0"/>
    </xf>
    <xf numFmtId="0" fontId="16" fillId="3" borderId="0" xfId="0" applyFont="1" applyFill="1" applyBorder="1" applyAlignment="1" applyProtection="1">
      <alignment horizontal="left" vertical="top" wrapText="1"/>
      <protection locked="0"/>
    </xf>
    <xf numFmtId="44" fontId="16" fillId="3" borderId="5" xfId="6" applyFont="1" applyFill="1" applyBorder="1" applyAlignment="1" applyProtection="1">
      <alignment horizontal="center" vertical="top" wrapText="1"/>
      <protection locked="0"/>
    </xf>
    <xf numFmtId="9" fontId="16" fillId="3" borderId="5" xfId="2" applyFont="1" applyFill="1" applyBorder="1" applyAlignment="1" applyProtection="1">
      <alignment horizontal="center" vertical="top" wrapText="1"/>
      <protection locked="0"/>
    </xf>
    <xf numFmtId="164" fontId="16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10" applyFont="1"/>
    <xf numFmtId="0" fontId="2" fillId="4" borderId="1" xfId="10" applyFont="1" applyFill="1" applyBorder="1"/>
    <xf numFmtId="0" fontId="2" fillId="0" borderId="0" xfId="10" applyFont="1" applyBorder="1"/>
    <xf numFmtId="0" fontId="2" fillId="4" borderId="0" xfId="10" applyFont="1" applyFill="1" applyBorder="1"/>
    <xf numFmtId="0" fontId="2" fillId="4" borderId="0" xfId="10" applyFont="1" applyFill="1" applyBorder="1" applyAlignment="1">
      <alignment horizontal="left"/>
    </xf>
    <xf numFmtId="0" fontId="2" fillId="2" borderId="2" xfId="10" applyFill="1" applyBorder="1"/>
    <xf numFmtId="0" fontId="10" fillId="2" borderId="3" xfId="10" applyFont="1" applyFill="1" applyBorder="1"/>
    <xf numFmtId="0" fontId="2" fillId="2" borderId="3" xfId="10" applyFill="1" applyBorder="1"/>
    <xf numFmtId="0" fontId="2" fillId="2" borderId="0" xfId="10" applyFill="1" applyBorder="1"/>
    <xf numFmtId="0" fontId="2" fillId="0" borderId="0" xfId="10"/>
    <xf numFmtId="0" fontId="2" fillId="4" borderId="1" xfId="10" applyFill="1" applyBorder="1"/>
    <xf numFmtId="0" fontId="25" fillId="4" borderId="0" xfId="10" applyFont="1" applyFill="1" applyBorder="1" applyAlignment="1">
      <alignment horizontal="left"/>
    </xf>
    <xf numFmtId="0" fontId="10" fillId="4" borderId="0" xfId="10" applyFont="1" applyFill="1" applyBorder="1"/>
    <xf numFmtId="0" fontId="2" fillId="4" borderId="0" xfId="10" applyFill="1" applyBorder="1"/>
    <xf numFmtId="0" fontId="9" fillId="2" borderId="0" xfId="10" applyFont="1" applyFill="1" applyBorder="1" applyAlignment="1">
      <alignment horizontal="left"/>
    </xf>
    <xf numFmtId="0" fontId="9" fillId="2" borderId="0" xfId="10" applyFont="1" applyFill="1" applyBorder="1"/>
    <xf numFmtId="0" fontId="2" fillId="2" borderId="0" xfId="10" applyFont="1" applyFill="1" applyBorder="1"/>
    <xf numFmtId="0" fontId="2" fillId="4" borderId="0" xfId="10" applyFont="1" applyFill="1" applyBorder="1" applyAlignment="1">
      <alignment horizontal="right"/>
    </xf>
    <xf numFmtId="0" fontId="2" fillId="4" borderId="12" xfId="10" applyFont="1" applyFill="1" applyBorder="1" applyAlignment="1">
      <alignment horizontal="left"/>
    </xf>
    <xf numFmtId="0" fontId="2" fillId="4" borderId="13" xfId="10" applyFont="1" applyFill="1" applyBorder="1"/>
    <xf numFmtId="0" fontId="2" fillId="4" borderId="14" xfId="10" applyFont="1" applyFill="1" applyBorder="1"/>
    <xf numFmtId="0" fontId="2" fillId="4" borderId="15" xfId="10" applyFont="1" applyFill="1" applyBorder="1" applyAlignment="1">
      <alignment horizontal="left"/>
    </xf>
    <xf numFmtId="0" fontId="2" fillId="4" borderId="16" xfId="10" applyFont="1" applyFill="1" applyBorder="1"/>
    <xf numFmtId="0" fontId="2" fillId="4" borderId="17" xfId="10" applyFont="1" applyFill="1" applyBorder="1"/>
    <xf numFmtId="0" fontId="2" fillId="4" borderId="18" xfId="10" applyFont="1" applyFill="1" applyBorder="1" applyAlignment="1">
      <alignment horizontal="left"/>
    </xf>
    <xf numFmtId="0" fontId="2" fillId="4" borderId="19" xfId="10" applyFont="1" applyFill="1" applyBorder="1"/>
    <xf numFmtId="0" fontId="2" fillId="4" borderId="20" xfId="10" applyFont="1" applyFill="1" applyBorder="1"/>
    <xf numFmtId="0" fontId="2" fillId="4" borderId="0" xfId="10" applyFont="1" applyFill="1" applyBorder="1" applyAlignment="1" applyProtection="1">
      <alignment horizontal="left" vertical="top"/>
      <protection locked="0"/>
    </xf>
    <xf numFmtId="0" fontId="24" fillId="4" borderId="0" xfId="10" applyFont="1" applyFill="1" applyBorder="1" applyAlignment="1" applyProtection="1">
      <alignment horizontal="left" wrapText="1"/>
      <protection locked="0"/>
    </xf>
    <xf numFmtId="0" fontId="10" fillId="4" borderId="0" xfId="10" applyFont="1" applyFill="1" applyBorder="1" applyAlignment="1">
      <alignment horizontal="center"/>
    </xf>
    <xf numFmtId="0" fontId="2" fillId="4" borderId="0" xfId="10" applyFill="1" applyBorder="1" applyAlignment="1">
      <alignment horizontal="right"/>
    </xf>
    <xf numFmtId="0" fontId="2" fillId="0" borderId="1" xfId="10" applyBorder="1"/>
    <xf numFmtId="0" fontId="2" fillId="0" borderId="0" xfId="10" applyBorder="1" applyAlignment="1">
      <alignment horizontal="right"/>
    </xf>
    <xf numFmtId="0" fontId="2" fillId="0" borderId="0" xfId="10" applyBorder="1"/>
    <xf numFmtId="0" fontId="22" fillId="4" borderId="0" xfId="0" applyFont="1" applyFill="1" applyBorder="1"/>
    <xf numFmtId="0" fontId="26" fillId="4" borderId="0" xfId="0" applyFont="1" applyFill="1" applyBorder="1"/>
    <xf numFmtId="0" fontId="15" fillId="2" borderId="3" xfId="10" applyFont="1" applyFill="1" applyBorder="1" applyAlignment="1">
      <alignment horizontal="left"/>
    </xf>
    <xf numFmtId="168" fontId="30" fillId="3" borderId="21" xfId="15" applyNumberFormat="1" applyFont="1" applyFill="1" applyBorder="1" applyProtection="1">
      <protection locked="0"/>
    </xf>
    <xf numFmtId="0" fontId="18" fillId="0" borderId="0" xfId="0" applyFont="1" applyFill="1" applyBorder="1" applyAlignment="1"/>
    <xf numFmtId="10" fontId="0" fillId="3" borderId="5" xfId="0" applyNumberFormat="1" applyFill="1" applyBorder="1" applyProtection="1">
      <protection locked="0"/>
    </xf>
    <xf numFmtId="10" fontId="16" fillId="3" borderId="5" xfId="6" applyNumberFormat="1" applyFont="1" applyFill="1" applyBorder="1" applyProtection="1">
      <protection locked="0"/>
    </xf>
    <xf numFmtId="0" fontId="15" fillId="4" borderId="0" xfId="0" applyFont="1" applyFill="1" applyAlignment="1" applyProtection="1">
      <alignment horizontal="center"/>
    </xf>
    <xf numFmtId="0" fontId="18" fillId="4" borderId="0" xfId="0" applyFont="1" applyFill="1" applyAlignment="1" applyProtection="1">
      <alignment horizontal="center"/>
    </xf>
    <xf numFmtId="0" fontId="11" fillId="2" borderId="5" xfId="0" applyFont="1" applyFill="1" applyBorder="1" applyProtection="1"/>
    <xf numFmtId="0" fontId="17" fillId="2" borderId="5" xfId="0" applyFont="1" applyFill="1" applyBorder="1" applyProtection="1"/>
    <xf numFmtId="44" fontId="19" fillId="2" borderId="5" xfId="6" applyFont="1" applyFill="1" applyBorder="1" applyProtection="1"/>
    <xf numFmtId="44" fontId="19" fillId="5" borderId="5" xfId="6" applyFont="1" applyFill="1" applyBorder="1" applyProtection="1"/>
    <xf numFmtId="0" fontId="22" fillId="2" borderId="5" xfId="0" applyFont="1" applyFill="1" applyBorder="1" applyProtection="1"/>
    <xf numFmtId="44" fontId="22" fillId="2" borderId="5" xfId="0" applyNumberFormat="1" applyFont="1" applyFill="1" applyBorder="1" applyProtection="1"/>
    <xf numFmtId="0" fontId="16" fillId="4" borderId="0" xfId="0" applyFont="1" applyFill="1" applyBorder="1" applyProtection="1"/>
    <xf numFmtId="168" fontId="10" fillId="2" borderId="5" xfId="6" applyNumberFormat="1" applyFont="1" applyFill="1" applyBorder="1" applyProtection="1"/>
    <xf numFmtId="44" fontId="9" fillId="2" borderId="5" xfId="6" applyFont="1" applyFill="1" applyBorder="1" applyProtection="1"/>
    <xf numFmtId="168" fontId="17" fillId="2" borderId="5" xfId="0" applyNumberFormat="1" applyFont="1" applyFill="1" applyBorder="1" applyProtection="1"/>
    <xf numFmtId="0" fontId="23" fillId="2" borderId="5" xfId="0" applyFont="1" applyFill="1" applyBorder="1" applyProtection="1"/>
    <xf numFmtId="0" fontId="0" fillId="4" borderId="0" xfId="0" applyFill="1" applyProtection="1"/>
    <xf numFmtId="44" fontId="16" fillId="4" borderId="5" xfId="0" applyNumberFormat="1" applyFont="1" applyFill="1" applyBorder="1" applyProtection="1"/>
    <xf numFmtId="168" fontId="14" fillId="2" borderId="0" xfId="15" applyNumberFormat="1" applyFont="1" applyFill="1" applyProtection="1"/>
    <xf numFmtId="167" fontId="24" fillId="3" borderId="15" xfId="10" applyNumberFormat="1" applyFont="1" applyFill="1" applyBorder="1" applyAlignment="1" applyProtection="1">
      <alignment horizontal="left" vertical="top" wrapText="1"/>
      <protection locked="0"/>
    </xf>
    <xf numFmtId="167" fontId="24" fillId="3" borderId="16" xfId="10" applyNumberFormat="1" applyFont="1" applyFill="1" applyBorder="1" applyAlignment="1" applyProtection="1">
      <alignment horizontal="left" vertical="top" wrapText="1"/>
      <protection locked="0"/>
    </xf>
    <xf numFmtId="167" fontId="24" fillId="3" borderId="17" xfId="10" applyNumberFormat="1" applyFont="1" applyFill="1" applyBorder="1" applyAlignment="1" applyProtection="1">
      <alignment horizontal="left" vertical="top" wrapText="1"/>
      <protection locked="0"/>
    </xf>
    <xf numFmtId="0" fontId="24" fillId="3" borderId="18" xfId="10" applyFont="1" applyFill="1" applyBorder="1" applyAlignment="1" applyProtection="1">
      <alignment horizontal="left" vertical="top" wrapText="1"/>
      <protection locked="0"/>
    </xf>
    <xf numFmtId="0" fontId="24" fillId="3" borderId="19" xfId="10" applyFont="1" applyFill="1" applyBorder="1" applyAlignment="1" applyProtection="1">
      <alignment horizontal="left" vertical="top" wrapText="1"/>
      <protection locked="0"/>
    </xf>
    <xf numFmtId="0" fontId="24" fillId="3" borderId="20" xfId="10" applyFont="1" applyFill="1" applyBorder="1" applyAlignment="1" applyProtection="1">
      <alignment horizontal="left" vertical="top" wrapText="1"/>
      <protection locked="0"/>
    </xf>
    <xf numFmtId="0" fontId="24" fillId="3" borderId="15" xfId="10" applyFont="1" applyFill="1" applyBorder="1" applyAlignment="1" applyProtection="1">
      <alignment horizontal="left" vertical="top" wrapText="1"/>
      <protection locked="0"/>
    </xf>
    <xf numFmtId="0" fontId="24" fillId="3" borderId="16" xfId="10" applyFont="1" applyFill="1" applyBorder="1" applyAlignment="1" applyProtection="1">
      <alignment horizontal="left" vertical="top" wrapText="1"/>
      <protection locked="0"/>
    </xf>
    <xf numFmtId="0" fontId="24" fillId="3" borderId="17" xfId="10" applyFont="1" applyFill="1" applyBorder="1" applyAlignment="1" applyProtection="1">
      <alignment horizontal="left" vertical="top" wrapText="1"/>
      <protection locked="0"/>
    </xf>
    <xf numFmtId="0" fontId="24" fillId="3" borderId="12" xfId="10" applyFont="1" applyFill="1" applyBorder="1" applyAlignment="1" applyProtection="1">
      <alignment horizontal="left" vertical="top" wrapText="1"/>
      <protection locked="0"/>
    </xf>
    <xf numFmtId="0" fontId="24" fillId="3" borderId="13" xfId="10" applyFont="1" applyFill="1" applyBorder="1" applyAlignment="1" applyProtection="1">
      <alignment horizontal="left" vertical="top" wrapText="1"/>
      <protection locked="0"/>
    </xf>
    <xf numFmtId="0" fontId="24" fillId="3" borderId="14" xfId="10" applyFont="1" applyFill="1" applyBorder="1" applyAlignment="1" applyProtection="1">
      <alignment horizontal="left" vertical="top" wrapText="1"/>
      <protection locked="0"/>
    </xf>
    <xf numFmtId="0" fontId="15" fillId="2" borderId="0" xfId="0" applyFont="1" applyFill="1" applyAlignment="1" applyProtection="1">
      <alignment horizontal="center"/>
    </xf>
    <xf numFmtId="0" fontId="16" fillId="4" borderId="6" xfId="0" applyFont="1" applyFill="1" applyBorder="1" applyAlignment="1" applyProtection="1">
      <alignment horizontal="left"/>
    </xf>
    <xf numFmtId="0" fontId="16" fillId="4" borderId="10" xfId="0" applyFont="1" applyFill="1" applyBorder="1" applyAlignment="1" applyProtection="1">
      <alignment horizontal="left"/>
    </xf>
    <xf numFmtId="0" fontId="16" fillId="4" borderId="23" xfId="0" applyFont="1" applyFill="1" applyBorder="1" applyAlignment="1" applyProtection="1">
      <alignment horizontal="left"/>
    </xf>
    <xf numFmtId="0" fontId="15" fillId="2" borderId="0" xfId="0" applyFont="1" applyFill="1" applyAlignment="1">
      <alignment horizontal="center"/>
    </xf>
    <xf numFmtId="0" fontId="16" fillId="3" borderId="1" xfId="0" applyFont="1" applyFill="1" applyBorder="1" applyAlignment="1" applyProtection="1">
      <alignment horizontal="left" vertical="top" wrapText="1"/>
      <protection locked="0"/>
    </xf>
    <xf numFmtId="0" fontId="16" fillId="3" borderId="7" xfId="0" applyFont="1" applyFill="1" applyBorder="1" applyAlignment="1" applyProtection="1">
      <alignment horizontal="left" vertical="top" wrapText="1"/>
      <protection locked="0"/>
    </xf>
    <xf numFmtId="0" fontId="15" fillId="2" borderId="1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7" fillId="2" borderId="0" xfId="0" quotePrefix="1" applyFont="1" applyFill="1" applyAlignment="1">
      <alignment horizontal="left" vertical="top" wrapText="1"/>
    </xf>
    <xf numFmtId="0" fontId="20" fillId="2" borderId="0" xfId="0" applyFont="1" applyFill="1" applyAlignment="1">
      <alignment horizontal="left"/>
    </xf>
    <xf numFmtId="0" fontId="14" fillId="2" borderId="5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168" fontId="30" fillId="0" borderId="21" xfId="15" applyNumberFormat="1" applyFont="1" applyFill="1" applyBorder="1" applyProtection="1"/>
    <xf numFmtId="0" fontId="15" fillId="2" borderId="0" xfId="15" applyFont="1" applyFill="1" applyProtection="1"/>
    <xf numFmtId="0" fontId="10" fillId="2" borderId="0" xfId="15" applyFont="1" applyFill="1" applyProtection="1"/>
    <xf numFmtId="168" fontId="10" fillId="2" borderId="0" xfId="15" applyNumberFormat="1" applyFont="1" applyFill="1" applyProtection="1"/>
    <xf numFmtId="0" fontId="1" fillId="4" borderId="0" xfId="15" applyFill="1" applyProtection="1"/>
    <xf numFmtId="0" fontId="1" fillId="0" borderId="0" xfId="15" applyProtection="1"/>
    <xf numFmtId="0" fontId="14" fillId="4" borderId="0" xfId="15" applyFont="1" applyFill="1" applyProtection="1"/>
    <xf numFmtId="0" fontId="10" fillId="4" borderId="0" xfId="15" applyFont="1" applyFill="1" applyProtection="1"/>
    <xf numFmtId="168" fontId="10" fillId="4" borderId="0" xfId="15" applyNumberFormat="1" applyFont="1" applyFill="1" applyProtection="1"/>
    <xf numFmtId="0" fontId="11" fillId="2" borderId="0" xfId="15" applyFont="1" applyFill="1" applyProtection="1"/>
    <xf numFmtId="0" fontId="11" fillId="2" borderId="11" xfId="15" applyFont="1" applyFill="1" applyBorder="1" applyProtection="1"/>
    <xf numFmtId="168" fontId="11" fillId="2" borderId="0" xfId="15" applyNumberFormat="1" applyFont="1" applyFill="1" applyProtection="1"/>
    <xf numFmtId="168" fontId="11" fillId="2" borderId="5" xfId="15" applyNumberFormat="1" applyFont="1" applyFill="1" applyBorder="1" applyProtection="1"/>
    <xf numFmtId="0" fontId="27" fillId="0" borderId="0" xfId="15" applyFont="1" applyProtection="1"/>
    <xf numFmtId="0" fontId="28" fillId="0" borderId="0" xfId="11" applyFont="1" applyProtection="1"/>
    <xf numFmtId="0" fontId="29" fillId="0" borderId="0" xfId="15" applyFont="1" applyProtection="1"/>
    <xf numFmtId="0" fontId="30" fillId="6" borderId="17" xfId="15" applyFont="1" applyFill="1" applyBorder="1" applyProtection="1"/>
    <xf numFmtId="0" fontId="30" fillId="6" borderId="0" xfId="15" applyFont="1" applyFill="1" applyProtection="1"/>
    <xf numFmtId="0" fontId="16" fillId="4" borderId="17" xfId="15" applyFont="1" applyFill="1" applyBorder="1" applyProtection="1"/>
    <xf numFmtId="0" fontId="1" fillId="7" borderId="0" xfId="15" applyFill="1" applyProtection="1"/>
    <xf numFmtId="0" fontId="16" fillId="4" borderId="0" xfId="15" applyFont="1" applyFill="1" applyProtection="1"/>
    <xf numFmtId="0" fontId="16" fillId="4" borderId="0" xfId="15" applyFont="1" applyFill="1" applyAlignment="1" applyProtection="1">
      <alignment wrapText="1"/>
    </xf>
    <xf numFmtId="0" fontId="1" fillId="0" borderId="0" xfId="15" applyAlignment="1" applyProtection="1">
      <alignment wrapText="1"/>
    </xf>
    <xf numFmtId="0" fontId="16" fillId="6" borderId="17" xfId="15" applyFont="1" applyFill="1" applyBorder="1" applyProtection="1"/>
    <xf numFmtId="0" fontId="16" fillId="6" borderId="0" xfId="15" applyFont="1" applyFill="1" applyProtection="1"/>
    <xf numFmtId="0" fontId="1" fillId="7" borderId="22" xfId="15" applyFill="1" applyBorder="1" applyProtection="1"/>
    <xf numFmtId="0" fontId="1" fillId="0" borderId="22" xfId="15" applyBorder="1" applyProtection="1"/>
    <xf numFmtId="0" fontId="31" fillId="0" borderId="0" xfId="15" applyFont="1" applyProtection="1"/>
    <xf numFmtId="168" fontId="1" fillId="0" borderId="0" xfId="15" applyNumberFormat="1" applyProtection="1"/>
  </cellXfs>
  <cellStyles count="16">
    <cellStyle name="Euro" xfId="1" xr:uid="{00000000-0005-0000-0000-000000000000}"/>
    <cellStyle name="Euro 2" xfId="12" xr:uid="{00000000-0005-0000-0000-000001000000}"/>
    <cellStyle name="Komma 2" xfId="13" xr:uid="{00000000-0005-0000-0000-000002000000}"/>
    <cellStyle name="Procent" xfId="2" builtinId="5"/>
    <cellStyle name="Procent 2" xfId="3" xr:uid="{00000000-0005-0000-0000-000004000000}"/>
    <cellStyle name="Standaard" xfId="0" builtinId="0"/>
    <cellStyle name="Standaard 10" xfId="9" xr:uid="{00000000-0005-0000-0000-000006000000}"/>
    <cellStyle name="Standaard 2" xfId="4" xr:uid="{00000000-0005-0000-0000-000007000000}"/>
    <cellStyle name="Standaard 2 2" xfId="11" xr:uid="{00000000-0005-0000-0000-000008000000}"/>
    <cellStyle name="Standaard 3" xfId="7" xr:uid="{00000000-0005-0000-0000-000009000000}"/>
    <cellStyle name="Standaard 4" xfId="10" xr:uid="{00000000-0005-0000-0000-00000A000000}"/>
    <cellStyle name="Standaard 5" xfId="15" xr:uid="{FA577885-5E6E-4553-B384-2068D04120D0}"/>
    <cellStyle name="Standaard 56" xfId="8" xr:uid="{00000000-0005-0000-0000-00000B000000}"/>
    <cellStyle name="Valuta" xfId="6" builtinId="4"/>
    <cellStyle name="Valuta 2" xfId="5" xr:uid="{00000000-0005-0000-0000-00000D000000}"/>
    <cellStyle name="Valuta 3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S25"/>
  <sheetViews>
    <sheetView showGridLines="0" tabSelected="1" zoomScale="85" zoomScaleNormal="85" zoomScaleSheetLayoutView="80" workbookViewId="0">
      <selection activeCell="I8" sqref="I8:K8"/>
    </sheetView>
  </sheetViews>
  <sheetFormatPr defaultColWidth="9.140625" defaultRowHeight="0" customHeight="1" zeroHeight="1" x14ac:dyDescent="0.25"/>
  <cols>
    <col min="1" max="1" width="9.140625" style="85"/>
    <col min="2" max="2" width="9.140625" style="86" customWidth="1"/>
    <col min="3" max="3" width="2.28515625" style="87" customWidth="1"/>
    <col min="4" max="4" width="9.7109375" style="87" customWidth="1"/>
    <col min="5" max="6" width="9.140625" style="87" customWidth="1"/>
    <col min="7" max="7" width="10.140625" style="87" customWidth="1"/>
    <col min="8" max="8" width="2.85546875" style="87" customWidth="1"/>
    <col min="9" max="9" width="14" style="87" customWidth="1"/>
    <col min="10" max="10" width="4.85546875" style="87" customWidth="1"/>
    <col min="11" max="11" width="60.42578125" style="87" customWidth="1"/>
    <col min="12" max="12" width="42.140625" style="87" customWidth="1"/>
    <col min="13" max="16" width="6.140625" style="87" customWidth="1"/>
    <col min="17" max="17" width="16" style="87" customWidth="1"/>
    <col min="18" max="16384" width="9.140625" style="63"/>
  </cols>
  <sheetData>
    <row r="1" spans="1:19" ht="26.25" x14ac:dyDescent="0.4">
      <c r="A1" s="59"/>
      <c r="B1" s="90" t="s">
        <v>68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1"/>
      <c r="N1" s="61"/>
      <c r="O1" s="61"/>
      <c r="P1" s="62"/>
      <c r="Q1" s="62"/>
    </row>
    <row r="2" spans="1:19" ht="12.75" customHeight="1" x14ac:dyDescent="0.35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  <c r="N2" s="67"/>
      <c r="O2" s="67"/>
      <c r="P2" s="67"/>
      <c r="Q2" s="67"/>
    </row>
    <row r="3" spans="1:19" ht="12.75" customHeight="1" x14ac:dyDescent="0.35">
      <c r="A3" s="64"/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67"/>
      <c r="O3" s="67"/>
      <c r="P3" s="67"/>
      <c r="Q3" s="67"/>
    </row>
    <row r="4" spans="1:19" ht="12.75" customHeight="1" x14ac:dyDescent="0.35">
      <c r="A4" s="64"/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7"/>
      <c r="N4" s="67"/>
      <c r="O4" s="67"/>
      <c r="P4" s="67"/>
      <c r="Q4" s="67"/>
    </row>
    <row r="5" spans="1:19" s="54" customFormat="1" ht="16.5" customHeight="1" x14ac:dyDescent="0.25">
      <c r="A5" s="55"/>
      <c r="B5" s="68" t="s">
        <v>69</v>
      </c>
      <c r="C5" s="69"/>
      <c r="D5" s="69"/>
      <c r="E5" s="69"/>
      <c r="F5" s="69"/>
      <c r="G5" s="69"/>
      <c r="H5" s="69"/>
      <c r="I5" s="69"/>
      <c r="J5" s="69"/>
      <c r="K5" s="69"/>
      <c r="L5" s="70"/>
      <c r="M5" s="70"/>
      <c r="N5" s="66"/>
      <c r="O5" s="66"/>
      <c r="P5" s="66"/>
      <c r="Q5" s="66"/>
      <c r="R5" s="56"/>
      <c r="S5" s="56"/>
    </row>
    <row r="6" spans="1:19" s="54" customFormat="1" ht="12.75" customHeight="1" x14ac:dyDescent="0.25">
      <c r="A6" s="55"/>
      <c r="B6" s="71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66"/>
      <c r="O6" s="66"/>
      <c r="P6" s="66"/>
      <c r="Q6" s="66"/>
      <c r="R6" s="56"/>
      <c r="S6" s="56"/>
    </row>
    <row r="7" spans="1:19" s="54" customFormat="1" ht="12.75" customHeight="1" x14ac:dyDescent="0.25">
      <c r="A7" s="55"/>
      <c r="B7" s="71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6"/>
      <c r="S7" s="56"/>
    </row>
    <row r="8" spans="1:19" s="54" customFormat="1" ht="15" x14ac:dyDescent="0.25">
      <c r="A8" s="55"/>
      <c r="B8" s="72" t="s">
        <v>70</v>
      </c>
      <c r="C8" s="73"/>
      <c r="D8" s="73"/>
      <c r="E8" s="73"/>
      <c r="F8" s="73"/>
      <c r="G8" s="74"/>
      <c r="H8" s="57"/>
      <c r="I8" s="120"/>
      <c r="J8" s="121"/>
      <c r="K8" s="122"/>
      <c r="L8" s="57"/>
      <c r="M8" s="57"/>
      <c r="N8" s="57"/>
      <c r="O8" s="57"/>
      <c r="P8" s="57"/>
      <c r="Q8" s="57"/>
      <c r="R8" s="56"/>
      <c r="S8" s="56"/>
    </row>
    <row r="9" spans="1:19" s="54" customFormat="1" ht="15" x14ac:dyDescent="0.25">
      <c r="A9" s="55"/>
      <c r="B9" s="75" t="s">
        <v>71</v>
      </c>
      <c r="C9" s="76"/>
      <c r="D9" s="76"/>
      <c r="E9" s="76"/>
      <c r="F9" s="76"/>
      <c r="G9" s="77"/>
      <c r="H9" s="57"/>
      <c r="I9" s="117"/>
      <c r="J9" s="118"/>
      <c r="K9" s="119"/>
      <c r="L9" s="57"/>
      <c r="M9" s="57"/>
      <c r="N9" s="57"/>
      <c r="O9" s="57"/>
      <c r="P9" s="57"/>
      <c r="Q9" s="57"/>
      <c r="R9" s="56"/>
      <c r="S9" s="56"/>
    </row>
    <row r="10" spans="1:19" s="54" customFormat="1" ht="15" x14ac:dyDescent="0.25">
      <c r="A10" s="55"/>
      <c r="B10" s="75" t="s">
        <v>18</v>
      </c>
      <c r="C10" s="76"/>
      <c r="D10" s="76"/>
      <c r="E10" s="76"/>
      <c r="F10" s="76"/>
      <c r="G10" s="77"/>
      <c r="H10" s="57"/>
      <c r="I10" s="117"/>
      <c r="J10" s="118"/>
      <c r="K10" s="119"/>
      <c r="L10" s="57"/>
      <c r="M10" s="57"/>
      <c r="N10" s="57"/>
      <c r="O10" s="57"/>
      <c r="P10" s="57"/>
      <c r="Q10" s="57"/>
      <c r="R10" s="56"/>
      <c r="S10" s="56"/>
    </row>
    <row r="11" spans="1:19" s="54" customFormat="1" ht="15" x14ac:dyDescent="0.25">
      <c r="A11" s="55"/>
      <c r="B11" s="75" t="s">
        <v>72</v>
      </c>
      <c r="C11" s="76"/>
      <c r="D11" s="76"/>
      <c r="E11" s="76"/>
      <c r="F11" s="76"/>
      <c r="G11" s="77"/>
      <c r="H11" s="57"/>
      <c r="I11" s="117"/>
      <c r="J11" s="118"/>
      <c r="K11" s="119"/>
      <c r="L11" s="57"/>
      <c r="M11" s="57"/>
      <c r="N11" s="57"/>
      <c r="O11" s="57"/>
      <c r="P11" s="57"/>
      <c r="Q11" s="57"/>
      <c r="R11" s="56"/>
      <c r="S11" s="56"/>
    </row>
    <row r="12" spans="1:19" s="54" customFormat="1" ht="15" x14ac:dyDescent="0.25">
      <c r="A12" s="55"/>
      <c r="B12" s="75" t="s">
        <v>73</v>
      </c>
      <c r="C12" s="76"/>
      <c r="D12" s="76"/>
      <c r="E12" s="76"/>
      <c r="F12" s="76"/>
      <c r="G12" s="77"/>
      <c r="H12" s="57"/>
      <c r="I12" s="117"/>
      <c r="J12" s="118"/>
      <c r="K12" s="119"/>
      <c r="L12" s="57"/>
      <c r="M12" s="57"/>
      <c r="N12" s="57"/>
      <c r="O12" s="57"/>
      <c r="P12" s="57"/>
      <c r="Q12" s="57"/>
      <c r="R12" s="56"/>
      <c r="S12" s="56"/>
    </row>
    <row r="13" spans="1:19" s="54" customFormat="1" ht="15" x14ac:dyDescent="0.25">
      <c r="A13" s="55"/>
      <c r="B13" s="75" t="s">
        <v>74</v>
      </c>
      <c r="C13" s="76"/>
      <c r="D13" s="76"/>
      <c r="E13" s="76"/>
      <c r="F13" s="76"/>
      <c r="G13" s="77"/>
      <c r="H13" s="57"/>
      <c r="I13" s="117"/>
      <c r="J13" s="118"/>
      <c r="K13" s="119"/>
      <c r="L13" s="57"/>
      <c r="M13" s="57"/>
      <c r="N13" s="57"/>
      <c r="O13" s="57"/>
      <c r="P13" s="57"/>
      <c r="Q13" s="57"/>
      <c r="R13" s="56"/>
      <c r="S13" s="56"/>
    </row>
    <row r="14" spans="1:19" s="54" customFormat="1" ht="15" x14ac:dyDescent="0.25">
      <c r="A14" s="55"/>
      <c r="B14" s="78" t="s">
        <v>73</v>
      </c>
      <c r="C14" s="79"/>
      <c r="D14" s="79"/>
      <c r="E14" s="79"/>
      <c r="F14" s="79"/>
      <c r="G14" s="80"/>
      <c r="H14" s="57"/>
      <c r="I14" s="114"/>
      <c r="J14" s="115"/>
      <c r="K14" s="116"/>
      <c r="L14" s="57"/>
      <c r="M14" s="57"/>
      <c r="N14" s="57"/>
      <c r="O14" s="57"/>
      <c r="P14" s="57"/>
      <c r="Q14" s="57"/>
      <c r="R14" s="56"/>
      <c r="S14" s="56"/>
    </row>
    <row r="15" spans="1:19" s="54" customFormat="1" ht="15" x14ac:dyDescent="0.25">
      <c r="A15" s="55"/>
      <c r="B15" s="58"/>
      <c r="C15" s="57"/>
      <c r="D15" s="57"/>
      <c r="E15" s="57"/>
      <c r="F15" s="57"/>
      <c r="G15" s="57"/>
      <c r="H15" s="57"/>
      <c r="I15" s="81"/>
      <c r="J15" s="81"/>
      <c r="K15" s="81"/>
      <c r="L15" s="57"/>
      <c r="M15" s="57"/>
      <c r="N15" s="57"/>
      <c r="O15" s="57"/>
      <c r="P15" s="57"/>
      <c r="Q15" s="57"/>
      <c r="R15" s="56"/>
      <c r="S15" s="56"/>
    </row>
    <row r="16" spans="1:19" s="54" customFormat="1" ht="15" x14ac:dyDescent="0.25">
      <c r="A16" s="55"/>
      <c r="B16" s="72" t="s">
        <v>75</v>
      </c>
      <c r="C16" s="73"/>
      <c r="D16" s="73"/>
      <c r="E16" s="73"/>
      <c r="F16" s="73"/>
      <c r="G16" s="74"/>
      <c r="H16" s="57"/>
      <c r="I16" s="120"/>
      <c r="J16" s="121"/>
      <c r="K16" s="122"/>
      <c r="L16" s="57"/>
      <c r="M16" s="57"/>
      <c r="N16" s="57"/>
      <c r="O16" s="57"/>
      <c r="P16" s="57"/>
      <c r="Q16" s="57"/>
      <c r="R16" s="56"/>
      <c r="S16" s="56"/>
    </row>
    <row r="17" spans="1:19" s="54" customFormat="1" ht="15" x14ac:dyDescent="0.25">
      <c r="A17" s="55"/>
      <c r="B17" s="75" t="s">
        <v>76</v>
      </c>
      <c r="C17" s="76"/>
      <c r="D17" s="76"/>
      <c r="E17" s="76"/>
      <c r="F17" s="76"/>
      <c r="G17" s="77"/>
      <c r="H17" s="57"/>
      <c r="I17" s="111"/>
      <c r="J17" s="112"/>
      <c r="K17" s="113"/>
      <c r="L17" s="57"/>
      <c r="M17" s="57"/>
      <c r="N17" s="57"/>
      <c r="O17" s="57"/>
      <c r="P17" s="57"/>
      <c r="Q17" s="57"/>
      <c r="R17" s="56"/>
      <c r="S17" s="56"/>
    </row>
    <row r="18" spans="1:19" s="54" customFormat="1" ht="15" x14ac:dyDescent="0.25">
      <c r="A18" s="55"/>
      <c r="B18" s="75" t="s">
        <v>77</v>
      </c>
      <c r="C18" s="76"/>
      <c r="D18" s="76"/>
      <c r="E18" s="76"/>
      <c r="F18" s="76"/>
      <c r="G18" s="77"/>
      <c r="H18" s="57"/>
      <c r="I18" s="117"/>
      <c r="J18" s="118"/>
      <c r="K18" s="119"/>
      <c r="L18" s="57"/>
      <c r="M18" s="57"/>
      <c r="N18" s="57"/>
      <c r="O18" s="57"/>
      <c r="P18" s="57"/>
      <c r="Q18" s="57"/>
      <c r="R18" s="56"/>
      <c r="S18" s="56"/>
    </row>
    <row r="19" spans="1:19" s="54" customFormat="1" ht="15" x14ac:dyDescent="0.25">
      <c r="A19" s="55"/>
      <c r="B19" s="75" t="s">
        <v>78</v>
      </c>
      <c r="C19" s="76"/>
      <c r="D19" s="76"/>
      <c r="E19" s="76"/>
      <c r="F19" s="76"/>
      <c r="G19" s="77"/>
      <c r="H19" s="57"/>
      <c r="I19" s="117"/>
      <c r="J19" s="118"/>
      <c r="K19" s="119"/>
      <c r="L19" s="57"/>
      <c r="M19" s="57"/>
      <c r="N19" s="57"/>
      <c r="O19" s="57"/>
      <c r="P19" s="57"/>
      <c r="Q19" s="57"/>
      <c r="R19" s="56"/>
      <c r="S19" s="56"/>
    </row>
    <row r="20" spans="1:19" s="54" customFormat="1" ht="15" x14ac:dyDescent="0.25">
      <c r="A20" s="55"/>
      <c r="B20" s="75" t="s">
        <v>79</v>
      </c>
      <c r="C20" s="76"/>
      <c r="D20" s="76"/>
      <c r="E20" s="76"/>
      <c r="F20" s="76"/>
      <c r="G20" s="77"/>
      <c r="H20" s="57"/>
      <c r="I20" s="111"/>
      <c r="J20" s="112"/>
      <c r="K20" s="113"/>
      <c r="L20" s="57"/>
      <c r="M20" s="57"/>
      <c r="N20" s="57"/>
      <c r="O20" s="57"/>
      <c r="P20" s="57"/>
      <c r="Q20" s="57"/>
      <c r="R20" s="56"/>
      <c r="S20" s="56"/>
    </row>
    <row r="21" spans="1:19" s="54" customFormat="1" ht="15" x14ac:dyDescent="0.25">
      <c r="A21" s="55"/>
      <c r="B21" s="78" t="s">
        <v>80</v>
      </c>
      <c r="C21" s="79"/>
      <c r="D21" s="79"/>
      <c r="E21" s="79"/>
      <c r="F21" s="79"/>
      <c r="G21" s="80"/>
      <c r="H21" s="57"/>
      <c r="I21" s="114"/>
      <c r="J21" s="115"/>
      <c r="K21" s="116"/>
      <c r="L21" s="82"/>
      <c r="M21" s="82"/>
      <c r="N21" s="57"/>
      <c r="O21" s="57"/>
      <c r="P21" s="57"/>
      <c r="Q21" s="57"/>
      <c r="R21" s="56"/>
      <c r="S21" s="56"/>
    </row>
    <row r="22" spans="1:19" s="54" customFormat="1" ht="15" x14ac:dyDescent="0.25">
      <c r="A22" s="55"/>
      <c r="B22" s="71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6"/>
      <c r="S22" s="56"/>
    </row>
    <row r="23" spans="1:19" s="54" customFormat="1" ht="15" x14ac:dyDescent="0.25">
      <c r="A23" s="55"/>
      <c r="B23" s="83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57"/>
      <c r="R23" s="56"/>
      <c r="S23" s="56"/>
    </row>
    <row r="24" spans="1:19" s="54" customFormat="1" ht="15" x14ac:dyDescent="0.25">
      <c r="A24" s="55"/>
      <c r="B24" s="71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6"/>
      <c r="S24" s="56"/>
    </row>
    <row r="25" spans="1:19" ht="15" customHeight="1" x14ac:dyDescent="0.25">
      <c r="A25" s="64"/>
      <c r="B25" s="84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</sheetData>
  <sheetProtection algorithmName="SHA-512" hashValue="iFZtc/y6HnlOViYnhCWo0NLl9ukVaEXmzoT63Y8BXsXpwun+nQp0Ru3sWSgcHUyjeCJi/C/SG/ceVGRsPGDVlQ==" saltValue="bt8gV5KhpFGMHnIWGxKriw==" spinCount="100000" sheet="1" objects="1" scenarios="1"/>
  <mergeCells count="13">
    <mergeCell ref="I12:K12"/>
    <mergeCell ref="I8:K8"/>
    <mergeCell ref="I9:K9"/>
    <mergeCell ref="I10:K10"/>
    <mergeCell ref="I11:K11"/>
    <mergeCell ref="I20:K20"/>
    <mergeCell ref="I21:K21"/>
    <mergeCell ref="I13:K13"/>
    <mergeCell ref="I14:K14"/>
    <mergeCell ref="I16:K16"/>
    <mergeCell ref="I17:K17"/>
    <mergeCell ref="I18:K18"/>
    <mergeCell ref="I19:K19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AA190"/>
  <sheetViews>
    <sheetView zoomScaleNormal="100" workbookViewId="0">
      <selection activeCell="D8" sqref="D8"/>
    </sheetView>
  </sheetViews>
  <sheetFormatPr defaultRowHeight="12.75" x14ac:dyDescent="0.2"/>
  <cols>
    <col min="1" max="1" width="3.5703125" customWidth="1"/>
    <col min="2" max="2" width="53" customWidth="1"/>
    <col min="3" max="3" width="14.5703125" bestFit="1" customWidth="1"/>
    <col min="4" max="4" width="22.85546875" customWidth="1"/>
    <col min="5" max="5" width="22" bestFit="1" customWidth="1"/>
    <col min="6" max="6" width="18.42578125" customWidth="1"/>
    <col min="7" max="7" width="19.42578125" bestFit="1" customWidth="1"/>
    <col min="8" max="8" width="23.5703125" bestFit="1" customWidth="1"/>
    <col min="9" max="10" width="23" bestFit="1" customWidth="1"/>
    <col min="11" max="11" width="25.42578125" customWidth="1"/>
  </cols>
  <sheetData>
    <row r="1" spans="1:27" ht="26.25" x14ac:dyDescent="0.4">
      <c r="A1" s="123" t="s">
        <v>67</v>
      </c>
      <c r="B1" s="123"/>
      <c r="C1" s="123"/>
      <c r="D1" s="123"/>
      <c r="E1" s="123"/>
      <c r="F1" s="92"/>
      <c r="G1" s="92"/>
      <c r="H1" s="92"/>
      <c r="I1" s="92"/>
      <c r="J1" s="92"/>
      <c r="K1" s="92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s="7" customFormat="1" ht="26.25" x14ac:dyDescent="0.4">
      <c r="A2" s="95"/>
      <c r="B2" s="96"/>
      <c r="C2" s="96"/>
      <c r="D2" s="96"/>
      <c r="E2" s="96"/>
      <c r="F2" s="19"/>
      <c r="G2" s="19"/>
      <c r="H2" s="19"/>
      <c r="I2" s="19"/>
      <c r="J2" s="19"/>
      <c r="K2" s="19"/>
    </row>
    <row r="3" spans="1:27" ht="15.75" x14ac:dyDescent="0.25">
      <c r="A3" s="97" t="s">
        <v>45</v>
      </c>
      <c r="B3" s="97" t="s">
        <v>82</v>
      </c>
      <c r="C3" s="97"/>
      <c r="D3" s="97"/>
      <c r="E3" s="97" t="s">
        <v>46</v>
      </c>
      <c r="F3" s="16"/>
      <c r="G3" s="16"/>
      <c r="H3" s="16"/>
      <c r="I3" s="16"/>
      <c r="J3" s="16"/>
      <c r="K3" s="1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5.75" x14ac:dyDescent="0.25">
      <c r="A4" s="97"/>
      <c r="B4" s="98" t="s">
        <v>49</v>
      </c>
      <c r="C4" s="97"/>
      <c r="D4" s="99"/>
      <c r="E4" s="100">
        <f>Kernassortiment!D117</f>
        <v>0</v>
      </c>
      <c r="F4" s="16"/>
      <c r="G4" s="16"/>
      <c r="H4" s="16"/>
      <c r="I4" s="16"/>
      <c r="J4" s="16"/>
      <c r="K4" s="16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23.25" x14ac:dyDescent="0.35">
      <c r="A5" s="97"/>
      <c r="B5" s="101" t="s">
        <v>47</v>
      </c>
      <c r="C5" s="101"/>
      <c r="D5" s="102"/>
      <c r="E5" s="102">
        <f>E4</f>
        <v>0</v>
      </c>
      <c r="F5" s="16"/>
      <c r="G5" s="16"/>
      <c r="H5" s="16"/>
      <c r="I5" s="16"/>
      <c r="J5" s="16"/>
      <c r="K5" s="16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5.75" x14ac:dyDescent="0.25">
      <c r="A6" s="103"/>
      <c r="B6" s="103"/>
      <c r="C6" s="103"/>
      <c r="D6" s="103"/>
      <c r="E6" s="103"/>
      <c r="F6" s="17"/>
      <c r="G6" s="17"/>
      <c r="H6" s="17"/>
      <c r="I6" s="17"/>
      <c r="J6" s="17"/>
      <c r="K6" s="1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5.75" x14ac:dyDescent="0.25">
      <c r="A7" s="97" t="s">
        <v>81</v>
      </c>
      <c r="B7" s="97" t="s">
        <v>203</v>
      </c>
      <c r="C7" s="97" t="s">
        <v>208</v>
      </c>
      <c r="D7" s="97" t="s">
        <v>204</v>
      </c>
      <c r="E7" s="97" t="s">
        <v>46</v>
      </c>
      <c r="F7" s="89"/>
      <c r="G7" s="16"/>
      <c r="H7" s="16"/>
      <c r="I7" s="16"/>
      <c r="J7" s="16"/>
      <c r="K7" s="1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5.75" x14ac:dyDescent="0.25">
      <c r="A8" s="98"/>
      <c r="B8" s="98" t="s">
        <v>205</v>
      </c>
      <c r="C8" s="104">
        <v>40000</v>
      </c>
      <c r="D8" s="93"/>
      <c r="E8" s="105">
        <f>((C8*0.5)*(100%-D8))+((C8*0.5)*(100%-D8))</f>
        <v>40000</v>
      </c>
      <c r="F8" s="89"/>
      <c r="G8" s="17"/>
      <c r="H8" s="17"/>
      <c r="I8" s="17"/>
      <c r="J8" s="17"/>
      <c r="K8" s="1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5.75" x14ac:dyDescent="0.25">
      <c r="A9" s="98"/>
      <c r="B9" s="98" t="s">
        <v>206</v>
      </c>
      <c r="C9" s="106">
        <v>75000</v>
      </c>
      <c r="D9" s="94"/>
      <c r="E9" s="105">
        <f t="shared" ref="E9:E10" si="0">((C9*0.5)*(100%-D9))+((C9*0.5)*(100%-D9))</f>
        <v>75000</v>
      </c>
      <c r="F9" s="89"/>
      <c r="G9" s="17"/>
      <c r="H9" s="17"/>
      <c r="I9" s="17"/>
      <c r="J9" s="17"/>
      <c r="K9" s="1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5.75" x14ac:dyDescent="0.25">
      <c r="A10" s="98"/>
      <c r="B10" s="98" t="s">
        <v>207</v>
      </c>
      <c r="C10" s="106">
        <v>100000</v>
      </c>
      <c r="D10" s="94"/>
      <c r="E10" s="105">
        <f t="shared" si="0"/>
        <v>100000</v>
      </c>
      <c r="F10" s="89"/>
      <c r="G10" s="18"/>
      <c r="H10" s="18"/>
      <c r="I10" s="18"/>
      <c r="J10" s="18" t="s">
        <v>47</v>
      </c>
      <c r="K10" s="1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23.25" x14ac:dyDescent="0.35">
      <c r="A11" s="98"/>
      <c r="B11" s="101" t="s">
        <v>47</v>
      </c>
      <c r="C11" s="101"/>
      <c r="D11" s="102"/>
      <c r="E11" s="102">
        <f>SUM(E8:E10)</f>
        <v>215000</v>
      </c>
      <c r="F11" s="88"/>
      <c r="G11" s="17"/>
      <c r="H11" s="17"/>
      <c r="I11" s="17"/>
      <c r="J11" s="17"/>
      <c r="K11" s="1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5.75" x14ac:dyDescent="0.25">
      <c r="A12" s="103"/>
      <c r="B12" s="103"/>
      <c r="C12" s="103"/>
      <c r="D12" s="103"/>
      <c r="E12" s="103"/>
      <c r="F12" s="17"/>
      <c r="G12" s="17"/>
      <c r="H12" s="17"/>
      <c r="I12" s="17"/>
      <c r="J12" s="17"/>
      <c r="K12" s="1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23.25" x14ac:dyDescent="0.35">
      <c r="A13" s="103"/>
      <c r="B13" s="101" t="s">
        <v>50</v>
      </c>
      <c r="C13" s="101"/>
      <c r="D13" s="107"/>
      <c r="E13" s="107"/>
      <c r="F13" s="7"/>
      <c r="G13" s="20"/>
      <c r="H13" s="20"/>
      <c r="I13" s="20"/>
      <c r="J13" s="20"/>
      <c r="K13" s="20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5.75" x14ac:dyDescent="0.25">
      <c r="A14" s="108"/>
      <c r="B14" s="124" t="str">
        <f>B3</f>
        <v>Kernassortiment</v>
      </c>
      <c r="C14" s="125"/>
      <c r="D14" s="126"/>
      <c r="E14" s="109">
        <f>E5</f>
        <v>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5.75" x14ac:dyDescent="0.25">
      <c r="A15" s="108"/>
      <c r="B15" s="124" t="str">
        <f>B7</f>
        <v>Korting jaarbedrag</v>
      </c>
      <c r="C15" s="125"/>
      <c r="D15" s="126"/>
      <c r="E15" s="109">
        <f>E11</f>
        <v>215000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23.25" x14ac:dyDescent="0.35">
      <c r="A16" s="108"/>
      <c r="B16" s="101" t="s">
        <v>51</v>
      </c>
      <c r="C16" s="101"/>
      <c r="D16" s="102"/>
      <c r="E16" s="102">
        <f>SUM(E14:E15)</f>
        <v>215000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x14ac:dyDescent="0.2">
      <c r="A79" s="7"/>
      <c r="B79" s="7"/>
      <c r="C79" s="7"/>
      <c r="D79" s="7"/>
      <c r="E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x14ac:dyDescent="0.2"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2:27" x14ac:dyDescent="0.2"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2:27" x14ac:dyDescent="0.2"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2:27" x14ac:dyDescent="0.2"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2:27" x14ac:dyDescent="0.2"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2:27" x14ac:dyDescent="0.2"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2:27" x14ac:dyDescent="0.2"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2:27" x14ac:dyDescent="0.2"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2:27" x14ac:dyDescent="0.2"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2:27" x14ac:dyDescent="0.2"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2:27" x14ac:dyDescent="0.2"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2:27" x14ac:dyDescent="0.2"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2:27" x14ac:dyDescent="0.2"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2:27" x14ac:dyDescent="0.2"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2:27" x14ac:dyDescent="0.2"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2:27" x14ac:dyDescent="0.2"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2:27" x14ac:dyDescent="0.2"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2:27" x14ac:dyDescent="0.2"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2:27" x14ac:dyDescent="0.2"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2:27" x14ac:dyDescent="0.2"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2:27" x14ac:dyDescent="0.2"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2:27" x14ac:dyDescent="0.2"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2:27" x14ac:dyDescent="0.2"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2:27" x14ac:dyDescent="0.2"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2:27" x14ac:dyDescent="0.2"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2:27" x14ac:dyDescent="0.2"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2:27" x14ac:dyDescent="0.2"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2:27" x14ac:dyDescent="0.2"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2:27" x14ac:dyDescent="0.2"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2:27" x14ac:dyDescent="0.2"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2:27" x14ac:dyDescent="0.2"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2:27" x14ac:dyDescent="0.2"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2:27" x14ac:dyDescent="0.2"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2:27" x14ac:dyDescent="0.2"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2:27" x14ac:dyDescent="0.2"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2:27" x14ac:dyDescent="0.2"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2:27" x14ac:dyDescent="0.2"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2:27" x14ac:dyDescent="0.2"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2:27" x14ac:dyDescent="0.2"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2:27" x14ac:dyDescent="0.2"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2:27" x14ac:dyDescent="0.2"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2:27" x14ac:dyDescent="0.2"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2:27" x14ac:dyDescent="0.2"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2:27" x14ac:dyDescent="0.2"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2:27" x14ac:dyDescent="0.2"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2:27" x14ac:dyDescent="0.2"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2:27" x14ac:dyDescent="0.2"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2:27" x14ac:dyDescent="0.2"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2:27" x14ac:dyDescent="0.2"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2:27" x14ac:dyDescent="0.2"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2:27" x14ac:dyDescent="0.2"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2:27" x14ac:dyDescent="0.2"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2:27" x14ac:dyDescent="0.2"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2:27" x14ac:dyDescent="0.2"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2:27" x14ac:dyDescent="0.2"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2:27" x14ac:dyDescent="0.2"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2:27" x14ac:dyDescent="0.2"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2:27" x14ac:dyDescent="0.2"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2:27" x14ac:dyDescent="0.2"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2:27" x14ac:dyDescent="0.2"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2:27" x14ac:dyDescent="0.2"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2:27" x14ac:dyDescent="0.2"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2:27" x14ac:dyDescent="0.2"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2:27" x14ac:dyDescent="0.2"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2:27" x14ac:dyDescent="0.2"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2:27" x14ac:dyDescent="0.2"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2:27" x14ac:dyDescent="0.2"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2:27" x14ac:dyDescent="0.2"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2:27" x14ac:dyDescent="0.2"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2:27" x14ac:dyDescent="0.2"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2:27" x14ac:dyDescent="0.2"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2:27" x14ac:dyDescent="0.2"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2:27" x14ac:dyDescent="0.2"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2:27" x14ac:dyDescent="0.2"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2:27" x14ac:dyDescent="0.2"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2:27" x14ac:dyDescent="0.2"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2:27" x14ac:dyDescent="0.2"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2:27" x14ac:dyDescent="0.2"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2:27" x14ac:dyDescent="0.2"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2:27" x14ac:dyDescent="0.2"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2:27" x14ac:dyDescent="0.2"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2:27" x14ac:dyDescent="0.2"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2:27" x14ac:dyDescent="0.2"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2:27" x14ac:dyDescent="0.2"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2:27" x14ac:dyDescent="0.2"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2:27" x14ac:dyDescent="0.2"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2:27" x14ac:dyDescent="0.2"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2:27" x14ac:dyDescent="0.2"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2:27" x14ac:dyDescent="0.2"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2:27" x14ac:dyDescent="0.2"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2:27" x14ac:dyDescent="0.2"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2:27" x14ac:dyDescent="0.2"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2:27" x14ac:dyDescent="0.2"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2:27" x14ac:dyDescent="0.2"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2:27" x14ac:dyDescent="0.2"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2:27" x14ac:dyDescent="0.2"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2:27" x14ac:dyDescent="0.2"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2:27" x14ac:dyDescent="0.2"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2:27" x14ac:dyDescent="0.2"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2:27" x14ac:dyDescent="0.2"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2:27" x14ac:dyDescent="0.2"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2:27" x14ac:dyDescent="0.2"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2:27" x14ac:dyDescent="0.2"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2:27" x14ac:dyDescent="0.2"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2:27" x14ac:dyDescent="0.2"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2:27" x14ac:dyDescent="0.2"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2:27" x14ac:dyDescent="0.2"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2:27" x14ac:dyDescent="0.2"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2:27" x14ac:dyDescent="0.2"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2:27" x14ac:dyDescent="0.2"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2:27" x14ac:dyDescent="0.2"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</sheetData>
  <sheetProtection algorithmName="SHA-512" hashValue="ZsJqWb9WZipmDfvW50Ir+gx35eCUgofdJ+lk+O2U4nP6+5e3t3EBGfZGciMtMQVOnHbQY20NKKxaR1oWol+Hug==" saltValue="nBTGbAZmBEj2hvaRezDiFQ==" spinCount="100000" sheet="1" objects="1" scenarios="1"/>
  <mergeCells count="3">
    <mergeCell ref="A1:E1"/>
    <mergeCell ref="B14:D14"/>
    <mergeCell ref="B15:D1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AQ52"/>
  <sheetViews>
    <sheetView zoomScale="80" zoomScaleNormal="80" workbookViewId="0">
      <selection activeCell="F11" sqref="F11"/>
    </sheetView>
  </sheetViews>
  <sheetFormatPr defaultRowHeight="12.75" x14ac:dyDescent="0.2"/>
  <cols>
    <col min="1" max="1" width="64.28515625" style="3" bestFit="1" customWidth="1"/>
    <col min="2" max="2" width="33.42578125" style="3" bestFit="1" customWidth="1"/>
    <col min="3" max="3" width="31.28515625" style="2" customWidth="1"/>
    <col min="4" max="4" width="28.7109375" bestFit="1" customWidth="1"/>
    <col min="5" max="5" width="26.42578125" customWidth="1"/>
  </cols>
  <sheetData>
    <row r="1" spans="1:43" ht="26.25" x14ac:dyDescent="0.4">
      <c r="A1" s="127" t="s">
        <v>19</v>
      </c>
      <c r="B1" s="127"/>
      <c r="C1" s="127"/>
      <c r="D1" s="127"/>
      <c r="E1" s="127"/>
      <c r="F1" s="21"/>
      <c r="G1" s="21"/>
      <c r="H1" s="21"/>
      <c r="I1" s="21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</row>
    <row r="2" spans="1:43" ht="21" x14ac:dyDescent="0.35">
      <c r="A2" s="133" t="s">
        <v>2</v>
      </c>
      <c r="B2" s="133"/>
      <c r="C2" s="133"/>
      <c r="D2" s="133"/>
      <c r="E2" s="133"/>
      <c r="F2" s="21"/>
      <c r="G2" s="21"/>
      <c r="H2" s="21"/>
      <c r="I2" s="21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33.75" customHeight="1" x14ac:dyDescent="0.2">
      <c r="A3" s="132" t="s">
        <v>3</v>
      </c>
      <c r="B3" s="132"/>
      <c r="C3" s="132"/>
      <c r="D3" s="132"/>
      <c r="E3" s="132"/>
      <c r="F3" s="21"/>
      <c r="G3" s="21"/>
      <c r="H3" s="21"/>
      <c r="I3" s="21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15.75" customHeight="1" x14ac:dyDescent="0.25">
      <c r="A4" s="24"/>
      <c r="B4" s="24"/>
      <c r="C4" s="25"/>
      <c r="D4" s="22"/>
      <c r="E4" s="22"/>
      <c r="F4" s="21"/>
      <c r="G4" s="21"/>
      <c r="H4" s="21"/>
      <c r="I4" s="21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26.25" customHeight="1" x14ac:dyDescent="0.2">
      <c r="A5" s="130" t="s">
        <v>21</v>
      </c>
      <c r="B5" s="131"/>
      <c r="C5" s="131"/>
      <c r="D5" s="131"/>
      <c r="E5" s="21"/>
      <c r="F5" s="21"/>
      <c r="G5" s="21"/>
      <c r="H5" s="21"/>
      <c r="I5" s="21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ht="31.5" x14ac:dyDescent="0.2">
      <c r="A6" s="30" t="s">
        <v>25</v>
      </c>
      <c r="B6" s="30"/>
      <c r="C6" s="30" t="s">
        <v>39</v>
      </c>
      <c r="D6" s="30" t="s">
        <v>38</v>
      </c>
      <c r="E6" s="21"/>
      <c r="F6" s="21"/>
      <c r="G6" s="21"/>
      <c r="H6" s="21"/>
      <c r="I6" s="2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ht="15.75" x14ac:dyDescent="0.2">
      <c r="A7" s="23" t="s">
        <v>54</v>
      </c>
      <c r="B7" s="29" t="s">
        <v>59</v>
      </c>
      <c r="C7" s="48"/>
      <c r="D7" s="48"/>
      <c r="E7" s="21"/>
      <c r="F7" s="21"/>
      <c r="G7" s="21"/>
      <c r="H7" s="21"/>
      <c r="I7" s="21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1:43" ht="15.75" x14ac:dyDescent="0.2">
      <c r="A8" s="29"/>
      <c r="B8" s="29" t="s">
        <v>57</v>
      </c>
      <c r="C8" s="49"/>
      <c r="D8" s="49"/>
      <c r="E8" s="21"/>
      <c r="F8" s="21"/>
      <c r="G8" s="21"/>
      <c r="H8" s="21"/>
      <c r="I8" s="21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ht="15.75" x14ac:dyDescent="0.2">
      <c r="A9" s="29"/>
      <c r="B9" s="29" t="s">
        <v>60</v>
      </c>
      <c r="C9" s="31">
        <f>(C7*C8)+C7</f>
        <v>0</v>
      </c>
      <c r="D9" s="31">
        <f>(D7*D8)+D7</f>
        <v>0</v>
      </c>
      <c r="E9" s="21"/>
      <c r="F9" s="21"/>
      <c r="G9" s="21"/>
      <c r="H9" s="21"/>
      <c r="I9" s="2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</row>
    <row r="10" spans="1:43" x14ac:dyDescent="0.2">
      <c r="A10" s="5"/>
      <c r="B10" s="5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 ht="26.25" x14ac:dyDescent="0.2">
      <c r="A11" s="130" t="s">
        <v>22</v>
      </c>
      <c r="B11" s="131"/>
      <c r="C11" s="131"/>
      <c r="D11" s="131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</row>
    <row r="12" spans="1:43" ht="31.5" x14ac:dyDescent="0.2">
      <c r="A12" s="12" t="s">
        <v>26</v>
      </c>
      <c r="B12" s="12"/>
      <c r="C12" s="12" t="s">
        <v>39</v>
      </c>
      <c r="D12" s="13" t="s">
        <v>38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</row>
    <row r="13" spans="1:43" ht="15.75" x14ac:dyDescent="0.2">
      <c r="A13" s="23" t="s">
        <v>54</v>
      </c>
      <c r="B13" s="23" t="s">
        <v>59</v>
      </c>
      <c r="C13" s="48"/>
      <c r="D13" s="48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</row>
    <row r="14" spans="1:43" ht="15.75" x14ac:dyDescent="0.2">
      <c r="A14" s="23"/>
      <c r="B14" s="23" t="s">
        <v>57</v>
      </c>
      <c r="C14" s="49"/>
      <c r="D14" s="49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1:43" ht="15.75" x14ac:dyDescent="0.2">
      <c r="A15" s="23"/>
      <c r="B15" s="23" t="s">
        <v>60</v>
      </c>
      <c r="C15" s="31">
        <f>(C13*C14)+C13</f>
        <v>0</v>
      </c>
      <c r="D15" s="31">
        <f>(D13*D14)+D13</f>
        <v>0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</row>
    <row r="16" spans="1:43" ht="16.5" thickBot="1" x14ac:dyDescent="0.25">
      <c r="A16" s="28"/>
      <c r="B16" s="28"/>
      <c r="C16" s="2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43" ht="31.5" x14ac:dyDescent="0.2">
      <c r="A17" s="11" t="s">
        <v>27</v>
      </c>
      <c r="B17" s="14" t="s">
        <v>61</v>
      </c>
      <c r="C17" s="14" t="s">
        <v>56</v>
      </c>
      <c r="D17" s="14" t="s">
        <v>62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1:43" ht="15.75" x14ac:dyDescent="0.25">
      <c r="A18" s="23" t="s">
        <v>28</v>
      </c>
      <c r="B18" s="48"/>
      <c r="C18" s="49"/>
      <c r="D18" s="15">
        <f>(B18*C18)+B18</f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</row>
    <row r="19" spans="1:43" ht="15.75" x14ac:dyDescent="0.25">
      <c r="A19" s="23" t="s">
        <v>29</v>
      </c>
      <c r="B19" s="48"/>
      <c r="C19" s="49"/>
      <c r="D19" s="15">
        <f t="shared" ref="D19:D20" si="0">(B19*C19)+B19</f>
        <v>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  <row r="20" spans="1:43" ht="15.75" x14ac:dyDescent="0.25">
      <c r="A20" s="23" t="s">
        <v>30</v>
      </c>
      <c r="B20" s="48"/>
      <c r="C20" s="49"/>
      <c r="D20" s="15">
        <f t="shared" si="0"/>
        <v>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</row>
    <row r="21" spans="1:43" x14ac:dyDescent="0.2">
      <c r="A21" s="5"/>
      <c r="B21" s="5"/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</row>
    <row r="22" spans="1:43" x14ac:dyDescent="0.2">
      <c r="A22" s="5"/>
      <c r="B22" s="5"/>
      <c r="C22" s="6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</row>
    <row r="23" spans="1:43" ht="26.25" x14ac:dyDescent="0.2">
      <c r="A23" s="130" t="s">
        <v>23</v>
      </c>
      <c r="B23" s="131"/>
      <c r="C23" s="131"/>
      <c r="D23" s="131"/>
      <c r="E23" s="7"/>
      <c r="F23" s="7"/>
      <c r="G23" s="4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</row>
    <row r="24" spans="1:43" ht="31.5" x14ac:dyDescent="0.2">
      <c r="A24" s="30" t="s">
        <v>31</v>
      </c>
      <c r="B24" s="30"/>
      <c r="C24" s="30" t="s">
        <v>39</v>
      </c>
      <c r="D24" s="30" t="s">
        <v>38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</row>
    <row r="25" spans="1:43" ht="15.75" x14ac:dyDescent="0.2">
      <c r="A25" s="23" t="s">
        <v>37</v>
      </c>
      <c r="B25" s="23" t="s">
        <v>59</v>
      </c>
      <c r="C25" s="48"/>
      <c r="D25" s="48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</row>
    <row r="26" spans="1:43" ht="15.75" x14ac:dyDescent="0.2">
      <c r="A26" s="23"/>
      <c r="B26" s="23" t="s">
        <v>57</v>
      </c>
      <c r="C26" s="49"/>
      <c r="D26" s="49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</row>
    <row r="27" spans="1:43" ht="15.75" x14ac:dyDescent="0.2">
      <c r="A27" s="23"/>
      <c r="B27" s="23" t="s">
        <v>60</v>
      </c>
      <c r="C27" s="31">
        <f>(C25*C26)+C25</f>
        <v>0</v>
      </c>
      <c r="D27" s="31">
        <f>(D25*D26)+D25</f>
        <v>0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</row>
    <row r="28" spans="1:43" ht="15.75" x14ac:dyDescent="0.2">
      <c r="A28" s="128" t="s">
        <v>33</v>
      </c>
      <c r="B28" s="50"/>
      <c r="C28" s="2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</row>
    <row r="29" spans="1:43" ht="15.75" x14ac:dyDescent="0.2">
      <c r="A29" s="128"/>
      <c r="B29" s="50"/>
      <c r="C29" s="2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</row>
    <row r="30" spans="1:43" ht="15.75" x14ac:dyDescent="0.2">
      <c r="A30" s="128"/>
      <c r="B30" s="50"/>
      <c r="C30" s="2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</row>
    <row r="31" spans="1:43" ht="15.75" x14ac:dyDescent="0.2">
      <c r="A31" s="129"/>
      <c r="B31" s="50"/>
      <c r="C31" s="26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</row>
    <row r="32" spans="1:43" x14ac:dyDescent="0.2"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</row>
    <row r="33" spans="1:43" ht="26.25" x14ac:dyDescent="0.2">
      <c r="A33" s="130" t="s">
        <v>24</v>
      </c>
      <c r="B33" s="131"/>
      <c r="C33" s="131"/>
      <c r="D33" s="13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</row>
    <row r="34" spans="1:43" ht="31.5" x14ac:dyDescent="0.2">
      <c r="A34" s="30" t="s">
        <v>31</v>
      </c>
      <c r="B34" s="30"/>
      <c r="C34" s="30" t="s">
        <v>39</v>
      </c>
      <c r="D34" s="30" t="s">
        <v>38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</row>
    <row r="35" spans="1:43" ht="15.75" x14ac:dyDescent="0.2">
      <c r="A35" s="23" t="s">
        <v>40</v>
      </c>
      <c r="B35" s="23" t="s">
        <v>59</v>
      </c>
      <c r="C35" s="48"/>
      <c r="D35" s="48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</row>
    <row r="36" spans="1:43" ht="15.75" x14ac:dyDescent="0.2">
      <c r="A36" s="23"/>
      <c r="B36" s="23" t="s">
        <v>57</v>
      </c>
      <c r="C36" s="49"/>
      <c r="D36" s="49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</row>
    <row r="37" spans="1:43" ht="15.75" x14ac:dyDescent="0.2">
      <c r="A37" s="23"/>
      <c r="B37" s="23" t="s">
        <v>60</v>
      </c>
      <c r="C37" s="31">
        <f>(C35*C36)+C35</f>
        <v>0</v>
      </c>
      <c r="D37" s="31">
        <f>(D35*D36)+D35</f>
        <v>0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</row>
    <row r="38" spans="1:43" ht="15.75" x14ac:dyDescent="0.2">
      <c r="A38" s="128" t="s">
        <v>32</v>
      </c>
      <c r="B38" s="50"/>
      <c r="C38" s="26"/>
      <c r="D38" s="2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</row>
    <row r="39" spans="1:43" ht="15.75" x14ac:dyDescent="0.2">
      <c r="A39" s="128"/>
      <c r="B39" s="50"/>
      <c r="C39" s="26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</row>
    <row r="40" spans="1:43" ht="15.75" x14ac:dyDescent="0.2">
      <c r="A40" s="128"/>
      <c r="B40" s="50"/>
      <c r="C40" s="26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</row>
    <row r="41" spans="1:43" ht="15.75" x14ac:dyDescent="0.2">
      <c r="A41" s="129"/>
      <c r="B41" s="50"/>
      <c r="C41" s="26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</row>
    <row r="42" spans="1:43" ht="13.5" thickBot="1" x14ac:dyDescent="0.25"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</row>
    <row r="43" spans="1:43" ht="31.5" x14ac:dyDescent="0.2">
      <c r="A43" s="11" t="s">
        <v>34</v>
      </c>
      <c r="B43" s="14" t="s">
        <v>61</v>
      </c>
      <c r="C43" s="14" t="s">
        <v>56</v>
      </c>
      <c r="D43" s="14" t="s">
        <v>62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</row>
    <row r="44" spans="1:43" ht="15.75" x14ac:dyDescent="0.25">
      <c r="A44" s="23" t="s">
        <v>35</v>
      </c>
      <c r="B44" s="48"/>
      <c r="C44" s="49"/>
      <c r="D44" s="15">
        <f>(B44*C44)+B44</f>
        <v>0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</row>
    <row r="45" spans="1:43" ht="15.75" x14ac:dyDescent="0.25">
      <c r="A45" s="23" t="s">
        <v>36</v>
      </c>
      <c r="B45" s="48"/>
      <c r="C45" s="49"/>
      <c r="D45" s="15">
        <f>(B45*C45)+B45</f>
        <v>0</v>
      </c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</row>
    <row r="46" spans="1:43" x14ac:dyDescent="0.2">
      <c r="A46" s="5"/>
      <c r="B46" s="5"/>
      <c r="C46" s="6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</row>
    <row r="47" spans="1:43" x14ac:dyDescent="0.2">
      <c r="A47" s="5"/>
      <c r="B47" s="5"/>
      <c r="C47" s="6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</row>
    <row r="48" spans="1:43" x14ac:dyDescent="0.2">
      <c r="A48" s="5"/>
      <c r="B48" s="5"/>
      <c r="C48" s="6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</row>
    <row r="49" spans="1:43" x14ac:dyDescent="0.2">
      <c r="A49" s="5"/>
      <c r="B49" s="5"/>
      <c r="C49" s="6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</row>
    <row r="50" spans="1:43" x14ac:dyDescent="0.2">
      <c r="A50" s="5"/>
      <c r="B50" s="5"/>
      <c r="C50" s="6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</row>
    <row r="51" spans="1:43" x14ac:dyDescent="0.2">
      <c r="A51" s="5"/>
      <c r="B51" s="5"/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</row>
    <row r="52" spans="1:43" x14ac:dyDescent="0.2">
      <c r="A52" s="5"/>
      <c r="B52" s="5"/>
      <c r="C52" s="6"/>
      <c r="D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</row>
  </sheetData>
  <sheetProtection algorithmName="SHA-512" hashValue="TemDeE40KM4CbmaKXIoTLkNuFZ5IEXNAszYMVhdwisEcI1vp2WZtaqVGCLqYC6XaYzUDNIOvBHpEHVfCddUI5w==" saltValue="NkkQHiRT/0YFyBKk5c5jBA==" spinCount="100000" sheet="1" objects="1" scenarios="1"/>
  <mergeCells count="9">
    <mergeCell ref="A1:E1"/>
    <mergeCell ref="A28:A31"/>
    <mergeCell ref="A38:A41"/>
    <mergeCell ref="A11:D11"/>
    <mergeCell ref="A5:D5"/>
    <mergeCell ref="A23:D23"/>
    <mergeCell ref="A33:D33"/>
    <mergeCell ref="A3:E3"/>
    <mergeCell ref="A2:E2"/>
  </mergeCells>
  <pageMargins left="0.78740157480314965" right="0.78740157480314965" top="0.98425196850393704" bottom="2.2834645669291338" header="0.51181102362204722" footer="0.51181102362204722"/>
  <pageSetup paperSize="9" scale="70" fitToHeight="2" orientation="landscape" r:id="rId1"/>
  <headerFooter alignWithMargins="0">
    <oddFooter>&amp;L&amp;"Verdana,Standaard"&amp;8© Masterkey-Plus BV&amp;C&amp;"Verdana,Standaard"&amp;8Bijlage 1a, Invulformulier catering - Vergaderlunch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J36"/>
  <sheetViews>
    <sheetView zoomScale="80" zoomScaleNormal="80" workbookViewId="0">
      <selection activeCell="F3" sqref="F3"/>
    </sheetView>
  </sheetViews>
  <sheetFormatPr defaultRowHeight="12.75" x14ac:dyDescent="0.2"/>
  <cols>
    <col min="1" max="1" width="81.5703125" style="3" bestFit="1" customWidth="1"/>
    <col min="2" max="4" width="20.7109375" style="2" customWidth="1"/>
    <col min="5" max="7" width="18.42578125" customWidth="1"/>
  </cols>
  <sheetData>
    <row r="1" spans="1:7" s="1" customFormat="1" ht="26.25" x14ac:dyDescent="0.4">
      <c r="A1" s="136" t="s">
        <v>41</v>
      </c>
      <c r="B1" s="137"/>
      <c r="C1" s="137"/>
      <c r="D1" s="137"/>
      <c r="E1" s="137"/>
      <c r="F1" s="32"/>
      <c r="G1" s="32"/>
    </row>
    <row r="2" spans="1:7" s="1" customFormat="1" ht="18.75" x14ac:dyDescent="0.3">
      <c r="A2" s="35" t="s">
        <v>42</v>
      </c>
      <c r="B2" s="36" t="s">
        <v>12</v>
      </c>
      <c r="C2" s="36"/>
      <c r="D2" s="36"/>
      <c r="E2" s="33"/>
      <c r="F2" s="33"/>
      <c r="G2" s="33"/>
    </row>
    <row r="3" spans="1:7" s="1" customFormat="1" ht="47.25" x14ac:dyDescent="0.3">
      <c r="A3" s="23" t="s">
        <v>4</v>
      </c>
      <c r="B3" s="37" t="s">
        <v>65</v>
      </c>
      <c r="C3" s="37" t="s">
        <v>57</v>
      </c>
      <c r="D3" s="37" t="s">
        <v>58</v>
      </c>
      <c r="E3" s="34"/>
      <c r="F3" s="34"/>
      <c r="G3" s="34"/>
    </row>
    <row r="4" spans="1:7" s="1" customFormat="1" ht="15.75" x14ac:dyDescent="0.3">
      <c r="A4" s="4" t="s">
        <v>13</v>
      </c>
      <c r="B4" s="51">
        <v>0</v>
      </c>
      <c r="C4" s="52"/>
      <c r="D4" s="46">
        <f>(B4*C4)+B4</f>
        <v>0</v>
      </c>
      <c r="E4" s="34"/>
      <c r="F4" s="34"/>
      <c r="G4" s="34"/>
    </row>
    <row r="5" spans="1:7" s="1" customFormat="1" ht="15.75" x14ac:dyDescent="0.3">
      <c r="A5" s="4" t="s">
        <v>53</v>
      </c>
      <c r="B5" s="51">
        <v>0</v>
      </c>
      <c r="C5" s="52"/>
      <c r="D5" s="46">
        <f t="shared" ref="D5:D8" si="0">(B5*C5)+B5</f>
        <v>0</v>
      </c>
      <c r="E5" s="34"/>
      <c r="F5" s="34"/>
      <c r="G5" s="34"/>
    </row>
    <row r="6" spans="1:7" s="1" customFormat="1" ht="15.75" x14ac:dyDescent="0.3">
      <c r="A6" s="4" t="s">
        <v>14</v>
      </c>
      <c r="B6" s="51">
        <v>0</v>
      </c>
      <c r="C6" s="52"/>
      <c r="D6" s="46">
        <f t="shared" si="0"/>
        <v>0</v>
      </c>
      <c r="E6" s="34"/>
      <c r="F6" s="34"/>
      <c r="G6" s="34"/>
    </row>
    <row r="7" spans="1:7" s="1" customFormat="1" ht="15.75" x14ac:dyDescent="0.3">
      <c r="A7" s="4" t="s">
        <v>15</v>
      </c>
      <c r="B7" s="51">
        <v>0</v>
      </c>
      <c r="C7" s="52"/>
      <c r="D7" s="46">
        <f t="shared" si="0"/>
        <v>0</v>
      </c>
      <c r="E7" s="34"/>
      <c r="F7" s="34"/>
      <c r="G7" s="34"/>
    </row>
    <row r="8" spans="1:7" s="1" customFormat="1" ht="15.75" x14ac:dyDescent="0.3">
      <c r="A8" s="4" t="s">
        <v>16</v>
      </c>
      <c r="B8" s="51">
        <v>0</v>
      </c>
      <c r="C8" s="52"/>
      <c r="D8" s="46">
        <f t="shared" si="0"/>
        <v>0</v>
      </c>
      <c r="E8" s="34"/>
      <c r="F8" s="34"/>
      <c r="G8" s="34"/>
    </row>
    <row r="9" spans="1:7" s="1" customFormat="1" ht="16.5" x14ac:dyDescent="0.3">
      <c r="A9" s="43"/>
      <c r="B9" s="44"/>
      <c r="C9" s="44"/>
      <c r="D9" s="44"/>
      <c r="E9" s="45"/>
      <c r="F9" s="17"/>
      <c r="G9" s="17"/>
    </row>
    <row r="10" spans="1:7" s="1" customFormat="1" ht="18.75" x14ac:dyDescent="0.3">
      <c r="A10" s="35" t="s">
        <v>20</v>
      </c>
      <c r="B10" s="134" t="s">
        <v>0</v>
      </c>
      <c r="C10" s="134"/>
      <c r="D10" s="134"/>
      <c r="E10" s="134"/>
      <c r="F10" s="39"/>
      <c r="G10" s="39"/>
    </row>
    <row r="11" spans="1:7" s="1" customFormat="1" ht="16.5" x14ac:dyDescent="0.3">
      <c r="A11" s="40" t="s">
        <v>5</v>
      </c>
      <c r="B11" s="135" t="s">
        <v>63</v>
      </c>
      <c r="C11" s="135"/>
      <c r="D11" s="135"/>
      <c r="E11" s="135"/>
      <c r="F11" s="41"/>
      <c r="G11" s="41"/>
    </row>
    <row r="12" spans="1:7" s="1" customFormat="1" ht="16.5" x14ac:dyDescent="0.3">
      <c r="A12" s="40" t="s">
        <v>6</v>
      </c>
      <c r="B12" s="135" t="s">
        <v>1</v>
      </c>
      <c r="C12" s="135"/>
      <c r="D12" s="135"/>
      <c r="E12" s="135"/>
      <c r="F12" s="41"/>
      <c r="G12" s="41"/>
    </row>
    <row r="13" spans="1:7" s="1" customFormat="1" ht="47.25" x14ac:dyDescent="0.3">
      <c r="A13" s="38" t="s">
        <v>7</v>
      </c>
      <c r="B13" s="37" t="s">
        <v>65</v>
      </c>
      <c r="C13" s="37" t="s">
        <v>57</v>
      </c>
      <c r="D13" s="37" t="s">
        <v>58</v>
      </c>
      <c r="E13" s="37" t="s">
        <v>66</v>
      </c>
      <c r="F13" s="37" t="s">
        <v>56</v>
      </c>
      <c r="G13" s="37" t="s">
        <v>58</v>
      </c>
    </row>
    <row r="14" spans="1:7" s="1" customFormat="1" ht="15.75" x14ac:dyDescent="0.3">
      <c r="A14" s="4" t="s">
        <v>48</v>
      </c>
      <c r="B14" s="53">
        <v>0</v>
      </c>
      <c r="C14" s="52"/>
      <c r="D14" s="37">
        <f>(B14*C14)+B14</f>
        <v>0</v>
      </c>
      <c r="E14" s="53">
        <v>0</v>
      </c>
      <c r="F14" s="52"/>
      <c r="G14" s="46">
        <f>(E14*F14)+E14</f>
        <v>0</v>
      </c>
    </row>
    <row r="15" spans="1:7" s="1" customFormat="1" ht="15.75" x14ac:dyDescent="0.3">
      <c r="A15" s="4" t="s">
        <v>8</v>
      </c>
      <c r="B15" s="53">
        <v>0</v>
      </c>
      <c r="C15" s="52"/>
      <c r="D15" s="37">
        <f>(B15*C15)+B15</f>
        <v>0</v>
      </c>
      <c r="E15" s="53">
        <v>0</v>
      </c>
      <c r="F15" s="52"/>
      <c r="G15" s="46">
        <f>(E15*F15)+E15</f>
        <v>0</v>
      </c>
    </row>
    <row r="16" spans="1:7" ht="15.75" x14ac:dyDescent="0.25">
      <c r="A16" s="10"/>
      <c r="B16" s="9"/>
      <c r="C16" s="9"/>
      <c r="D16" s="9"/>
      <c r="E16" s="42"/>
      <c r="F16" s="17"/>
      <c r="G16" s="17"/>
    </row>
    <row r="17" spans="1:10" s="1" customFormat="1" ht="18.75" x14ac:dyDescent="0.3">
      <c r="A17" s="35" t="s">
        <v>10</v>
      </c>
      <c r="B17" s="134" t="s">
        <v>0</v>
      </c>
      <c r="C17" s="134"/>
      <c r="D17" s="134"/>
      <c r="E17" s="134"/>
      <c r="F17" s="39"/>
      <c r="G17" s="39"/>
    </row>
    <row r="18" spans="1:10" s="1" customFormat="1" ht="16.5" x14ac:dyDescent="0.3">
      <c r="A18" s="40" t="s">
        <v>17</v>
      </c>
      <c r="B18" s="135" t="s">
        <v>64</v>
      </c>
      <c r="C18" s="135"/>
      <c r="D18" s="135"/>
      <c r="E18" s="135"/>
      <c r="F18" s="41"/>
      <c r="G18" s="41"/>
    </row>
    <row r="19" spans="1:10" s="1" customFormat="1" ht="16.5" x14ac:dyDescent="0.3">
      <c r="A19" s="40"/>
      <c r="B19" s="135" t="s">
        <v>1</v>
      </c>
      <c r="C19" s="135"/>
      <c r="D19" s="135"/>
      <c r="E19" s="135"/>
      <c r="F19" s="41"/>
      <c r="G19" s="41"/>
    </row>
    <row r="20" spans="1:10" s="1" customFormat="1" ht="47.25" x14ac:dyDescent="0.3">
      <c r="A20" s="38" t="s">
        <v>7</v>
      </c>
      <c r="B20" s="37" t="s">
        <v>65</v>
      </c>
      <c r="C20" s="37" t="s">
        <v>57</v>
      </c>
      <c r="D20" s="37" t="s">
        <v>58</v>
      </c>
      <c r="E20" s="37" t="s">
        <v>66</v>
      </c>
      <c r="F20" s="37" t="s">
        <v>56</v>
      </c>
      <c r="G20" s="37" t="s">
        <v>58</v>
      </c>
    </row>
    <row r="21" spans="1:10" s="1" customFormat="1" ht="15.75" x14ac:dyDescent="0.3">
      <c r="A21" s="4" t="s">
        <v>55</v>
      </c>
      <c r="B21" s="53">
        <v>0</v>
      </c>
      <c r="C21" s="52"/>
      <c r="D21" s="37">
        <f>(B21*C21)+B21</f>
        <v>0</v>
      </c>
      <c r="E21" s="51">
        <v>0</v>
      </c>
      <c r="F21" s="52"/>
      <c r="G21" s="46">
        <f>(E21*F21)+E21</f>
        <v>0</v>
      </c>
    </row>
    <row r="22" spans="1:10" s="1" customFormat="1" ht="15.75" x14ac:dyDescent="0.3">
      <c r="A22" s="4" t="s">
        <v>52</v>
      </c>
      <c r="B22" s="53">
        <v>0</v>
      </c>
      <c r="C22" s="52"/>
      <c r="D22" s="37">
        <f>(B22*C22)+B22</f>
        <v>0</v>
      </c>
      <c r="E22" s="51">
        <v>0</v>
      </c>
      <c r="F22" s="52"/>
      <c r="G22" s="46">
        <f>(E22*F22)+E22</f>
        <v>0</v>
      </c>
    </row>
    <row r="23" spans="1:10" ht="15.75" x14ac:dyDescent="0.25">
      <c r="A23" s="10"/>
      <c r="B23" s="9"/>
      <c r="C23" s="9"/>
      <c r="D23" s="9"/>
      <c r="E23" s="42"/>
      <c r="F23" s="17"/>
      <c r="G23" s="17"/>
    </row>
    <row r="24" spans="1:10" s="1" customFormat="1" ht="18.75" x14ac:dyDescent="0.3">
      <c r="A24" s="35" t="s">
        <v>11</v>
      </c>
      <c r="B24" s="134" t="s">
        <v>0</v>
      </c>
      <c r="C24" s="134"/>
      <c r="D24" s="134"/>
      <c r="E24" s="134"/>
      <c r="F24" s="39"/>
      <c r="G24" s="39"/>
    </row>
    <row r="25" spans="1:10" s="1" customFormat="1" ht="16.5" x14ac:dyDescent="0.3">
      <c r="A25" s="40" t="s">
        <v>9</v>
      </c>
      <c r="B25" s="135" t="s">
        <v>64</v>
      </c>
      <c r="C25" s="135"/>
      <c r="D25" s="135"/>
      <c r="E25" s="135"/>
      <c r="F25" s="41"/>
      <c r="G25" s="41"/>
    </row>
    <row r="26" spans="1:10" s="1" customFormat="1" ht="16.5" x14ac:dyDescent="0.3">
      <c r="A26" s="40"/>
      <c r="B26" s="135" t="s">
        <v>1</v>
      </c>
      <c r="C26" s="135"/>
      <c r="D26" s="135"/>
      <c r="E26" s="135"/>
      <c r="F26" s="41"/>
      <c r="G26" s="41"/>
    </row>
    <row r="27" spans="1:10" s="1" customFormat="1" ht="47.25" x14ac:dyDescent="0.3">
      <c r="A27" s="38" t="s">
        <v>7</v>
      </c>
      <c r="B27" s="37" t="s">
        <v>65</v>
      </c>
      <c r="C27" s="37" t="s">
        <v>57</v>
      </c>
      <c r="D27" s="37" t="s">
        <v>58</v>
      </c>
      <c r="E27" s="37" t="s">
        <v>66</v>
      </c>
      <c r="F27" s="37" t="s">
        <v>56</v>
      </c>
      <c r="G27" s="37" t="s">
        <v>58</v>
      </c>
    </row>
    <row r="28" spans="1:10" s="1" customFormat="1" ht="16.5" x14ac:dyDescent="0.3">
      <c r="A28" s="4" t="s">
        <v>55</v>
      </c>
      <c r="B28" s="53">
        <v>0</v>
      </c>
      <c r="C28" s="52"/>
      <c r="D28" s="37">
        <f>(B28*C28)+B28</f>
        <v>0</v>
      </c>
      <c r="E28" s="51">
        <v>0</v>
      </c>
      <c r="F28" s="52"/>
      <c r="G28" s="46">
        <f>(E28*F28)+E28</f>
        <v>0</v>
      </c>
      <c r="J28" s="8"/>
    </row>
    <row r="29" spans="1:10" s="1" customFormat="1" ht="15.75" x14ac:dyDescent="0.3">
      <c r="A29" s="4" t="s">
        <v>52</v>
      </c>
      <c r="B29" s="53">
        <v>0</v>
      </c>
      <c r="C29" s="52"/>
      <c r="D29" s="37">
        <f>(B29*C29)+B29</f>
        <v>0</v>
      </c>
      <c r="E29" s="53">
        <v>0</v>
      </c>
      <c r="F29" s="52"/>
      <c r="G29" s="46">
        <f>(E29*F29)+E29</f>
        <v>0</v>
      </c>
    </row>
    <row r="30" spans="1:10" ht="15.75" x14ac:dyDescent="0.25">
      <c r="A30" s="10"/>
      <c r="B30" s="9"/>
      <c r="C30" s="9"/>
      <c r="D30" s="9"/>
      <c r="E30" s="42"/>
      <c r="F30" s="17"/>
      <c r="G30" s="17"/>
    </row>
    <row r="31" spans="1:10" ht="18.75" x14ac:dyDescent="0.3">
      <c r="A31" s="35" t="s">
        <v>43</v>
      </c>
      <c r="B31" s="134" t="s">
        <v>0</v>
      </c>
      <c r="C31" s="134"/>
      <c r="D31" s="134"/>
      <c r="E31" s="134"/>
      <c r="F31" s="39"/>
      <c r="G31" s="39"/>
    </row>
    <row r="32" spans="1:10" ht="15.75" x14ac:dyDescent="0.25">
      <c r="A32" s="40" t="s">
        <v>44</v>
      </c>
      <c r="B32" s="135" t="s">
        <v>64</v>
      </c>
      <c r="C32" s="135"/>
      <c r="D32" s="135"/>
      <c r="E32" s="135"/>
      <c r="F32" s="41"/>
      <c r="G32" s="41"/>
    </row>
    <row r="33" spans="1:7" ht="15.75" x14ac:dyDescent="0.25">
      <c r="A33" s="40"/>
      <c r="B33" s="135" t="s">
        <v>1</v>
      </c>
      <c r="C33" s="135"/>
      <c r="D33" s="135"/>
      <c r="E33" s="135"/>
      <c r="F33" s="41"/>
      <c r="G33" s="41"/>
    </row>
    <row r="34" spans="1:7" ht="47.25" x14ac:dyDescent="0.2">
      <c r="A34" s="38" t="s">
        <v>7</v>
      </c>
      <c r="B34" s="37" t="s">
        <v>65</v>
      </c>
      <c r="C34" s="37" t="s">
        <v>57</v>
      </c>
      <c r="D34" s="37" t="s">
        <v>58</v>
      </c>
      <c r="E34" s="37" t="s">
        <v>66</v>
      </c>
      <c r="F34" s="37" t="s">
        <v>56</v>
      </c>
      <c r="G34" s="37" t="s">
        <v>58</v>
      </c>
    </row>
    <row r="35" spans="1:7" ht="15.75" x14ac:dyDescent="0.2">
      <c r="A35" s="4" t="s">
        <v>48</v>
      </c>
      <c r="B35" s="53">
        <v>0</v>
      </c>
      <c r="C35" s="52"/>
      <c r="D35" s="37">
        <f>(B35*C35)+B35</f>
        <v>0</v>
      </c>
      <c r="E35" s="53">
        <v>0</v>
      </c>
      <c r="F35" s="52"/>
      <c r="G35" s="46">
        <f>(E35*F35)+E35</f>
        <v>0</v>
      </c>
    </row>
    <row r="36" spans="1:7" ht="15.75" x14ac:dyDescent="0.2">
      <c r="A36" s="4" t="s">
        <v>8</v>
      </c>
      <c r="B36" s="53">
        <v>0</v>
      </c>
      <c r="C36" s="52"/>
      <c r="D36" s="37">
        <f>(B36*C36)+B36</f>
        <v>0</v>
      </c>
      <c r="E36" s="53">
        <v>0</v>
      </c>
      <c r="F36" s="52"/>
      <c r="G36" s="46">
        <f>(E36*F36)+E36</f>
        <v>0</v>
      </c>
    </row>
  </sheetData>
  <sheetProtection algorithmName="SHA-512" hashValue="x+Xh61SVCDZO5zaiUGxxwe8ZH8dzih0WYFgKDf0mP/zqyqzpX7CJH4FUx+ii1fNETpLNGZfsO6/WSwKjOb2eig==" saltValue="rhUG61pw/JsUZ7DWfIcPnQ==" spinCount="100000" sheet="1" objects="1" scenarios="1"/>
  <mergeCells count="13">
    <mergeCell ref="B31:E31"/>
    <mergeCell ref="B32:E32"/>
    <mergeCell ref="B33:E33"/>
    <mergeCell ref="A1:E1"/>
    <mergeCell ref="B25:E25"/>
    <mergeCell ref="B12:E12"/>
    <mergeCell ref="B10:E10"/>
    <mergeCell ref="B11:E11"/>
    <mergeCell ref="B26:E26"/>
    <mergeCell ref="B17:E17"/>
    <mergeCell ref="B18:E18"/>
    <mergeCell ref="B19:E19"/>
    <mergeCell ref="B24:E24"/>
  </mergeCells>
  <pageMargins left="0.78740157480314965" right="0.78740157480314965" top="0.98425196850393704" bottom="1.76" header="0.51181102362204722" footer="0.51181102362204722"/>
  <pageSetup paperSize="9" scale="67" fitToHeight="2" orientation="portrait" r:id="rId1"/>
  <headerFooter alignWithMargins="0">
    <oddFooter>&amp;L&amp;"Verdana,Standaard"&amp;8© Masterkey-Plus BV&amp;C&amp;"Verdana,Standaard"&amp;8Bijlage 1a, Invuldocumenten catering - Evenementen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37C0D-49B1-4FD8-943F-611DA392C663}">
  <sheetPr>
    <tabColor theme="9" tint="-0.249977111117893"/>
  </sheetPr>
  <dimension ref="A1:XFC117"/>
  <sheetViews>
    <sheetView zoomScale="85" zoomScaleNormal="85" zoomScaleSheetLayoutView="85" workbookViewId="0">
      <pane ySplit="3" topLeftCell="A97" activePane="bottomLeft" state="frozen"/>
      <selection activeCell="H29" sqref="H29"/>
      <selection pane="bottomLeft" activeCell="C116" sqref="C116"/>
    </sheetView>
  </sheetViews>
  <sheetFormatPr defaultColWidth="0" defaultRowHeight="18" x14ac:dyDescent="0.3"/>
  <cols>
    <col min="1" max="1" width="37" style="165" bestFit="1" customWidth="1"/>
    <col min="2" max="2" width="30.28515625" style="143" bestFit="1" customWidth="1"/>
    <col min="3" max="3" width="31.42578125" style="166" bestFit="1" customWidth="1"/>
    <col min="4" max="4" width="62.28515625" style="166" customWidth="1"/>
    <col min="5" max="103" width="0" style="143" hidden="1" customWidth="1"/>
    <col min="104" max="16382" width="9.140625" style="143" hidden="1"/>
    <col min="16383" max="16383" width="24.42578125" style="143" hidden="1"/>
    <col min="16384" max="16384" width="33.28515625" style="143" customWidth="1"/>
  </cols>
  <sheetData>
    <row r="1" spans="1:103" ht="26.25" x14ac:dyDescent="0.4">
      <c r="A1" s="139" t="s">
        <v>82</v>
      </c>
      <c r="B1" s="140"/>
      <c r="C1" s="141"/>
      <c r="D1" s="141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</row>
    <row r="2" spans="1:103" ht="18.75" x14ac:dyDescent="0.3">
      <c r="A2" s="144"/>
      <c r="B2" s="145"/>
      <c r="C2" s="146"/>
      <c r="D2" s="146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</row>
    <row r="3" spans="1:103" s="151" customFormat="1" ht="15.75" x14ac:dyDescent="0.25">
      <c r="A3" s="147" t="s">
        <v>83</v>
      </c>
      <c r="B3" s="148" t="s">
        <v>84</v>
      </c>
      <c r="C3" s="149" t="s">
        <v>85</v>
      </c>
      <c r="D3" s="150" t="s">
        <v>86</v>
      </c>
    </row>
    <row r="4" spans="1:103" ht="15.75" x14ac:dyDescent="0.25">
      <c r="A4" s="152" t="s">
        <v>87</v>
      </c>
      <c r="B4" s="153">
        <v>1037</v>
      </c>
      <c r="C4" s="91"/>
      <c r="D4" s="138">
        <f>C4*B4</f>
        <v>0</v>
      </c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</row>
    <row r="5" spans="1:103" ht="15.75" x14ac:dyDescent="0.25">
      <c r="A5" s="152" t="s">
        <v>88</v>
      </c>
      <c r="B5" s="153">
        <v>546</v>
      </c>
      <c r="C5" s="91"/>
      <c r="D5" s="138">
        <f t="shared" ref="D5:D68" si="0">C5*B5</f>
        <v>0</v>
      </c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/>
      <c r="CP5" s="142"/>
      <c r="CQ5" s="142"/>
      <c r="CR5" s="142"/>
      <c r="CS5" s="142"/>
      <c r="CT5" s="142"/>
      <c r="CU5" s="142"/>
      <c r="CV5" s="142"/>
      <c r="CW5" s="142"/>
      <c r="CX5" s="142"/>
      <c r="CY5" s="142"/>
    </row>
    <row r="6" spans="1:103" ht="15.75" x14ac:dyDescent="0.25">
      <c r="A6" s="152" t="s">
        <v>89</v>
      </c>
      <c r="B6" s="153">
        <v>510</v>
      </c>
      <c r="C6" s="91"/>
      <c r="D6" s="138">
        <f t="shared" si="0"/>
        <v>0</v>
      </c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  <c r="BZ6" s="142"/>
      <c r="CA6" s="142"/>
      <c r="CB6" s="142"/>
      <c r="CC6" s="142"/>
      <c r="CD6" s="142"/>
      <c r="CE6" s="142"/>
      <c r="CF6" s="142"/>
      <c r="CG6" s="142"/>
      <c r="CH6" s="142"/>
      <c r="CI6" s="142"/>
      <c r="CJ6" s="142"/>
      <c r="CK6" s="142"/>
      <c r="CL6" s="142"/>
      <c r="CM6" s="142"/>
      <c r="CN6" s="142"/>
      <c r="CO6" s="142"/>
      <c r="CP6" s="142"/>
      <c r="CQ6" s="142"/>
      <c r="CR6" s="142"/>
      <c r="CS6" s="142"/>
      <c r="CT6" s="142"/>
      <c r="CU6" s="142"/>
      <c r="CV6" s="142"/>
      <c r="CW6" s="142"/>
      <c r="CX6" s="142"/>
      <c r="CY6" s="142"/>
    </row>
    <row r="7" spans="1:103" ht="15.75" x14ac:dyDescent="0.25">
      <c r="A7" s="152" t="s">
        <v>90</v>
      </c>
      <c r="B7" s="153">
        <v>367</v>
      </c>
      <c r="C7" s="91"/>
      <c r="D7" s="138">
        <f t="shared" si="0"/>
        <v>0</v>
      </c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 t="s">
        <v>91</v>
      </c>
      <c r="BW7" s="154" t="s">
        <v>91</v>
      </c>
      <c r="BX7" s="154" t="s">
        <v>91</v>
      </c>
      <c r="BY7" s="154" t="s">
        <v>91</v>
      </c>
      <c r="BZ7" s="154" t="s">
        <v>91</v>
      </c>
      <c r="CA7" s="154" t="s">
        <v>91</v>
      </c>
      <c r="CB7" s="154" t="s">
        <v>91</v>
      </c>
      <c r="CC7" s="154" t="s">
        <v>91</v>
      </c>
      <c r="CD7" s="154" t="s">
        <v>91</v>
      </c>
      <c r="CE7" s="154" t="s">
        <v>91</v>
      </c>
      <c r="CF7" s="154" t="s">
        <v>91</v>
      </c>
      <c r="CG7" s="154" t="s">
        <v>91</v>
      </c>
      <c r="CH7" s="154" t="s">
        <v>91</v>
      </c>
      <c r="CI7" s="154" t="s">
        <v>91</v>
      </c>
      <c r="CJ7" s="154" t="s">
        <v>91</v>
      </c>
      <c r="CK7" s="154" t="s">
        <v>91</v>
      </c>
      <c r="CL7" s="154" t="s">
        <v>91</v>
      </c>
      <c r="CM7" s="154" t="s">
        <v>91</v>
      </c>
      <c r="CN7" s="154" t="s">
        <v>91</v>
      </c>
      <c r="CO7" s="154" t="s">
        <v>91</v>
      </c>
      <c r="CP7" s="154" t="s">
        <v>91</v>
      </c>
      <c r="CQ7" s="154" t="s">
        <v>91</v>
      </c>
      <c r="CR7" s="154" t="s">
        <v>91</v>
      </c>
      <c r="CS7" s="154" t="s">
        <v>91</v>
      </c>
      <c r="CT7" s="154" t="s">
        <v>91</v>
      </c>
      <c r="CU7" s="154" t="s">
        <v>91</v>
      </c>
      <c r="CV7" s="154" t="s">
        <v>91</v>
      </c>
      <c r="CW7" s="154" t="s">
        <v>91</v>
      </c>
      <c r="CX7" s="154" t="s">
        <v>91</v>
      </c>
      <c r="CY7" s="154" t="s">
        <v>91</v>
      </c>
    </row>
    <row r="8" spans="1:103" ht="15.75" x14ac:dyDescent="0.25">
      <c r="A8" s="152" t="s">
        <v>92</v>
      </c>
      <c r="B8" s="153">
        <v>353</v>
      </c>
      <c r="C8" s="91"/>
      <c r="D8" s="138">
        <f t="shared" si="0"/>
        <v>0</v>
      </c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155"/>
      <c r="BK8" s="155"/>
      <c r="BL8" s="155"/>
      <c r="BM8" s="155"/>
      <c r="BN8" s="155"/>
      <c r="BO8" s="155"/>
      <c r="BP8" s="155"/>
      <c r="BQ8" s="155"/>
      <c r="BR8" s="155"/>
      <c r="BS8" s="155"/>
      <c r="BT8" s="155"/>
      <c r="BU8" s="155"/>
      <c r="BV8" s="155"/>
      <c r="BW8" s="155"/>
      <c r="BX8" s="155"/>
      <c r="BY8" s="155"/>
      <c r="BZ8" s="155"/>
      <c r="CA8" s="155"/>
      <c r="CB8" s="155"/>
      <c r="CC8" s="155"/>
      <c r="CD8" s="155"/>
      <c r="CE8" s="155"/>
      <c r="CF8" s="155"/>
      <c r="CG8" s="155"/>
      <c r="CH8" s="155"/>
      <c r="CI8" s="155"/>
      <c r="CJ8" s="155"/>
      <c r="CK8" s="155"/>
      <c r="CL8" s="155"/>
      <c r="CM8" s="155"/>
      <c r="CN8" s="155"/>
      <c r="CO8" s="155"/>
      <c r="CP8" s="155"/>
      <c r="CQ8" s="155"/>
      <c r="CR8" s="155"/>
      <c r="CS8" s="155"/>
      <c r="CT8" s="155"/>
      <c r="CU8" s="155"/>
      <c r="CV8" s="155"/>
      <c r="CW8" s="155"/>
      <c r="CX8" s="155"/>
      <c r="CY8" s="155"/>
    </row>
    <row r="9" spans="1:103" ht="15.75" x14ac:dyDescent="0.25">
      <c r="A9" s="152" t="s">
        <v>93</v>
      </c>
      <c r="B9" s="153">
        <v>267</v>
      </c>
      <c r="C9" s="91"/>
      <c r="D9" s="138">
        <f t="shared" si="0"/>
        <v>0</v>
      </c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55"/>
      <c r="BM9" s="155"/>
      <c r="BN9" s="155"/>
      <c r="BO9" s="155"/>
      <c r="BP9" s="155"/>
      <c r="BQ9" s="155"/>
      <c r="BR9" s="155"/>
      <c r="BS9" s="155"/>
      <c r="BT9" s="155"/>
      <c r="BU9" s="155"/>
      <c r="BV9" s="155"/>
      <c r="BW9" s="155"/>
      <c r="BX9" s="155"/>
      <c r="BY9" s="155"/>
      <c r="BZ9" s="155"/>
      <c r="CA9" s="155"/>
      <c r="CB9" s="155"/>
      <c r="CC9" s="155"/>
      <c r="CD9" s="155"/>
      <c r="CE9" s="155"/>
      <c r="CF9" s="155"/>
      <c r="CG9" s="155"/>
      <c r="CH9" s="155"/>
      <c r="CI9" s="155"/>
      <c r="CJ9" s="155"/>
      <c r="CK9" s="155"/>
      <c r="CL9" s="155"/>
      <c r="CM9" s="155"/>
      <c r="CN9" s="155"/>
      <c r="CO9" s="155"/>
      <c r="CP9" s="155"/>
      <c r="CQ9" s="155"/>
      <c r="CR9" s="155"/>
      <c r="CS9" s="155"/>
      <c r="CT9" s="155"/>
      <c r="CU9" s="155"/>
      <c r="CV9" s="155"/>
      <c r="CW9" s="155"/>
      <c r="CX9" s="155"/>
      <c r="CY9" s="155"/>
    </row>
    <row r="10" spans="1:103" ht="15.75" x14ac:dyDescent="0.25">
      <c r="A10" s="152" t="s">
        <v>94</v>
      </c>
      <c r="B10" s="153">
        <v>239</v>
      </c>
      <c r="C10" s="91"/>
      <c r="D10" s="138">
        <f t="shared" si="0"/>
        <v>0</v>
      </c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/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  <c r="BT10" s="155"/>
      <c r="BU10" s="155"/>
      <c r="BV10" s="155"/>
      <c r="BW10" s="155"/>
      <c r="BX10" s="155"/>
      <c r="BY10" s="155"/>
      <c r="BZ10" s="155"/>
      <c r="CA10" s="155"/>
      <c r="CB10" s="155"/>
      <c r="CC10" s="155"/>
      <c r="CD10" s="155"/>
      <c r="CE10" s="155"/>
      <c r="CF10" s="155"/>
      <c r="CG10" s="155"/>
      <c r="CH10" s="155"/>
      <c r="CI10" s="155"/>
      <c r="CJ10" s="155"/>
      <c r="CK10" s="155"/>
      <c r="CL10" s="155"/>
      <c r="CM10" s="155"/>
      <c r="CN10" s="155"/>
      <c r="CO10" s="155"/>
      <c r="CP10" s="155"/>
      <c r="CQ10" s="155"/>
      <c r="CR10" s="155"/>
      <c r="CS10" s="155"/>
      <c r="CT10" s="155"/>
      <c r="CU10" s="155"/>
      <c r="CV10" s="155"/>
      <c r="CW10" s="155"/>
      <c r="CX10" s="155"/>
      <c r="CY10" s="155"/>
    </row>
    <row r="11" spans="1:103" ht="15.75" x14ac:dyDescent="0.25">
      <c r="A11" s="152" t="s">
        <v>95</v>
      </c>
      <c r="B11" s="153">
        <v>218</v>
      </c>
      <c r="C11" s="91"/>
      <c r="D11" s="138">
        <f t="shared" si="0"/>
        <v>0</v>
      </c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/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5"/>
      <c r="CA11" s="155"/>
      <c r="CB11" s="155"/>
      <c r="CC11" s="155"/>
      <c r="CD11" s="155"/>
      <c r="CE11" s="155"/>
      <c r="CF11" s="155"/>
      <c r="CG11" s="155"/>
      <c r="CH11" s="155"/>
      <c r="CI11" s="155"/>
      <c r="CJ11" s="155"/>
      <c r="CK11" s="155"/>
      <c r="CL11" s="155"/>
      <c r="CM11" s="155"/>
      <c r="CN11" s="155"/>
      <c r="CO11" s="155"/>
      <c r="CP11" s="155"/>
      <c r="CQ11" s="155"/>
      <c r="CR11" s="155"/>
      <c r="CS11" s="155"/>
      <c r="CT11" s="155"/>
      <c r="CU11" s="155"/>
      <c r="CV11" s="155"/>
      <c r="CW11" s="155"/>
      <c r="CX11" s="155"/>
      <c r="CY11" s="155"/>
    </row>
    <row r="12" spans="1:103" ht="15.75" x14ac:dyDescent="0.25">
      <c r="A12" s="152" t="s">
        <v>96</v>
      </c>
      <c r="B12" s="153">
        <v>168</v>
      </c>
      <c r="C12" s="91"/>
      <c r="D12" s="138">
        <f t="shared" si="0"/>
        <v>0</v>
      </c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5"/>
      <c r="BU12" s="155"/>
      <c r="BV12" s="155"/>
      <c r="BW12" s="155"/>
      <c r="BX12" s="155"/>
      <c r="BY12" s="155"/>
      <c r="BZ12" s="155"/>
      <c r="CA12" s="155"/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/>
      <c r="CT12" s="155"/>
      <c r="CU12" s="155"/>
      <c r="CV12" s="155"/>
      <c r="CW12" s="155"/>
      <c r="CX12" s="155"/>
      <c r="CY12" s="155"/>
    </row>
    <row r="13" spans="1:103" ht="15.75" x14ac:dyDescent="0.25">
      <c r="A13" s="152" t="s">
        <v>97</v>
      </c>
      <c r="B13" s="153">
        <v>157</v>
      </c>
      <c r="C13" s="91"/>
      <c r="D13" s="138">
        <f t="shared" si="0"/>
        <v>0</v>
      </c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</row>
    <row r="14" spans="1:103" ht="15.75" x14ac:dyDescent="0.25">
      <c r="A14" s="152" t="s">
        <v>98</v>
      </c>
      <c r="B14" s="153">
        <v>124</v>
      </c>
      <c r="C14" s="91"/>
      <c r="D14" s="138">
        <f t="shared" si="0"/>
        <v>0</v>
      </c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7"/>
      <c r="CD14" s="157"/>
      <c r="CE14" s="157"/>
      <c r="CF14" s="157"/>
      <c r="CG14" s="157"/>
      <c r="CH14" s="157"/>
      <c r="CI14" s="157"/>
      <c r="CJ14" s="157"/>
      <c r="CK14" s="157"/>
      <c r="CL14" s="157"/>
      <c r="CM14" s="157"/>
      <c r="CN14" s="157"/>
      <c r="CO14" s="157"/>
      <c r="CP14" s="157"/>
      <c r="CQ14" s="157"/>
      <c r="CR14" s="157"/>
      <c r="CS14" s="157"/>
      <c r="CT14" s="157"/>
      <c r="CU14" s="157"/>
      <c r="CV14" s="157"/>
      <c r="CW14" s="157"/>
      <c r="CX14" s="157"/>
      <c r="CY14" s="157"/>
    </row>
    <row r="15" spans="1:103" ht="15.75" x14ac:dyDescent="0.25">
      <c r="A15" s="152" t="s">
        <v>99</v>
      </c>
      <c r="B15" s="153">
        <v>118</v>
      </c>
      <c r="C15" s="91"/>
      <c r="D15" s="138">
        <f t="shared" si="0"/>
        <v>0</v>
      </c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</row>
    <row r="16" spans="1:103" ht="15.75" x14ac:dyDescent="0.25">
      <c r="A16" s="152" t="s">
        <v>100</v>
      </c>
      <c r="B16" s="153">
        <v>116</v>
      </c>
      <c r="C16" s="91"/>
      <c r="D16" s="138">
        <f t="shared" si="0"/>
        <v>0</v>
      </c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158"/>
      <c r="BP16" s="158"/>
      <c r="BQ16" s="158"/>
      <c r="BR16" s="158"/>
      <c r="BS16" s="158"/>
      <c r="BT16" s="158"/>
      <c r="BU16" s="158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158"/>
      <c r="CH16" s="158"/>
      <c r="CI16" s="158"/>
      <c r="CJ16" s="158"/>
      <c r="CK16" s="158"/>
      <c r="CL16" s="158"/>
      <c r="CM16" s="158"/>
      <c r="CN16" s="158"/>
      <c r="CO16" s="158"/>
      <c r="CP16" s="158"/>
      <c r="CQ16" s="158"/>
      <c r="CR16" s="158"/>
      <c r="CS16" s="158"/>
      <c r="CT16" s="158"/>
      <c r="CU16" s="158"/>
      <c r="CV16" s="158"/>
      <c r="CW16" s="158"/>
      <c r="CX16" s="158"/>
      <c r="CY16" s="158"/>
    </row>
    <row r="17" spans="1:103" ht="15.75" x14ac:dyDescent="0.25">
      <c r="A17" s="152" t="s">
        <v>101</v>
      </c>
      <c r="B17" s="153">
        <v>115</v>
      </c>
      <c r="C17" s="91"/>
      <c r="D17" s="138">
        <f t="shared" si="0"/>
        <v>0</v>
      </c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158"/>
      <c r="BQ17" s="158"/>
      <c r="BR17" s="158"/>
      <c r="BS17" s="158"/>
      <c r="BT17" s="158"/>
      <c r="BU17" s="158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158"/>
      <c r="CJ17" s="158"/>
      <c r="CK17" s="158"/>
      <c r="CL17" s="158"/>
      <c r="CM17" s="158"/>
      <c r="CN17" s="158"/>
      <c r="CO17" s="158"/>
      <c r="CP17" s="158"/>
      <c r="CQ17" s="158"/>
      <c r="CR17" s="158"/>
      <c r="CS17" s="158"/>
      <c r="CT17" s="158"/>
      <c r="CU17" s="158"/>
      <c r="CV17" s="158"/>
      <c r="CW17" s="158"/>
      <c r="CX17" s="158"/>
      <c r="CY17" s="158"/>
    </row>
    <row r="18" spans="1:103" s="160" customFormat="1" ht="15.75" x14ac:dyDescent="0.25">
      <c r="A18" s="152" t="s">
        <v>102</v>
      </c>
      <c r="B18" s="153">
        <v>107</v>
      </c>
      <c r="C18" s="91"/>
      <c r="D18" s="138">
        <f t="shared" si="0"/>
        <v>0</v>
      </c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  <c r="BF18" s="159"/>
      <c r="BG18" s="159"/>
      <c r="BH18" s="159"/>
      <c r="BI18" s="159"/>
      <c r="BJ18" s="159"/>
      <c r="BK18" s="159"/>
      <c r="BL18" s="159"/>
      <c r="BM18" s="159"/>
      <c r="BN18" s="159"/>
      <c r="BO18" s="159"/>
      <c r="BP18" s="159"/>
      <c r="BQ18" s="159"/>
      <c r="BR18" s="159"/>
      <c r="BS18" s="159"/>
      <c r="BT18" s="159"/>
      <c r="BU18" s="159"/>
      <c r="BV18" s="159"/>
      <c r="BW18" s="159"/>
      <c r="BX18" s="159"/>
      <c r="BY18" s="159"/>
      <c r="BZ18" s="159"/>
      <c r="CA18" s="159"/>
      <c r="CB18" s="159"/>
      <c r="CC18" s="159"/>
      <c r="CD18" s="159"/>
      <c r="CE18" s="159"/>
      <c r="CF18" s="159"/>
      <c r="CG18" s="159"/>
      <c r="CH18" s="159"/>
      <c r="CI18" s="159"/>
      <c r="CJ18" s="159"/>
      <c r="CK18" s="159"/>
      <c r="CL18" s="159"/>
      <c r="CM18" s="159"/>
      <c r="CN18" s="159"/>
      <c r="CO18" s="159"/>
      <c r="CP18" s="159"/>
      <c r="CQ18" s="159"/>
      <c r="CR18" s="159"/>
      <c r="CS18" s="159"/>
      <c r="CT18" s="159"/>
      <c r="CU18" s="159"/>
      <c r="CV18" s="159"/>
      <c r="CW18" s="159"/>
      <c r="CX18" s="159"/>
      <c r="CY18" s="159"/>
    </row>
    <row r="19" spans="1:103" s="160" customFormat="1" ht="15.75" x14ac:dyDescent="0.25">
      <c r="A19" s="152" t="s">
        <v>103</v>
      </c>
      <c r="B19" s="153">
        <v>107</v>
      </c>
      <c r="C19" s="91"/>
      <c r="D19" s="138">
        <f t="shared" si="0"/>
        <v>0</v>
      </c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59"/>
      <c r="AS19" s="159"/>
      <c r="AT19" s="159"/>
      <c r="AU19" s="159"/>
      <c r="AV19" s="159"/>
      <c r="AW19" s="159"/>
      <c r="AX19" s="159"/>
      <c r="AY19" s="159"/>
      <c r="AZ19" s="159"/>
      <c r="BA19" s="159"/>
      <c r="BB19" s="159"/>
      <c r="BC19" s="159"/>
      <c r="BD19" s="159"/>
      <c r="BE19" s="159"/>
      <c r="BF19" s="159"/>
      <c r="BG19" s="159"/>
      <c r="BH19" s="159"/>
      <c r="BI19" s="159"/>
      <c r="BJ19" s="159"/>
      <c r="BK19" s="159"/>
      <c r="BL19" s="159"/>
      <c r="BM19" s="159"/>
      <c r="BN19" s="159"/>
      <c r="BO19" s="159"/>
      <c r="BP19" s="159"/>
      <c r="BQ19" s="159"/>
      <c r="BR19" s="159"/>
      <c r="BS19" s="159"/>
      <c r="BT19" s="159"/>
      <c r="BU19" s="159"/>
      <c r="BV19" s="159"/>
      <c r="BW19" s="159"/>
      <c r="BX19" s="159"/>
      <c r="BY19" s="159"/>
      <c r="BZ19" s="159"/>
      <c r="CA19" s="159"/>
      <c r="CB19" s="159"/>
      <c r="CC19" s="159"/>
      <c r="CD19" s="159"/>
      <c r="CE19" s="159"/>
      <c r="CF19" s="159"/>
      <c r="CG19" s="159"/>
      <c r="CH19" s="159"/>
      <c r="CI19" s="159"/>
      <c r="CJ19" s="159"/>
      <c r="CK19" s="159"/>
      <c r="CL19" s="159"/>
      <c r="CM19" s="159"/>
      <c r="CN19" s="159"/>
      <c r="CO19" s="159"/>
      <c r="CP19" s="159"/>
      <c r="CQ19" s="159"/>
      <c r="CR19" s="159"/>
      <c r="CS19" s="159"/>
      <c r="CT19" s="159"/>
      <c r="CU19" s="159"/>
      <c r="CV19" s="159"/>
      <c r="CW19" s="159"/>
      <c r="CX19" s="159"/>
      <c r="CY19" s="159"/>
    </row>
    <row r="20" spans="1:103" s="160" customFormat="1" ht="15.75" x14ac:dyDescent="0.25">
      <c r="A20" s="152" t="s">
        <v>104</v>
      </c>
      <c r="B20" s="153">
        <v>106</v>
      </c>
      <c r="C20" s="91"/>
      <c r="D20" s="138">
        <f t="shared" si="0"/>
        <v>0</v>
      </c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159"/>
      <c r="CO20" s="159"/>
      <c r="CP20" s="159"/>
      <c r="CQ20" s="159"/>
      <c r="CR20" s="159"/>
      <c r="CS20" s="159"/>
      <c r="CT20" s="159"/>
      <c r="CU20" s="159"/>
      <c r="CV20" s="159"/>
      <c r="CW20" s="159"/>
      <c r="CX20" s="159"/>
      <c r="CY20" s="159"/>
    </row>
    <row r="21" spans="1:103" s="160" customFormat="1" ht="15.75" x14ac:dyDescent="0.25">
      <c r="A21" s="152" t="s">
        <v>105</v>
      </c>
      <c r="B21" s="153">
        <v>101</v>
      </c>
      <c r="C21" s="91"/>
      <c r="D21" s="138">
        <f t="shared" si="0"/>
        <v>0</v>
      </c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  <c r="BP21" s="159"/>
      <c r="BQ21" s="159"/>
      <c r="BR21" s="159"/>
      <c r="BS21" s="159"/>
      <c r="BT21" s="159"/>
      <c r="BU21" s="159"/>
      <c r="BV21" s="159"/>
      <c r="BW21" s="159"/>
      <c r="BX21" s="159"/>
      <c r="BY21" s="159"/>
      <c r="BZ21" s="159"/>
      <c r="CA21" s="159"/>
      <c r="CB21" s="159"/>
      <c r="CC21" s="159"/>
      <c r="CD21" s="159"/>
      <c r="CE21" s="159"/>
      <c r="CF21" s="159"/>
      <c r="CG21" s="159"/>
      <c r="CH21" s="159"/>
      <c r="CI21" s="159"/>
      <c r="CJ21" s="159"/>
      <c r="CK21" s="159"/>
      <c r="CL21" s="159"/>
      <c r="CM21" s="159"/>
      <c r="CN21" s="159"/>
      <c r="CO21" s="159"/>
      <c r="CP21" s="159"/>
      <c r="CQ21" s="159"/>
      <c r="CR21" s="159"/>
      <c r="CS21" s="159"/>
      <c r="CT21" s="159"/>
      <c r="CU21" s="159"/>
      <c r="CV21" s="159"/>
      <c r="CW21" s="159"/>
      <c r="CX21" s="159"/>
      <c r="CY21" s="159"/>
    </row>
    <row r="22" spans="1:103" s="160" customFormat="1" ht="15.75" x14ac:dyDescent="0.25">
      <c r="A22" s="152" t="s">
        <v>106</v>
      </c>
      <c r="B22" s="153">
        <v>99</v>
      </c>
      <c r="C22" s="91"/>
      <c r="D22" s="138">
        <f t="shared" si="0"/>
        <v>0</v>
      </c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</row>
    <row r="23" spans="1:103" s="160" customFormat="1" ht="15.75" x14ac:dyDescent="0.25">
      <c r="A23" s="152" t="s">
        <v>107</v>
      </c>
      <c r="B23" s="153">
        <v>98</v>
      </c>
      <c r="C23" s="91"/>
      <c r="D23" s="138">
        <f t="shared" si="0"/>
        <v>0</v>
      </c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159"/>
      <c r="BL23" s="159"/>
      <c r="BM23" s="159"/>
      <c r="BN23" s="159"/>
      <c r="BO23" s="159"/>
      <c r="BP23" s="159"/>
      <c r="BQ23" s="159"/>
      <c r="BR23" s="159"/>
      <c r="BS23" s="159"/>
      <c r="BT23" s="159"/>
      <c r="BU23" s="159"/>
      <c r="BV23" s="159"/>
      <c r="BW23" s="159"/>
      <c r="BX23" s="159"/>
      <c r="BY23" s="159"/>
      <c r="BZ23" s="159"/>
      <c r="CA23" s="159"/>
      <c r="CB23" s="159"/>
      <c r="CC23" s="159"/>
      <c r="CD23" s="159"/>
      <c r="CE23" s="159"/>
      <c r="CF23" s="159"/>
      <c r="CG23" s="159"/>
      <c r="CH23" s="159"/>
      <c r="CI23" s="159"/>
      <c r="CJ23" s="159"/>
      <c r="CK23" s="159"/>
      <c r="CL23" s="159"/>
      <c r="CM23" s="159"/>
      <c r="CN23" s="159"/>
      <c r="CO23" s="159"/>
      <c r="CP23" s="159"/>
      <c r="CQ23" s="159"/>
      <c r="CR23" s="159"/>
      <c r="CS23" s="159"/>
      <c r="CT23" s="159"/>
      <c r="CU23" s="159"/>
      <c r="CV23" s="159"/>
      <c r="CW23" s="159"/>
      <c r="CX23" s="159"/>
      <c r="CY23" s="159"/>
    </row>
    <row r="24" spans="1:103" s="160" customFormat="1" ht="15.75" x14ac:dyDescent="0.25">
      <c r="A24" s="152" t="s">
        <v>108</v>
      </c>
      <c r="B24" s="153">
        <v>94</v>
      </c>
      <c r="C24" s="91"/>
      <c r="D24" s="138">
        <f t="shared" si="0"/>
        <v>0</v>
      </c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59"/>
      <c r="AT24" s="159"/>
      <c r="AU24" s="159"/>
      <c r="AV24" s="159"/>
      <c r="AW24" s="159"/>
      <c r="AX24" s="159"/>
      <c r="AY24" s="159"/>
      <c r="AZ24" s="159"/>
      <c r="BA24" s="159"/>
      <c r="BB24" s="159"/>
      <c r="BC24" s="159"/>
      <c r="BD24" s="159"/>
      <c r="BE24" s="159"/>
      <c r="BF24" s="159"/>
      <c r="BG24" s="159"/>
      <c r="BH24" s="159"/>
      <c r="BI24" s="159"/>
      <c r="BJ24" s="159"/>
      <c r="BK24" s="159"/>
      <c r="BL24" s="159"/>
      <c r="BM24" s="159"/>
      <c r="BN24" s="159"/>
      <c r="BO24" s="159"/>
      <c r="BP24" s="159"/>
      <c r="BQ24" s="159"/>
      <c r="BR24" s="159"/>
      <c r="BS24" s="159"/>
      <c r="BT24" s="159"/>
      <c r="BU24" s="159"/>
      <c r="BV24" s="159"/>
      <c r="BW24" s="159"/>
      <c r="BX24" s="159"/>
      <c r="BY24" s="159"/>
      <c r="BZ24" s="159"/>
      <c r="CA24" s="159"/>
      <c r="CB24" s="159"/>
      <c r="CC24" s="159"/>
      <c r="CD24" s="159"/>
      <c r="CE24" s="159"/>
      <c r="CF24" s="159"/>
      <c r="CG24" s="159"/>
      <c r="CH24" s="159"/>
      <c r="CI24" s="159"/>
      <c r="CJ24" s="159"/>
      <c r="CK24" s="159"/>
      <c r="CL24" s="159"/>
      <c r="CM24" s="159"/>
      <c r="CN24" s="159"/>
      <c r="CO24" s="159"/>
      <c r="CP24" s="159"/>
      <c r="CQ24" s="159"/>
      <c r="CR24" s="159"/>
      <c r="CS24" s="159"/>
      <c r="CT24" s="159"/>
      <c r="CU24" s="159"/>
      <c r="CV24" s="159"/>
      <c r="CW24" s="159"/>
      <c r="CX24" s="159"/>
      <c r="CY24" s="159"/>
    </row>
    <row r="25" spans="1:103" s="160" customFormat="1" ht="15.75" x14ac:dyDescent="0.25">
      <c r="A25" s="152" t="s">
        <v>109</v>
      </c>
      <c r="B25" s="153">
        <v>94</v>
      </c>
      <c r="C25" s="91"/>
      <c r="D25" s="138">
        <f t="shared" si="0"/>
        <v>0</v>
      </c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59"/>
      <c r="AS25" s="159"/>
      <c r="AT25" s="159"/>
      <c r="AU25" s="159"/>
      <c r="AV25" s="159"/>
      <c r="AW25" s="159"/>
      <c r="AX25" s="159"/>
      <c r="AY25" s="159"/>
      <c r="AZ25" s="159"/>
      <c r="BA25" s="159"/>
      <c r="BB25" s="159"/>
      <c r="BC25" s="159"/>
      <c r="BD25" s="159"/>
      <c r="BE25" s="159"/>
      <c r="BF25" s="159"/>
      <c r="BG25" s="159"/>
      <c r="BH25" s="159"/>
      <c r="BI25" s="159"/>
      <c r="BJ25" s="159"/>
      <c r="BK25" s="159"/>
      <c r="BL25" s="159"/>
      <c r="BM25" s="159"/>
      <c r="BN25" s="159"/>
      <c r="BO25" s="159"/>
      <c r="BP25" s="159"/>
      <c r="BQ25" s="159"/>
      <c r="BR25" s="159"/>
      <c r="BS25" s="159"/>
      <c r="BT25" s="159"/>
      <c r="BU25" s="159"/>
      <c r="BV25" s="159"/>
      <c r="BW25" s="159"/>
      <c r="BX25" s="159"/>
      <c r="BY25" s="159"/>
      <c r="BZ25" s="159"/>
      <c r="CA25" s="159"/>
      <c r="CB25" s="159"/>
      <c r="CC25" s="159"/>
      <c r="CD25" s="159"/>
      <c r="CE25" s="159"/>
      <c r="CF25" s="159"/>
      <c r="CG25" s="159"/>
      <c r="CH25" s="159"/>
      <c r="CI25" s="159"/>
      <c r="CJ25" s="159"/>
      <c r="CK25" s="159"/>
      <c r="CL25" s="159"/>
      <c r="CM25" s="159"/>
      <c r="CN25" s="159"/>
      <c r="CO25" s="159"/>
      <c r="CP25" s="159"/>
      <c r="CQ25" s="159"/>
      <c r="CR25" s="159"/>
      <c r="CS25" s="159"/>
      <c r="CT25" s="159"/>
      <c r="CU25" s="159"/>
      <c r="CV25" s="159"/>
      <c r="CW25" s="159"/>
      <c r="CX25" s="159"/>
      <c r="CY25" s="159"/>
    </row>
    <row r="26" spans="1:103" s="160" customFormat="1" ht="15.75" x14ac:dyDescent="0.25">
      <c r="A26" s="152" t="s">
        <v>110</v>
      </c>
      <c r="B26" s="153">
        <v>93</v>
      </c>
      <c r="C26" s="91"/>
      <c r="D26" s="138">
        <f t="shared" si="0"/>
        <v>0</v>
      </c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59"/>
      <c r="AS26" s="159"/>
      <c r="AT26" s="159"/>
      <c r="AU26" s="159"/>
      <c r="AV26" s="159"/>
      <c r="AW26" s="159"/>
      <c r="AX26" s="159"/>
      <c r="AY26" s="159"/>
      <c r="AZ26" s="159"/>
      <c r="BA26" s="159"/>
      <c r="BB26" s="159"/>
      <c r="BC26" s="159"/>
      <c r="BD26" s="159"/>
      <c r="BE26" s="159"/>
      <c r="BF26" s="159"/>
      <c r="BG26" s="159"/>
      <c r="BH26" s="159"/>
      <c r="BI26" s="159"/>
      <c r="BJ26" s="159"/>
      <c r="BK26" s="159"/>
      <c r="BL26" s="159"/>
      <c r="BM26" s="159"/>
      <c r="BN26" s="159"/>
      <c r="BO26" s="159"/>
      <c r="BP26" s="159"/>
      <c r="BQ26" s="159"/>
      <c r="BR26" s="159"/>
      <c r="BS26" s="159"/>
      <c r="BT26" s="159"/>
      <c r="BU26" s="159"/>
      <c r="BV26" s="159"/>
      <c r="BW26" s="159"/>
      <c r="BX26" s="159"/>
      <c r="BY26" s="159"/>
      <c r="BZ26" s="159"/>
      <c r="CA26" s="159"/>
      <c r="CB26" s="159"/>
      <c r="CC26" s="159"/>
      <c r="CD26" s="159"/>
      <c r="CE26" s="159"/>
      <c r="CF26" s="159"/>
      <c r="CG26" s="159"/>
      <c r="CH26" s="159"/>
      <c r="CI26" s="159"/>
      <c r="CJ26" s="159"/>
      <c r="CK26" s="159"/>
      <c r="CL26" s="159"/>
      <c r="CM26" s="159"/>
      <c r="CN26" s="159"/>
      <c r="CO26" s="159"/>
      <c r="CP26" s="159"/>
      <c r="CQ26" s="159"/>
      <c r="CR26" s="159"/>
      <c r="CS26" s="159"/>
      <c r="CT26" s="159"/>
      <c r="CU26" s="159"/>
      <c r="CV26" s="159"/>
      <c r="CW26" s="159"/>
      <c r="CX26" s="159"/>
      <c r="CY26" s="159"/>
    </row>
    <row r="27" spans="1:103" s="160" customFormat="1" ht="15.75" x14ac:dyDescent="0.25">
      <c r="A27" s="152" t="s">
        <v>111</v>
      </c>
      <c r="B27" s="153">
        <v>89</v>
      </c>
      <c r="C27" s="91"/>
      <c r="D27" s="138">
        <f t="shared" si="0"/>
        <v>0</v>
      </c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59"/>
      <c r="AY27" s="159"/>
      <c r="AZ27" s="159"/>
      <c r="BA27" s="159"/>
      <c r="BB27" s="159"/>
      <c r="BC27" s="159"/>
      <c r="BD27" s="159"/>
      <c r="BE27" s="159"/>
      <c r="BF27" s="159"/>
      <c r="BG27" s="159"/>
      <c r="BH27" s="159"/>
      <c r="BI27" s="159"/>
      <c r="BJ27" s="159"/>
      <c r="BK27" s="159"/>
      <c r="BL27" s="159"/>
      <c r="BM27" s="159"/>
      <c r="BN27" s="159"/>
      <c r="BO27" s="159"/>
      <c r="BP27" s="159"/>
      <c r="BQ27" s="159"/>
      <c r="BR27" s="159"/>
      <c r="BS27" s="159"/>
      <c r="BT27" s="159"/>
      <c r="BU27" s="159"/>
      <c r="BV27" s="159"/>
      <c r="BW27" s="159"/>
      <c r="BX27" s="159"/>
      <c r="BY27" s="159"/>
      <c r="BZ27" s="159"/>
      <c r="CA27" s="159"/>
      <c r="CB27" s="159"/>
      <c r="CC27" s="159"/>
      <c r="CD27" s="159"/>
      <c r="CE27" s="159"/>
      <c r="CF27" s="159"/>
      <c r="CG27" s="159"/>
      <c r="CH27" s="159"/>
      <c r="CI27" s="159"/>
      <c r="CJ27" s="159"/>
      <c r="CK27" s="159"/>
      <c r="CL27" s="159"/>
      <c r="CM27" s="159"/>
      <c r="CN27" s="159"/>
      <c r="CO27" s="159"/>
      <c r="CP27" s="159"/>
      <c r="CQ27" s="159"/>
      <c r="CR27" s="159"/>
      <c r="CS27" s="159"/>
      <c r="CT27" s="159"/>
      <c r="CU27" s="159"/>
      <c r="CV27" s="159"/>
      <c r="CW27" s="159"/>
      <c r="CX27" s="159"/>
      <c r="CY27" s="159"/>
    </row>
    <row r="28" spans="1:103" s="160" customFormat="1" ht="15.75" x14ac:dyDescent="0.25">
      <c r="A28" s="152" t="s">
        <v>112</v>
      </c>
      <c r="B28" s="153">
        <v>83</v>
      </c>
      <c r="C28" s="91"/>
      <c r="D28" s="138">
        <f t="shared" si="0"/>
        <v>0</v>
      </c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59"/>
      <c r="BN28" s="159"/>
      <c r="BO28" s="159"/>
      <c r="BP28" s="159"/>
      <c r="BQ28" s="159"/>
      <c r="BR28" s="159"/>
      <c r="BS28" s="159"/>
      <c r="BT28" s="159"/>
      <c r="BU28" s="159"/>
      <c r="BV28" s="159"/>
      <c r="BW28" s="159"/>
      <c r="BX28" s="159"/>
      <c r="BY28" s="159"/>
      <c r="BZ28" s="159"/>
      <c r="CA28" s="159"/>
      <c r="CB28" s="159"/>
      <c r="CC28" s="159"/>
      <c r="CD28" s="159"/>
      <c r="CE28" s="159"/>
      <c r="CF28" s="159"/>
      <c r="CG28" s="159"/>
      <c r="CH28" s="159"/>
      <c r="CI28" s="159"/>
      <c r="CJ28" s="159"/>
      <c r="CK28" s="159"/>
      <c r="CL28" s="159"/>
      <c r="CM28" s="159"/>
      <c r="CN28" s="159"/>
      <c r="CO28" s="159"/>
      <c r="CP28" s="159"/>
      <c r="CQ28" s="159"/>
      <c r="CR28" s="159"/>
      <c r="CS28" s="159"/>
      <c r="CT28" s="159"/>
      <c r="CU28" s="159"/>
      <c r="CV28" s="159"/>
      <c r="CW28" s="159"/>
      <c r="CX28" s="159"/>
      <c r="CY28" s="159"/>
    </row>
    <row r="29" spans="1:103" s="160" customFormat="1" ht="15.75" x14ac:dyDescent="0.25">
      <c r="A29" s="152" t="s">
        <v>113</v>
      </c>
      <c r="B29" s="153">
        <v>81</v>
      </c>
      <c r="C29" s="91"/>
      <c r="D29" s="138">
        <f t="shared" si="0"/>
        <v>0</v>
      </c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59"/>
      <c r="AS29" s="159"/>
      <c r="AT29" s="159"/>
      <c r="AU29" s="159"/>
      <c r="AV29" s="159"/>
      <c r="AW29" s="159"/>
      <c r="AX29" s="159"/>
      <c r="AY29" s="159"/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59"/>
      <c r="BS29" s="159"/>
      <c r="BT29" s="159"/>
      <c r="BU29" s="159"/>
      <c r="BV29" s="159"/>
      <c r="BW29" s="159"/>
      <c r="BX29" s="159"/>
      <c r="BY29" s="159"/>
      <c r="BZ29" s="159"/>
      <c r="CA29" s="159"/>
      <c r="CB29" s="159"/>
      <c r="CC29" s="159"/>
      <c r="CD29" s="159"/>
      <c r="CE29" s="159"/>
      <c r="CF29" s="159"/>
      <c r="CG29" s="159"/>
      <c r="CH29" s="159"/>
      <c r="CI29" s="159"/>
      <c r="CJ29" s="159"/>
      <c r="CK29" s="159"/>
      <c r="CL29" s="159"/>
      <c r="CM29" s="159"/>
      <c r="CN29" s="159"/>
      <c r="CO29" s="159"/>
      <c r="CP29" s="159"/>
      <c r="CQ29" s="159"/>
      <c r="CR29" s="159"/>
      <c r="CS29" s="159"/>
      <c r="CT29" s="159"/>
      <c r="CU29" s="159"/>
      <c r="CV29" s="159"/>
      <c r="CW29" s="159"/>
      <c r="CX29" s="159"/>
      <c r="CY29" s="159"/>
    </row>
    <row r="30" spans="1:103" s="160" customFormat="1" ht="15.75" x14ac:dyDescent="0.25">
      <c r="A30" s="152" t="s">
        <v>114</v>
      </c>
      <c r="B30" s="153">
        <v>79</v>
      </c>
      <c r="C30" s="91"/>
      <c r="D30" s="138">
        <f t="shared" si="0"/>
        <v>0</v>
      </c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  <c r="BI30" s="161"/>
      <c r="BJ30" s="161"/>
      <c r="BK30" s="161"/>
      <c r="BL30" s="161"/>
      <c r="BM30" s="161"/>
      <c r="BN30" s="161"/>
      <c r="BO30" s="161"/>
      <c r="BP30" s="161"/>
      <c r="BQ30" s="161"/>
      <c r="BR30" s="161"/>
      <c r="BS30" s="161"/>
      <c r="BT30" s="161"/>
      <c r="BU30" s="161"/>
      <c r="BV30" s="161"/>
      <c r="BW30" s="161"/>
      <c r="BX30" s="161"/>
      <c r="BY30" s="161"/>
      <c r="BZ30" s="161"/>
      <c r="CA30" s="161"/>
      <c r="CB30" s="161"/>
      <c r="CC30" s="161"/>
      <c r="CD30" s="161"/>
      <c r="CE30" s="161"/>
      <c r="CF30" s="161"/>
      <c r="CG30" s="161"/>
      <c r="CH30" s="161"/>
      <c r="CI30" s="161"/>
      <c r="CJ30" s="161"/>
      <c r="CK30" s="161"/>
      <c r="CL30" s="161"/>
      <c r="CM30" s="161"/>
      <c r="CN30" s="161"/>
      <c r="CO30" s="161"/>
      <c r="CP30" s="161"/>
      <c r="CQ30" s="161"/>
      <c r="CR30" s="161"/>
      <c r="CS30" s="161"/>
      <c r="CT30" s="161"/>
      <c r="CU30" s="161"/>
      <c r="CV30" s="161"/>
      <c r="CW30" s="161"/>
      <c r="CX30" s="161"/>
      <c r="CY30" s="161"/>
    </row>
    <row r="31" spans="1:103" ht="15.75" x14ac:dyDescent="0.25">
      <c r="A31" s="152" t="s">
        <v>115</v>
      </c>
      <c r="B31" s="153">
        <v>79</v>
      </c>
      <c r="C31" s="91"/>
      <c r="D31" s="138">
        <f t="shared" si="0"/>
        <v>0</v>
      </c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7"/>
      <c r="CI31" s="157"/>
      <c r="CJ31" s="157"/>
      <c r="CK31" s="157"/>
      <c r="CL31" s="157"/>
      <c r="CM31" s="157"/>
      <c r="CN31" s="157"/>
      <c r="CO31" s="157"/>
      <c r="CP31" s="157"/>
      <c r="CQ31" s="157"/>
      <c r="CR31" s="157"/>
      <c r="CS31" s="157"/>
      <c r="CT31" s="157"/>
      <c r="CU31" s="157"/>
      <c r="CV31" s="157"/>
      <c r="CW31" s="157"/>
      <c r="CX31" s="157"/>
      <c r="CY31" s="157"/>
    </row>
    <row r="32" spans="1:103" ht="15.75" x14ac:dyDescent="0.25">
      <c r="A32" s="153" t="s">
        <v>116</v>
      </c>
      <c r="B32" s="153">
        <v>78</v>
      </c>
      <c r="C32" s="91"/>
      <c r="D32" s="138">
        <f t="shared" si="0"/>
        <v>0</v>
      </c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157"/>
      <c r="CV32" s="157"/>
      <c r="CW32" s="157"/>
      <c r="CX32" s="157"/>
      <c r="CY32" s="157"/>
    </row>
    <row r="33" spans="1:103" ht="15.75" x14ac:dyDescent="0.25">
      <c r="A33" s="152" t="s">
        <v>117</v>
      </c>
      <c r="B33" s="153">
        <v>75</v>
      </c>
      <c r="C33" s="91"/>
      <c r="D33" s="138">
        <f t="shared" si="0"/>
        <v>0</v>
      </c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</row>
    <row r="34" spans="1:103" ht="15.75" x14ac:dyDescent="0.25">
      <c r="A34" s="152" t="s">
        <v>118</v>
      </c>
      <c r="B34" s="153">
        <v>72</v>
      </c>
      <c r="C34" s="91"/>
      <c r="D34" s="138">
        <f t="shared" si="0"/>
        <v>0</v>
      </c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7"/>
      <c r="CC34" s="157"/>
      <c r="CD34" s="157"/>
      <c r="CE34" s="157"/>
      <c r="CF34" s="157"/>
      <c r="CG34" s="157"/>
      <c r="CH34" s="157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  <c r="CV34" s="157"/>
      <c r="CW34" s="157"/>
      <c r="CX34" s="157"/>
      <c r="CY34" s="157"/>
    </row>
    <row r="35" spans="1:103" ht="15.75" x14ac:dyDescent="0.25">
      <c r="A35" s="152" t="s">
        <v>119</v>
      </c>
      <c r="B35" s="153">
        <v>70</v>
      </c>
      <c r="C35" s="91"/>
      <c r="D35" s="138">
        <f t="shared" si="0"/>
        <v>0</v>
      </c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157"/>
      <c r="BL35" s="157"/>
      <c r="BM35" s="157"/>
      <c r="BN35" s="157"/>
      <c r="BO35" s="157"/>
      <c r="BP35" s="157"/>
      <c r="BQ35" s="157"/>
      <c r="BR35" s="157"/>
      <c r="BS35" s="157"/>
      <c r="BT35" s="157"/>
      <c r="BU35" s="157"/>
      <c r="BV35" s="157"/>
      <c r="BW35" s="157"/>
      <c r="BX35" s="157"/>
      <c r="BY35" s="157"/>
      <c r="BZ35" s="157"/>
      <c r="CA35" s="157"/>
      <c r="CB35" s="157"/>
      <c r="CC35" s="157"/>
      <c r="CD35" s="157"/>
      <c r="CE35" s="157"/>
      <c r="CF35" s="157"/>
      <c r="CG35" s="157"/>
      <c r="CH35" s="157"/>
      <c r="CI35" s="157"/>
      <c r="CJ35" s="157"/>
      <c r="CK35" s="157"/>
      <c r="CL35" s="157"/>
      <c r="CM35" s="157"/>
      <c r="CN35" s="157"/>
      <c r="CO35" s="157"/>
      <c r="CP35" s="157"/>
      <c r="CQ35" s="157"/>
      <c r="CR35" s="157"/>
      <c r="CS35" s="157"/>
      <c r="CT35" s="157"/>
      <c r="CU35" s="157"/>
      <c r="CV35" s="157"/>
      <c r="CW35" s="157"/>
      <c r="CX35" s="157"/>
      <c r="CY35" s="157"/>
    </row>
    <row r="36" spans="1:103" ht="15.75" x14ac:dyDescent="0.25">
      <c r="A36" s="152" t="s">
        <v>120</v>
      </c>
      <c r="B36" s="153">
        <v>70</v>
      </c>
      <c r="C36" s="91"/>
      <c r="D36" s="138">
        <f t="shared" si="0"/>
        <v>0</v>
      </c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7"/>
      <c r="BT36" s="157"/>
      <c r="BU36" s="157"/>
      <c r="BV36" s="157"/>
      <c r="BW36" s="157"/>
      <c r="BX36" s="157"/>
      <c r="BY36" s="157"/>
      <c r="BZ36" s="157"/>
      <c r="CA36" s="157"/>
      <c r="CB36" s="157"/>
      <c r="CC36" s="157"/>
      <c r="CD36" s="157"/>
      <c r="CE36" s="157"/>
      <c r="CF36" s="157"/>
      <c r="CG36" s="157"/>
      <c r="CH36" s="157"/>
      <c r="CI36" s="157"/>
      <c r="CJ36" s="157"/>
      <c r="CK36" s="157"/>
      <c r="CL36" s="157"/>
      <c r="CM36" s="157"/>
      <c r="CN36" s="157"/>
      <c r="CO36" s="157"/>
      <c r="CP36" s="157"/>
      <c r="CQ36" s="157"/>
      <c r="CR36" s="157"/>
      <c r="CS36" s="157"/>
      <c r="CT36" s="157"/>
      <c r="CU36" s="157"/>
      <c r="CV36" s="157"/>
      <c r="CW36" s="157"/>
      <c r="CX36" s="157"/>
      <c r="CY36" s="157"/>
    </row>
    <row r="37" spans="1:103" ht="15.75" x14ac:dyDescent="0.25">
      <c r="A37" s="152" t="s">
        <v>121</v>
      </c>
      <c r="B37" s="153">
        <v>70</v>
      </c>
      <c r="C37" s="91"/>
      <c r="D37" s="138">
        <f t="shared" si="0"/>
        <v>0</v>
      </c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  <c r="BI37" s="161"/>
      <c r="BJ37" s="161"/>
      <c r="BK37" s="161"/>
      <c r="BL37" s="161"/>
      <c r="BM37" s="161"/>
      <c r="BN37" s="161"/>
      <c r="BO37" s="161"/>
      <c r="BP37" s="161"/>
      <c r="BQ37" s="161"/>
      <c r="BR37" s="161"/>
      <c r="BS37" s="161"/>
      <c r="BT37" s="161"/>
      <c r="BU37" s="161"/>
      <c r="BV37" s="161" t="s">
        <v>122</v>
      </c>
      <c r="BW37" s="161" t="s">
        <v>122</v>
      </c>
      <c r="BX37" s="161" t="s">
        <v>122</v>
      </c>
      <c r="BY37" s="161" t="s">
        <v>122</v>
      </c>
      <c r="BZ37" s="161" t="s">
        <v>122</v>
      </c>
      <c r="CA37" s="161" t="s">
        <v>122</v>
      </c>
      <c r="CB37" s="161" t="s">
        <v>122</v>
      </c>
      <c r="CC37" s="161" t="s">
        <v>122</v>
      </c>
      <c r="CD37" s="161" t="s">
        <v>122</v>
      </c>
      <c r="CE37" s="161" t="s">
        <v>122</v>
      </c>
      <c r="CF37" s="161" t="s">
        <v>122</v>
      </c>
      <c r="CG37" s="161" t="s">
        <v>122</v>
      </c>
      <c r="CH37" s="161" t="s">
        <v>122</v>
      </c>
      <c r="CI37" s="161" t="s">
        <v>122</v>
      </c>
      <c r="CJ37" s="161" t="s">
        <v>122</v>
      </c>
      <c r="CK37" s="161" t="s">
        <v>122</v>
      </c>
      <c r="CL37" s="161" t="s">
        <v>122</v>
      </c>
      <c r="CM37" s="161" t="s">
        <v>122</v>
      </c>
      <c r="CN37" s="161" t="s">
        <v>122</v>
      </c>
      <c r="CO37" s="161" t="s">
        <v>122</v>
      </c>
      <c r="CP37" s="161" t="s">
        <v>122</v>
      </c>
      <c r="CQ37" s="161" t="s">
        <v>122</v>
      </c>
      <c r="CR37" s="161" t="s">
        <v>122</v>
      </c>
      <c r="CS37" s="161" t="s">
        <v>122</v>
      </c>
      <c r="CT37" s="161" t="s">
        <v>122</v>
      </c>
      <c r="CU37" s="161" t="s">
        <v>122</v>
      </c>
      <c r="CV37" s="161" t="s">
        <v>122</v>
      </c>
      <c r="CW37" s="161" t="s">
        <v>122</v>
      </c>
      <c r="CX37" s="161" t="s">
        <v>122</v>
      </c>
      <c r="CY37" s="161" t="s">
        <v>122</v>
      </c>
    </row>
    <row r="38" spans="1:103" ht="15.75" x14ac:dyDescent="0.25">
      <c r="A38" s="152" t="s">
        <v>123</v>
      </c>
      <c r="B38" s="153">
        <v>69</v>
      </c>
      <c r="C38" s="91"/>
      <c r="D38" s="138">
        <f t="shared" si="0"/>
        <v>0</v>
      </c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2"/>
      <c r="BM38" s="162"/>
      <c r="BN38" s="162"/>
      <c r="BO38" s="162"/>
      <c r="BP38" s="162"/>
      <c r="BQ38" s="162"/>
      <c r="BR38" s="162"/>
      <c r="BS38" s="162"/>
      <c r="BT38" s="162"/>
      <c r="BU38" s="162"/>
      <c r="BV38" s="162"/>
      <c r="BW38" s="162"/>
      <c r="BX38" s="162"/>
      <c r="BY38" s="162"/>
      <c r="BZ38" s="162"/>
      <c r="CA38" s="162"/>
      <c r="CB38" s="162"/>
      <c r="CC38" s="162"/>
      <c r="CD38" s="162"/>
      <c r="CE38" s="162"/>
      <c r="CF38" s="162"/>
      <c r="CG38" s="162"/>
      <c r="CH38" s="162"/>
      <c r="CI38" s="162"/>
      <c r="CJ38" s="162"/>
      <c r="CK38" s="162"/>
      <c r="CL38" s="162"/>
      <c r="CM38" s="162"/>
      <c r="CN38" s="162"/>
      <c r="CO38" s="162"/>
      <c r="CP38" s="162"/>
      <c r="CQ38" s="162"/>
      <c r="CR38" s="162"/>
      <c r="CS38" s="162"/>
      <c r="CT38" s="162"/>
      <c r="CU38" s="162"/>
      <c r="CV38" s="162"/>
      <c r="CW38" s="162"/>
      <c r="CX38" s="162"/>
      <c r="CY38" s="162"/>
    </row>
    <row r="39" spans="1:103" ht="15.75" x14ac:dyDescent="0.25">
      <c r="A39" s="152" t="s">
        <v>124</v>
      </c>
      <c r="B39" s="153">
        <v>64</v>
      </c>
      <c r="C39" s="91"/>
      <c r="D39" s="138">
        <f t="shared" si="0"/>
        <v>0</v>
      </c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2"/>
      <c r="BM39" s="162"/>
      <c r="BN39" s="162"/>
      <c r="BO39" s="162"/>
      <c r="BP39" s="162"/>
      <c r="BQ39" s="162"/>
      <c r="BR39" s="162"/>
      <c r="BS39" s="162"/>
      <c r="BT39" s="162"/>
      <c r="BU39" s="162"/>
      <c r="BV39" s="162"/>
      <c r="BW39" s="162"/>
      <c r="BX39" s="162"/>
      <c r="BY39" s="162"/>
      <c r="BZ39" s="162"/>
      <c r="CA39" s="162"/>
      <c r="CB39" s="162"/>
      <c r="CC39" s="162"/>
      <c r="CD39" s="162"/>
      <c r="CE39" s="162"/>
      <c r="CF39" s="162"/>
      <c r="CG39" s="162"/>
      <c r="CH39" s="162"/>
      <c r="CI39" s="162"/>
      <c r="CJ39" s="162"/>
      <c r="CK39" s="162"/>
      <c r="CL39" s="162"/>
      <c r="CM39" s="162"/>
      <c r="CN39" s="162"/>
      <c r="CO39" s="162"/>
      <c r="CP39" s="162"/>
      <c r="CQ39" s="162"/>
      <c r="CR39" s="162"/>
      <c r="CS39" s="162"/>
      <c r="CT39" s="162"/>
      <c r="CU39" s="162"/>
      <c r="CV39" s="162"/>
      <c r="CW39" s="162"/>
      <c r="CX39" s="162"/>
      <c r="CY39" s="162"/>
    </row>
    <row r="40" spans="1:103" ht="15.75" x14ac:dyDescent="0.25">
      <c r="A40" s="152" t="s">
        <v>125</v>
      </c>
      <c r="B40" s="153">
        <v>64</v>
      </c>
      <c r="C40" s="91"/>
      <c r="D40" s="138">
        <f t="shared" si="0"/>
        <v>0</v>
      </c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2"/>
      <c r="BM40" s="162"/>
      <c r="BN40" s="162"/>
      <c r="BO40" s="162"/>
      <c r="BP40" s="162"/>
      <c r="BQ40" s="162"/>
      <c r="BR40" s="162"/>
      <c r="BS40" s="162"/>
      <c r="BT40" s="162"/>
      <c r="BU40" s="162"/>
      <c r="BV40" s="162"/>
      <c r="BW40" s="162"/>
      <c r="BX40" s="162"/>
      <c r="BY40" s="162"/>
      <c r="BZ40" s="162"/>
      <c r="CA40" s="162"/>
      <c r="CB40" s="162"/>
      <c r="CC40" s="162"/>
      <c r="CD40" s="162"/>
      <c r="CE40" s="162"/>
      <c r="CF40" s="162"/>
      <c r="CG40" s="162"/>
      <c r="CH40" s="162"/>
      <c r="CI40" s="162"/>
      <c r="CJ40" s="162"/>
      <c r="CK40" s="162"/>
      <c r="CL40" s="162"/>
      <c r="CM40" s="162"/>
      <c r="CN40" s="162"/>
      <c r="CO40" s="162"/>
      <c r="CP40" s="162"/>
      <c r="CQ40" s="162"/>
      <c r="CR40" s="162"/>
      <c r="CS40" s="162"/>
      <c r="CT40" s="162"/>
      <c r="CU40" s="162"/>
      <c r="CV40" s="162"/>
      <c r="CW40" s="162"/>
      <c r="CX40" s="162"/>
      <c r="CY40" s="162"/>
    </row>
    <row r="41" spans="1:103" ht="15.75" x14ac:dyDescent="0.25">
      <c r="A41" s="152" t="s">
        <v>126</v>
      </c>
      <c r="B41" s="153">
        <v>63</v>
      </c>
      <c r="C41" s="91"/>
      <c r="D41" s="138">
        <f t="shared" si="0"/>
        <v>0</v>
      </c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2"/>
      <c r="BM41" s="162"/>
      <c r="BN41" s="162"/>
      <c r="BO41" s="162"/>
      <c r="BP41" s="162"/>
      <c r="BQ41" s="162"/>
      <c r="BR41" s="162"/>
      <c r="BS41" s="162"/>
      <c r="BT41" s="162"/>
      <c r="BU41" s="162"/>
      <c r="BV41" s="162"/>
      <c r="BW41" s="162"/>
      <c r="BX41" s="162"/>
      <c r="BY41" s="162"/>
      <c r="BZ41" s="162"/>
      <c r="CA41" s="162"/>
      <c r="CB41" s="162"/>
      <c r="CC41" s="162"/>
      <c r="CD41" s="162"/>
      <c r="CE41" s="162"/>
      <c r="CF41" s="162"/>
      <c r="CG41" s="162"/>
      <c r="CH41" s="162"/>
      <c r="CI41" s="162"/>
      <c r="CJ41" s="162"/>
      <c r="CK41" s="162"/>
      <c r="CL41" s="162"/>
      <c r="CM41" s="162"/>
      <c r="CN41" s="162"/>
      <c r="CO41" s="162"/>
      <c r="CP41" s="162"/>
      <c r="CQ41" s="162"/>
      <c r="CR41" s="162"/>
      <c r="CS41" s="162"/>
      <c r="CT41" s="162"/>
      <c r="CU41" s="162"/>
      <c r="CV41" s="162"/>
      <c r="CW41" s="162"/>
      <c r="CX41" s="162"/>
      <c r="CY41" s="162"/>
    </row>
    <row r="42" spans="1:103" ht="15.75" x14ac:dyDescent="0.25">
      <c r="A42" s="152" t="s">
        <v>127</v>
      </c>
      <c r="B42" s="153">
        <v>62</v>
      </c>
      <c r="C42" s="91"/>
      <c r="D42" s="138">
        <f t="shared" si="0"/>
        <v>0</v>
      </c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2"/>
      <c r="BN42" s="162"/>
      <c r="BO42" s="162"/>
      <c r="BP42" s="162"/>
      <c r="BQ42" s="162"/>
      <c r="BR42" s="162"/>
      <c r="BS42" s="162"/>
      <c r="BT42" s="162"/>
      <c r="BU42" s="162"/>
      <c r="BV42" s="162"/>
      <c r="BW42" s="162"/>
      <c r="BX42" s="162"/>
      <c r="BY42" s="162"/>
      <c r="BZ42" s="162"/>
      <c r="CA42" s="162"/>
      <c r="CB42" s="162"/>
      <c r="CC42" s="162"/>
      <c r="CD42" s="162"/>
      <c r="CE42" s="162"/>
      <c r="CF42" s="162"/>
      <c r="CG42" s="162"/>
      <c r="CH42" s="162"/>
      <c r="CI42" s="162"/>
      <c r="CJ42" s="162"/>
      <c r="CK42" s="162"/>
      <c r="CL42" s="162"/>
      <c r="CM42" s="162"/>
      <c r="CN42" s="162"/>
      <c r="CO42" s="162"/>
      <c r="CP42" s="162"/>
      <c r="CQ42" s="162"/>
      <c r="CR42" s="162"/>
      <c r="CS42" s="162"/>
      <c r="CT42" s="162"/>
      <c r="CU42" s="162"/>
      <c r="CV42" s="162"/>
      <c r="CW42" s="162"/>
      <c r="CX42" s="162"/>
      <c r="CY42" s="162"/>
    </row>
    <row r="43" spans="1:103" ht="15.75" x14ac:dyDescent="0.25">
      <c r="A43" s="152" t="s">
        <v>128</v>
      </c>
      <c r="B43" s="153">
        <v>60</v>
      </c>
      <c r="C43" s="91"/>
      <c r="D43" s="138">
        <f t="shared" si="0"/>
        <v>0</v>
      </c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2"/>
      <c r="BN43" s="162"/>
      <c r="BO43" s="162"/>
      <c r="BP43" s="162"/>
      <c r="BQ43" s="162"/>
      <c r="BR43" s="162"/>
      <c r="BS43" s="162"/>
      <c r="BT43" s="162"/>
      <c r="BU43" s="162"/>
      <c r="BV43" s="162"/>
      <c r="BW43" s="162"/>
      <c r="BX43" s="162"/>
      <c r="BY43" s="162"/>
      <c r="BZ43" s="162"/>
      <c r="CA43" s="162"/>
      <c r="CB43" s="162"/>
      <c r="CC43" s="162"/>
      <c r="CD43" s="162"/>
      <c r="CE43" s="162"/>
      <c r="CF43" s="162"/>
      <c r="CG43" s="162"/>
      <c r="CH43" s="162"/>
      <c r="CI43" s="162"/>
      <c r="CJ43" s="162"/>
      <c r="CK43" s="162"/>
      <c r="CL43" s="162"/>
      <c r="CM43" s="162"/>
      <c r="CN43" s="162"/>
      <c r="CO43" s="162"/>
      <c r="CP43" s="162"/>
      <c r="CQ43" s="162"/>
      <c r="CR43" s="162"/>
      <c r="CS43" s="162"/>
      <c r="CT43" s="162"/>
      <c r="CU43" s="162"/>
      <c r="CV43" s="162"/>
      <c r="CW43" s="162"/>
      <c r="CX43" s="162"/>
      <c r="CY43" s="162"/>
    </row>
    <row r="44" spans="1:103" ht="15.75" x14ac:dyDescent="0.25">
      <c r="A44" s="152" t="s">
        <v>129</v>
      </c>
      <c r="B44" s="153">
        <v>60</v>
      </c>
      <c r="C44" s="91"/>
      <c r="D44" s="138">
        <f t="shared" si="0"/>
        <v>0</v>
      </c>
      <c r="E44" s="162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2"/>
      <c r="BN44" s="162"/>
      <c r="BO44" s="162"/>
      <c r="BP44" s="162"/>
      <c r="BQ44" s="162"/>
      <c r="BR44" s="162"/>
      <c r="BS44" s="162"/>
      <c r="BT44" s="162"/>
      <c r="BU44" s="162"/>
      <c r="BV44" s="162"/>
      <c r="BW44" s="162"/>
      <c r="BX44" s="162"/>
      <c r="BY44" s="162"/>
      <c r="BZ44" s="162"/>
      <c r="CA44" s="162"/>
      <c r="CB44" s="162"/>
      <c r="CC44" s="162"/>
      <c r="CD44" s="162"/>
      <c r="CE44" s="162"/>
      <c r="CF44" s="162"/>
      <c r="CG44" s="162"/>
      <c r="CH44" s="162"/>
      <c r="CI44" s="162"/>
      <c r="CJ44" s="162"/>
      <c r="CK44" s="162"/>
      <c r="CL44" s="162"/>
      <c r="CM44" s="162"/>
      <c r="CN44" s="162"/>
      <c r="CO44" s="162"/>
      <c r="CP44" s="162"/>
      <c r="CQ44" s="162"/>
      <c r="CR44" s="162"/>
      <c r="CS44" s="162"/>
      <c r="CT44" s="162"/>
      <c r="CU44" s="162"/>
      <c r="CV44" s="162"/>
      <c r="CW44" s="162"/>
      <c r="CX44" s="162"/>
      <c r="CY44" s="162"/>
    </row>
    <row r="45" spans="1:103" ht="15.75" x14ac:dyDescent="0.25">
      <c r="A45" s="152" t="s">
        <v>130</v>
      </c>
      <c r="B45" s="153">
        <v>59</v>
      </c>
      <c r="C45" s="91"/>
      <c r="D45" s="138">
        <f t="shared" si="0"/>
        <v>0</v>
      </c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2"/>
      <c r="BN45" s="162"/>
      <c r="BO45" s="162"/>
      <c r="BP45" s="162"/>
      <c r="BQ45" s="162"/>
      <c r="BR45" s="162"/>
      <c r="BS45" s="162"/>
      <c r="BT45" s="162"/>
      <c r="BU45" s="162"/>
      <c r="BV45" s="162"/>
      <c r="BW45" s="162"/>
      <c r="BX45" s="162"/>
      <c r="BY45" s="162"/>
      <c r="BZ45" s="162"/>
      <c r="CA45" s="162"/>
      <c r="CB45" s="162"/>
      <c r="CC45" s="162"/>
      <c r="CD45" s="162"/>
      <c r="CE45" s="162"/>
      <c r="CF45" s="162"/>
      <c r="CG45" s="162"/>
      <c r="CH45" s="162"/>
      <c r="CI45" s="162"/>
      <c r="CJ45" s="162"/>
      <c r="CK45" s="162"/>
      <c r="CL45" s="162"/>
      <c r="CM45" s="162"/>
      <c r="CN45" s="162"/>
      <c r="CO45" s="162"/>
      <c r="CP45" s="162"/>
      <c r="CQ45" s="162"/>
      <c r="CR45" s="162"/>
      <c r="CS45" s="162"/>
      <c r="CT45" s="162"/>
      <c r="CU45" s="162"/>
      <c r="CV45" s="162"/>
      <c r="CW45" s="162"/>
      <c r="CX45" s="162"/>
      <c r="CY45" s="162"/>
    </row>
    <row r="46" spans="1:103" ht="15.75" x14ac:dyDescent="0.25">
      <c r="A46" s="152" t="s">
        <v>131</v>
      </c>
      <c r="B46" s="153">
        <v>57</v>
      </c>
      <c r="C46" s="91"/>
      <c r="D46" s="138">
        <f t="shared" si="0"/>
        <v>0</v>
      </c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2"/>
      <c r="BN46" s="162"/>
      <c r="BO46" s="162"/>
      <c r="BP46" s="162"/>
      <c r="BQ46" s="162"/>
      <c r="BR46" s="162"/>
      <c r="BS46" s="162"/>
      <c r="BT46" s="162"/>
      <c r="BU46" s="162"/>
      <c r="BV46" s="162"/>
      <c r="BW46" s="162"/>
      <c r="BX46" s="162"/>
      <c r="BY46" s="162"/>
      <c r="BZ46" s="162"/>
      <c r="CA46" s="162"/>
      <c r="CB46" s="162"/>
      <c r="CC46" s="162"/>
      <c r="CD46" s="162"/>
      <c r="CE46" s="162"/>
      <c r="CF46" s="162"/>
      <c r="CG46" s="162"/>
      <c r="CH46" s="162"/>
      <c r="CI46" s="162"/>
      <c r="CJ46" s="162"/>
      <c r="CK46" s="162"/>
      <c r="CL46" s="162"/>
      <c r="CM46" s="162"/>
      <c r="CN46" s="162"/>
      <c r="CO46" s="162"/>
      <c r="CP46" s="162"/>
      <c r="CQ46" s="162"/>
      <c r="CR46" s="162"/>
      <c r="CS46" s="162"/>
      <c r="CT46" s="162"/>
      <c r="CU46" s="162"/>
      <c r="CV46" s="162"/>
      <c r="CW46" s="162"/>
      <c r="CX46" s="162"/>
      <c r="CY46" s="162"/>
    </row>
    <row r="47" spans="1:103" ht="15.75" x14ac:dyDescent="0.25">
      <c r="A47" s="152" t="s">
        <v>132</v>
      </c>
      <c r="B47" s="153">
        <v>57</v>
      </c>
      <c r="C47" s="91"/>
      <c r="D47" s="138">
        <f t="shared" si="0"/>
        <v>0</v>
      </c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L47" s="161"/>
      <c r="BM47" s="161"/>
      <c r="BN47" s="161"/>
      <c r="BO47" s="161"/>
      <c r="BP47" s="161"/>
      <c r="BQ47" s="161"/>
      <c r="BR47" s="161"/>
      <c r="BS47" s="161"/>
      <c r="BT47" s="161"/>
      <c r="BU47" s="161"/>
      <c r="BV47" s="161"/>
      <c r="BW47" s="161"/>
      <c r="BX47" s="161"/>
      <c r="BY47" s="161"/>
      <c r="BZ47" s="161"/>
      <c r="CA47" s="161"/>
      <c r="CB47" s="161"/>
      <c r="CC47" s="161"/>
      <c r="CD47" s="161"/>
      <c r="CE47" s="161"/>
      <c r="CF47" s="161"/>
      <c r="CG47" s="161"/>
      <c r="CH47" s="161"/>
      <c r="CI47" s="161"/>
      <c r="CJ47" s="161"/>
      <c r="CK47" s="161"/>
      <c r="CL47" s="161"/>
      <c r="CM47" s="161"/>
      <c r="CN47" s="161"/>
      <c r="CO47" s="161"/>
      <c r="CP47" s="161"/>
      <c r="CQ47" s="161"/>
      <c r="CR47" s="161"/>
      <c r="CS47" s="161"/>
      <c r="CT47" s="161"/>
      <c r="CU47" s="161"/>
      <c r="CV47" s="161"/>
      <c r="CW47" s="161"/>
      <c r="CX47" s="161"/>
      <c r="CY47" s="161"/>
    </row>
    <row r="48" spans="1:103" ht="15.75" x14ac:dyDescent="0.25">
      <c r="A48" s="152" t="s">
        <v>133</v>
      </c>
      <c r="B48" s="153">
        <v>55</v>
      </c>
      <c r="C48" s="91"/>
      <c r="D48" s="138">
        <f t="shared" si="0"/>
        <v>0</v>
      </c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7"/>
      <c r="CK48" s="157"/>
      <c r="CL48" s="157"/>
      <c r="CM48" s="157"/>
      <c r="CN48" s="157"/>
      <c r="CO48" s="157"/>
      <c r="CP48" s="157"/>
      <c r="CQ48" s="157"/>
      <c r="CR48" s="157"/>
      <c r="CS48" s="157"/>
      <c r="CT48" s="157"/>
      <c r="CU48" s="157"/>
      <c r="CV48" s="157"/>
      <c r="CW48" s="157"/>
      <c r="CX48" s="157"/>
      <c r="CY48" s="157"/>
    </row>
    <row r="49" spans="1:103" ht="15.75" x14ac:dyDescent="0.25">
      <c r="A49" s="152" t="s">
        <v>134</v>
      </c>
      <c r="B49" s="153">
        <v>53</v>
      </c>
      <c r="C49" s="91"/>
      <c r="D49" s="138">
        <f t="shared" si="0"/>
        <v>0</v>
      </c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57"/>
      <c r="BN49" s="157"/>
      <c r="BO49" s="157"/>
      <c r="BP49" s="157"/>
      <c r="BQ49" s="157"/>
      <c r="BR49" s="157"/>
      <c r="BS49" s="157"/>
      <c r="BT49" s="157"/>
      <c r="BU49" s="157"/>
      <c r="BV49" s="157"/>
      <c r="BW49" s="157"/>
      <c r="BX49" s="157"/>
      <c r="BY49" s="157"/>
      <c r="BZ49" s="157"/>
      <c r="CA49" s="157"/>
      <c r="CB49" s="157"/>
      <c r="CC49" s="157"/>
      <c r="CD49" s="157"/>
      <c r="CE49" s="157"/>
      <c r="CF49" s="157"/>
      <c r="CG49" s="157"/>
      <c r="CH49" s="157"/>
      <c r="CI49" s="157"/>
      <c r="CJ49" s="157"/>
      <c r="CK49" s="157"/>
      <c r="CL49" s="157"/>
      <c r="CM49" s="157"/>
      <c r="CN49" s="157"/>
      <c r="CO49" s="157"/>
      <c r="CP49" s="157"/>
      <c r="CQ49" s="157"/>
      <c r="CR49" s="157"/>
      <c r="CS49" s="157"/>
      <c r="CT49" s="157"/>
      <c r="CU49" s="157"/>
      <c r="CV49" s="157"/>
      <c r="CW49" s="157"/>
      <c r="CX49" s="157"/>
      <c r="CY49" s="157"/>
    </row>
    <row r="50" spans="1:103" ht="15.75" x14ac:dyDescent="0.25">
      <c r="A50" s="152" t="s">
        <v>135</v>
      </c>
      <c r="B50" s="153">
        <v>53</v>
      </c>
      <c r="C50" s="91"/>
      <c r="D50" s="138">
        <f t="shared" si="0"/>
        <v>0</v>
      </c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57"/>
      <c r="BR50" s="157"/>
      <c r="BS50" s="157"/>
      <c r="BT50" s="157"/>
      <c r="BU50" s="157"/>
      <c r="BV50" s="157"/>
      <c r="BW50" s="157"/>
      <c r="BX50" s="157"/>
      <c r="BY50" s="157"/>
      <c r="BZ50" s="157"/>
      <c r="CA50" s="157"/>
      <c r="CB50" s="157"/>
      <c r="CC50" s="157"/>
      <c r="CD50" s="157"/>
      <c r="CE50" s="157"/>
      <c r="CF50" s="157"/>
      <c r="CG50" s="157"/>
      <c r="CH50" s="157"/>
      <c r="CI50" s="157"/>
      <c r="CJ50" s="157"/>
      <c r="CK50" s="157"/>
      <c r="CL50" s="157"/>
      <c r="CM50" s="157"/>
      <c r="CN50" s="157"/>
      <c r="CO50" s="157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</row>
    <row r="51" spans="1:103" ht="15.75" x14ac:dyDescent="0.25">
      <c r="A51" s="152" t="s">
        <v>136</v>
      </c>
      <c r="B51" s="153">
        <v>51</v>
      </c>
      <c r="C51" s="91"/>
      <c r="D51" s="138">
        <f t="shared" si="0"/>
        <v>0</v>
      </c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7"/>
      <c r="BG51" s="157"/>
      <c r="BH51" s="157"/>
      <c r="BI51" s="157"/>
      <c r="BJ51" s="157"/>
      <c r="BK51" s="157"/>
      <c r="BL51" s="157"/>
      <c r="BM51" s="157"/>
      <c r="BN51" s="157"/>
      <c r="BO51" s="157"/>
      <c r="BP51" s="157"/>
      <c r="BQ51" s="157"/>
      <c r="BR51" s="157"/>
      <c r="BS51" s="157"/>
      <c r="BT51" s="157"/>
      <c r="BU51" s="157"/>
      <c r="BV51" s="157"/>
      <c r="BW51" s="157"/>
      <c r="BX51" s="157"/>
      <c r="BY51" s="157"/>
      <c r="BZ51" s="157"/>
      <c r="CA51" s="157"/>
      <c r="CB51" s="157"/>
      <c r="CC51" s="157"/>
      <c r="CD51" s="157"/>
      <c r="CE51" s="157"/>
      <c r="CF51" s="157"/>
      <c r="CG51" s="157"/>
      <c r="CH51" s="157"/>
      <c r="CI51" s="157"/>
      <c r="CJ51" s="157"/>
      <c r="CK51" s="157"/>
      <c r="CL51" s="157"/>
      <c r="CM51" s="157"/>
      <c r="CN51" s="157"/>
      <c r="CO51" s="157"/>
      <c r="CP51" s="157"/>
      <c r="CQ51" s="157"/>
      <c r="CR51" s="157"/>
      <c r="CS51" s="157"/>
      <c r="CT51" s="157"/>
      <c r="CU51" s="157"/>
      <c r="CV51" s="157"/>
      <c r="CW51" s="157"/>
      <c r="CX51" s="157"/>
      <c r="CY51" s="157"/>
    </row>
    <row r="52" spans="1:103" ht="15.75" x14ac:dyDescent="0.25">
      <c r="A52" s="152" t="s">
        <v>137</v>
      </c>
      <c r="B52" s="153">
        <v>50</v>
      </c>
      <c r="C52" s="91"/>
      <c r="D52" s="138">
        <f t="shared" si="0"/>
        <v>0</v>
      </c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</row>
    <row r="53" spans="1:103" ht="15.75" x14ac:dyDescent="0.25">
      <c r="A53" s="152" t="s">
        <v>138</v>
      </c>
      <c r="B53" s="153">
        <v>49</v>
      </c>
      <c r="C53" s="91"/>
      <c r="D53" s="138">
        <f t="shared" si="0"/>
        <v>0</v>
      </c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57"/>
      <c r="BJ53" s="157"/>
      <c r="BK53" s="157"/>
      <c r="BL53" s="157"/>
      <c r="BM53" s="157"/>
      <c r="BN53" s="157"/>
      <c r="BO53" s="157"/>
      <c r="BP53" s="157"/>
      <c r="BQ53" s="157"/>
      <c r="BR53" s="157"/>
      <c r="BS53" s="157"/>
      <c r="BT53" s="157"/>
      <c r="BU53" s="157"/>
      <c r="BV53" s="157"/>
      <c r="BW53" s="157"/>
      <c r="BX53" s="157"/>
      <c r="BY53" s="157"/>
      <c r="BZ53" s="157"/>
      <c r="CA53" s="157"/>
      <c r="CB53" s="157"/>
      <c r="CC53" s="157"/>
      <c r="CD53" s="157"/>
      <c r="CE53" s="157"/>
      <c r="CF53" s="157"/>
      <c r="CG53" s="157"/>
      <c r="CH53" s="157"/>
      <c r="CI53" s="157"/>
      <c r="CJ53" s="157"/>
      <c r="CK53" s="157"/>
      <c r="CL53" s="157"/>
      <c r="CM53" s="157"/>
      <c r="CN53" s="157"/>
      <c r="CO53" s="157"/>
      <c r="CP53" s="157"/>
      <c r="CQ53" s="157"/>
      <c r="CR53" s="157"/>
      <c r="CS53" s="157"/>
      <c r="CT53" s="157"/>
      <c r="CU53" s="157"/>
      <c r="CV53" s="157"/>
      <c r="CW53" s="157"/>
      <c r="CX53" s="157"/>
      <c r="CY53" s="157"/>
    </row>
    <row r="54" spans="1:103" ht="15.75" x14ac:dyDescent="0.25">
      <c r="A54" s="152" t="s">
        <v>139</v>
      </c>
      <c r="B54" s="153">
        <v>48</v>
      </c>
      <c r="C54" s="91"/>
      <c r="D54" s="138">
        <f t="shared" si="0"/>
        <v>0</v>
      </c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57"/>
      <c r="BR54" s="157"/>
      <c r="BS54" s="157"/>
      <c r="BT54" s="157"/>
      <c r="BU54" s="157"/>
      <c r="BV54" s="157"/>
      <c r="BW54" s="157"/>
      <c r="BX54" s="157"/>
      <c r="BY54" s="157"/>
      <c r="BZ54" s="157"/>
      <c r="CA54" s="157"/>
      <c r="CB54" s="157"/>
      <c r="CC54" s="157"/>
      <c r="CD54" s="157"/>
      <c r="CE54" s="157"/>
      <c r="CF54" s="157"/>
      <c r="CG54" s="157"/>
      <c r="CH54" s="157"/>
      <c r="CI54" s="157"/>
      <c r="CJ54" s="157"/>
      <c r="CK54" s="157"/>
      <c r="CL54" s="157"/>
      <c r="CM54" s="157"/>
      <c r="CN54" s="157"/>
      <c r="CO54" s="157"/>
      <c r="CP54" s="157"/>
      <c r="CQ54" s="157"/>
      <c r="CR54" s="157"/>
      <c r="CS54" s="157"/>
      <c r="CT54" s="157"/>
      <c r="CU54" s="157"/>
      <c r="CV54" s="157"/>
      <c r="CW54" s="157"/>
      <c r="CX54" s="157"/>
      <c r="CY54" s="157"/>
    </row>
    <row r="55" spans="1:103" ht="15.75" x14ac:dyDescent="0.25">
      <c r="A55" s="152" t="s">
        <v>140</v>
      </c>
      <c r="B55" s="153">
        <v>48</v>
      </c>
      <c r="C55" s="91"/>
      <c r="D55" s="138">
        <f t="shared" si="0"/>
        <v>0</v>
      </c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57"/>
      <c r="BJ55" s="157"/>
      <c r="BK55" s="157"/>
      <c r="BL55" s="157"/>
      <c r="BM55" s="157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57"/>
      <c r="CD55" s="157"/>
      <c r="CE55" s="157"/>
      <c r="CF55" s="157"/>
      <c r="CG55" s="157"/>
      <c r="CH55" s="157"/>
      <c r="CI55" s="157"/>
      <c r="CJ55" s="157"/>
      <c r="CK55" s="157"/>
      <c r="CL55" s="157"/>
      <c r="CM55" s="157"/>
      <c r="CN55" s="157"/>
      <c r="CO55" s="157"/>
      <c r="CP55" s="157"/>
      <c r="CQ55" s="157"/>
      <c r="CR55" s="157"/>
      <c r="CS55" s="157"/>
      <c r="CT55" s="157"/>
      <c r="CU55" s="157"/>
      <c r="CV55" s="157"/>
      <c r="CW55" s="157"/>
      <c r="CX55" s="157"/>
      <c r="CY55" s="157"/>
    </row>
    <row r="56" spans="1:103" ht="15.75" x14ac:dyDescent="0.25">
      <c r="A56" s="152" t="s">
        <v>141</v>
      </c>
      <c r="B56" s="153">
        <v>47</v>
      </c>
      <c r="C56" s="91"/>
      <c r="D56" s="138">
        <f t="shared" si="0"/>
        <v>0</v>
      </c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57"/>
      <c r="BJ56" s="157"/>
      <c r="BK56" s="157"/>
      <c r="BL56" s="157"/>
      <c r="BM56" s="157"/>
      <c r="BN56" s="157"/>
      <c r="BO56" s="157"/>
      <c r="BP56" s="157"/>
      <c r="BQ56" s="157"/>
      <c r="BR56" s="157"/>
      <c r="BS56" s="157"/>
      <c r="BT56" s="157"/>
      <c r="BU56" s="157"/>
      <c r="BV56" s="157"/>
      <c r="BW56" s="157"/>
      <c r="BX56" s="157"/>
      <c r="BY56" s="157"/>
      <c r="BZ56" s="157"/>
      <c r="CA56" s="157"/>
      <c r="CB56" s="157"/>
      <c r="CC56" s="157"/>
      <c r="CD56" s="157"/>
      <c r="CE56" s="157"/>
      <c r="CF56" s="157"/>
      <c r="CG56" s="157"/>
      <c r="CH56" s="157"/>
      <c r="CI56" s="157"/>
      <c r="CJ56" s="157"/>
      <c r="CK56" s="157"/>
      <c r="CL56" s="157"/>
      <c r="CM56" s="157"/>
      <c r="CN56" s="157"/>
      <c r="CO56" s="157"/>
      <c r="CP56" s="157"/>
      <c r="CQ56" s="157"/>
      <c r="CR56" s="157"/>
      <c r="CS56" s="157"/>
      <c r="CT56" s="157"/>
      <c r="CU56" s="157"/>
      <c r="CV56" s="157"/>
      <c r="CW56" s="157"/>
      <c r="CX56" s="157"/>
      <c r="CY56" s="157"/>
    </row>
    <row r="57" spans="1:103" ht="15.75" x14ac:dyDescent="0.25">
      <c r="A57" s="152" t="s">
        <v>142</v>
      </c>
      <c r="B57" s="153">
        <v>47</v>
      </c>
      <c r="C57" s="91"/>
      <c r="D57" s="138">
        <f t="shared" si="0"/>
        <v>0</v>
      </c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57"/>
      <c r="BJ57" s="157"/>
      <c r="BK57" s="157"/>
      <c r="BL57" s="157"/>
      <c r="BM57" s="157"/>
      <c r="BN57" s="157"/>
      <c r="BO57" s="157"/>
      <c r="BP57" s="157"/>
      <c r="BQ57" s="157"/>
      <c r="BR57" s="157"/>
      <c r="BS57" s="157"/>
      <c r="BT57" s="157"/>
      <c r="BU57" s="157"/>
      <c r="BV57" s="157"/>
      <c r="BW57" s="157"/>
      <c r="BX57" s="157"/>
      <c r="BY57" s="157"/>
      <c r="BZ57" s="157"/>
      <c r="CA57" s="157"/>
      <c r="CB57" s="157"/>
      <c r="CC57" s="157"/>
      <c r="CD57" s="157"/>
      <c r="CE57" s="157"/>
      <c r="CF57" s="157"/>
      <c r="CG57" s="157"/>
      <c r="CH57" s="157"/>
      <c r="CI57" s="157"/>
      <c r="CJ57" s="157"/>
      <c r="CK57" s="157"/>
      <c r="CL57" s="157"/>
      <c r="CM57" s="157"/>
      <c r="CN57" s="157"/>
      <c r="CO57" s="157"/>
      <c r="CP57" s="157"/>
      <c r="CQ57" s="157"/>
      <c r="CR57" s="157"/>
      <c r="CS57" s="157"/>
      <c r="CT57" s="157"/>
      <c r="CU57" s="157"/>
      <c r="CV57" s="157"/>
      <c r="CW57" s="157"/>
      <c r="CX57" s="157"/>
      <c r="CY57" s="157"/>
    </row>
    <row r="58" spans="1:103" ht="15.75" x14ac:dyDescent="0.25">
      <c r="A58" s="152" t="s">
        <v>143</v>
      </c>
      <c r="B58" s="153">
        <v>45</v>
      </c>
      <c r="C58" s="91"/>
      <c r="D58" s="138">
        <f t="shared" si="0"/>
        <v>0</v>
      </c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7"/>
      <c r="BG58" s="157"/>
      <c r="BH58" s="157"/>
      <c r="BI58" s="157"/>
      <c r="BJ58" s="157"/>
      <c r="BK58" s="157"/>
      <c r="BL58" s="157"/>
      <c r="BM58" s="157"/>
      <c r="BN58" s="157"/>
      <c r="BO58" s="157"/>
      <c r="BP58" s="157"/>
      <c r="BQ58" s="157"/>
      <c r="BR58" s="157"/>
      <c r="BS58" s="157"/>
      <c r="BT58" s="157"/>
      <c r="BU58" s="157"/>
      <c r="BV58" s="157"/>
      <c r="BW58" s="157"/>
      <c r="BX58" s="157"/>
      <c r="BY58" s="157"/>
      <c r="BZ58" s="157"/>
      <c r="CA58" s="157"/>
      <c r="CB58" s="157"/>
      <c r="CC58" s="157"/>
      <c r="CD58" s="157"/>
      <c r="CE58" s="157"/>
      <c r="CF58" s="157"/>
      <c r="CG58" s="157"/>
      <c r="CH58" s="157"/>
      <c r="CI58" s="157"/>
      <c r="CJ58" s="157"/>
      <c r="CK58" s="157"/>
      <c r="CL58" s="157"/>
      <c r="CM58" s="157"/>
      <c r="CN58" s="157"/>
      <c r="CO58" s="157"/>
      <c r="CP58" s="157"/>
      <c r="CQ58" s="157"/>
      <c r="CR58" s="157"/>
      <c r="CS58" s="157"/>
      <c r="CT58" s="157"/>
      <c r="CU58" s="157"/>
      <c r="CV58" s="157"/>
      <c r="CW58" s="157"/>
      <c r="CX58" s="157"/>
      <c r="CY58" s="157"/>
    </row>
    <row r="59" spans="1:103" ht="15.75" x14ac:dyDescent="0.25">
      <c r="A59" s="152" t="s">
        <v>144</v>
      </c>
      <c r="B59" s="153">
        <v>44</v>
      </c>
      <c r="C59" s="91"/>
      <c r="D59" s="138">
        <f t="shared" si="0"/>
        <v>0</v>
      </c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57"/>
      <c r="Z59" s="157"/>
      <c r="AA59" s="157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  <c r="AL59" s="157"/>
      <c r="AM59" s="157"/>
      <c r="AN59" s="157"/>
      <c r="AO59" s="157"/>
      <c r="AP59" s="157"/>
      <c r="AQ59" s="157"/>
      <c r="AR59" s="157"/>
      <c r="AS59" s="157"/>
      <c r="AT59" s="157"/>
      <c r="AU59" s="157"/>
      <c r="AV59" s="157"/>
      <c r="AW59" s="157"/>
      <c r="AX59" s="157"/>
      <c r="AY59" s="157"/>
      <c r="AZ59" s="157"/>
      <c r="BA59" s="157"/>
      <c r="BB59" s="157"/>
      <c r="BC59" s="157"/>
      <c r="BD59" s="157"/>
      <c r="BE59" s="157"/>
      <c r="BF59" s="157"/>
      <c r="BG59" s="157"/>
      <c r="BH59" s="157"/>
      <c r="BI59" s="157"/>
      <c r="BJ59" s="157"/>
      <c r="BK59" s="157"/>
      <c r="BL59" s="157"/>
      <c r="BM59" s="157"/>
      <c r="BN59" s="157"/>
      <c r="BO59" s="157"/>
      <c r="BP59" s="157"/>
      <c r="BQ59" s="157"/>
      <c r="BR59" s="157"/>
      <c r="BS59" s="157"/>
      <c r="BT59" s="157"/>
      <c r="BU59" s="157"/>
      <c r="BV59" s="157"/>
      <c r="BW59" s="157"/>
      <c r="BX59" s="157"/>
      <c r="BY59" s="157"/>
      <c r="BZ59" s="157"/>
      <c r="CA59" s="157"/>
      <c r="CB59" s="157"/>
      <c r="CC59" s="157"/>
      <c r="CD59" s="157"/>
      <c r="CE59" s="157"/>
      <c r="CF59" s="157"/>
      <c r="CG59" s="157"/>
      <c r="CH59" s="157"/>
      <c r="CI59" s="157"/>
      <c r="CJ59" s="157"/>
      <c r="CK59" s="157"/>
      <c r="CL59" s="157"/>
      <c r="CM59" s="157"/>
      <c r="CN59" s="157"/>
      <c r="CO59" s="157"/>
      <c r="CP59" s="157"/>
      <c r="CQ59" s="157"/>
      <c r="CR59" s="157"/>
      <c r="CS59" s="157"/>
      <c r="CT59" s="157"/>
      <c r="CU59" s="157"/>
      <c r="CV59" s="157"/>
      <c r="CW59" s="157"/>
      <c r="CX59" s="157"/>
      <c r="CY59" s="157"/>
    </row>
    <row r="60" spans="1:103" ht="15.75" x14ac:dyDescent="0.25">
      <c r="A60" s="152" t="s">
        <v>145</v>
      </c>
      <c r="B60" s="153">
        <v>42</v>
      </c>
      <c r="C60" s="91"/>
      <c r="D60" s="138">
        <f t="shared" si="0"/>
        <v>0</v>
      </c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7"/>
      <c r="BN60" s="157"/>
      <c r="BO60" s="157"/>
      <c r="BP60" s="157"/>
      <c r="BQ60" s="157"/>
      <c r="BR60" s="157"/>
      <c r="BS60" s="157"/>
      <c r="BT60" s="157"/>
      <c r="BU60" s="157"/>
      <c r="BV60" s="157"/>
      <c r="BW60" s="157"/>
      <c r="BX60" s="157"/>
      <c r="BY60" s="157"/>
      <c r="BZ60" s="157"/>
      <c r="CA60" s="157"/>
      <c r="CB60" s="157"/>
      <c r="CC60" s="157"/>
      <c r="CD60" s="157"/>
      <c r="CE60" s="157"/>
      <c r="CF60" s="157"/>
      <c r="CG60" s="157"/>
      <c r="CH60" s="157"/>
      <c r="CI60" s="157"/>
      <c r="CJ60" s="157"/>
      <c r="CK60" s="157"/>
      <c r="CL60" s="157"/>
      <c r="CM60" s="157"/>
      <c r="CN60" s="157"/>
      <c r="CO60" s="157"/>
      <c r="CP60" s="157"/>
      <c r="CQ60" s="157"/>
      <c r="CR60" s="157"/>
      <c r="CS60" s="157"/>
      <c r="CT60" s="157"/>
      <c r="CU60" s="157"/>
      <c r="CV60" s="157"/>
      <c r="CW60" s="157"/>
      <c r="CX60" s="157"/>
      <c r="CY60" s="157"/>
    </row>
    <row r="61" spans="1:103" ht="15.75" x14ac:dyDescent="0.25">
      <c r="A61" s="152" t="s">
        <v>146</v>
      </c>
      <c r="B61" s="153">
        <v>41</v>
      </c>
      <c r="C61" s="91"/>
      <c r="D61" s="138">
        <f t="shared" si="0"/>
        <v>0</v>
      </c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7"/>
      <c r="BN61" s="157"/>
      <c r="BO61" s="157"/>
      <c r="BP61" s="157"/>
      <c r="BQ61" s="157"/>
      <c r="BR61" s="157"/>
      <c r="BS61" s="157"/>
      <c r="BT61" s="157"/>
      <c r="BU61" s="157"/>
      <c r="BV61" s="157"/>
      <c r="BW61" s="157"/>
      <c r="BX61" s="157"/>
      <c r="BY61" s="157"/>
      <c r="BZ61" s="157"/>
      <c r="CA61" s="157"/>
      <c r="CB61" s="157"/>
      <c r="CC61" s="157"/>
      <c r="CD61" s="157"/>
      <c r="CE61" s="157"/>
      <c r="CF61" s="157"/>
      <c r="CG61" s="157"/>
      <c r="CH61" s="157"/>
      <c r="CI61" s="157"/>
      <c r="CJ61" s="157"/>
      <c r="CK61" s="157"/>
      <c r="CL61" s="157"/>
      <c r="CM61" s="157"/>
      <c r="CN61" s="157"/>
      <c r="CO61" s="157"/>
      <c r="CP61" s="157"/>
      <c r="CQ61" s="157"/>
      <c r="CR61" s="157"/>
      <c r="CS61" s="157"/>
      <c r="CT61" s="157"/>
      <c r="CU61" s="157"/>
      <c r="CV61" s="157"/>
      <c r="CW61" s="157"/>
      <c r="CX61" s="157"/>
      <c r="CY61" s="157"/>
    </row>
    <row r="62" spans="1:103" ht="15.75" x14ac:dyDescent="0.25">
      <c r="A62" s="152" t="s">
        <v>147</v>
      </c>
      <c r="B62" s="153">
        <v>41</v>
      </c>
      <c r="C62" s="91"/>
      <c r="D62" s="138">
        <f t="shared" si="0"/>
        <v>0</v>
      </c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7"/>
      <c r="BN62" s="157"/>
      <c r="BO62" s="157"/>
      <c r="BP62" s="157"/>
      <c r="BQ62" s="157"/>
      <c r="BR62" s="157"/>
      <c r="BS62" s="157"/>
      <c r="BT62" s="157"/>
      <c r="BU62" s="157"/>
      <c r="BV62" s="157"/>
      <c r="BW62" s="157"/>
      <c r="BX62" s="157"/>
      <c r="BY62" s="157"/>
      <c r="BZ62" s="157"/>
      <c r="CA62" s="157"/>
      <c r="CB62" s="157"/>
      <c r="CC62" s="157"/>
      <c r="CD62" s="157"/>
      <c r="CE62" s="157"/>
      <c r="CF62" s="157"/>
      <c r="CG62" s="157"/>
      <c r="CH62" s="157"/>
      <c r="CI62" s="157"/>
      <c r="CJ62" s="157"/>
      <c r="CK62" s="157"/>
      <c r="CL62" s="157"/>
      <c r="CM62" s="157"/>
      <c r="CN62" s="157"/>
      <c r="CO62" s="157"/>
      <c r="CP62" s="157"/>
      <c r="CQ62" s="157"/>
      <c r="CR62" s="157"/>
      <c r="CS62" s="157"/>
      <c r="CT62" s="157"/>
      <c r="CU62" s="157"/>
      <c r="CV62" s="157"/>
      <c r="CW62" s="157"/>
      <c r="CX62" s="157"/>
      <c r="CY62" s="157"/>
    </row>
    <row r="63" spans="1:103" ht="15.75" x14ac:dyDescent="0.25">
      <c r="A63" s="152" t="s">
        <v>148</v>
      </c>
      <c r="B63" s="153">
        <v>41</v>
      </c>
      <c r="C63" s="91"/>
      <c r="D63" s="138">
        <f t="shared" si="0"/>
        <v>0</v>
      </c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7"/>
      <c r="BN63" s="157"/>
      <c r="BO63" s="157"/>
      <c r="BP63" s="157"/>
      <c r="BQ63" s="157"/>
      <c r="BR63" s="157"/>
      <c r="BS63" s="157"/>
      <c r="BT63" s="157"/>
      <c r="BU63" s="157"/>
      <c r="BV63" s="157"/>
      <c r="BW63" s="157"/>
      <c r="BX63" s="157"/>
      <c r="BY63" s="157"/>
      <c r="BZ63" s="157"/>
      <c r="CA63" s="157"/>
      <c r="CB63" s="157"/>
      <c r="CC63" s="157"/>
      <c r="CD63" s="157"/>
      <c r="CE63" s="157"/>
      <c r="CF63" s="157"/>
      <c r="CG63" s="157"/>
      <c r="CH63" s="157"/>
      <c r="CI63" s="157"/>
      <c r="CJ63" s="157"/>
      <c r="CK63" s="157"/>
      <c r="CL63" s="157"/>
      <c r="CM63" s="157"/>
      <c r="CN63" s="157"/>
      <c r="CO63" s="157"/>
      <c r="CP63" s="157"/>
      <c r="CQ63" s="157"/>
      <c r="CR63" s="157"/>
      <c r="CS63" s="157"/>
      <c r="CT63" s="157"/>
      <c r="CU63" s="157"/>
      <c r="CV63" s="157"/>
      <c r="CW63" s="157"/>
      <c r="CX63" s="157"/>
      <c r="CY63" s="157"/>
    </row>
    <row r="64" spans="1:103" ht="15.75" x14ac:dyDescent="0.25">
      <c r="A64" s="152" t="s">
        <v>149</v>
      </c>
      <c r="B64" s="153">
        <v>40</v>
      </c>
      <c r="C64" s="91"/>
      <c r="D64" s="138">
        <f t="shared" si="0"/>
        <v>0</v>
      </c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7"/>
      <c r="BN64" s="157"/>
      <c r="BO64" s="157"/>
      <c r="BP64" s="157"/>
      <c r="BQ64" s="157"/>
      <c r="BR64" s="157"/>
      <c r="BS64" s="157"/>
      <c r="BT64" s="157"/>
      <c r="BU64" s="157"/>
      <c r="BV64" s="157"/>
      <c r="BW64" s="157"/>
      <c r="BX64" s="157"/>
      <c r="BY64" s="157"/>
      <c r="BZ64" s="157"/>
      <c r="CA64" s="157"/>
      <c r="CB64" s="157"/>
      <c r="CC64" s="157"/>
      <c r="CD64" s="157"/>
      <c r="CE64" s="157"/>
      <c r="CF64" s="157"/>
      <c r="CG64" s="157"/>
      <c r="CH64" s="157"/>
      <c r="CI64" s="157"/>
      <c r="CJ64" s="157"/>
      <c r="CK64" s="157"/>
      <c r="CL64" s="157"/>
      <c r="CM64" s="157"/>
      <c r="CN64" s="157"/>
      <c r="CO64" s="157"/>
      <c r="CP64" s="157"/>
      <c r="CQ64" s="157"/>
      <c r="CR64" s="157"/>
      <c r="CS64" s="157"/>
      <c r="CT64" s="157"/>
      <c r="CU64" s="157"/>
      <c r="CV64" s="157"/>
      <c r="CW64" s="157"/>
      <c r="CX64" s="157"/>
      <c r="CY64" s="157"/>
    </row>
    <row r="65" spans="1:103" ht="15.75" x14ac:dyDescent="0.25">
      <c r="A65" s="152" t="s">
        <v>150</v>
      </c>
      <c r="B65" s="153">
        <v>40</v>
      </c>
      <c r="C65" s="91"/>
      <c r="D65" s="138">
        <f t="shared" si="0"/>
        <v>0</v>
      </c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57"/>
      <c r="BN65" s="157"/>
      <c r="BO65" s="157"/>
      <c r="BP65" s="157"/>
      <c r="BQ65" s="157"/>
      <c r="BR65" s="157"/>
      <c r="BS65" s="157"/>
      <c r="BT65" s="157"/>
      <c r="BU65" s="157"/>
      <c r="BV65" s="157"/>
      <c r="BW65" s="157"/>
      <c r="BX65" s="157"/>
      <c r="BY65" s="157"/>
      <c r="BZ65" s="157"/>
      <c r="CA65" s="157"/>
      <c r="CB65" s="157"/>
      <c r="CC65" s="157"/>
      <c r="CD65" s="157"/>
      <c r="CE65" s="157"/>
      <c r="CF65" s="157"/>
      <c r="CG65" s="157"/>
      <c r="CH65" s="157"/>
      <c r="CI65" s="157"/>
      <c r="CJ65" s="157"/>
      <c r="CK65" s="157"/>
      <c r="CL65" s="157"/>
      <c r="CM65" s="157"/>
      <c r="CN65" s="157"/>
      <c r="CO65" s="157"/>
      <c r="CP65" s="157"/>
      <c r="CQ65" s="157"/>
      <c r="CR65" s="157"/>
      <c r="CS65" s="157"/>
      <c r="CT65" s="157"/>
      <c r="CU65" s="157"/>
      <c r="CV65" s="157"/>
      <c r="CW65" s="157"/>
      <c r="CX65" s="157"/>
      <c r="CY65" s="157"/>
    </row>
    <row r="66" spans="1:103" ht="15.75" x14ac:dyDescent="0.25">
      <c r="A66" s="152" t="s">
        <v>151</v>
      </c>
      <c r="B66" s="153">
        <v>39</v>
      </c>
      <c r="C66" s="91"/>
      <c r="D66" s="138">
        <f t="shared" si="0"/>
        <v>0</v>
      </c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57"/>
      <c r="BN66" s="157"/>
      <c r="BO66" s="157"/>
      <c r="BP66" s="157"/>
      <c r="BQ66" s="157"/>
      <c r="BR66" s="157"/>
      <c r="BS66" s="157"/>
      <c r="BT66" s="157"/>
      <c r="BU66" s="157"/>
      <c r="BV66" s="157"/>
      <c r="BW66" s="157"/>
      <c r="BX66" s="157"/>
      <c r="BY66" s="157"/>
      <c r="BZ66" s="157"/>
      <c r="CA66" s="157"/>
      <c r="CB66" s="157"/>
      <c r="CC66" s="157"/>
      <c r="CD66" s="157"/>
      <c r="CE66" s="157"/>
      <c r="CF66" s="157"/>
      <c r="CG66" s="157"/>
      <c r="CH66" s="157"/>
      <c r="CI66" s="157"/>
      <c r="CJ66" s="157"/>
      <c r="CK66" s="157"/>
      <c r="CL66" s="157"/>
      <c r="CM66" s="157"/>
      <c r="CN66" s="157"/>
      <c r="CO66" s="157"/>
      <c r="CP66" s="157"/>
      <c r="CQ66" s="157"/>
      <c r="CR66" s="157"/>
      <c r="CS66" s="157"/>
      <c r="CT66" s="157"/>
      <c r="CU66" s="157"/>
      <c r="CV66" s="157"/>
      <c r="CW66" s="157"/>
      <c r="CX66" s="157"/>
      <c r="CY66" s="157"/>
    </row>
    <row r="67" spans="1:103" ht="15.75" x14ac:dyDescent="0.25">
      <c r="A67" s="152" t="s">
        <v>152</v>
      </c>
      <c r="B67" s="153">
        <v>39</v>
      </c>
      <c r="C67" s="91"/>
      <c r="D67" s="138">
        <f t="shared" si="0"/>
        <v>0</v>
      </c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57"/>
      <c r="BN67" s="157"/>
      <c r="BO67" s="157"/>
      <c r="BP67" s="157"/>
      <c r="BQ67" s="157"/>
      <c r="BR67" s="157"/>
      <c r="BS67" s="157"/>
      <c r="BT67" s="157"/>
      <c r="BU67" s="157"/>
      <c r="BV67" s="157"/>
      <c r="BW67" s="157"/>
      <c r="BX67" s="157"/>
      <c r="BY67" s="157"/>
      <c r="BZ67" s="157"/>
      <c r="CA67" s="157"/>
      <c r="CB67" s="157"/>
      <c r="CC67" s="157"/>
      <c r="CD67" s="157"/>
      <c r="CE67" s="157"/>
      <c r="CF67" s="157"/>
      <c r="CG67" s="157"/>
      <c r="CH67" s="157"/>
      <c r="CI67" s="157"/>
      <c r="CJ67" s="157"/>
      <c r="CK67" s="157"/>
      <c r="CL67" s="157"/>
      <c r="CM67" s="157"/>
      <c r="CN67" s="157"/>
      <c r="CO67" s="157"/>
      <c r="CP67" s="157"/>
      <c r="CQ67" s="157"/>
      <c r="CR67" s="157"/>
      <c r="CS67" s="157"/>
      <c r="CT67" s="157"/>
      <c r="CU67" s="157"/>
      <c r="CV67" s="157"/>
      <c r="CW67" s="157"/>
      <c r="CX67" s="157"/>
      <c r="CY67" s="157"/>
    </row>
    <row r="68" spans="1:103" ht="15.75" x14ac:dyDescent="0.25">
      <c r="A68" s="152" t="s">
        <v>153</v>
      </c>
      <c r="B68" s="153">
        <v>37</v>
      </c>
      <c r="C68" s="91"/>
      <c r="D68" s="138">
        <f t="shared" si="0"/>
        <v>0</v>
      </c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57"/>
      <c r="BN68" s="157"/>
      <c r="BO68" s="157"/>
      <c r="BP68" s="157"/>
      <c r="BQ68" s="157"/>
      <c r="BR68" s="157"/>
      <c r="BS68" s="157"/>
      <c r="BT68" s="157"/>
      <c r="BU68" s="157"/>
      <c r="BV68" s="157"/>
      <c r="BW68" s="157"/>
      <c r="BX68" s="157"/>
      <c r="BY68" s="157"/>
      <c r="BZ68" s="157"/>
      <c r="CA68" s="157"/>
      <c r="CB68" s="157"/>
      <c r="CC68" s="157"/>
      <c r="CD68" s="157"/>
      <c r="CE68" s="157"/>
      <c r="CF68" s="157"/>
      <c r="CG68" s="157"/>
      <c r="CH68" s="157"/>
      <c r="CI68" s="157"/>
      <c r="CJ68" s="157"/>
      <c r="CK68" s="157"/>
      <c r="CL68" s="157"/>
      <c r="CM68" s="157"/>
      <c r="CN68" s="157"/>
      <c r="CO68" s="157"/>
      <c r="CP68" s="157"/>
      <c r="CQ68" s="157"/>
      <c r="CR68" s="157"/>
      <c r="CS68" s="157"/>
      <c r="CT68" s="157"/>
      <c r="CU68" s="157"/>
      <c r="CV68" s="157"/>
      <c r="CW68" s="157"/>
      <c r="CX68" s="157"/>
      <c r="CY68" s="157"/>
    </row>
    <row r="69" spans="1:103" ht="15.75" x14ac:dyDescent="0.25">
      <c r="A69" s="152" t="s">
        <v>154</v>
      </c>
      <c r="B69" s="153">
        <v>36</v>
      </c>
      <c r="C69" s="91"/>
      <c r="D69" s="138">
        <f t="shared" ref="D69:D116" si="1">C69*B69</f>
        <v>0</v>
      </c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157"/>
      <c r="AX69" s="157"/>
      <c r="AY69" s="157"/>
      <c r="AZ69" s="157"/>
      <c r="BA69" s="157"/>
      <c r="BB69" s="157"/>
      <c r="BC69" s="157"/>
      <c r="BD69" s="157"/>
      <c r="BE69" s="157"/>
      <c r="BF69" s="157"/>
      <c r="BG69" s="157"/>
      <c r="BH69" s="157"/>
      <c r="BI69" s="157"/>
      <c r="BJ69" s="157"/>
      <c r="BK69" s="157"/>
      <c r="BL69" s="157"/>
      <c r="BM69" s="157"/>
      <c r="BN69" s="157"/>
      <c r="BO69" s="157"/>
      <c r="BP69" s="157"/>
      <c r="BQ69" s="157"/>
      <c r="BR69" s="157"/>
      <c r="BS69" s="157"/>
      <c r="BT69" s="157"/>
      <c r="BU69" s="157"/>
      <c r="BV69" s="157"/>
      <c r="BW69" s="157"/>
      <c r="BX69" s="157"/>
      <c r="BY69" s="157"/>
      <c r="BZ69" s="157"/>
      <c r="CA69" s="157"/>
      <c r="CB69" s="157"/>
      <c r="CC69" s="157"/>
      <c r="CD69" s="157"/>
      <c r="CE69" s="157"/>
      <c r="CF69" s="157"/>
      <c r="CG69" s="157"/>
      <c r="CH69" s="157"/>
      <c r="CI69" s="157"/>
      <c r="CJ69" s="157"/>
      <c r="CK69" s="157"/>
      <c r="CL69" s="157"/>
      <c r="CM69" s="157"/>
      <c r="CN69" s="157"/>
      <c r="CO69" s="157"/>
      <c r="CP69" s="157"/>
      <c r="CQ69" s="157"/>
      <c r="CR69" s="157"/>
      <c r="CS69" s="157"/>
      <c r="CT69" s="157"/>
      <c r="CU69" s="157"/>
      <c r="CV69" s="157"/>
      <c r="CW69" s="157"/>
      <c r="CX69" s="157"/>
      <c r="CY69" s="157"/>
    </row>
    <row r="70" spans="1:103" ht="42" customHeight="1" x14ac:dyDescent="0.25">
      <c r="A70" s="152" t="s">
        <v>155</v>
      </c>
      <c r="B70" s="153">
        <v>35</v>
      </c>
      <c r="C70" s="91"/>
      <c r="D70" s="138">
        <f t="shared" si="1"/>
        <v>0</v>
      </c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7"/>
      <c r="BG70" s="157"/>
      <c r="BH70" s="157"/>
      <c r="BI70" s="157"/>
      <c r="BJ70" s="157"/>
      <c r="BK70" s="157"/>
      <c r="BL70" s="157"/>
      <c r="BM70" s="157"/>
      <c r="BN70" s="157"/>
      <c r="BO70" s="157"/>
      <c r="BP70" s="157"/>
      <c r="BQ70" s="157"/>
      <c r="BR70" s="157"/>
      <c r="BS70" s="157"/>
      <c r="BT70" s="157"/>
      <c r="BU70" s="157"/>
      <c r="BV70" s="157"/>
      <c r="BW70" s="157"/>
      <c r="BX70" s="157"/>
      <c r="BY70" s="157"/>
      <c r="BZ70" s="157"/>
      <c r="CA70" s="157"/>
      <c r="CB70" s="157"/>
      <c r="CC70" s="157"/>
      <c r="CD70" s="157"/>
      <c r="CE70" s="157"/>
      <c r="CF70" s="157"/>
      <c r="CG70" s="157"/>
      <c r="CH70" s="157"/>
      <c r="CI70" s="157"/>
      <c r="CJ70" s="157"/>
      <c r="CK70" s="157"/>
      <c r="CL70" s="157"/>
      <c r="CM70" s="157"/>
      <c r="CN70" s="157"/>
      <c r="CO70" s="157"/>
      <c r="CP70" s="157"/>
      <c r="CQ70" s="157"/>
      <c r="CR70" s="157"/>
      <c r="CS70" s="157"/>
      <c r="CT70" s="157"/>
      <c r="CU70" s="157"/>
      <c r="CV70" s="157"/>
      <c r="CW70" s="157"/>
      <c r="CX70" s="157"/>
      <c r="CY70" s="157"/>
    </row>
    <row r="71" spans="1:103" ht="15.75" x14ac:dyDescent="0.25">
      <c r="A71" s="152" t="s">
        <v>156</v>
      </c>
      <c r="B71" s="153">
        <v>35</v>
      </c>
      <c r="C71" s="91"/>
      <c r="D71" s="138">
        <f t="shared" si="1"/>
        <v>0</v>
      </c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W71" s="157"/>
      <c r="AX71" s="157"/>
      <c r="AY71" s="157"/>
      <c r="AZ71" s="157"/>
      <c r="BA71" s="157"/>
      <c r="BB71" s="157"/>
      <c r="BC71" s="157"/>
      <c r="BD71" s="157"/>
      <c r="BE71" s="157"/>
      <c r="BF71" s="157"/>
      <c r="BG71" s="157"/>
      <c r="BH71" s="157"/>
      <c r="BI71" s="157"/>
      <c r="BJ71" s="157"/>
      <c r="BK71" s="157"/>
      <c r="BL71" s="157"/>
      <c r="BM71" s="157"/>
      <c r="BN71" s="157"/>
      <c r="BO71" s="157"/>
      <c r="BP71" s="157"/>
      <c r="BQ71" s="157"/>
      <c r="BR71" s="157"/>
      <c r="BS71" s="157"/>
      <c r="BT71" s="157"/>
      <c r="BU71" s="157"/>
      <c r="BV71" s="157"/>
      <c r="BW71" s="157"/>
      <c r="BX71" s="157"/>
      <c r="BY71" s="157"/>
      <c r="BZ71" s="157"/>
      <c r="CA71" s="157"/>
      <c r="CB71" s="157"/>
      <c r="CC71" s="157"/>
      <c r="CD71" s="157"/>
      <c r="CE71" s="157"/>
      <c r="CF71" s="157"/>
      <c r="CG71" s="157"/>
      <c r="CH71" s="157"/>
      <c r="CI71" s="157"/>
      <c r="CJ71" s="157"/>
      <c r="CK71" s="157"/>
      <c r="CL71" s="157"/>
      <c r="CM71" s="157"/>
      <c r="CN71" s="157"/>
      <c r="CO71" s="157"/>
      <c r="CP71" s="157"/>
      <c r="CQ71" s="157"/>
      <c r="CR71" s="157"/>
      <c r="CS71" s="157"/>
      <c r="CT71" s="157"/>
      <c r="CU71" s="157"/>
      <c r="CV71" s="157"/>
      <c r="CW71" s="157"/>
      <c r="CX71" s="157"/>
      <c r="CY71" s="157"/>
    </row>
    <row r="72" spans="1:103" ht="15.75" x14ac:dyDescent="0.25">
      <c r="A72" s="152" t="s">
        <v>157</v>
      </c>
      <c r="B72" s="153">
        <v>35</v>
      </c>
      <c r="C72" s="91"/>
      <c r="D72" s="138">
        <f t="shared" si="1"/>
        <v>0</v>
      </c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  <c r="AV72" s="157"/>
      <c r="AW72" s="157"/>
      <c r="AX72" s="157"/>
      <c r="AY72" s="157"/>
      <c r="AZ72" s="157"/>
      <c r="BA72" s="157"/>
      <c r="BB72" s="157"/>
      <c r="BC72" s="157"/>
      <c r="BD72" s="157"/>
      <c r="BE72" s="157"/>
      <c r="BF72" s="157"/>
      <c r="BG72" s="157"/>
      <c r="BH72" s="157"/>
      <c r="BI72" s="157"/>
      <c r="BJ72" s="157"/>
      <c r="BK72" s="157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  <c r="BY72" s="157"/>
      <c r="BZ72" s="157"/>
      <c r="CA72" s="157"/>
      <c r="CB72" s="157"/>
      <c r="CC72" s="157"/>
      <c r="CD72" s="157"/>
      <c r="CE72" s="157"/>
      <c r="CF72" s="157"/>
      <c r="CG72" s="157"/>
      <c r="CH72" s="157"/>
      <c r="CI72" s="157"/>
      <c r="CJ72" s="157"/>
      <c r="CK72" s="157"/>
      <c r="CL72" s="157"/>
      <c r="CM72" s="157"/>
      <c r="CN72" s="157"/>
      <c r="CO72" s="157"/>
      <c r="CP72" s="157"/>
      <c r="CQ72" s="157"/>
      <c r="CR72" s="157"/>
      <c r="CS72" s="157"/>
      <c r="CT72" s="157"/>
      <c r="CU72" s="157"/>
      <c r="CV72" s="157"/>
      <c r="CW72" s="157"/>
      <c r="CX72" s="157"/>
      <c r="CY72" s="157"/>
    </row>
    <row r="73" spans="1:103" ht="15.75" x14ac:dyDescent="0.25">
      <c r="A73" s="152" t="s">
        <v>158</v>
      </c>
      <c r="B73" s="153">
        <v>35</v>
      </c>
      <c r="C73" s="91"/>
      <c r="D73" s="138">
        <f t="shared" si="1"/>
        <v>0</v>
      </c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57"/>
      <c r="AX73" s="157"/>
      <c r="AY73" s="157"/>
      <c r="AZ73" s="157"/>
      <c r="BA73" s="157"/>
      <c r="BB73" s="157"/>
      <c r="BC73" s="157"/>
      <c r="BD73" s="157"/>
      <c r="BE73" s="157"/>
      <c r="BF73" s="157"/>
      <c r="BG73" s="157"/>
      <c r="BH73" s="157"/>
      <c r="BI73" s="157"/>
      <c r="BJ73" s="157"/>
      <c r="BK73" s="157"/>
      <c r="BL73" s="157"/>
      <c r="BM73" s="157"/>
      <c r="BN73" s="157"/>
      <c r="BO73" s="157"/>
      <c r="BP73" s="157"/>
      <c r="BQ73" s="157"/>
      <c r="BR73" s="157"/>
      <c r="BS73" s="157"/>
      <c r="BT73" s="157"/>
      <c r="BU73" s="157"/>
      <c r="BV73" s="157"/>
      <c r="BW73" s="157"/>
      <c r="BX73" s="157"/>
      <c r="BY73" s="157"/>
      <c r="BZ73" s="157"/>
      <c r="CA73" s="157"/>
      <c r="CB73" s="157"/>
      <c r="CC73" s="157"/>
      <c r="CD73" s="157"/>
      <c r="CE73" s="157"/>
      <c r="CF73" s="157"/>
      <c r="CG73" s="157"/>
      <c r="CH73" s="157"/>
      <c r="CI73" s="157"/>
      <c r="CJ73" s="157"/>
      <c r="CK73" s="157"/>
      <c r="CL73" s="157"/>
      <c r="CM73" s="157"/>
      <c r="CN73" s="157"/>
      <c r="CO73" s="157"/>
      <c r="CP73" s="157"/>
      <c r="CQ73" s="157"/>
      <c r="CR73" s="157"/>
      <c r="CS73" s="157"/>
      <c r="CT73" s="157"/>
      <c r="CU73" s="157"/>
      <c r="CV73" s="157"/>
      <c r="CW73" s="157"/>
      <c r="CX73" s="157"/>
      <c r="CY73" s="157"/>
    </row>
    <row r="74" spans="1:103" ht="15.75" x14ac:dyDescent="0.25">
      <c r="A74" s="152" t="s">
        <v>159</v>
      </c>
      <c r="B74" s="153">
        <v>34</v>
      </c>
      <c r="C74" s="91"/>
      <c r="D74" s="138">
        <f t="shared" si="1"/>
        <v>0</v>
      </c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  <c r="AY74" s="157"/>
      <c r="AZ74" s="157"/>
      <c r="BA74" s="157"/>
      <c r="BB74" s="157"/>
      <c r="BC74" s="157"/>
      <c r="BD74" s="157"/>
      <c r="BE74" s="157"/>
      <c r="BF74" s="157"/>
      <c r="BG74" s="157"/>
      <c r="BH74" s="157"/>
      <c r="BI74" s="157"/>
      <c r="BJ74" s="157"/>
      <c r="BK74" s="157"/>
      <c r="BL74" s="157"/>
      <c r="BM74" s="157"/>
      <c r="BN74" s="157"/>
      <c r="BO74" s="157"/>
      <c r="BP74" s="157"/>
      <c r="BQ74" s="157"/>
      <c r="BR74" s="157"/>
      <c r="BS74" s="157"/>
      <c r="BT74" s="157"/>
      <c r="BU74" s="157"/>
      <c r="BV74" s="157"/>
      <c r="BW74" s="157"/>
      <c r="BX74" s="157"/>
      <c r="BY74" s="157"/>
      <c r="BZ74" s="157"/>
      <c r="CA74" s="157"/>
      <c r="CB74" s="157"/>
      <c r="CC74" s="157"/>
      <c r="CD74" s="157"/>
      <c r="CE74" s="157"/>
      <c r="CF74" s="157"/>
      <c r="CG74" s="157"/>
      <c r="CH74" s="157"/>
      <c r="CI74" s="157"/>
      <c r="CJ74" s="157"/>
      <c r="CK74" s="157"/>
      <c r="CL74" s="157"/>
      <c r="CM74" s="157"/>
      <c r="CN74" s="157"/>
      <c r="CO74" s="157"/>
      <c r="CP74" s="157"/>
      <c r="CQ74" s="157"/>
      <c r="CR74" s="157"/>
      <c r="CS74" s="157"/>
      <c r="CT74" s="157"/>
      <c r="CU74" s="157"/>
      <c r="CV74" s="157"/>
      <c r="CW74" s="157"/>
      <c r="CX74" s="157"/>
      <c r="CY74" s="157"/>
    </row>
    <row r="75" spans="1:103" ht="15.75" x14ac:dyDescent="0.25">
      <c r="A75" s="152" t="s">
        <v>160</v>
      </c>
      <c r="B75" s="153">
        <v>34</v>
      </c>
      <c r="C75" s="91"/>
      <c r="D75" s="138">
        <f t="shared" si="1"/>
        <v>0</v>
      </c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57"/>
      <c r="BQ75" s="157"/>
      <c r="BR75" s="157"/>
      <c r="BS75" s="157"/>
      <c r="BT75" s="157"/>
      <c r="BU75" s="157"/>
      <c r="BV75" s="157"/>
      <c r="BW75" s="157"/>
      <c r="BX75" s="157"/>
      <c r="BY75" s="157"/>
      <c r="BZ75" s="157"/>
      <c r="CA75" s="157"/>
      <c r="CB75" s="157"/>
      <c r="CC75" s="157"/>
      <c r="CD75" s="157"/>
      <c r="CE75" s="157"/>
      <c r="CF75" s="157"/>
      <c r="CG75" s="157"/>
      <c r="CH75" s="157"/>
      <c r="CI75" s="157"/>
      <c r="CJ75" s="157"/>
      <c r="CK75" s="157"/>
      <c r="CL75" s="157"/>
      <c r="CM75" s="157"/>
      <c r="CN75" s="157"/>
      <c r="CO75" s="157"/>
      <c r="CP75" s="157"/>
      <c r="CQ75" s="157"/>
      <c r="CR75" s="157"/>
      <c r="CS75" s="157"/>
      <c r="CT75" s="157"/>
      <c r="CU75" s="157"/>
      <c r="CV75" s="157"/>
      <c r="CW75" s="157"/>
      <c r="CX75" s="157"/>
      <c r="CY75" s="157"/>
    </row>
    <row r="76" spans="1:103" s="164" customFormat="1" ht="15.75" x14ac:dyDescent="0.25">
      <c r="A76" s="152" t="s">
        <v>161</v>
      </c>
      <c r="B76" s="153">
        <v>34</v>
      </c>
      <c r="C76" s="91"/>
      <c r="D76" s="138">
        <f t="shared" si="1"/>
        <v>0</v>
      </c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  <c r="Q76" s="163"/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63"/>
      <c r="AC76" s="163"/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63"/>
      <c r="AO76" s="163"/>
      <c r="AP76" s="163"/>
      <c r="AQ76" s="163"/>
      <c r="AR76" s="163"/>
      <c r="AS76" s="163"/>
      <c r="AT76" s="163"/>
      <c r="AU76" s="163"/>
      <c r="AV76" s="163"/>
      <c r="AW76" s="163"/>
      <c r="AX76" s="163"/>
      <c r="AY76" s="163"/>
      <c r="AZ76" s="163"/>
      <c r="BA76" s="163"/>
      <c r="BB76" s="163"/>
      <c r="BC76" s="163"/>
      <c r="BD76" s="163"/>
      <c r="BE76" s="163"/>
      <c r="BF76" s="163"/>
      <c r="BG76" s="163"/>
      <c r="BH76" s="163"/>
      <c r="BI76" s="163"/>
      <c r="BJ76" s="163"/>
      <c r="BK76" s="163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  <c r="CM76" s="163"/>
      <c r="CN76" s="163"/>
      <c r="CO76" s="163"/>
      <c r="CP76" s="163"/>
      <c r="CQ76" s="163"/>
      <c r="CR76" s="163"/>
      <c r="CS76" s="163"/>
      <c r="CT76" s="163"/>
      <c r="CU76" s="163"/>
      <c r="CV76" s="163"/>
      <c r="CW76" s="163"/>
      <c r="CX76" s="163"/>
      <c r="CY76" s="163"/>
    </row>
    <row r="77" spans="1:103" ht="15.75" x14ac:dyDescent="0.25">
      <c r="A77" s="152" t="s">
        <v>162</v>
      </c>
      <c r="B77" s="153">
        <v>34</v>
      </c>
      <c r="C77" s="91"/>
      <c r="D77" s="138">
        <f t="shared" si="1"/>
        <v>0</v>
      </c>
    </row>
    <row r="78" spans="1:103" ht="15.75" x14ac:dyDescent="0.25">
      <c r="A78" s="152" t="s">
        <v>163</v>
      </c>
      <c r="B78" s="153">
        <v>33</v>
      </c>
      <c r="C78" s="91"/>
      <c r="D78" s="138">
        <f t="shared" si="1"/>
        <v>0</v>
      </c>
    </row>
    <row r="79" spans="1:103" ht="15.75" x14ac:dyDescent="0.25">
      <c r="A79" s="152" t="s">
        <v>164</v>
      </c>
      <c r="B79" s="153">
        <v>32</v>
      </c>
      <c r="C79" s="91"/>
      <c r="D79" s="138">
        <f t="shared" si="1"/>
        <v>0</v>
      </c>
    </row>
    <row r="80" spans="1:103" ht="15.75" x14ac:dyDescent="0.25">
      <c r="A80" s="152" t="s">
        <v>165</v>
      </c>
      <c r="B80" s="153">
        <v>32</v>
      </c>
      <c r="C80" s="91"/>
      <c r="D80" s="138">
        <f t="shared" si="1"/>
        <v>0</v>
      </c>
    </row>
    <row r="81" spans="1:4" ht="15.75" x14ac:dyDescent="0.25">
      <c r="A81" s="152" t="s">
        <v>166</v>
      </c>
      <c r="B81" s="153">
        <v>32</v>
      </c>
      <c r="C81" s="91"/>
      <c r="D81" s="138">
        <f t="shared" si="1"/>
        <v>0</v>
      </c>
    </row>
    <row r="82" spans="1:4" ht="15.75" x14ac:dyDescent="0.25">
      <c r="A82" s="152" t="s">
        <v>167</v>
      </c>
      <c r="B82" s="153">
        <v>31</v>
      </c>
      <c r="C82" s="91"/>
      <c r="D82" s="138">
        <f t="shared" si="1"/>
        <v>0</v>
      </c>
    </row>
    <row r="83" spans="1:4" ht="15.75" x14ac:dyDescent="0.25">
      <c r="A83" s="152" t="s">
        <v>168</v>
      </c>
      <c r="B83" s="153">
        <v>29</v>
      </c>
      <c r="C83" s="91"/>
      <c r="D83" s="138">
        <f t="shared" si="1"/>
        <v>0</v>
      </c>
    </row>
    <row r="84" spans="1:4" ht="15.75" x14ac:dyDescent="0.25">
      <c r="A84" s="152" t="s">
        <v>169</v>
      </c>
      <c r="B84" s="153">
        <v>29</v>
      </c>
      <c r="C84" s="91"/>
      <c r="D84" s="138">
        <f t="shared" si="1"/>
        <v>0</v>
      </c>
    </row>
    <row r="85" spans="1:4" ht="15.75" x14ac:dyDescent="0.25">
      <c r="A85" s="152" t="s">
        <v>170</v>
      </c>
      <c r="B85" s="153">
        <v>29</v>
      </c>
      <c r="C85" s="91"/>
      <c r="D85" s="138">
        <f t="shared" si="1"/>
        <v>0</v>
      </c>
    </row>
    <row r="86" spans="1:4" ht="15.75" x14ac:dyDescent="0.25">
      <c r="A86" s="152" t="s">
        <v>171</v>
      </c>
      <c r="B86" s="153">
        <v>29</v>
      </c>
      <c r="C86" s="91"/>
      <c r="D86" s="138">
        <f t="shared" si="1"/>
        <v>0</v>
      </c>
    </row>
    <row r="87" spans="1:4" ht="15.75" x14ac:dyDescent="0.25">
      <c r="A87" s="152" t="s">
        <v>172</v>
      </c>
      <c r="B87" s="153">
        <v>29</v>
      </c>
      <c r="C87" s="91"/>
      <c r="D87" s="138">
        <f t="shared" si="1"/>
        <v>0</v>
      </c>
    </row>
    <row r="88" spans="1:4" ht="15.75" x14ac:dyDescent="0.25">
      <c r="A88" s="152" t="s">
        <v>173</v>
      </c>
      <c r="B88" s="153">
        <v>28</v>
      </c>
      <c r="C88" s="91"/>
      <c r="D88" s="138">
        <f t="shared" si="1"/>
        <v>0</v>
      </c>
    </row>
    <row r="89" spans="1:4" ht="15.75" x14ac:dyDescent="0.25">
      <c r="A89" s="153" t="s">
        <v>174</v>
      </c>
      <c r="B89" s="153">
        <v>28</v>
      </c>
      <c r="C89" s="91"/>
      <c r="D89" s="138">
        <f t="shared" si="1"/>
        <v>0</v>
      </c>
    </row>
    <row r="90" spans="1:4" ht="15.75" x14ac:dyDescent="0.25">
      <c r="A90" s="152" t="s">
        <v>175</v>
      </c>
      <c r="B90" s="153">
        <v>27</v>
      </c>
      <c r="C90" s="91"/>
      <c r="D90" s="138">
        <f t="shared" si="1"/>
        <v>0</v>
      </c>
    </row>
    <row r="91" spans="1:4" ht="15.75" x14ac:dyDescent="0.25">
      <c r="A91" s="152" t="s">
        <v>176</v>
      </c>
      <c r="B91" s="153">
        <v>27</v>
      </c>
      <c r="C91" s="91"/>
      <c r="D91" s="138">
        <f t="shared" si="1"/>
        <v>0</v>
      </c>
    </row>
    <row r="92" spans="1:4" ht="15.75" x14ac:dyDescent="0.25">
      <c r="A92" s="152" t="s">
        <v>177</v>
      </c>
      <c r="B92" s="153">
        <v>27</v>
      </c>
      <c r="C92" s="91"/>
      <c r="D92" s="138">
        <f t="shared" si="1"/>
        <v>0</v>
      </c>
    </row>
    <row r="93" spans="1:4" ht="15.75" x14ac:dyDescent="0.25">
      <c r="A93" s="152" t="s">
        <v>178</v>
      </c>
      <c r="B93" s="153">
        <v>26</v>
      </c>
      <c r="C93" s="91"/>
      <c r="D93" s="138">
        <f t="shared" si="1"/>
        <v>0</v>
      </c>
    </row>
    <row r="94" spans="1:4" ht="15.75" x14ac:dyDescent="0.25">
      <c r="A94" s="153" t="s">
        <v>179</v>
      </c>
      <c r="B94" s="153">
        <v>26</v>
      </c>
      <c r="C94" s="91"/>
      <c r="D94" s="138">
        <f t="shared" si="1"/>
        <v>0</v>
      </c>
    </row>
    <row r="95" spans="1:4" ht="15.75" x14ac:dyDescent="0.25">
      <c r="A95" s="152" t="s">
        <v>180</v>
      </c>
      <c r="B95" s="153">
        <v>25</v>
      </c>
      <c r="C95" s="91"/>
      <c r="D95" s="138">
        <f t="shared" si="1"/>
        <v>0</v>
      </c>
    </row>
    <row r="96" spans="1:4" ht="15.75" x14ac:dyDescent="0.25">
      <c r="A96" s="152" t="s">
        <v>181</v>
      </c>
      <c r="B96" s="153">
        <v>25</v>
      </c>
      <c r="C96" s="91"/>
      <c r="D96" s="138">
        <f t="shared" si="1"/>
        <v>0</v>
      </c>
    </row>
    <row r="97" spans="1:4" ht="15.75" x14ac:dyDescent="0.25">
      <c r="A97" s="153" t="s">
        <v>182</v>
      </c>
      <c r="B97" s="153">
        <v>25</v>
      </c>
      <c r="C97" s="91"/>
      <c r="D97" s="138">
        <f t="shared" si="1"/>
        <v>0</v>
      </c>
    </row>
    <row r="98" spans="1:4" ht="15.75" x14ac:dyDescent="0.25">
      <c r="A98" s="152" t="s">
        <v>183</v>
      </c>
      <c r="B98" s="153">
        <v>23</v>
      </c>
      <c r="C98" s="91"/>
      <c r="D98" s="138">
        <f t="shared" si="1"/>
        <v>0</v>
      </c>
    </row>
    <row r="99" spans="1:4" ht="15.75" x14ac:dyDescent="0.25">
      <c r="A99" s="152" t="s">
        <v>184</v>
      </c>
      <c r="B99" s="153">
        <v>23</v>
      </c>
      <c r="C99" s="91"/>
      <c r="D99" s="138">
        <f t="shared" si="1"/>
        <v>0</v>
      </c>
    </row>
    <row r="100" spans="1:4" ht="15.75" x14ac:dyDescent="0.25">
      <c r="A100" s="152" t="s">
        <v>185</v>
      </c>
      <c r="B100" s="153">
        <v>23</v>
      </c>
      <c r="C100" s="91"/>
      <c r="D100" s="138">
        <f t="shared" si="1"/>
        <v>0</v>
      </c>
    </row>
    <row r="101" spans="1:4" ht="15.75" x14ac:dyDescent="0.25">
      <c r="A101" s="152" t="s">
        <v>186</v>
      </c>
      <c r="B101" s="153">
        <v>23</v>
      </c>
      <c r="C101" s="91"/>
      <c r="D101" s="138">
        <f t="shared" si="1"/>
        <v>0</v>
      </c>
    </row>
    <row r="102" spans="1:4" ht="15.75" x14ac:dyDescent="0.25">
      <c r="A102" s="152" t="s">
        <v>187</v>
      </c>
      <c r="B102" s="153">
        <v>23</v>
      </c>
      <c r="C102" s="91"/>
      <c r="D102" s="138">
        <f t="shared" si="1"/>
        <v>0</v>
      </c>
    </row>
    <row r="103" spans="1:4" ht="15.75" x14ac:dyDescent="0.25">
      <c r="A103" s="152" t="s">
        <v>188</v>
      </c>
      <c r="B103" s="153">
        <v>22</v>
      </c>
      <c r="C103" s="91"/>
      <c r="D103" s="138">
        <f t="shared" si="1"/>
        <v>0</v>
      </c>
    </row>
    <row r="104" spans="1:4" ht="15.75" x14ac:dyDescent="0.25">
      <c r="A104" s="152" t="s">
        <v>189</v>
      </c>
      <c r="B104" s="153">
        <v>22</v>
      </c>
      <c r="C104" s="91"/>
      <c r="D104" s="138">
        <f t="shared" si="1"/>
        <v>0</v>
      </c>
    </row>
    <row r="105" spans="1:4" ht="15.75" x14ac:dyDescent="0.25">
      <c r="A105" s="152" t="s">
        <v>190</v>
      </c>
      <c r="B105" s="153">
        <v>22</v>
      </c>
      <c r="C105" s="91"/>
      <c r="D105" s="138">
        <f t="shared" si="1"/>
        <v>0</v>
      </c>
    </row>
    <row r="106" spans="1:4" ht="15.75" x14ac:dyDescent="0.25">
      <c r="A106" s="152" t="s">
        <v>191</v>
      </c>
      <c r="B106" s="153">
        <v>21</v>
      </c>
      <c r="C106" s="91"/>
      <c r="D106" s="138">
        <f t="shared" si="1"/>
        <v>0</v>
      </c>
    </row>
    <row r="107" spans="1:4" ht="15.75" x14ac:dyDescent="0.25">
      <c r="A107" s="153" t="s">
        <v>192</v>
      </c>
      <c r="B107" s="153">
        <v>21</v>
      </c>
      <c r="C107" s="91"/>
      <c r="D107" s="138">
        <f t="shared" si="1"/>
        <v>0</v>
      </c>
    </row>
    <row r="108" spans="1:4" ht="15.75" x14ac:dyDescent="0.25">
      <c r="A108" s="152" t="s">
        <v>193</v>
      </c>
      <c r="B108" s="153">
        <v>21</v>
      </c>
      <c r="C108" s="91"/>
      <c r="D108" s="138">
        <f t="shared" si="1"/>
        <v>0</v>
      </c>
    </row>
    <row r="109" spans="1:4" ht="15.75" x14ac:dyDescent="0.25">
      <c r="A109" s="152" t="s">
        <v>194</v>
      </c>
      <c r="B109" s="153">
        <v>21</v>
      </c>
      <c r="C109" s="91"/>
      <c r="D109" s="138">
        <f t="shared" si="1"/>
        <v>0</v>
      </c>
    </row>
    <row r="110" spans="1:4" ht="15.75" x14ac:dyDescent="0.25">
      <c r="A110" s="152" t="s">
        <v>195</v>
      </c>
      <c r="B110" s="153">
        <v>21</v>
      </c>
      <c r="C110" s="91"/>
      <c r="D110" s="138">
        <f t="shared" si="1"/>
        <v>0</v>
      </c>
    </row>
    <row r="111" spans="1:4" ht="15.75" x14ac:dyDescent="0.25">
      <c r="A111" s="152" t="s">
        <v>196</v>
      </c>
      <c r="B111" s="153">
        <v>21</v>
      </c>
      <c r="C111" s="91"/>
      <c r="D111" s="138">
        <f t="shared" si="1"/>
        <v>0</v>
      </c>
    </row>
    <row r="112" spans="1:4" ht="15.75" x14ac:dyDescent="0.25">
      <c r="A112" s="152" t="s">
        <v>197</v>
      </c>
      <c r="B112" s="153">
        <v>20</v>
      </c>
      <c r="C112" s="91"/>
      <c r="D112" s="138">
        <f t="shared" si="1"/>
        <v>0</v>
      </c>
    </row>
    <row r="113" spans="1:4" ht="15.75" x14ac:dyDescent="0.25">
      <c r="A113" s="152" t="s">
        <v>198</v>
      </c>
      <c r="B113" s="153">
        <v>20</v>
      </c>
      <c r="C113" s="91"/>
      <c r="D113" s="138">
        <f t="shared" si="1"/>
        <v>0</v>
      </c>
    </row>
    <row r="114" spans="1:4" ht="15.75" x14ac:dyDescent="0.25">
      <c r="A114" s="152" t="s">
        <v>199</v>
      </c>
      <c r="B114" s="153">
        <v>20</v>
      </c>
      <c r="C114" s="91"/>
      <c r="D114" s="138">
        <f t="shared" si="1"/>
        <v>0</v>
      </c>
    </row>
    <row r="115" spans="1:4" ht="15.75" x14ac:dyDescent="0.25">
      <c r="A115" s="152" t="s">
        <v>200</v>
      </c>
      <c r="B115" s="153">
        <v>20</v>
      </c>
      <c r="C115" s="91"/>
      <c r="D115" s="138">
        <f t="shared" si="1"/>
        <v>0</v>
      </c>
    </row>
    <row r="116" spans="1:4" ht="15.75" x14ac:dyDescent="0.25">
      <c r="A116" s="152" t="s">
        <v>201</v>
      </c>
      <c r="B116" s="153">
        <v>20</v>
      </c>
      <c r="C116" s="91"/>
      <c r="D116" s="138">
        <f t="shared" si="1"/>
        <v>0</v>
      </c>
    </row>
    <row r="117" spans="1:4" ht="18.75" x14ac:dyDescent="0.3">
      <c r="C117" s="110" t="s">
        <v>202</v>
      </c>
      <c r="D117" s="110">
        <f>SUM(D4:D116)</f>
        <v>0</v>
      </c>
    </row>
  </sheetData>
  <sheetProtection algorithmName="SHA-512" hashValue="hyRQ/6mXGXEws4T8/haNq+SQDF9musiakzE1rxG+4SBTGTPPoeGR/86VnS+bLJTCNIIP1smABTfddtbfeosMVA==" saltValue="lX6ujoSzD0Srd82c3JeWLw==" spinCount="100000" sheet="1" objects="1" scenarios="1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Algemene gegevens</vt:lpstr>
      <vt:lpstr>Gunning </vt:lpstr>
      <vt:lpstr>2. Vergaderservice</vt:lpstr>
      <vt:lpstr>3. Borrelassorti</vt:lpstr>
      <vt:lpstr>Kernassortiment</vt:lpstr>
      <vt:lpstr>'Algemene gegevens'!Afdrukbereik</vt:lpstr>
      <vt:lpstr>Kernassortiment!Afdrukbereik</vt:lpstr>
    </vt:vector>
  </TitlesOfParts>
  <Company>Masterkey-Plus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Jan Veenstra</cp:lastModifiedBy>
  <cp:lastPrinted>2018-01-17T17:54:28Z</cp:lastPrinted>
  <dcterms:created xsi:type="dcterms:W3CDTF">2004-05-14T13:30:28Z</dcterms:created>
  <dcterms:modified xsi:type="dcterms:W3CDTF">2020-12-04T10:20:43Z</dcterms:modified>
</cp:coreProperties>
</file>