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07"/>
  <workbookPr defaultThemeVersion="124226"/>
  <xr:revisionPtr revIDLastSave="0" documentId="11_20AFD3F5E372090977E6F1AD554F62E8374C3237" xr6:coauthVersionLast="45" xr6:coauthVersionMax="45" xr10:uidLastSave="{00000000-0000-0000-0000-000000000000}"/>
  <bookViews>
    <workbookView xWindow="0" yWindow="0" windowWidth="14160" windowHeight="10875" xr2:uid="{00000000-000D-0000-FFFF-FFFF00000000}"/>
  </bookViews>
  <sheets>
    <sheet name="C5" sheetId="7" r:id="rId1"/>
    <sheet name="C5 venster" sheetId="8" r:id="rId2"/>
    <sheet name="C5 met striplock" sheetId="14" r:id="rId3"/>
    <sheet name="C5 venster met striplock" sheetId="13" r:id="rId4"/>
    <sheet name="C4" sheetId="9" r:id="rId5"/>
    <sheet name="C4 venster" sheetId="10" r:id="rId6"/>
    <sheet name="Monsterzak" sheetId="11" r:id="rId7"/>
  </sheets>
  <definedNames>
    <definedName name="_xlnm.Print_Area" localSheetId="4">'C4'!$A$1:$F$31</definedName>
    <definedName name="_xlnm.Print_Area" localSheetId="5">'C4 venster'!$A$1:$F$35</definedName>
    <definedName name="_xlnm.Print_Area" localSheetId="0">'C5'!$A$1:$F$35</definedName>
    <definedName name="_xlnm.Print_Area" localSheetId="1">'C5 venster'!$A$1:$F$38</definedName>
    <definedName name="_xlnm.Print_Area" localSheetId="6">Monsterzak!$A$1:$F$30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3" l="1"/>
  <c r="D27" i="13"/>
  <c r="D26" i="13"/>
  <c r="D25" i="13"/>
  <c r="D24" i="13"/>
  <c r="D29" i="13" s="1"/>
  <c r="D27" i="14"/>
  <c r="D26" i="14"/>
  <c r="D25" i="14"/>
  <c r="D24" i="14"/>
  <c r="D23" i="14"/>
  <c r="D28" i="14" s="1"/>
  <c r="D27" i="11" l="1"/>
  <c r="D26" i="11"/>
  <c r="D25" i="11"/>
  <c r="D24" i="11"/>
  <c r="D23" i="11"/>
  <c r="D22" i="11"/>
  <c r="D21" i="11"/>
  <c r="D20" i="11"/>
  <c r="D28" i="11" s="1"/>
  <c r="D32" i="10"/>
  <c r="D31" i="10"/>
  <c r="D30" i="10"/>
  <c r="D29" i="10"/>
  <c r="D28" i="10"/>
  <c r="D27" i="10"/>
  <c r="D26" i="10"/>
  <c r="D25" i="10"/>
  <c r="D33" i="10" s="1"/>
  <c r="D29" i="9"/>
  <c r="D28" i="9"/>
  <c r="D27" i="9"/>
  <c r="D26" i="9"/>
  <c r="D25" i="9"/>
  <c r="D24" i="9"/>
  <c r="D23" i="9"/>
  <c r="D22" i="9"/>
  <c r="D30" i="9" s="1"/>
  <c r="D35" i="8"/>
  <c r="D34" i="8"/>
  <c r="D33" i="8"/>
  <c r="D32" i="8"/>
  <c r="D31" i="8"/>
  <c r="D30" i="8"/>
  <c r="D29" i="8"/>
  <c r="D28" i="8"/>
  <c r="D27" i="8"/>
  <c r="D26" i="8"/>
  <c r="D25" i="8"/>
  <c r="D32" i="7"/>
  <c r="D31" i="7"/>
  <c r="D30" i="7"/>
  <c r="D29" i="7"/>
  <c r="D28" i="7"/>
  <c r="D27" i="7"/>
  <c r="D26" i="7"/>
  <c r="D25" i="7"/>
  <c r="D24" i="7"/>
  <c r="D23" i="7"/>
  <c r="D22" i="7"/>
  <c r="D36" i="8" l="1"/>
  <c r="D33" i="7"/>
</calcChain>
</file>

<file path=xl/sharedStrings.xml><?xml version="1.0" encoding="utf-8"?>
<sst xmlns="http://schemas.openxmlformats.org/spreadsheetml/2006/main" count="229" uniqueCount="54">
  <si>
    <t>Bijlage 6a</t>
  </si>
  <si>
    <t>Productgroepen en prijzenschema’s Perceel 1: Enveloppen</t>
  </si>
  <si>
    <t>Gemeentelijke huisstijlenveloppen (C5)</t>
  </si>
  <si>
    <t>Druk</t>
  </si>
  <si>
    <t>: 1-zijdig full colour</t>
  </si>
  <si>
    <t>Bedrukking</t>
  </si>
  <si>
    <t>: niet aflopend</t>
  </si>
  <si>
    <t>Binnendruk</t>
  </si>
  <si>
    <t>: standaard effen grijs (PMS 427)</t>
  </si>
  <si>
    <t>Formaat</t>
  </si>
  <si>
    <t>: 16,2 x 22,9 cm. hooggesloten</t>
  </si>
  <si>
    <t>Aanlevering</t>
  </si>
  <si>
    <t>: opgemaakt digitaal document (CPDF)</t>
  </si>
  <si>
    <t>Papier</t>
  </si>
  <si>
    <t>: 80 grs. Enveloppenbank superieur, zonder watermerk, wit (fsc gecertificeerd)</t>
  </si>
  <si>
    <t>Lijmen</t>
  </si>
  <si>
    <t>: zijflappen binnenom gelijmd</t>
  </si>
  <si>
    <t>Klep</t>
  </si>
  <si>
    <t>: 42 mm. hoog trapezium, gegomd</t>
  </si>
  <si>
    <t>Verpakking</t>
  </si>
  <si>
    <t>: in dozen van 500 stuks</t>
  </si>
  <si>
    <t>: dozen voorzien van etiket m.v.v. ordernummer, aantal en omschrijving inhoud.</t>
  </si>
  <si>
    <t>Overig</t>
  </si>
  <si>
    <t>: zie voor meer informatie en voorbeelden www.denhaag.nl/huisstijl</t>
  </si>
  <si>
    <t>Prijs</t>
  </si>
  <si>
    <t>Aantal</t>
  </si>
  <si>
    <t>incl. binnendruk</t>
  </si>
  <si>
    <t>Prijs per stuk</t>
  </si>
  <si>
    <t>effen grijs (PMS 427)</t>
  </si>
  <si>
    <t>Gemiddelde prijs:</t>
  </si>
  <si>
    <t xml:space="preserve">   maximale score</t>
  </si>
  <si>
    <t>Gemeentelijke huisstijlenveloppen (C5) met venster</t>
  </si>
  <si>
    <t>Venster</t>
  </si>
  <si>
    <t>: halfmat met rechte hoeken</t>
  </si>
  <si>
    <t>Venstermaat</t>
  </si>
  <si>
    <t>: 110 x 40 mm.</t>
  </si>
  <si>
    <t>Vensterstand</t>
  </si>
  <si>
    <t>: 20 mm. van links en 72 mm. van onder</t>
  </si>
  <si>
    <t>: 42 mm. hoog trapezium</t>
  </si>
  <si>
    <t>Sluiting</t>
  </si>
  <si>
    <t>: striplock</t>
  </si>
  <si>
    <t>Gemeentelijke huisstijlenveloppen (C4) akte en hooggesloten</t>
  </si>
  <si>
    <t>: 22,9 x 32,4 cm. akte of hooggesloten</t>
  </si>
  <si>
    <t>: 120 grs. Enveloppenbank superieur, zonder watermerk, wit (fsc gecertificeerd)</t>
  </si>
  <si>
    <t>: zijflappen (akte) buitenom of (hooggesloten) binnenom gelijmd</t>
  </si>
  <si>
    <t>: 45 mm. hoog trapezium, gegomd</t>
  </si>
  <si>
    <t>: in dozen van 250 stuks</t>
  </si>
  <si>
    <t>Gemeentelijke huisstijlenveloppen (C4) met venster akte of hooggesloten</t>
  </si>
  <si>
    <t>: 20 mm. van links en 60 mm. van boven</t>
  </si>
  <si>
    <t>Monsterzak met blokbodem</t>
  </si>
  <si>
    <t>: 26,2 x 37,1 x 3,8 cm.</t>
  </si>
  <si>
    <t>: 150 grs. Kraft Wit (fsc gecertificeerd)</t>
  </si>
  <si>
    <t>: standaard, voorzien van striplock</t>
  </si>
  <si>
    <t>: in dozen van 125 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</si>
</sst>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_-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Protection="1"/>
    <xf numFmtId="0" fontId="4" fillId="0" borderId="0" xfId="1" applyFont="1"/>
    <xf numFmtId="0" fontId="4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Font="1"/>
    <xf numFmtId="164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Protection="1"/>
    <xf numFmtId="0" fontId="4" fillId="0" borderId="0" xfId="0" applyNumberFormat="1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3" fontId="4" fillId="0" borderId="11" xfId="0" applyNumberFormat="1" applyFont="1" applyBorder="1" applyAlignment="1" applyProtection="1">
      <alignment horizontal="right"/>
    </xf>
    <xf numFmtId="0" fontId="5" fillId="0" borderId="0" xfId="0" applyFont="1" applyProtection="1"/>
    <xf numFmtId="0" fontId="4" fillId="0" borderId="11" xfId="0" applyFont="1" applyBorder="1" applyAlignment="1" applyProtection="1">
      <alignment horizontal="right"/>
    </xf>
    <xf numFmtId="1" fontId="4" fillId="0" borderId="1" xfId="0" applyNumberFormat="1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11" xfId="0" applyFont="1" applyBorder="1" applyAlignme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44" fontId="4" fillId="0" borderId="1" xfId="0" applyNumberFormat="1" applyFont="1" applyBorder="1" applyAlignment="1" applyProtection="1">
      <alignment horizontal="center"/>
    </xf>
    <xf numFmtId="44" fontId="4" fillId="2" borderId="12" xfId="0" applyNumberFormat="1" applyFont="1" applyFill="1" applyBorder="1" applyAlignment="1" applyProtection="1">
      <alignment horizontal="center"/>
      <protection locked="0"/>
    </xf>
    <xf numFmtId="44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workbookViewId="0"/>
  </sheetViews>
  <sheetFormatPr defaultRowHeight="15"/>
  <cols>
    <col min="1" max="1" width="12.7109375" style="6" customWidth="1"/>
    <col min="2" max="2" width="5.28515625" style="6" customWidth="1"/>
    <col min="3" max="3" width="19.42578125" style="6" bestFit="1" customWidth="1"/>
    <col min="4" max="5" width="17.28515625" style="6" customWidth="1"/>
    <col min="6" max="6" width="21.7109375" style="6" customWidth="1"/>
    <col min="7" max="9" width="17.28515625" style="6" customWidth="1"/>
    <col min="10" max="10" width="1.85546875" style="6" customWidth="1"/>
    <col min="11" max="16384" width="9.140625" style="6"/>
  </cols>
  <sheetData>
    <row r="1" spans="1:9" s="4" customFormat="1">
      <c r="A1" s="4" t="s">
        <v>0</v>
      </c>
    </row>
    <row r="2" spans="1:9" s="4" customFormat="1"/>
    <row r="3" spans="1:9" s="4" customFormat="1">
      <c r="A3" s="4" t="s">
        <v>1</v>
      </c>
    </row>
    <row r="4" spans="1:9" s="4" customFormat="1"/>
    <row r="5" spans="1:9" s="4" customFormat="1">
      <c r="A5" s="19" t="s">
        <v>2</v>
      </c>
    </row>
    <row r="6" spans="1:9" s="4" customFormat="1"/>
    <row r="7" spans="1:9" s="4" customFormat="1">
      <c r="A7" s="4" t="s">
        <v>3</v>
      </c>
      <c r="B7" s="4" t="s">
        <v>4</v>
      </c>
    </row>
    <row r="8" spans="1:9" s="4" customFormat="1">
      <c r="A8" s="4" t="s">
        <v>5</v>
      </c>
      <c r="B8" s="4" t="s">
        <v>6</v>
      </c>
    </row>
    <row r="9" spans="1:9" s="4" customFormat="1">
      <c r="A9" s="4" t="s">
        <v>7</v>
      </c>
      <c r="B9" s="4" t="s">
        <v>8</v>
      </c>
    </row>
    <row r="10" spans="1:9" s="4" customFormat="1">
      <c r="A10" s="4" t="s">
        <v>9</v>
      </c>
      <c r="B10" s="4" t="s">
        <v>10</v>
      </c>
    </row>
    <row r="11" spans="1:9" s="4" customFormat="1">
      <c r="A11" s="4" t="s">
        <v>11</v>
      </c>
      <c r="B11" s="2" t="s">
        <v>12</v>
      </c>
    </row>
    <row r="12" spans="1:9" s="4" customFormat="1">
      <c r="A12" s="4" t="s">
        <v>13</v>
      </c>
      <c r="B12" s="4" t="s">
        <v>14</v>
      </c>
    </row>
    <row r="13" spans="1:9" s="4" customFormat="1">
      <c r="A13" s="4" t="s">
        <v>15</v>
      </c>
      <c r="B13" s="4" t="s">
        <v>16</v>
      </c>
    </row>
    <row r="14" spans="1:9" s="4" customFormat="1">
      <c r="A14" s="4" t="s">
        <v>17</v>
      </c>
      <c r="B14" s="4" t="s">
        <v>18</v>
      </c>
    </row>
    <row r="15" spans="1:9" s="4" customFormat="1">
      <c r="A15" s="4" t="s">
        <v>19</v>
      </c>
      <c r="B15" s="4" t="s">
        <v>20</v>
      </c>
    </row>
    <row r="16" spans="1:9" s="1" customFormat="1">
      <c r="A16" s="3"/>
      <c r="B16" s="2" t="s">
        <v>21</v>
      </c>
      <c r="F16" s="3"/>
      <c r="G16" s="3"/>
      <c r="H16" s="3"/>
      <c r="I16" s="3"/>
    </row>
    <row r="17" spans="1:4" s="4" customFormat="1">
      <c r="A17" s="4" t="s">
        <v>22</v>
      </c>
      <c r="B17" s="4" t="s">
        <v>23</v>
      </c>
    </row>
    <row r="18" spans="1:4" s="4" customFormat="1"/>
    <row r="19" spans="1:4" s="4" customFormat="1">
      <c r="A19" s="13"/>
      <c r="B19" s="14"/>
      <c r="C19" s="11" t="s">
        <v>24</v>
      </c>
      <c r="D19" s="11"/>
    </row>
    <row r="20" spans="1:4" s="4" customFormat="1">
      <c r="A20" s="15" t="s">
        <v>25</v>
      </c>
      <c r="B20" s="22"/>
      <c r="C20" s="12" t="s">
        <v>26</v>
      </c>
      <c r="D20" s="12" t="s">
        <v>27</v>
      </c>
    </row>
    <row r="21" spans="1:4" s="4" customFormat="1">
      <c r="A21" s="16"/>
      <c r="B21" s="17"/>
      <c r="C21" s="33" t="s">
        <v>28</v>
      </c>
      <c r="D21" s="33"/>
    </row>
    <row r="22" spans="1:4" s="4" customFormat="1">
      <c r="A22" s="20">
        <v>500</v>
      </c>
      <c r="B22" s="32"/>
      <c r="C22" s="30"/>
      <c r="D22" s="28">
        <f t="shared" ref="D22:D32" si="0">C22/A22</f>
        <v>0</v>
      </c>
    </row>
    <row r="23" spans="1:4" s="4" customFormat="1">
      <c r="A23" s="18">
        <v>1000</v>
      </c>
      <c r="B23" s="32"/>
      <c r="C23" s="30"/>
      <c r="D23" s="28">
        <f t="shared" si="0"/>
        <v>0</v>
      </c>
    </row>
    <row r="24" spans="1:4" s="4" customFormat="1">
      <c r="A24" s="18">
        <v>2500</v>
      </c>
      <c r="B24" s="32"/>
      <c r="C24" s="30"/>
      <c r="D24" s="28">
        <f t="shared" si="0"/>
        <v>0</v>
      </c>
    </row>
    <row r="25" spans="1:4" s="4" customFormat="1">
      <c r="A25" s="18">
        <v>5000</v>
      </c>
      <c r="B25" s="32"/>
      <c r="C25" s="30"/>
      <c r="D25" s="28">
        <f t="shared" si="0"/>
        <v>0</v>
      </c>
    </row>
    <row r="26" spans="1:4" s="4" customFormat="1">
      <c r="A26" s="18">
        <v>10000</v>
      </c>
      <c r="B26" s="32"/>
      <c r="C26" s="30"/>
      <c r="D26" s="28">
        <f t="shared" si="0"/>
        <v>0</v>
      </c>
    </row>
    <row r="27" spans="1:4" s="4" customFormat="1">
      <c r="A27" s="18">
        <v>25000</v>
      </c>
      <c r="B27" s="32"/>
      <c r="C27" s="30"/>
      <c r="D27" s="28">
        <f t="shared" si="0"/>
        <v>0</v>
      </c>
    </row>
    <row r="28" spans="1:4" s="4" customFormat="1">
      <c r="A28" s="18">
        <v>50000</v>
      </c>
      <c r="B28" s="32"/>
      <c r="C28" s="30"/>
      <c r="D28" s="28">
        <f t="shared" si="0"/>
        <v>0</v>
      </c>
    </row>
    <row r="29" spans="1:4" s="4" customFormat="1">
      <c r="A29" s="18">
        <v>100000</v>
      </c>
      <c r="B29" s="32"/>
      <c r="C29" s="30"/>
      <c r="D29" s="28">
        <f t="shared" si="0"/>
        <v>0</v>
      </c>
    </row>
    <row r="30" spans="1:4" s="4" customFormat="1">
      <c r="A30" s="18">
        <v>250000</v>
      </c>
      <c r="B30" s="32"/>
      <c r="C30" s="30"/>
      <c r="D30" s="28">
        <f t="shared" si="0"/>
        <v>0</v>
      </c>
    </row>
    <row r="31" spans="1:4" s="4" customFormat="1">
      <c r="A31" s="18">
        <v>500000</v>
      </c>
      <c r="B31" s="32"/>
      <c r="C31" s="30"/>
      <c r="D31" s="28">
        <f t="shared" si="0"/>
        <v>0</v>
      </c>
    </row>
    <row r="32" spans="1:4" s="4" customFormat="1">
      <c r="A32" s="18">
        <v>1000000</v>
      </c>
      <c r="B32" s="32"/>
      <c r="C32" s="30"/>
      <c r="D32" s="28">
        <f t="shared" si="0"/>
        <v>0</v>
      </c>
    </row>
    <row r="33" spans="1:14" s="4" customFormat="1">
      <c r="A33" s="34" t="s">
        <v>29</v>
      </c>
      <c r="B33" s="35"/>
      <c r="C33" s="28"/>
      <c r="D33" s="28">
        <f>SUM(D22:D32)/11</f>
        <v>0</v>
      </c>
    </row>
    <row r="34" spans="1:14" s="4" customFormat="1"/>
    <row r="35" spans="1:14" s="4" customFormat="1">
      <c r="A35" s="25" t="s">
        <v>30</v>
      </c>
      <c r="B35" s="31"/>
      <c r="C35" s="21">
        <v>80</v>
      </c>
      <c r="E35" s="10"/>
      <c r="I35" s="7"/>
      <c r="J35" s="8"/>
      <c r="K35" s="8"/>
      <c r="L35" s="8"/>
      <c r="M35" s="8"/>
      <c r="N35" s="8"/>
    </row>
    <row r="36" spans="1:14" s="4" customFormat="1">
      <c r="E36" s="8"/>
    </row>
  </sheetData>
  <sheetProtection password="CA99" sheet="1" objects="1" scenarios="1"/>
  <mergeCells count="1">
    <mergeCell ref="A33:B33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workbookViewId="0"/>
  </sheetViews>
  <sheetFormatPr defaultRowHeight="15"/>
  <cols>
    <col min="1" max="1" width="12.7109375" style="6" customWidth="1"/>
    <col min="2" max="2" width="5.28515625" style="6" customWidth="1"/>
    <col min="3" max="3" width="19.42578125" style="6" bestFit="1" customWidth="1"/>
    <col min="4" max="5" width="17.28515625" style="6" customWidth="1"/>
    <col min="6" max="6" width="21.7109375" style="6" customWidth="1"/>
    <col min="7" max="9" width="17.28515625" style="6" customWidth="1"/>
    <col min="10" max="10" width="1.85546875" style="6" customWidth="1"/>
    <col min="11" max="16384" width="9.140625" style="6"/>
  </cols>
  <sheetData>
    <row r="1" spans="1:2" s="4" customFormat="1">
      <c r="A1" s="4" t="s">
        <v>0</v>
      </c>
    </row>
    <row r="2" spans="1:2" s="4" customFormat="1"/>
    <row r="3" spans="1:2" s="4" customFormat="1">
      <c r="A3" s="4" t="s">
        <v>1</v>
      </c>
    </row>
    <row r="4" spans="1:2" s="4" customFormat="1"/>
    <row r="5" spans="1:2" s="4" customFormat="1">
      <c r="A5" s="19" t="s">
        <v>31</v>
      </c>
    </row>
    <row r="6" spans="1:2" s="4" customFormat="1"/>
    <row r="7" spans="1:2" s="4" customFormat="1">
      <c r="A7" s="4" t="s">
        <v>3</v>
      </c>
      <c r="B7" s="4" t="s">
        <v>4</v>
      </c>
    </row>
    <row r="8" spans="1:2" s="4" customFormat="1">
      <c r="A8" s="4" t="s">
        <v>5</v>
      </c>
      <c r="B8" s="4" t="s">
        <v>6</v>
      </c>
    </row>
    <row r="9" spans="1:2" s="4" customFormat="1">
      <c r="A9" s="4" t="s">
        <v>7</v>
      </c>
      <c r="B9" s="4" t="s">
        <v>8</v>
      </c>
    </row>
    <row r="10" spans="1:2" s="4" customFormat="1">
      <c r="A10" s="4" t="s">
        <v>9</v>
      </c>
      <c r="B10" s="4" t="s">
        <v>10</v>
      </c>
    </row>
    <row r="11" spans="1:2" s="4" customFormat="1">
      <c r="A11" s="4" t="s">
        <v>11</v>
      </c>
      <c r="B11" s="2" t="s">
        <v>12</v>
      </c>
    </row>
    <row r="12" spans="1:2" s="4" customFormat="1">
      <c r="A12" s="4" t="s">
        <v>32</v>
      </c>
      <c r="B12" s="4" t="s">
        <v>33</v>
      </c>
    </row>
    <row r="13" spans="1:2" s="4" customFormat="1">
      <c r="A13" s="4" t="s">
        <v>34</v>
      </c>
      <c r="B13" s="4" t="s">
        <v>35</v>
      </c>
    </row>
    <row r="14" spans="1:2" s="4" customFormat="1">
      <c r="A14" s="4" t="s">
        <v>36</v>
      </c>
      <c r="B14" s="4" t="s">
        <v>37</v>
      </c>
    </row>
    <row r="15" spans="1:2" s="4" customFormat="1">
      <c r="A15" s="4" t="s">
        <v>13</v>
      </c>
      <c r="B15" s="4" t="s">
        <v>14</v>
      </c>
    </row>
    <row r="16" spans="1:2" s="4" customFormat="1">
      <c r="A16" s="4" t="s">
        <v>15</v>
      </c>
      <c r="B16" s="4" t="s">
        <v>16</v>
      </c>
    </row>
    <row r="17" spans="1:9" s="4" customFormat="1">
      <c r="A17" s="4" t="s">
        <v>17</v>
      </c>
      <c r="B17" s="4" t="s">
        <v>18</v>
      </c>
    </row>
    <row r="18" spans="1:9" s="4" customFormat="1">
      <c r="A18" s="4" t="s">
        <v>19</v>
      </c>
      <c r="B18" s="4" t="s">
        <v>20</v>
      </c>
    </row>
    <row r="19" spans="1:9" s="1" customFormat="1">
      <c r="A19" s="3"/>
      <c r="B19" s="2" t="s">
        <v>21</v>
      </c>
      <c r="F19" s="3"/>
      <c r="G19" s="3"/>
      <c r="H19" s="3"/>
      <c r="I19" s="3"/>
    </row>
    <row r="20" spans="1:9" s="4" customFormat="1">
      <c r="A20" s="4" t="s">
        <v>22</v>
      </c>
      <c r="B20" s="4" t="s">
        <v>23</v>
      </c>
    </row>
    <row r="21" spans="1:9" s="4" customFormat="1"/>
    <row r="22" spans="1:9" s="4" customFormat="1">
      <c r="A22" s="13"/>
      <c r="B22" s="14"/>
      <c r="C22" s="11" t="s">
        <v>24</v>
      </c>
      <c r="D22" s="11"/>
    </row>
    <row r="23" spans="1:9" s="4" customFormat="1">
      <c r="A23" s="15" t="s">
        <v>25</v>
      </c>
      <c r="B23" s="22"/>
      <c r="C23" s="12" t="s">
        <v>26</v>
      </c>
      <c r="D23" s="12" t="s">
        <v>27</v>
      </c>
    </row>
    <row r="24" spans="1:9" s="4" customFormat="1">
      <c r="A24" s="16"/>
      <c r="B24" s="17"/>
      <c r="C24" s="33" t="s">
        <v>28</v>
      </c>
      <c r="D24" s="33"/>
    </row>
    <row r="25" spans="1:9" s="4" customFormat="1">
      <c r="A25" s="20">
        <v>500</v>
      </c>
      <c r="B25" s="32"/>
      <c r="C25" s="30"/>
      <c r="D25" s="28">
        <f t="shared" ref="D25:D35" si="0">C25/A25</f>
        <v>0</v>
      </c>
    </row>
    <row r="26" spans="1:9" s="4" customFormat="1">
      <c r="A26" s="18">
        <v>1000</v>
      </c>
      <c r="B26" s="32"/>
      <c r="C26" s="30"/>
      <c r="D26" s="28">
        <f t="shared" si="0"/>
        <v>0</v>
      </c>
    </row>
    <row r="27" spans="1:9" s="4" customFormat="1">
      <c r="A27" s="18">
        <v>2500</v>
      </c>
      <c r="B27" s="32"/>
      <c r="C27" s="30"/>
      <c r="D27" s="28">
        <f t="shared" si="0"/>
        <v>0</v>
      </c>
    </row>
    <row r="28" spans="1:9" s="4" customFormat="1">
      <c r="A28" s="18">
        <v>5000</v>
      </c>
      <c r="B28" s="32"/>
      <c r="C28" s="30"/>
      <c r="D28" s="28">
        <f t="shared" si="0"/>
        <v>0</v>
      </c>
    </row>
    <row r="29" spans="1:9" s="4" customFormat="1">
      <c r="A29" s="18">
        <v>10000</v>
      </c>
      <c r="B29" s="32"/>
      <c r="C29" s="30"/>
      <c r="D29" s="28">
        <f t="shared" si="0"/>
        <v>0</v>
      </c>
    </row>
    <row r="30" spans="1:9" s="4" customFormat="1">
      <c r="A30" s="18">
        <v>25000</v>
      </c>
      <c r="B30" s="32"/>
      <c r="C30" s="30"/>
      <c r="D30" s="28">
        <f t="shared" si="0"/>
        <v>0</v>
      </c>
    </row>
    <row r="31" spans="1:9" s="4" customFormat="1">
      <c r="A31" s="18">
        <v>50000</v>
      </c>
      <c r="B31" s="32"/>
      <c r="C31" s="30"/>
      <c r="D31" s="28">
        <f t="shared" si="0"/>
        <v>0</v>
      </c>
    </row>
    <row r="32" spans="1:9" s="4" customFormat="1">
      <c r="A32" s="18">
        <v>100000</v>
      </c>
      <c r="B32" s="32"/>
      <c r="C32" s="30"/>
      <c r="D32" s="28">
        <f t="shared" si="0"/>
        <v>0</v>
      </c>
    </row>
    <row r="33" spans="1:14" s="4" customFormat="1">
      <c r="A33" s="18">
        <v>250000</v>
      </c>
      <c r="B33" s="32"/>
      <c r="C33" s="30"/>
      <c r="D33" s="28">
        <f t="shared" si="0"/>
        <v>0</v>
      </c>
    </row>
    <row r="34" spans="1:14" s="4" customFormat="1">
      <c r="A34" s="18">
        <v>500000</v>
      </c>
      <c r="B34" s="32"/>
      <c r="C34" s="30"/>
      <c r="D34" s="28">
        <f t="shared" si="0"/>
        <v>0</v>
      </c>
    </row>
    <row r="35" spans="1:14" s="4" customFormat="1">
      <c r="A35" s="18">
        <v>1000000</v>
      </c>
      <c r="B35" s="32"/>
      <c r="C35" s="30"/>
      <c r="D35" s="28">
        <f t="shared" si="0"/>
        <v>0</v>
      </c>
    </row>
    <row r="36" spans="1:14" s="4" customFormat="1">
      <c r="A36" s="34" t="s">
        <v>29</v>
      </c>
      <c r="B36" s="35"/>
      <c r="C36" s="28"/>
      <c r="D36" s="28">
        <f>SUM(D25:D35)/11</f>
        <v>0</v>
      </c>
    </row>
    <row r="37" spans="1:14" s="4" customFormat="1"/>
    <row r="38" spans="1:14" s="4" customFormat="1">
      <c r="A38" s="25" t="s">
        <v>30</v>
      </c>
      <c r="B38" s="31"/>
      <c r="C38" s="21">
        <v>110</v>
      </c>
      <c r="D38" s="10"/>
      <c r="E38" s="9"/>
      <c r="I38" s="7"/>
      <c r="J38" s="8"/>
      <c r="K38" s="8"/>
      <c r="L38" s="8"/>
      <c r="M38" s="8"/>
      <c r="N38" s="8"/>
    </row>
    <row r="39" spans="1:14" s="4" customFormat="1">
      <c r="E39" s="8"/>
    </row>
  </sheetData>
  <sheetProtection password="CA99" sheet="1" objects="1" scenarios="1"/>
  <mergeCells count="1">
    <mergeCell ref="A36:B36"/>
  </mergeCells>
  <pageMargins left="0.7" right="0.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workbookViewId="0"/>
  </sheetViews>
  <sheetFormatPr defaultRowHeight="15"/>
  <cols>
    <col min="1" max="1" width="12.7109375" style="6" customWidth="1"/>
    <col min="2" max="2" width="5.28515625" style="6" customWidth="1"/>
    <col min="3" max="3" width="19.42578125" style="6" bestFit="1" customWidth="1"/>
    <col min="4" max="5" width="17.28515625" style="6" customWidth="1"/>
    <col min="6" max="6" width="21.7109375" style="6" customWidth="1"/>
    <col min="7" max="9" width="17.28515625" style="6" customWidth="1"/>
    <col min="10" max="10" width="1.85546875" style="6" customWidth="1"/>
    <col min="11" max="16384" width="9.140625" style="6"/>
  </cols>
  <sheetData>
    <row r="1" spans="1:2" s="4" customFormat="1">
      <c r="A1" s="4" t="s">
        <v>0</v>
      </c>
    </row>
    <row r="2" spans="1:2" s="4" customFormat="1"/>
    <row r="3" spans="1:2" s="4" customFormat="1">
      <c r="A3" s="4" t="s">
        <v>1</v>
      </c>
    </row>
    <row r="4" spans="1:2" s="4" customFormat="1"/>
    <row r="5" spans="1:2" s="4" customFormat="1">
      <c r="A5" s="19" t="s">
        <v>2</v>
      </c>
    </row>
    <row r="6" spans="1:2" s="4" customFormat="1"/>
    <row r="7" spans="1:2" s="4" customFormat="1">
      <c r="A7" s="4" t="s">
        <v>3</v>
      </c>
      <c r="B7" s="4" t="s">
        <v>4</v>
      </c>
    </row>
    <row r="8" spans="1:2" s="4" customFormat="1">
      <c r="A8" s="4" t="s">
        <v>5</v>
      </c>
      <c r="B8" s="4" t="s">
        <v>6</v>
      </c>
    </row>
    <row r="9" spans="1:2" s="4" customFormat="1">
      <c r="A9" s="4" t="s">
        <v>7</v>
      </c>
      <c r="B9" s="4" t="s">
        <v>8</v>
      </c>
    </row>
    <row r="10" spans="1:2" s="4" customFormat="1">
      <c r="A10" s="4" t="s">
        <v>9</v>
      </c>
      <c r="B10" s="4" t="s">
        <v>10</v>
      </c>
    </row>
    <row r="11" spans="1:2" s="4" customFormat="1">
      <c r="A11" s="4" t="s">
        <v>11</v>
      </c>
      <c r="B11" s="2" t="s">
        <v>12</v>
      </c>
    </row>
    <row r="12" spans="1:2" s="4" customFormat="1">
      <c r="A12" s="4" t="s">
        <v>13</v>
      </c>
      <c r="B12" s="4" t="s">
        <v>14</v>
      </c>
    </row>
    <row r="13" spans="1:2" s="4" customFormat="1">
      <c r="A13" s="4" t="s">
        <v>15</v>
      </c>
      <c r="B13" s="4" t="s">
        <v>16</v>
      </c>
    </row>
    <row r="14" spans="1:2" s="4" customFormat="1">
      <c r="A14" s="4" t="s">
        <v>17</v>
      </c>
      <c r="B14" s="4" t="s">
        <v>38</v>
      </c>
    </row>
    <row r="15" spans="1:2" s="4" customFormat="1">
      <c r="A15" s="4" t="s">
        <v>39</v>
      </c>
      <c r="B15" s="4" t="s">
        <v>40</v>
      </c>
    </row>
    <row r="16" spans="1:2" s="4" customFormat="1">
      <c r="A16" s="4" t="s">
        <v>19</v>
      </c>
      <c r="B16" s="4" t="s">
        <v>20</v>
      </c>
    </row>
    <row r="17" spans="1:14" s="1" customFormat="1">
      <c r="A17" s="3"/>
      <c r="B17" s="2" t="s">
        <v>21</v>
      </c>
      <c r="F17" s="3"/>
      <c r="G17" s="3"/>
      <c r="H17" s="3"/>
      <c r="I17" s="3"/>
    </row>
    <row r="18" spans="1:14" s="4" customFormat="1">
      <c r="A18" s="4" t="s">
        <v>22</v>
      </c>
      <c r="B18" s="4" t="s">
        <v>23</v>
      </c>
    </row>
    <row r="19" spans="1:14" s="4" customFormat="1"/>
    <row r="20" spans="1:14" s="4" customFormat="1">
      <c r="A20" s="13"/>
      <c r="B20" s="14"/>
      <c r="C20" s="11" t="s">
        <v>24</v>
      </c>
      <c r="D20" s="11"/>
    </row>
    <row r="21" spans="1:14" s="4" customFormat="1">
      <c r="A21" s="15" t="s">
        <v>25</v>
      </c>
      <c r="B21" s="22"/>
      <c r="C21" s="12" t="s">
        <v>26</v>
      </c>
      <c r="D21" s="12" t="s">
        <v>27</v>
      </c>
    </row>
    <row r="22" spans="1:14" s="4" customFormat="1">
      <c r="A22" s="16"/>
      <c r="B22" s="17"/>
      <c r="C22" s="33" t="s">
        <v>28</v>
      </c>
      <c r="D22" s="33"/>
    </row>
    <row r="23" spans="1:14" s="4" customFormat="1">
      <c r="A23" s="20">
        <v>500</v>
      </c>
      <c r="B23" s="32"/>
      <c r="C23" s="30"/>
      <c r="D23" s="28">
        <f t="shared" ref="D23:D27" si="0">C23/A23</f>
        <v>0</v>
      </c>
    </row>
    <row r="24" spans="1:14" s="4" customFormat="1">
      <c r="A24" s="18">
        <v>1000</v>
      </c>
      <c r="B24" s="32"/>
      <c r="C24" s="30"/>
      <c r="D24" s="28">
        <f t="shared" si="0"/>
        <v>0</v>
      </c>
    </row>
    <row r="25" spans="1:14" s="4" customFormat="1">
      <c r="A25" s="18">
        <v>2500</v>
      </c>
      <c r="B25" s="32"/>
      <c r="C25" s="30"/>
      <c r="D25" s="28">
        <f t="shared" si="0"/>
        <v>0</v>
      </c>
    </row>
    <row r="26" spans="1:14" s="4" customFormat="1">
      <c r="A26" s="18">
        <v>5000</v>
      </c>
      <c r="B26" s="32"/>
      <c r="C26" s="30"/>
      <c r="D26" s="28">
        <f t="shared" si="0"/>
        <v>0</v>
      </c>
    </row>
    <row r="27" spans="1:14" s="4" customFormat="1">
      <c r="A27" s="18">
        <v>10000</v>
      </c>
      <c r="B27" s="32"/>
      <c r="C27" s="30"/>
      <c r="D27" s="28">
        <f t="shared" si="0"/>
        <v>0</v>
      </c>
    </row>
    <row r="28" spans="1:14" s="4" customFormat="1">
      <c r="A28" s="34" t="s">
        <v>29</v>
      </c>
      <c r="B28" s="35"/>
      <c r="C28" s="28"/>
      <c r="D28" s="28">
        <f>SUM(D23:D27)/5</f>
        <v>0</v>
      </c>
    </row>
    <row r="29" spans="1:14" s="4" customFormat="1"/>
    <row r="30" spans="1:14" s="4" customFormat="1">
      <c r="A30" s="25" t="s">
        <v>30</v>
      </c>
      <c r="B30" s="31"/>
      <c r="C30" s="21">
        <v>20</v>
      </c>
      <c r="E30" s="10"/>
      <c r="I30" s="7"/>
      <c r="J30" s="8"/>
      <c r="K30" s="8"/>
      <c r="L30" s="8"/>
      <c r="M30" s="8"/>
      <c r="N30" s="8"/>
    </row>
    <row r="31" spans="1:14" s="4" customFormat="1">
      <c r="E31" s="8"/>
    </row>
  </sheetData>
  <sheetProtection password="CA99" sheet="1" objects="1" scenarios="1"/>
  <mergeCells count="1">
    <mergeCell ref="A28:B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workbookViewId="0"/>
  </sheetViews>
  <sheetFormatPr defaultRowHeight="15"/>
  <cols>
    <col min="1" max="1" width="12.7109375" style="6" customWidth="1"/>
    <col min="2" max="2" width="5.28515625" style="6" customWidth="1"/>
    <col min="3" max="3" width="19.42578125" style="6" bestFit="1" customWidth="1"/>
    <col min="4" max="5" width="17.28515625" style="6" customWidth="1"/>
    <col min="6" max="6" width="21.7109375" style="6" customWidth="1"/>
    <col min="7" max="9" width="17.28515625" style="6" customWidth="1"/>
    <col min="10" max="10" width="1.85546875" style="6" customWidth="1"/>
    <col min="11" max="16384" width="9.140625" style="6"/>
  </cols>
  <sheetData>
    <row r="1" spans="1:2" s="4" customFormat="1">
      <c r="A1" s="4" t="s">
        <v>0</v>
      </c>
    </row>
    <row r="2" spans="1:2" s="4" customFormat="1"/>
    <row r="3" spans="1:2" s="4" customFormat="1">
      <c r="A3" s="4" t="s">
        <v>1</v>
      </c>
    </row>
    <row r="4" spans="1:2" s="4" customFormat="1"/>
    <row r="5" spans="1:2" s="4" customFormat="1">
      <c r="A5" s="19" t="s">
        <v>31</v>
      </c>
    </row>
    <row r="6" spans="1:2" s="4" customFormat="1"/>
    <row r="7" spans="1:2" s="4" customFormat="1">
      <c r="A7" s="4" t="s">
        <v>3</v>
      </c>
      <c r="B7" s="4" t="s">
        <v>4</v>
      </c>
    </row>
    <row r="8" spans="1:2" s="4" customFormat="1">
      <c r="A8" s="4" t="s">
        <v>5</v>
      </c>
      <c r="B8" s="4" t="s">
        <v>6</v>
      </c>
    </row>
    <row r="9" spans="1:2" s="4" customFormat="1">
      <c r="A9" s="4" t="s">
        <v>7</v>
      </c>
      <c r="B9" s="4" t="s">
        <v>8</v>
      </c>
    </row>
    <row r="10" spans="1:2" s="4" customFormat="1">
      <c r="A10" s="4" t="s">
        <v>9</v>
      </c>
      <c r="B10" s="4" t="s">
        <v>10</v>
      </c>
    </row>
    <row r="11" spans="1:2" s="4" customFormat="1">
      <c r="A11" s="4" t="s">
        <v>11</v>
      </c>
      <c r="B11" s="2" t="s">
        <v>12</v>
      </c>
    </row>
    <row r="12" spans="1:2" s="4" customFormat="1">
      <c r="A12" s="4" t="s">
        <v>32</v>
      </c>
      <c r="B12" s="4" t="s">
        <v>33</v>
      </c>
    </row>
    <row r="13" spans="1:2" s="4" customFormat="1">
      <c r="A13" s="4" t="s">
        <v>13</v>
      </c>
      <c r="B13" s="4" t="s">
        <v>14</v>
      </c>
    </row>
    <row r="14" spans="1:2" s="4" customFormat="1">
      <c r="A14" s="4" t="s">
        <v>15</v>
      </c>
      <c r="B14" s="4" t="s">
        <v>16</v>
      </c>
    </row>
    <row r="15" spans="1:2" s="4" customFormat="1">
      <c r="A15" s="4" t="s">
        <v>17</v>
      </c>
      <c r="B15" s="4" t="s">
        <v>38</v>
      </c>
    </row>
    <row r="16" spans="1:2" s="4" customFormat="1">
      <c r="A16" s="4" t="s">
        <v>39</v>
      </c>
      <c r="B16" s="4" t="s">
        <v>40</v>
      </c>
    </row>
    <row r="17" spans="1:14" s="4" customFormat="1">
      <c r="A17" s="4" t="s">
        <v>19</v>
      </c>
      <c r="B17" s="4" t="s">
        <v>20</v>
      </c>
    </row>
    <row r="18" spans="1:14" s="1" customFormat="1">
      <c r="A18" s="3"/>
      <c r="B18" s="2" t="s">
        <v>21</v>
      </c>
      <c r="F18" s="3"/>
      <c r="G18" s="3"/>
      <c r="H18" s="3"/>
      <c r="I18" s="3"/>
    </row>
    <row r="19" spans="1:14" s="4" customFormat="1">
      <c r="A19" s="4" t="s">
        <v>22</v>
      </c>
      <c r="B19" s="4" t="s">
        <v>23</v>
      </c>
    </row>
    <row r="20" spans="1:14" s="4" customFormat="1"/>
    <row r="21" spans="1:14" s="4" customFormat="1">
      <c r="A21" s="13"/>
      <c r="B21" s="14"/>
      <c r="C21" s="11" t="s">
        <v>24</v>
      </c>
      <c r="D21" s="11"/>
    </row>
    <row r="22" spans="1:14" s="4" customFormat="1">
      <c r="A22" s="15" t="s">
        <v>25</v>
      </c>
      <c r="B22" s="22"/>
      <c r="C22" s="12" t="s">
        <v>26</v>
      </c>
      <c r="D22" s="12" t="s">
        <v>27</v>
      </c>
    </row>
    <row r="23" spans="1:14" s="4" customFormat="1">
      <c r="A23" s="16"/>
      <c r="B23" s="17"/>
      <c r="C23" s="33" t="s">
        <v>28</v>
      </c>
      <c r="D23" s="33"/>
    </row>
    <row r="24" spans="1:14" s="4" customFormat="1">
      <c r="A24" s="20">
        <v>500</v>
      </c>
      <c r="B24" s="32"/>
      <c r="C24" s="30"/>
      <c r="D24" s="28">
        <f t="shared" ref="D24:D28" si="0">C24/A24</f>
        <v>0</v>
      </c>
    </row>
    <row r="25" spans="1:14" s="4" customFormat="1">
      <c r="A25" s="18">
        <v>1000</v>
      </c>
      <c r="B25" s="32"/>
      <c r="C25" s="30"/>
      <c r="D25" s="28">
        <f t="shared" si="0"/>
        <v>0</v>
      </c>
    </row>
    <row r="26" spans="1:14" s="4" customFormat="1">
      <c r="A26" s="18">
        <v>2500</v>
      </c>
      <c r="B26" s="32"/>
      <c r="C26" s="30"/>
      <c r="D26" s="28">
        <f t="shared" si="0"/>
        <v>0</v>
      </c>
    </row>
    <row r="27" spans="1:14" s="4" customFormat="1">
      <c r="A27" s="18">
        <v>5000</v>
      </c>
      <c r="B27" s="32"/>
      <c r="C27" s="30"/>
      <c r="D27" s="28">
        <f t="shared" si="0"/>
        <v>0</v>
      </c>
    </row>
    <row r="28" spans="1:14" s="4" customFormat="1">
      <c r="A28" s="18">
        <v>10000</v>
      </c>
      <c r="B28" s="32"/>
      <c r="C28" s="30"/>
      <c r="D28" s="28">
        <f t="shared" si="0"/>
        <v>0</v>
      </c>
    </row>
    <row r="29" spans="1:14" s="4" customFormat="1">
      <c r="A29" s="34" t="s">
        <v>29</v>
      </c>
      <c r="B29" s="35"/>
      <c r="C29" s="28"/>
      <c r="D29" s="28">
        <f>SUM(D24:D28)/5</f>
        <v>0</v>
      </c>
    </row>
    <row r="30" spans="1:14" s="4" customFormat="1"/>
    <row r="31" spans="1:14" s="4" customFormat="1">
      <c r="A31" s="25" t="s">
        <v>30</v>
      </c>
      <c r="B31" s="31"/>
      <c r="C31" s="21">
        <v>20</v>
      </c>
      <c r="D31" s="10"/>
      <c r="E31" s="9"/>
      <c r="I31" s="7"/>
      <c r="J31" s="8"/>
      <c r="K31" s="8"/>
      <c r="L31" s="8"/>
      <c r="M31" s="8"/>
      <c r="N31" s="8"/>
    </row>
    <row r="32" spans="1:14" s="4" customFormat="1">
      <c r="E32" s="8"/>
    </row>
  </sheetData>
  <sheetProtection password="CA99" sheet="1" objects="1" scenarios="1"/>
  <mergeCells count="1">
    <mergeCell ref="A29:B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2"/>
  <sheetViews>
    <sheetView workbookViewId="0"/>
  </sheetViews>
  <sheetFormatPr defaultRowHeight="15"/>
  <cols>
    <col min="1" max="1" width="12.7109375" style="6" customWidth="1"/>
    <col min="2" max="2" width="5.28515625" style="6" customWidth="1"/>
    <col min="3" max="3" width="19.42578125" style="6" bestFit="1" customWidth="1"/>
    <col min="4" max="5" width="17.28515625" style="6" customWidth="1"/>
    <col min="6" max="6" width="21.5703125" style="6" customWidth="1"/>
    <col min="7" max="9" width="17.28515625" style="6" customWidth="1"/>
    <col min="10" max="10" width="1.85546875" style="6" customWidth="1"/>
    <col min="11" max="16384" width="9.140625" style="6"/>
  </cols>
  <sheetData>
    <row r="1" spans="1:9" s="4" customFormat="1">
      <c r="A1" s="4" t="s">
        <v>0</v>
      </c>
    </row>
    <row r="2" spans="1:9" s="4" customFormat="1"/>
    <row r="3" spans="1:9" s="4" customFormat="1">
      <c r="A3" s="4" t="s">
        <v>1</v>
      </c>
    </row>
    <row r="4" spans="1:9" s="4" customFormat="1"/>
    <row r="5" spans="1:9" s="4" customFormat="1">
      <c r="A5" s="19" t="s">
        <v>41</v>
      </c>
    </row>
    <row r="6" spans="1:9" s="4" customFormat="1"/>
    <row r="7" spans="1:9" s="4" customFormat="1">
      <c r="A7" s="4" t="s">
        <v>3</v>
      </c>
      <c r="B7" s="4" t="s">
        <v>4</v>
      </c>
    </row>
    <row r="8" spans="1:9" s="4" customFormat="1">
      <c r="A8" s="4" t="s">
        <v>5</v>
      </c>
      <c r="B8" s="4" t="s">
        <v>6</v>
      </c>
    </row>
    <row r="9" spans="1:9" s="4" customFormat="1">
      <c r="A9" s="4" t="s">
        <v>7</v>
      </c>
      <c r="B9" s="4" t="s">
        <v>8</v>
      </c>
    </row>
    <row r="10" spans="1:9" s="4" customFormat="1">
      <c r="A10" s="4" t="s">
        <v>9</v>
      </c>
      <c r="B10" s="4" t="s">
        <v>42</v>
      </c>
    </row>
    <row r="11" spans="1:9" s="4" customFormat="1">
      <c r="A11" s="4" t="s">
        <v>11</v>
      </c>
      <c r="B11" s="2" t="s">
        <v>12</v>
      </c>
    </row>
    <row r="12" spans="1:9" s="4" customFormat="1">
      <c r="A12" s="4" t="s">
        <v>13</v>
      </c>
      <c r="B12" s="4" t="s">
        <v>43</v>
      </c>
    </row>
    <row r="13" spans="1:9" s="4" customFormat="1">
      <c r="A13" s="4" t="s">
        <v>15</v>
      </c>
      <c r="B13" s="4" t="s">
        <v>44</v>
      </c>
    </row>
    <row r="14" spans="1:9" s="4" customFormat="1">
      <c r="A14" s="4" t="s">
        <v>17</v>
      </c>
      <c r="B14" s="4" t="s">
        <v>45</v>
      </c>
    </row>
    <row r="15" spans="1:9" s="4" customFormat="1">
      <c r="A15" s="4" t="s">
        <v>19</v>
      </c>
      <c r="B15" s="4" t="s">
        <v>46</v>
      </c>
    </row>
    <row r="16" spans="1:9" s="1" customFormat="1">
      <c r="A16" s="3"/>
      <c r="B16" s="2" t="s">
        <v>21</v>
      </c>
      <c r="F16" s="3"/>
      <c r="G16" s="3"/>
      <c r="H16" s="3"/>
      <c r="I16" s="3"/>
    </row>
    <row r="17" spans="1:14" s="4" customFormat="1">
      <c r="A17" s="4" t="s">
        <v>22</v>
      </c>
      <c r="B17" s="4" t="s">
        <v>23</v>
      </c>
    </row>
    <row r="18" spans="1:14" s="4" customFormat="1"/>
    <row r="19" spans="1:14" s="4" customFormat="1">
      <c r="A19" s="13"/>
      <c r="B19" s="14"/>
      <c r="C19" s="11" t="s">
        <v>24</v>
      </c>
      <c r="D19" s="11"/>
    </row>
    <row r="20" spans="1:14" s="4" customFormat="1">
      <c r="A20" s="15" t="s">
        <v>25</v>
      </c>
      <c r="B20" s="22"/>
      <c r="C20" s="12" t="s">
        <v>26</v>
      </c>
      <c r="D20" s="12" t="s">
        <v>27</v>
      </c>
    </row>
    <row r="21" spans="1:14" s="4" customFormat="1">
      <c r="A21" s="23"/>
      <c r="B21" s="24"/>
      <c r="C21" s="33" t="s">
        <v>28</v>
      </c>
      <c r="D21" s="33"/>
    </row>
    <row r="22" spans="1:14" s="4" customFormat="1">
      <c r="A22" s="20">
        <v>500</v>
      </c>
      <c r="B22" s="32"/>
      <c r="C22" s="29"/>
      <c r="D22" s="28">
        <f t="shared" ref="D22:D29" si="0">C22/A22</f>
        <v>0</v>
      </c>
    </row>
    <row r="23" spans="1:14" s="4" customFormat="1">
      <c r="A23" s="18">
        <v>1000</v>
      </c>
      <c r="B23" s="32"/>
      <c r="C23" s="29"/>
      <c r="D23" s="28">
        <f t="shared" si="0"/>
        <v>0</v>
      </c>
    </row>
    <row r="24" spans="1:14" s="4" customFormat="1">
      <c r="A24" s="18">
        <v>2500</v>
      </c>
      <c r="B24" s="32"/>
      <c r="C24" s="29"/>
      <c r="D24" s="28">
        <f t="shared" si="0"/>
        <v>0</v>
      </c>
    </row>
    <row r="25" spans="1:14" s="4" customFormat="1">
      <c r="A25" s="18">
        <v>5000</v>
      </c>
      <c r="B25" s="32"/>
      <c r="C25" s="29"/>
      <c r="D25" s="28">
        <f t="shared" si="0"/>
        <v>0</v>
      </c>
    </row>
    <row r="26" spans="1:14" s="4" customFormat="1">
      <c r="A26" s="18">
        <v>10000</v>
      </c>
      <c r="B26" s="32"/>
      <c r="C26" s="29"/>
      <c r="D26" s="28">
        <f t="shared" si="0"/>
        <v>0</v>
      </c>
    </row>
    <row r="27" spans="1:14" s="4" customFormat="1">
      <c r="A27" s="18">
        <v>25000</v>
      </c>
      <c r="B27" s="32"/>
      <c r="C27" s="29"/>
      <c r="D27" s="28">
        <f t="shared" si="0"/>
        <v>0</v>
      </c>
    </row>
    <row r="28" spans="1:14" s="4" customFormat="1">
      <c r="A28" s="18">
        <v>50000</v>
      </c>
      <c r="B28" s="32"/>
      <c r="C28" s="29"/>
      <c r="D28" s="28">
        <f t="shared" si="0"/>
        <v>0</v>
      </c>
    </row>
    <row r="29" spans="1:14" s="4" customFormat="1">
      <c r="A29" s="18">
        <v>100000</v>
      </c>
      <c r="B29" s="32"/>
      <c r="C29" s="29"/>
      <c r="D29" s="28">
        <f t="shared" si="0"/>
        <v>0</v>
      </c>
    </row>
    <row r="30" spans="1:14" s="4" customFormat="1">
      <c r="A30" s="36" t="s">
        <v>29</v>
      </c>
      <c r="B30" s="36"/>
      <c r="C30" s="28"/>
      <c r="D30" s="28">
        <f>SUM(D22:D29)/8</f>
        <v>0</v>
      </c>
    </row>
    <row r="31" spans="1:14" s="4" customFormat="1"/>
    <row r="32" spans="1:14" s="4" customFormat="1">
      <c r="A32" s="25" t="s">
        <v>30</v>
      </c>
      <c r="B32" s="31"/>
      <c r="C32" s="21">
        <v>65</v>
      </c>
      <c r="D32" s="10"/>
      <c r="E32" s="9"/>
      <c r="I32" s="7"/>
      <c r="J32" s="8"/>
      <c r="K32" s="8"/>
      <c r="L32" s="8"/>
      <c r="M32" s="8"/>
      <c r="N32" s="8"/>
    </row>
  </sheetData>
  <sheetProtection password="CA99" sheet="1" objects="1" scenarios="1"/>
  <mergeCells count="1">
    <mergeCell ref="A30:B3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5"/>
  <sheetViews>
    <sheetView workbookViewId="0"/>
  </sheetViews>
  <sheetFormatPr defaultRowHeight="15"/>
  <cols>
    <col min="1" max="1" width="12.7109375" style="6" customWidth="1"/>
    <col min="2" max="2" width="5.28515625" style="6" customWidth="1"/>
    <col min="3" max="3" width="19.42578125" style="6" bestFit="1" customWidth="1"/>
    <col min="4" max="5" width="17.28515625" style="6" customWidth="1"/>
    <col min="6" max="6" width="22.42578125" style="6" customWidth="1"/>
    <col min="7" max="9" width="17.28515625" style="6" customWidth="1"/>
    <col min="10" max="10" width="1.85546875" style="6" customWidth="1"/>
    <col min="11" max="16384" width="9.140625" style="6"/>
  </cols>
  <sheetData>
    <row r="1" spans="1:2" s="4" customFormat="1">
      <c r="A1" s="4" t="s">
        <v>0</v>
      </c>
    </row>
    <row r="2" spans="1:2" s="4" customFormat="1"/>
    <row r="3" spans="1:2" s="4" customFormat="1">
      <c r="A3" s="4" t="s">
        <v>1</v>
      </c>
    </row>
    <row r="4" spans="1:2" s="4" customFormat="1"/>
    <row r="5" spans="1:2" s="4" customFormat="1">
      <c r="A5" s="19" t="s">
        <v>47</v>
      </c>
    </row>
    <row r="6" spans="1:2" s="4" customFormat="1"/>
    <row r="7" spans="1:2" s="4" customFormat="1">
      <c r="A7" s="4" t="s">
        <v>3</v>
      </c>
      <c r="B7" s="4" t="s">
        <v>4</v>
      </c>
    </row>
    <row r="8" spans="1:2" s="4" customFormat="1">
      <c r="A8" s="4" t="s">
        <v>5</v>
      </c>
      <c r="B8" s="4" t="s">
        <v>6</v>
      </c>
    </row>
    <row r="9" spans="1:2" s="4" customFormat="1">
      <c r="A9" s="4" t="s">
        <v>7</v>
      </c>
      <c r="B9" s="4" t="s">
        <v>8</v>
      </c>
    </row>
    <row r="10" spans="1:2" s="4" customFormat="1">
      <c r="A10" s="4" t="s">
        <v>9</v>
      </c>
      <c r="B10" s="4" t="s">
        <v>42</v>
      </c>
    </row>
    <row r="11" spans="1:2" s="4" customFormat="1">
      <c r="A11" s="4" t="s">
        <v>11</v>
      </c>
      <c r="B11" s="2" t="s">
        <v>12</v>
      </c>
    </row>
    <row r="12" spans="1:2" s="4" customFormat="1">
      <c r="A12" s="4" t="s">
        <v>32</v>
      </c>
      <c r="B12" s="4" t="s">
        <v>33</v>
      </c>
    </row>
    <row r="13" spans="1:2" s="4" customFormat="1">
      <c r="A13" s="4" t="s">
        <v>34</v>
      </c>
      <c r="B13" s="4" t="s">
        <v>35</v>
      </c>
    </row>
    <row r="14" spans="1:2" s="4" customFormat="1">
      <c r="A14" s="4" t="s">
        <v>36</v>
      </c>
      <c r="B14" s="4" t="s">
        <v>48</v>
      </c>
    </row>
    <row r="15" spans="1:2" s="4" customFormat="1">
      <c r="A15" s="4" t="s">
        <v>13</v>
      </c>
      <c r="B15" s="4" t="s">
        <v>43</v>
      </c>
    </row>
    <row r="16" spans="1:2" s="4" customFormat="1">
      <c r="A16" s="4" t="s">
        <v>15</v>
      </c>
      <c r="B16" s="4" t="s">
        <v>44</v>
      </c>
    </row>
    <row r="17" spans="1:9" s="4" customFormat="1">
      <c r="A17" s="4" t="s">
        <v>17</v>
      </c>
      <c r="B17" s="4" t="s">
        <v>45</v>
      </c>
    </row>
    <row r="18" spans="1:9" s="4" customFormat="1">
      <c r="A18" s="4" t="s">
        <v>19</v>
      </c>
      <c r="B18" s="4" t="s">
        <v>46</v>
      </c>
    </row>
    <row r="19" spans="1:9" s="1" customFormat="1">
      <c r="A19" s="3"/>
      <c r="B19" s="2" t="s">
        <v>21</v>
      </c>
      <c r="F19" s="3"/>
      <c r="G19" s="3"/>
      <c r="H19" s="3"/>
      <c r="I19" s="3"/>
    </row>
    <row r="20" spans="1:9" s="4" customFormat="1">
      <c r="A20" s="4" t="s">
        <v>22</v>
      </c>
      <c r="B20" s="4" t="s">
        <v>23</v>
      </c>
    </row>
    <row r="21" spans="1:9" s="4" customFormat="1"/>
    <row r="22" spans="1:9" s="4" customFormat="1">
      <c r="A22" s="13"/>
      <c r="B22" s="14"/>
      <c r="C22" s="11" t="s">
        <v>24</v>
      </c>
      <c r="D22" s="11"/>
    </row>
    <row r="23" spans="1:9" s="4" customFormat="1">
      <c r="A23" s="15" t="s">
        <v>25</v>
      </c>
      <c r="B23" s="22"/>
      <c r="C23" s="12" t="s">
        <v>26</v>
      </c>
      <c r="D23" s="12" t="s">
        <v>27</v>
      </c>
    </row>
    <row r="24" spans="1:9" s="4" customFormat="1">
      <c r="A24" s="16"/>
      <c r="B24" s="17"/>
      <c r="C24" s="33" t="s">
        <v>28</v>
      </c>
      <c r="D24" s="33"/>
    </row>
    <row r="25" spans="1:9" s="4" customFormat="1">
      <c r="A25" s="20">
        <v>500</v>
      </c>
      <c r="B25" s="32"/>
      <c r="C25" s="30"/>
      <c r="D25" s="28">
        <f t="shared" ref="D25:D32" si="0">C25/A25</f>
        <v>0</v>
      </c>
    </row>
    <row r="26" spans="1:9" s="4" customFormat="1">
      <c r="A26" s="18">
        <v>1000</v>
      </c>
      <c r="B26" s="32"/>
      <c r="C26" s="30"/>
      <c r="D26" s="28">
        <f t="shared" si="0"/>
        <v>0</v>
      </c>
    </row>
    <row r="27" spans="1:9" s="4" customFormat="1">
      <c r="A27" s="18">
        <v>2500</v>
      </c>
      <c r="B27" s="32"/>
      <c r="C27" s="30"/>
      <c r="D27" s="28">
        <f t="shared" si="0"/>
        <v>0</v>
      </c>
    </row>
    <row r="28" spans="1:9" s="4" customFormat="1">
      <c r="A28" s="18">
        <v>5000</v>
      </c>
      <c r="B28" s="32"/>
      <c r="C28" s="30"/>
      <c r="D28" s="28">
        <f t="shared" si="0"/>
        <v>0</v>
      </c>
    </row>
    <row r="29" spans="1:9" s="4" customFormat="1">
      <c r="A29" s="18">
        <v>10000</v>
      </c>
      <c r="B29" s="32"/>
      <c r="C29" s="30"/>
      <c r="D29" s="28">
        <f t="shared" si="0"/>
        <v>0</v>
      </c>
    </row>
    <row r="30" spans="1:9" s="4" customFormat="1">
      <c r="A30" s="18">
        <v>25000</v>
      </c>
      <c r="B30" s="32"/>
      <c r="C30" s="30"/>
      <c r="D30" s="28">
        <f t="shared" si="0"/>
        <v>0</v>
      </c>
    </row>
    <row r="31" spans="1:9" s="4" customFormat="1">
      <c r="A31" s="18">
        <v>50000</v>
      </c>
      <c r="B31" s="32"/>
      <c r="C31" s="30"/>
      <c r="D31" s="28">
        <f t="shared" si="0"/>
        <v>0</v>
      </c>
    </row>
    <row r="32" spans="1:9" s="4" customFormat="1">
      <c r="A32" s="18">
        <v>100000</v>
      </c>
      <c r="B32" s="32"/>
      <c r="C32" s="30"/>
      <c r="D32" s="28">
        <f t="shared" si="0"/>
        <v>0</v>
      </c>
    </row>
    <row r="33" spans="1:14" s="4" customFormat="1">
      <c r="A33" s="34" t="s">
        <v>29</v>
      </c>
      <c r="B33" s="35"/>
      <c r="C33" s="28"/>
      <c r="D33" s="28">
        <f>SUM(D25:D32)/8</f>
        <v>0</v>
      </c>
    </row>
    <row r="34" spans="1:14" s="4" customFormat="1"/>
    <row r="35" spans="1:14" s="4" customFormat="1">
      <c r="A35" s="25" t="s">
        <v>30</v>
      </c>
      <c r="B35" s="31"/>
      <c r="C35" s="21">
        <v>75</v>
      </c>
      <c r="D35" s="10"/>
      <c r="E35" s="9"/>
      <c r="I35" s="7"/>
      <c r="J35" s="8"/>
      <c r="K35" s="8"/>
      <c r="L35" s="8"/>
      <c r="M35" s="8"/>
      <c r="N35" s="8"/>
    </row>
  </sheetData>
  <sheetProtection password="CA99" sheet="1" objects="1" scenarios="1"/>
  <mergeCells count="1">
    <mergeCell ref="A33:B33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0"/>
  <sheetViews>
    <sheetView workbookViewId="0"/>
  </sheetViews>
  <sheetFormatPr defaultRowHeight="15"/>
  <cols>
    <col min="1" max="1" width="12.7109375" style="6" customWidth="1"/>
    <col min="2" max="2" width="5.28515625" style="6" customWidth="1"/>
    <col min="3" max="3" width="19.28515625" style="6" customWidth="1"/>
    <col min="4" max="5" width="17.28515625" style="6" customWidth="1"/>
    <col min="6" max="6" width="25" style="6" customWidth="1"/>
    <col min="7" max="9" width="17.28515625" style="6" customWidth="1"/>
    <col min="10" max="10" width="1.85546875" style="6" customWidth="1"/>
    <col min="11" max="16384" width="9.140625" style="6"/>
  </cols>
  <sheetData>
    <row r="1" spans="1:9" s="4" customFormat="1">
      <c r="A1" s="4" t="s">
        <v>0</v>
      </c>
    </row>
    <row r="2" spans="1:9" s="4" customFormat="1"/>
    <row r="3" spans="1:9" s="4" customFormat="1">
      <c r="A3" s="4" t="s">
        <v>1</v>
      </c>
    </row>
    <row r="4" spans="1:9" s="4" customFormat="1"/>
    <row r="5" spans="1:9" s="4" customFormat="1">
      <c r="A5" s="19" t="s">
        <v>49</v>
      </c>
    </row>
    <row r="6" spans="1:9" s="4" customFormat="1"/>
    <row r="7" spans="1:9" s="4" customFormat="1">
      <c r="A7" s="4" t="s">
        <v>3</v>
      </c>
      <c r="B7" s="4" t="s">
        <v>4</v>
      </c>
    </row>
    <row r="8" spans="1:9" s="4" customFormat="1">
      <c r="A8" s="4" t="s">
        <v>5</v>
      </c>
      <c r="B8" s="4" t="s">
        <v>6</v>
      </c>
    </row>
    <row r="9" spans="1:9" s="4" customFormat="1">
      <c r="A9" s="4" t="s">
        <v>9</v>
      </c>
      <c r="B9" s="4" t="s">
        <v>50</v>
      </c>
    </row>
    <row r="10" spans="1:9" s="4" customFormat="1">
      <c r="A10" s="4" t="s">
        <v>11</v>
      </c>
      <c r="B10" s="2" t="s">
        <v>12</v>
      </c>
    </row>
    <row r="11" spans="1:9" s="4" customFormat="1">
      <c r="A11" s="4" t="s">
        <v>13</v>
      </c>
      <c r="B11" s="4" t="s">
        <v>51</v>
      </c>
    </row>
    <row r="12" spans="1:9" s="4" customFormat="1">
      <c r="A12" s="4" t="s">
        <v>15</v>
      </c>
      <c r="B12" s="4" t="s">
        <v>16</v>
      </c>
    </row>
    <row r="13" spans="1:9" s="4" customFormat="1">
      <c r="A13" s="4" t="s">
        <v>17</v>
      </c>
      <c r="B13" s="4" t="s">
        <v>52</v>
      </c>
    </row>
    <row r="14" spans="1:9" s="4" customFormat="1">
      <c r="A14" s="4" t="s">
        <v>19</v>
      </c>
      <c r="B14" s="4" t="s">
        <v>53</v>
      </c>
    </row>
    <row r="15" spans="1:9" s="1" customFormat="1">
      <c r="A15" s="3"/>
      <c r="B15" s="2" t="s">
        <v>21</v>
      </c>
      <c r="F15" s="3"/>
      <c r="G15" s="3"/>
      <c r="H15" s="3"/>
      <c r="I15" s="3"/>
    </row>
    <row r="16" spans="1:9" s="4" customFormat="1">
      <c r="D16" s="8"/>
      <c r="E16" s="8"/>
      <c r="F16" s="8"/>
      <c r="G16" s="8"/>
      <c r="H16" s="8"/>
    </row>
    <row r="17" spans="1:14" s="4" customFormat="1">
      <c r="A17" s="13"/>
      <c r="B17" s="14"/>
      <c r="C17" s="11"/>
      <c r="D17" s="11"/>
      <c r="F17" s="5"/>
      <c r="G17" s="5"/>
      <c r="H17" s="5"/>
    </row>
    <row r="18" spans="1:14" s="4" customFormat="1">
      <c r="A18" s="15" t="s">
        <v>25</v>
      </c>
      <c r="B18" s="22"/>
      <c r="C18" s="12" t="s">
        <v>24</v>
      </c>
      <c r="D18" s="12" t="s">
        <v>27</v>
      </c>
      <c r="F18" s="5"/>
      <c r="G18" s="5"/>
      <c r="H18" s="5"/>
    </row>
    <row r="19" spans="1:14" s="4" customFormat="1">
      <c r="A19" s="26"/>
      <c r="B19" s="27"/>
      <c r="C19" s="33"/>
      <c r="D19" s="33"/>
      <c r="F19" s="5"/>
      <c r="G19" s="5"/>
      <c r="H19" s="5"/>
    </row>
    <row r="20" spans="1:14" s="4" customFormat="1">
      <c r="A20" s="20">
        <v>500</v>
      </c>
      <c r="B20" s="32"/>
      <c r="C20" s="30"/>
      <c r="D20" s="28">
        <f t="shared" ref="D20:D27" si="0">C20/A20</f>
        <v>0</v>
      </c>
      <c r="F20" s="7"/>
      <c r="G20" s="7"/>
      <c r="H20" s="7"/>
    </row>
    <row r="21" spans="1:14" s="4" customFormat="1">
      <c r="A21" s="18">
        <v>1000</v>
      </c>
      <c r="B21" s="32"/>
      <c r="C21" s="30"/>
      <c r="D21" s="28">
        <f t="shared" si="0"/>
        <v>0</v>
      </c>
      <c r="F21" s="7"/>
      <c r="G21" s="7"/>
      <c r="H21" s="7"/>
    </row>
    <row r="22" spans="1:14" s="4" customFormat="1">
      <c r="A22" s="18">
        <v>2500</v>
      </c>
      <c r="B22" s="32"/>
      <c r="C22" s="30"/>
      <c r="D22" s="28">
        <f t="shared" si="0"/>
        <v>0</v>
      </c>
      <c r="F22" s="7"/>
      <c r="G22" s="7"/>
      <c r="H22" s="7"/>
    </row>
    <row r="23" spans="1:14" s="4" customFormat="1">
      <c r="A23" s="18">
        <v>5000</v>
      </c>
      <c r="B23" s="32"/>
      <c r="C23" s="30"/>
      <c r="D23" s="28">
        <f t="shared" si="0"/>
        <v>0</v>
      </c>
      <c r="F23" s="7"/>
      <c r="G23" s="7"/>
      <c r="H23" s="7"/>
    </row>
    <row r="24" spans="1:14" s="4" customFormat="1">
      <c r="A24" s="18">
        <v>10000</v>
      </c>
      <c r="B24" s="32"/>
      <c r="C24" s="30"/>
      <c r="D24" s="28">
        <f t="shared" si="0"/>
        <v>0</v>
      </c>
      <c r="F24" s="7"/>
      <c r="G24" s="7"/>
      <c r="H24" s="7"/>
    </row>
    <row r="25" spans="1:14" s="4" customFormat="1">
      <c r="A25" s="18">
        <v>25000</v>
      </c>
      <c r="B25" s="32"/>
      <c r="C25" s="30"/>
      <c r="D25" s="28">
        <f t="shared" si="0"/>
        <v>0</v>
      </c>
      <c r="F25" s="7"/>
      <c r="G25" s="7"/>
      <c r="H25" s="7"/>
    </row>
    <row r="26" spans="1:14" s="4" customFormat="1">
      <c r="A26" s="18">
        <v>50000</v>
      </c>
      <c r="B26" s="32"/>
      <c r="C26" s="30"/>
      <c r="D26" s="28">
        <f t="shared" si="0"/>
        <v>0</v>
      </c>
      <c r="F26" s="7"/>
      <c r="G26" s="7"/>
      <c r="H26" s="7"/>
    </row>
    <row r="27" spans="1:14" s="4" customFormat="1">
      <c r="A27" s="18">
        <v>100000</v>
      </c>
      <c r="B27" s="32"/>
      <c r="C27" s="30"/>
      <c r="D27" s="28">
        <f t="shared" si="0"/>
        <v>0</v>
      </c>
      <c r="F27" s="7"/>
      <c r="G27" s="7"/>
      <c r="H27" s="7"/>
    </row>
    <row r="28" spans="1:14" s="4" customFormat="1">
      <c r="A28" s="34" t="s">
        <v>29</v>
      </c>
      <c r="B28" s="35"/>
      <c r="C28" s="28"/>
      <c r="D28" s="28">
        <f>SUM(D20:D27)/8</f>
        <v>0</v>
      </c>
      <c r="F28" s="7"/>
      <c r="G28" s="7"/>
      <c r="H28" s="7"/>
    </row>
    <row r="29" spans="1:14" s="4" customFormat="1">
      <c r="A29" s="5"/>
      <c r="B29" s="5"/>
      <c r="C29" s="7"/>
      <c r="D29" s="7"/>
      <c r="E29" s="7"/>
      <c r="F29" s="7"/>
      <c r="G29" s="7"/>
      <c r="H29" s="7"/>
    </row>
    <row r="30" spans="1:14" s="4" customFormat="1">
      <c r="A30" s="25" t="s">
        <v>30</v>
      </c>
      <c r="B30" s="31"/>
      <c r="C30" s="21">
        <v>50</v>
      </c>
      <c r="D30" s="10"/>
      <c r="E30" s="9"/>
      <c r="I30" s="7"/>
      <c r="J30" s="8"/>
      <c r="K30" s="8"/>
      <c r="L30" s="8"/>
      <c r="M30" s="8"/>
      <c r="N30" s="8"/>
    </row>
  </sheetData>
  <sheetProtection password="CA99" sheet="1" objects="1" scenarios="1"/>
  <mergeCells count="1">
    <mergeCell ref="A28:B2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DH Procesdocument" ma:contentTypeID="0x0101008696D14171FA4CED8F032AD334D7A9EF001A97CEC8C7E9854B9D74569D18DF1987" ma:contentTypeVersion="18" ma:contentTypeDescription=" " ma:contentTypeScope="" ma:versionID="b887287842033d1a3888837fed219ccf">
  <xsd:schema xmlns:xsd="http://www.w3.org/2001/XMLSchema" xmlns:xs="http://www.w3.org/2001/XMLSchema" xmlns:p="http://schemas.microsoft.com/office/2006/metadata/properties" xmlns:ns2="6ca3cf8f-3625-40d8-aeec-61202644e5e9" xmlns:ns3="528e656d-4f2f-4f1b-a763-6ee946ea4b83" xmlns:ns4="12ea201c-dc8e-410f-9091-38f9fa5d1543" targetNamespace="http://schemas.microsoft.com/office/2006/metadata/properties" ma:root="true" ma:fieldsID="1b22ca58de2af541037ac6f44f6e898d" ns2:_="" ns3:_="" ns4:_="">
    <xsd:import namespace="6ca3cf8f-3625-40d8-aeec-61202644e5e9"/>
    <xsd:import namespace="528e656d-4f2f-4f1b-a763-6ee946ea4b83"/>
    <xsd:import namespace="12ea201c-dc8e-410f-9091-38f9fa5d1543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3:Vertrouwelijkheid" minOccurs="0"/>
                <xsd:element ref="ns4:Afsluitdatum" minOccurs="0"/>
                <xsd:element ref="ns4:Taakveld" minOccurs="0"/>
                <xsd:element ref="ns4:Procestype" minOccurs="0"/>
                <xsd:element ref="ns2:TaxCatchAllLabel" minOccurs="0"/>
                <xsd:element ref="ns2:ofae577968ed4be8b7cfa6b3c1b2b2a3" minOccurs="0"/>
                <xsd:element ref="ns2:d50c7031c3e14e86852728633980e2f5" minOccurs="0"/>
                <xsd:element ref="ns2:p029ae155e3448ff930bd1772e820f44" minOccurs="0"/>
                <xsd:element ref="ns2:_dlc_DocId" minOccurs="0"/>
                <xsd:element ref="ns2:_dlc_DocIdUrl" minOccurs="0"/>
                <xsd:element ref="ns2:d45a82be2cc0465891c1e54d891973d6" minOccurs="0"/>
                <xsd:element ref="ns2:_dlc_DocIdPersistId" minOccurs="0"/>
                <xsd:element ref="ns2:ebb03eb60f1c456383d550cda2a2ac01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3cf8f-3625-40d8-aeec-61202644e5e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" nillable="true" ma:taxonomy="true" ma:internalName="TaxKeywordTaxHTField" ma:taxonomyFieldName="TaxKeyword" ma:displayName="Ondernemingstrefwoorden" ma:fieldId="{23f27201-bee3-471e-b2e7-b64fd8b7ca38}" ma:taxonomyMulti="true" ma:sspId="5606f173-54b2-4666-9a8e-e147789621e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13" nillable="true" ma:displayName="Catch-all-kolom van taxonomie1" ma:hidden="true" ma:list="{7b48bd80-b20a-4ca5-8efc-b50150dc41f7}" ma:internalName="TaxCatchAllLabel" ma:readOnly="true" ma:showField="CatchAllDataLabel" ma:web="6ca3cf8f-3625-40d8-aeec-61202644e5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5" ma:taxonomy="true" ma:internalName="ofae577968ed4be8b7cfa6b3c1b2b2a3" ma:taxonomyFieldName="Documentsoort" ma:displayName="Documentsoort" ma:indexed="true" ma:readOnly="false" ma:fieldId="{8fae5779-68ed-4be8-b7cf-a6b3c1b2b2a3}" ma:sspId="5606f173-54b2-4666-9a8e-e147789621ec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0c7031c3e14e86852728633980e2f5" ma:index="20" nillable="true" ma:taxonomy="true" ma:internalName="d50c7031c3e14e86852728633980e2f5" ma:taxonomyFieldName="Organisatieonderdeel" ma:displayName="Organisatieonderdeel" ma:readOnly="false" ma:default="2;#IDC|8d59e773-8aed-4334-8654-1bca0df47afa" ma:fieldId="{d50c7031-c3e1-4e86-8527-28633980e2f5}" ma:sspId="5606f173-54b2-4666-9a8e-e147789621ec" ma:termSetId="dd87c370-e93f-4821-aaf8-b55e9f72b4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29ae155e3448ff930bd1772e820f44" ma:index="22" nillable="true" ma:taxonomy="true" ma:internalName="p029ae155e3448ff930bd1772e820f44" ma:taxonomyFieldName="Jaar" ma:displayName="Jaar" ma:indexed="true" ma:readOnly="false" ma:default="103;#2020|b59dfe59-531e-4121-b143-69bba11d539e" ma:fieldId="{9029ae15-5e34-48ff-930b-d1772e820f44}" ma:sspId="5606f173-54b2-4666-9a8e-e147789621ec" ma:termSetId="666e451b-ffc6-41dd-9024-ff74e0c538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45a82be2cc0465891c1e54d891973d6" ma:index="25" nillable="true" ma:taxonomy="true" ma:internalName="d45a82be2cc0465891c1e54d891973d6" ma:taxonomyFieldName="Resultaat" ma:displayName="Resultaat" ma:readOnly="false" ma:fieldId="{d45a82be-2cc0-4658-91c1-e54d891973d6}" ma:sspId="5606f173-54b2-4666-9a8e-e147789621ec" ma:termSetId="b5036d29-f72d-4827-acbc-895fe4d81f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2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ebb03eb60f1c456383d550cda2a2ac01" ma:index="27" ma:taxonomy="true" ma:internalName="ebb03eb60f1c456383d550cda2a2ac01" ma:taxonomyFieldName="Teamtrefwoorden" ma:displayName="Teamtrefwoorden" ma:indexed="true" ma:readOnly="false" ma:default="" ma:fieldId="{ebb03eb6-0f1c-4563-83d5-50cda2a2ac01}" ma:sspId="5606f173-54b2-4666-9a8e-e147789621ec" ma:termSetId="20a2961d-a3a6-4ef6-9c89-2bac64efb2ea" ma:anchorId="eb027dd7-dd63-4d07-b25b-7dc5615f88b7" ma:open="false" ma:isKeyword="false">
      <xsd:complexType>
        <xsd:sequence>
          <xsd:element ref="pc:Terms" minOccurs="0" maxOccurs="1"/>
        </xsd:sequence>
      </xsd:complexType>
    </xsd:element>
    <xsd:element name="TaxCatchAll" ma:index="28" nillable="true" ma:displayName="Catch-all-kolom van taxonomie" ma:hidden="true" ma:list="{7b48bd80-b20a-4ca5-8efc-b50150dc41f7}" ma:internalName="TaxCatchAll" ma:showField="CatchAllData" ma:web="6ca3cf8f-3625-40d8-aeec-61202644e5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e656d-4f2f-4f1b-a763-6ee946ea4b83" elementFormDefault="qualified">
    <xsd:import namespace="http://schemas.microsoft.com/office/2006/documentManagement/types"/>
    <xsd:import namespace="http://schemas.microsoft.com/office/infopath/2007/PartnerControls"/>
    <xsd:element name="Vertrouwelijkheid" ma:index="6" nillable="true" ma:displayName="Vertrouwelijkheid" ma:description="Deze waarde geeft aan of een document vertrouwelijk is of niet. Dit is puur informatief en zorgt er niet voor dat het document wordt afgeschermd." ma:format="Dropdown" ma:hidden="true" ma:internalName="Vertrouwelijkheid" ma:readOnly="false">
      <xsd:simpleType>
        <xsd:restriction base="dms:Choice">
          <xsd:enumeration value="Openbaar"/>
          <xsd:enumeration value="Intern"/>
          <xsd:enumeration value="Vertrouwelij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a201c-dc8e-410f-9091-38f9fa5d1543" elementFormDefault="qualified">
    <xsd:import namespace="http://schemas.microsoft.com/office/2006/documentManagement/types"/>
    <xsd:import namespace="http://schemas.microsoft.com/office/infopath/2007/PartnerControls"/>
    <xsd:element name="Afsluitdatum" ma:index="9" nillable="true" ma:displayName="Afsluitdatum" ma:description="VERPLICHT in te vullen veld, bij afsluiting dossier! Anders is correct beheer van uw documenten niet mogelijk." ma:format="DateOnly" ma:hidden="true" ma:internalName="Afsluitdatum" ma:readOnly="false">
      <xsd:simpleType>
        <xsd:restriction base="dms:DateTime"/>
      </xsd:simpleType>
    </xsd:element>
    <xsd:element name="Taakveld" ma:index="11" nillable="true" ma:displayName="Taakveld" ma:default="Alle taakgebieden" ma:format="Dropdown" ma:hidden="true" ma:internalName="Taakveld" ma:readOnly="false">
      <xsd:simpleType>
        <xsd:restriction base="dms:Choice">
          <xsd:enumeration value="Algemeen bestuur en inrichting organisatie"/>
          <xsd:enumeration value="Bedrijfsvoering en personeel"/>
          <xsd:enumeration value="Publieke informatie en registratie"/>
          <xsd:enumeration value="Burgerzaken"/>
          <xsd:enumeration value="Openbare orde en veiligheid"/>
          <xsd:enumeration value="Verkeer, vervoer en waterstaat"/>
          <xsd:enumeration value="Economische zaken"/>
          <xsd:enumeration value="Onderwijs"/>
          <xsd:enumeration value="Cultuur en recreatie"/>
          <xsd:enumeration value="Sociale voorzieningen en maatschappelijke dienstverlening"/>
          <xsd:enumeration value="Volksgezondheid en milieu"/>
          <xsd:enumeration value="Ruimtelijke ordening en volkshuisvesting"/>
          <xsd:enumeration value="Heffen belasten etc"/>
          <xsd:enumeration value="Alle taakgebieden"/>
        </xsd:restriction>
      </xsd:simpleType>
    </xsd:element>
    <xsd:element name="Procestype" ma:index="12" nillable="true" ma:displayName="Procestype" ma:default="0 Losse documenten" ma:format="Dropdown" ma:hidden="true" ma:internalName="Procestype" ma:readOnly="false">
      <xsd:simpleType>
        <xsd:restriction base="dms:Choice">
          <xsd:enumeration value="0 Losse documenten"/>
          <xsd:enumeration value="1.1 Instellen en inrichten organisatie [generiek]"/>
          <xsd:enumeration value="1.1.1 Inrichten of wijzigen met een organisatie brede impact"/>
          <xsd:enumeration value="1.1.2 Gemeentewapen"/>
          <xsd:enumeration value="1.1.3 Wijziging inrichting BRP systeem"/>
          <xsd:enumeration value="1.2 Instellen en inrichten organisatie [generiek]"/>
          <xsd:enumeration value="2.1 Beleid en regelgeving opstellen [generiek]"/>
          <xsd:enumeration value="2.1.1 Beleid met een externe werking"/>
          <xsd:enumeration value="3.1 Plannen opstellen [generiek]"/>
          <xsd:enumeration value="3.1.1 Beleidsplan met externe werking"/>
          <xsd:enumeration value="3.1.2 Beheerplan"/>
          <xsd:enumeration value="3.1.3 Rampen(bestrijdings)plan"/>
          <xsd:enumeration value="3.1.4 Plan van aanpak jeugdhulp cliënt"/>
          <xsd:enumeration value="3.1.5 Plan van aanpak WMO cliënt"/>
          <xsd:enumeration value="3.1.6 (meerjaren)Begroting, perspectief-, voorjaars- en najaarsnota"/>
          <xsd:enumeration value="3.1.7 Onderzoeksprogramma"/>
          <xsd:enumeration value="3.1.8 Structuurvisie"/>
          <xsd:enumeration value="3.1.9 Ruilverkaveling"/>
          <xsd:enumeration value="4.1 Evaluatie uitvoeren [generiek]"/>
          <xsd:enumeration value="4.1.1 Evaluatie van beleid met externe werking"/>
          <xsd:enumeration value="4.1.2 Enquête door gemeenteraad"/>
          <xsd:enumeration value="4.1.3 Interne controle zonder financiële consequenties"/>
          <xsd:enumeration value="4.1.4 Onderzoek n.a.v. melding klokkenluider"/>
          <xsd:enumeration value="4.1.5 Onderzoeksrapport Rekenkamer"/>
          <xsd:enumeration value="4.1.6 Beoordeling arbeidsomstandigheden en personeel"/>
          <xsd:enumeration value="4.1.7 Vorderingen en eind(examen)resultaten primair, voortgezet of beroepsonderwijs"/>
          <xsd:enumeration value="4.1.8 Jaarrekening en financieel jaarverslag"/>
          <xsd:enumeration value="4.1.9 Jaarverslag"/>
          <xsd:enumeration value="5.1 Producten en diensten leveren [generiek]"/>
          <xsd:enumeration value="5.1.1 Product of dienst met financiële consequenties"/>
          <xsd:enumeration value="5.1.2 Gegevens uit de BRP"/>
          <xsd:enumeration value="5.1.3 Bescheiden afkomstig van de Nederlandse burgerlijke stand"/>
          <xsd:enumeration value="5.1.4 Reisdocument, identiteitsbewijs"/>
          <xsd:enumeration value="5.1.5 Reisdocument of identiteitsbewijs geldig voor 5 jaar of korter"/>
          <xsd:enumeration value="5.1.6 Rijbewijs"/>
          <xsd:enumeration value="5.1.7 Vaccinatie"/>
          <xsd:enumeration value="5.1.8 BCG-vaccinatie tegen tbc"/>
          <xsd:enumeration value="6.1 Verzoeken behandelen [generiek]"/>
          <xsd:enumeration value="6.1.1 Verzoek met financiële consequenties"/>
          <xsd:enumeration value="6.1.2 Intern verzoek om faciliteiten"/>
          <xsd:enumeration value="6.1.3 Informatieverzoek"/>
          <xsd:enumeration value="6.1.4 Adhesiebetuiging en/of motie"/>
          <xsd:enumeration value="6.1.5 Onderscheiding"/>
          <xsd:enumeration value="6.1.6 Predicaat Koninklijk / predicaat Hofleverancier"/>
          <xsd:enumeration value="6.1.7 Geheimhouding persoonsgegevens BRP"/>
          <xsd:enumeration value="6.1.8 Handhavingsverzoek"/>
          <xsd:enumeration value="6.1.9 Initiatief van burgers"/>
          <xsd:enumeration value="6.1.10 Initiatief van de ondernemingsraad"/>
          <xsd:enumeration value="6.1.11 Principeverzoek bestemmingsplan"/>
          <xsd:enumeration value="6.1.12 Verzoek tot stichten openbare school"/>
          <xsd:enumeration value="7.1 Aangiften behandelen [generiek]"/>
          <xsd:enumeration value="7.1.1 Verklaring onder eed of belofte"/>
          <xsd:enumeration value="7.1.2 Eerste inschrijving BRP of geboorteaangifte"/>
          <xsd:enumeration value="7.1.3 Gegevens met betrekking tot naam, geboorte, geslacht en afstamming"/>
          <xsd:enumeration value="7.1.4 Naamgebruik in BRP"/>
          <xsd:enumeration value="7.1.5 Huwelijk of geregistreerd partnerschap, echtscheiding of ontbinding"/>
          <xsd:enumeration value="7.1.6 Overlijdensmelding"/>
          <xsd:enumeration value="7.1.7 (her)Vestiging, adreswijziging (niet zijnde emigratie)"/>
          <xsd:enumeration value="7.1.8 Emigratie"/>
          <xsd:enumeration value="7.1.9 Opschorting persoonslijst BRP"/>
          <xsd:enumeration value="7.1.10 Beslissing om gegeven niet of ambtshalve op te nemen in BRP"/>
          <xsd:enumeration value="7.1.11 Bezit buitenlands reisdocument"/>
          <xsd:enumeration value="7.1.12 Vermissing reisdocument, wijziging gegevens reisdocument zover niet in reisdocumentenadministratie opgenomen"/>
          <xsd:enumeration value="7.1.13 Gegevens over het gezag over een minderjarige"/>
          <xsd:enumeration value="7.1.14 Probas-melding"/>
          <xsd:enumeration value="7.1.15 Beoordeling brondocumenten BRP"/>
          <xsd:enumeration value="7.1.16 Briefadres omzetting BRP"/>
          <xsd:enumeration value="7.1.17 Wijzing van Nederlands kiesrecht "/>
          <xsd:enumeration value="7.1.18 Wijzing van Europees kiesrecht "/>
          <xsd:enumeration value="7.1.19 Bezit, verkrijging, verlening en verlies van (bijzonder) Nederlanderschap of een niet-Nederlandse nationaliteit"/>
          <xsd:enumeration value="7.1.20 Gegevens over personen bij wie een reisdocument moet worden geweigerd of ingehouden"/>
          <xsd:enumeration value="7.1.21 Bescheiden tbv opmaken akte uit de Burgerlijke Stand"/>
          <xsd:enumeration value="8.1 Voorzieningen verstrekken [generiek]"/>
          <xsd:enumeration value="8.1.1 WMO voorziening"/>
          <xsd:enumeration value="8.1.2 Individuele jeugdhulp voorziening"/>
          <xsd:enumeration value="8.1.3 Vergoeding inrichting school"/>
          <xsd:enumeration value="8.1.4 Vergoeding huisvesting school"/>
          <xsd:enumeration value="8.1.5 Overige financiële voorziening  school"/>
          <xsd:enumeration value="8.1.6 Starterslening"/>
          <xsd:enumeration value="8.1.7 Subsidie"/>
          <xsd:enumeration value="8.1.8 Subsidie zonder verantwoordingsplicht"/>
          <xsd:enumeration value="8.1.9 Schuldhulptraject"/>
          <xsd:enumeration value="8.1.10 Huisvesting van statushouder"/>
          <xsd:enumeration value="8.1.11 Geneeskundige behandeling"/>
          <xsd:enumeration value="8.1.12 Jeugdgezondheidszorg"/>
          <xsd:enumeration value="8.1.13 Gezondheidszorg bij calamiteiten"/>
          <xsd:enumeration value="8.1.14 Gehandicaptenparkeerkaart"/>
          <xsd:enumeration value="8.1.15 Primair of voortgezet onderwijs"/>
          <xsd:enumeration value="9.1 Status toekennen [generiek]"/>
          <xsd:enumeration value="9.1.1 Tijdelijke status"/>
          <xsd:enumeration value="9.1.2 Status vermeld in BAG of WKPB"/>
          <xsd:enumeration value="9.1.3 Bestemmingsplan"/>
          <xsd:enumeration value="9.1.4 Delegatie en mandatering "/>
          <xsd:enumeration value="9.1.5 Herwaardering WOZ"/>
          <xsd:enumeration value="9.1.6 Afspraken omtrent binnengemeentelijke verstrekking van BRP-gegevens"/>
          <xsd:enumeration value="9.1.7 Indeling stemdistricten/kieskringen en stembureaus"/>
          <xsd:enumeration value="9.1.8 Permanente trouwlocatie"/>
          <xsd:enumeration value="9.1.9 Gemeentegrens, wijken en woongebieden"/>
          <xsd:enumeration value="9.1.10 Beheersverordening Wro en buitentoepassingsverklaring daarvan"/>
          <xsd:enumeration value="9.1.11 Aanwijzing ambtenaar voor afnemen verklaring onder eed of belofte i.h.k.v. de BRP"/>
          <xsd:enumeration value="9.1.12 Instelling markt"/>
          <xsd:enumeration value="10.1 Heffen [generiek]"/>
          <xsd:enumeration value="11.1 Toestemming verlenen [generiek]"/>
          <xsd:enumeration value="11.1.1 Toestemming voor een kortdurende activiteit of gebeurtenis"/>
          <xsd:enumeration value="11.1.2 Toestemming voor een afgebakende periode"/>
          <xsd:enumeration value="11.1.3 Melding activiteitenbesluit Milieubeheer of 8.40 Wet Milieubeheer, sloopmelding"/>
          <xsd:enumeration value="11.1.4 Melding bouwstoffenbesluit"/>
          <xsd:enumeration value="11.1.5 Toestemming met brondocumenten BAG"/>
          <xsd:enumeration value="11.1.6 Omgevingsvergunning voor activiteit milieu, bouw, sloop, monument, handelsreclame en strijdig gebruik en/of aanleg"/>
          <xsd:enumeration value="11.1.7 Toestemming voor peuterspeelzaal, kinderopvang en gastouders"/>
          <xsd:enumeration value="11.1.8 Ontheffing leerplicht"/>
          <xsd:enumeration value="11.1.9 Ontheffing kwalificatieplicht"/>
          <xsd:enumeration value="11.1.10 Ontheffing  verhoging grenswaarde geluidshinder"/>
          <xsd:enumeration value="11.1.11 Bodemonderzoek, archeologisch onderzoek of milieueffectrapportage van een gemeente of van een derde"/>
          <xsd:enumeration value="11.1.12 Omgevingsvergunning kappen met herplantplicht"/>
          <xsd:enumeration value="11.1.13 Financiële stukken van externe organen"/>
          <xsd:enumeration value="11.1.14 Toelating leerling tot school"/>
          <xsd:enumeration value="11.1.15 Vergunning leegstandswet"/>
          <xsd:enumeration value="11.1.16 Sanering tanks"/>
          <xsd:enumeration value="12.1 Toezien en handhaven [generiek]"/>
          <xsd:enumeration value="12.1.1 Hercontrole uitkering sociaal domein"/>
          <xsd:enumeration value="12.1.2 Hercontrole cliënt Wmo en/of jeugdhulp"/>
          <xsd:enumeration value="12.1.3 Leerplicht"/>
          <xsd:enumeration value="12.1.4 Kwalificatieplicht"/>
          <xsd:enumeration value="12.1.5 Financieel en contractueel toezicht"/>
          <xsd:enumeration value="12.1.6 Onderzoek i.h.k.v. de BRP"/>
          <xsd:enumeration value="12.1.7 Integriteitsonderzoek"/>
          <xsd:enumeration value="12.1.8 Gegevens over toegangscontrole, bezoekersregistratie"/>
          <xsd:enumeration value="12.1.9 Videocameratoezicht"/>
          <xsd:enumeration value="12.1.10 Controle realisatie omgevingsvergunning met brondocumenten BAG"/>
          <xsd:enumeration value="12.2 Toezien en handhaven [generiek]"/>
          <xsd:enumeration value="12.2.1 Doorlopende verplichting tot (niet) handelen"/>
          <xsd:enumeration value="12.2.2 Bodemsanering"/>
          <xsd:enumeration value="12.2.3 Tijdelijk huisverbod"/>
          <xsd:enumeration value="12.2.4 Gedwongen opname in psychiatrisch ziekenhuis"/>
          <xsd:enumeration value="12.2.5 Bestuurlijke boete"/>
          <xsd:enumeration value="12.2.6 Sanctie cliënt Wmo en/of jeugdhulp"/>
          <xsd:enumeration value="12.2.7 Verwijderde auto, fiets of vervoersmiddel"/>
          <xsd:enumeration value="12.2.8 Maatregelen in het kader van de publieke gezondheid gericht op gebouwen, goederen en vervoermiddelen"/>
          <xsd:enumeration value="13.1 Geschillen behandelen [generiek]"/>
          <xsd:enumeration value="13.1.1 Geschil met financiële consequenties"/>
          <xsd:enumeration value="13.1.2 Klacht afgehandeld via ombudsman"/>
          <xsd:enumeration value="13.1.3 Geschil met invloed op een te bewaren zaak"/>
          <xsd:enumeration value="13.1.4 Niet ontvankelijk geschil"/>
          <xsd:enumeration value="14.1 Openbare ruimte inrichten [generiek]"/>
          <xsd:enumeration value="14.1.1 Civieltechnisch werk"/>
          <xsd:enumeration value="14.1.2 (vaar)Weg"/>
          <xsd:enumeration value="14.1.3 Gedenkteken"/>
          <xsd:enumeration value="14.1.4 Bouw- en woonrijpmaken"/>
          <xsd:enumeration value="14.1.5 Gebouw en/of accommodatie"/>
          <xsd:enumeration value="14.1.6 Kunstobject in de openbare ruimte"/>
          <xsd:enumeration value="14.1.7 Aanwijzing- en/of waarschuwingsteken"/>
          <xsd:enumeration value="15.1 Onderhouden en repareren [generiek]"/>
          <xsd:enumeration value="15.1.1 Onderhoud met gevolgen voor het verdere beheer van het procesobject"/>
          <xsd:enumeration value="15.1.2 Monument"/>
          <xsd:enumeration value="15.1.3 Baggerslib verwerking en opslag"/>
          <xsd:enumeration value="15.1.4 Onderhoud van de BRP"/>
          <xsd:enumeration value="16.1 Overeenkomsten aangaan [generiek]"/>
          <xsd:enumeration value="16.1.1 Inkoopovereenkomst zonder contract of garantiebepalingen"/>
          <xsd:enumeration value="16.1.2 Samenwerkingsovereenkomst ten behoeve van de taakuitoefening van het orgaan"/>
          <xsd:enumeration value="16.1.3 Stedenband of jumelage"/>
          <xsd:enumeration value="16.1.4 Overdracht van onroerend goed, schenkingsovereenkomst"/>
          <xsd:enumeration value="16.1.5 Verzekering"/>
          <xsd:enumeration value="17.1 Personen aanstellen [generiek]"/>
          <xsd:enumeration value="17.1.1 Bestuurder, raadslid of burgerraadslid"/>
          <xsd:enumeration value="17.1.2 Lid onafhankelijke commissie "/>
          <xsd:enumeration value="17.3 Personen aanstellen [generiek]"/>
          <xsd:enumeration value="17.3.1 Bestuurder of raadslid"/>
          <xsd:enumeration value="18.1 Betalen en innen [generiek]"/>
          <xsd:enumeration value="18.1.1 Factuur omtrent onroerend goed"/>
          <xsd:enumeration value="18.3 Betalen en innen [generiek]"/>
          <xsd:enumeration value="18.3.1 Factuur omtrent onroerend goed"/>
          <xsd:enumeration value="19.1 Secretariaat voeren en gegevens administreren / verwerken [generiek]"/>
          <xsd:enumeration value="19.1.1 Gegevens met financiële consequenties"/>
          <xsd:enumeration value="19.1.2 Agenda bestuurder"/>
          <xsd:enumeration value="19.1.3 Uitkeringen van de Rijksoverheid"/>
          <xsd:enumeration value="19.1.4 Gegevens verwerkt in registers en basisadministraties zoals benoemd in bijlage 4"/>
          <xsd:enumeration value="19.1.5 Registratie van politieke partij"/>
          <xsd:enumeration value="19.1.6 Agenda, verslag en besluitenlijst van bestuurlijke besluitvorming"/>
          <xsd:enumeration value="19.1.7 Agenda, verslag en besluiten van onafhankelijke adviescommissie of Georganiseerd overleg"/>
          <xsd:enumeration value="19.1.8 Agenda, verslag en besluitenlijst van ambtelijke besluitvorming"/>
          <xsd:enumeration value="19.1.9 Agenda, verslag  van intern ambtelijk overleg"/>
          <xsd:enumeration value="19.1.10 Agenda, verslag  van bestuurlijk overleg met derden"/>
          <xsd:enumeration value="19.1.11 Agenda, verslag van ambtelijk overleg met derden"/>
          <xsd:enumeration value="19.1.12 Agenda, verslag van overleg met derden georganiseerd door derde"/>
          <xsd:enumeration value="19.1.13 Gegevens over personeelslid dat in aanraking komt met gevaarlijke stoffen"/>
          <xsd:enumeration value="19.1.14 Vervanging, migratie, conversie, vervreemding, overbrenging of metadatering van archieven"/>
          <xsd:enumeration value="19.1.15 Protocolleringsgegevens verstrekkingen BRP"/>
          <xsd:enumeration value="19.1.16 Melding infectieziekte"/>
          <xsd:enumeration value="19.1.17 Ondersteuningsverklaring kandidatenlijst"/>
          <xsd:enumeration value="19.1.18 Archiefvernietiging"/>
          <xsd:enumeration value="20.1 Informeren [generiek]"/>
          <xsd:enumeration value="20.1.1 Publicatie met historisch belang "/>
          <xsd:enumeration value="20.1.2 onlinecontent ten behoeve van externe communicatie"/>
          <xsd:enumeration value="20.1.3 Dienstverleningsaanbod"/>
          <xsd:enumeration value="20.1.4 Gegevens over woningstatistiek"/>
          <xsd:enumeration value="20.1.5 Intern rapport"/>
          <xsd:enumeration value="20.1.6 Sociaal maatschappelijk of economisch onderzoek"/>
          <xsd:enumeration value="20.1.7 Overige informatie met een langere geldigheidsduur"/>
          <xsd:enumeration value="21.1 Adviseren [generiek]"/>
          <xsd:enumeration value="21.1.1 Brandveiligheid- en brandpreventieadvies"/>
          <xsd:enumeration value="21.1.2 Vooroverleg omgevingsvergunning"/>
          <xsd:enumeration value="21.1.3 Sociaal-medisch advies"/>
          <xsd:enumeration value="22.1 Gebeurtenis organiseren [generiek]"/>
          <xsd:enumeration value="22.1.1 Plaatselijke plechtigheid en/of herdenking"/>
          <xsd:enumeration value="22.1.2 Verkiezing"/>
          <xsd:enumeration value="22.1.3 Referendum"/>
          <xsd:enumeration value="22.1.5 Bezoek van hoogwaardigheidsbekleder"/>
          <xsd:enumeration value="22.1.6 Bevolkingsonderzoek"/>
          <xsd:enumeration value="22.1.7 Opleiding omtrent rampenbestrijding of veiligheid"/>
          <xsd:enumeration value="23.1 Voorziening aanvragen [generiek]"/>
          <xsd:enumeration value="23.1.1 Europese subsidie"/>
          <xsd:enumeration value="23.1.2 Subsidie"/>
          <xsd:enumeration value="24.1 Toestemming vragen [generiek]"/>
          <xsd:enumeration value="24.1.1 Toestemming voor een kortdurende activiteit of gebeurtenis"/>
          <xsd:enumeration value="24.1.2 Archiefvernietiging"/>
          <xsd:enumeration value="25.1 Toezicht en handhaving ondergaan [generiek]"/>
          <xsd:enumeration value="25.1.1 Opgelegde sanctie"/>
          <xsd:enumeration value="25.1.2 Controle op de begroting"/>
          <xsd:enumeration value="25.1.3 Toezicht op scholen"/>
          <xsd:enumeration value="26.1 Betwisten [generiek]"/>
          <xsd:enumeration value="26.1.1 Geschil met financiële consequenties"/>
          <xsd:enumeration value="27.1 Status aanvragen [generiek]"/>
          <xsd:enumeration value="27.1.1 Status rijksmonument"/>
          <xsd:enumeration value="28.1 Product of dienst aanvragen [generiek]"/>
          <xsd:enumeration value="29.1 Aangifte doen [generiek]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houdstype"/>
        <xsd:element ref="dc:title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612FE230EBB44AFB9BAF93548099F" ma:contentTypeVersion="12" ma:contentTypeDescription="Een nieuw document maken." ma:contentTypeScope="" ma:versionID="dd801685059af52a30c0200126c6b0b7">
  <xsd:schema xmlns:xsd="http://www.w3.org/2001/XMLSchema" xmlns:xs="http://www.w3.org/2001/XMLSchema" xmlns:p="http://schemas.microsoft.com/office/2006/metadata/properties" xmlns:ns2="209ba6de-25e1-4b58-8b3b-98a90ea43f6a" xmlns:ns3="388c4e1c-eb8f-4144-9aae-dfb22c71954f" targetNamespace="http://schemas.microsoft.com/office/2006/metadata/properties" ma:root="true" ma:fieldsID="f85c76c99565536ef00e0cae73dcbdd3" ns2:_="" ns3:_="">
    <xsd:import namespace="209ba6de-25e1-4b58-8b3b-98a90ea43f6a"/>
    <xsd:import namespace="388c4e1c-eb8f-4144-9aae-dfb22c7195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ba6de-25e1-4b58-8b3b-98a90ea43f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c4e1c-eb8f-4144-9aae-dfb22c719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B1A30D-4430-4655-BBAF-C05A03EFF1B5}"/>
</file>

<file path=customXml/itemProps2.xml><?xml version="1.0" encoding="utf-8"?>
<ds:datastoreItem xmlns:ds="http://schemas.openxmlformats.org/officeDocument/2006/customXml" ds:itemID="{1C8AA180-9B87-4128-8448-30A16BF87BA0}"/>
</file>

<file path=customXml/itemProps3.xml><?xml version="1.0" encoding="utf-8"?>
<ds:datastoreItem xmlns:ds="http://schemas.openxmlformats.org/officeDocument/2006/customXml" ds:itemID="{4AF3E309-B51B-470C-B98E-CE5969011E09}"/>
</file>

<file path=customXml/itemProps4.xml><?xml version="1.0" encoding="utf-8"?>
<ds:datastoreItem xmlns:ds="http://schemas.openxmlformats.org/officeDocument/2006/customXml" ds:itemID="{7CDA9C9E-BB9B-4E63-A9CE-E2D979B8AC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Den Haag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6a invulschema perceel 1</dc:title>
  <dc:subject/>
  <dc:creator>Peter Smit</dc:creator>
  <cp:keywords>Drukwerk</cp:keywords>
  <dc:description/>
  <cp:lastModifiedBy>Peter Smit</cp:lastModifiedBy>
  <cp:revision/>
  <dcterms:created xsi:type="dcterms:W3CDTF">2014-05-07T05:54:28Z</dcterms:created>
  <dcterms:modified xsi:type="dcterms:W3CDTF">2020-11-12T12:54:59Z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0x010100BF1612FE230EBB44AFB9BAF93548099F</vt:lpwstr>
  </property>
  <property fmtid="{D5CDD505-2E9C-101B-9397-08002B2CF9AE}" pid="3" name="Jaar">
    <vt:lpwstr>9;#2019|dc204854-91f3-4ee1-9948-fc66bf60ba48</vt:lpwstr>
  </property>
  <property fmtid="{D5CDD505-2E9C-101B-9397-08002B2CF9AE}" pid="4" name="Organisatieonderdeel">
    <vt:lpwstr>2;#IDC|8d59e773-8aed-4334-8654-1bca0df47afa</vt:lpwstr>
  </property>
  <property fmtid="{D5CDD505-2E9C-101B-9397-08002B2CF9AE}" pid="5" name="Resultaat">
    <vt:lpwstr/>
  </property>
  <property fmtid="{D5CDD505-2E9C-101B-9397-08002B2CF9AE}" pid="6" name="_dlc_DocIdItemGuid">
    <vt:lpwstr>5806b33b-c423-418a-8c97-c016377521f9</vt:lpwstr>
  </property>
  <property fmtid="{D5CDD505-2E9C-101B-9397-08002B2CF9AE}" pid="7" name="TaxKeyword">
    <vt:lpwstr>7;#Drukwerk|7e1ca966-8a12-4490-8ebf-cadb06995ef5</vt:lpwstr>
  </property>
  <property fmtid="{D5CDD505-2E9C-101B-9397-08002B2CF9AE}" pid="8" name="_docset_NoMedatataSyncRequired">
    <vt:lpwstr>False</vt:lpwstr>
  </property>
  <property fmtid="{D5CDD505-2E9C-101B-9397-08002B2CF9AE}" pid="9" name="Documentsoort">
    <vt:lpwstr>6;#Documentatie|c8b0bf0e-0b8a-4160-af31-b347f749c788</vt:lpwstr>
  </property>
  <property fmtid="{D5CDD505-2E9C-101B-9397-08002B2CF9AE}" pid="10" name="Teamtrefwoorden">
    <vt:lpwstr>5;#Europese aanbestedingen|6a15b1b9-902f-4170-be7a-ca6f5047b7ca</vt:lpwstr>
  </property>
</Properties>
</file>