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-CBR/Gedeelde documenten/EA Platform keuringsrapporten/05. Aanbestedingsdocumenten/"/>
    </mc:Choice>
  </mc:AlternateContent>
  <xr:revisionPtr revIDLastSave="441" documentId="8_{CF6C3B9A-6EE5-4525-B40C-5E9D463F1B46}" xr6:coauthVersionLast="45" xr6:coauthVersionMax="45" xr10:uidLastSave="{E98A9C85-1C0E-4618-9D57-6EF10FA0C70B}"/>
  <bookViews>
    <workbookView xWindow="-110" yWindow="-110" windowWidth="19420" windowHeight="10420" xr2:uid="{E338E83B-4503-491F-A507-49B10F3671E8}"/>
  </bookViews>
  <sheets>
    <sheet name="Prijzenblad" sheetId="3" r:id="rId1"/>
  </sheets>
  <definedNames>
    <definedName name="_xlnm.Print_Area" localSheetId="0">Prijzenblad!$A$1:$P$28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3" l="1"/>
  <c r="C27" i="3"/>
  <c r="C30" i="3"/>
</calcChain>
</file>

<file path=xl/sharedStrings.xml><?xml version="1.0" encoding="utf-8"?>
<sst xmlns="http://schemas.openxmlformats.org/spreadsheetml/2006/main" count="18" uniqueCount="18">
  <si>
    <t>Prijs</t>
  </si>
  <si>
    <t>Punten</t>
  </si>
  <si>
    <t>Totaalbedrag</t>
  </si>
  <si>
    <t>Overig</t>
  </si>
  <si>
    <t xml:space="preserve">Naam Inschrijver: </t>
  </si>
  <si>
    <t xml:space="preserve">Prijs per keuringsrapport binnen de betreffende staffel </t>
  </si>
  <si>
    <t>Staffels aantal keuringsrapporten per jaar</t>
  </si>
  <si>
    <t>Van 0 tot en met 100.000 keuringsrapporten  </t>
  </si>
  <si>
    <t>Van 100.001 tot en met 200.000 keuringsrapporten</t>
  </si>
  <si>
    <t>Van 200.001 tot en met 300.000 keuringsrapporten</t>
  </si>
  <si>
    <t>Van 300.001 tot en met 400.000 keuringsrapporten</t>
  </si>
  <si>
    <t>Van 400.001 tot en met 500.000 keuringsrapporten</t>
  </si>
  <si>
    <t>Van 500.001 tot en met 600.000 keuringsrapporten</t>
  </si>
  <si>
    <r>
      <rPr>
        <sz val="9"/>
        <rFont val="Verdana"/>
        <family val="2"/>
      </rPr>
      <t xml:space="preserve">Behaalde </t>
    </r>
    <r>
      <rPr>
        <b/>
        <sz val="9"/>
        <color theme="1"/>
        <rFont val="Verdana"/>
        <family val="2"/>
      </rPr>
      <t>ongewogen</t>
    </r>
    <r>
      <rPr>
        <sz val="9"/>
        <rFont val="Verdana"/>
        <family val="2"/>
      </rPr>
      <t xml:space="preserve"> score:</t>
    </r>
  </si>
  <si>
    <t>Meer dan 600.000 keuringsrapporten*</t>
  </si>
  <si>
    <t>* In de beoordeling wordt deze prijs niet meegenomen</t>
  </si>
  <si>
    <t>versie 1.0</t>
  </si>
  <si>
    <t xml:space="preserve"> Bijlage J: Gunningscriterium prijs onlineplatform medische keuringsrapporten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</si>
</sst>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i/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11"/>
      <color rgb="FFFF0000"/>
      <name val="Verdana"/>
      <family val="2"/>
    </font>
    <font>
      <b/>
      <sz val="14"/>
      <name val="Verdana"/>
      <family val="2"/>
    </font>
    <font>
      <sz val="9"/>
      <color theme="1"/>
      <name val="Verdana"/>
      <family val="2"/>
    </font>
    <font>
      <u/>
      <sz val="9"/>
      <color theme="1"/>
      <name val="Verdana"/>
      <family val="2"/>
    </font>
    <font>
      <i/>
      <sz val="9"/>
      <color rgb="FFFFFF00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rgb="FFFF000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i/>
      <sz val="8"/>
      <color theme="1"/>
      <name val="Verdana"/>
      <family val="2"/>
    </font>
    <font>
      <sz val="7"/>
      <color theme="2" tint="-0.499984740745262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6ADD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3" fillId="2" borderId="0" xfId="0" applyFont="1" applyFill="1" applyProtection="1"/>
    <xf numFmtId="0" fontId="3" fillId="0" borderId="0" xfId="0" applyFont="1" applyProtection="1"/>
    <xf numFmtId="0" fontId="4" fillId="2" borderId="0" xfId="0" applyFont="1" applyFill="1" applyProtection="1"/>
    <xf numFmtId="0" fontId="5" fillId="2" borderId="0" xfId="0" applyFont="1" applyFill="1" applyAlignment="1" applyProtection="1">
      <alignment vertical="center"/>
    </xf>
    <xf numFmtId="9" fontId="3" fillId="2" borderId="0" xfId="0" applyNumberFormat="1" applyFont="1" applyFill="1" applyProtection="1"/>
    <xf numFmtId="0" fontId="3" fillId="2" borderId="0" xfId="0" applyFont="1" applyFill="1" applyAlignment="1" applyProtection="1">
      <alignment horizontal="left" vertical="top" wrapText="1"/>
    </xf>
    <xf numFmtId="0" fontId="3" fillId="2" borderId="0" xfId="0" applyFont="1" applyFill="1" applyBorder="1" applyProtection="1"/>
    <xf numFmtId="0" fontId="8" fillId="2" borderId="0" xfId="0" applyFont="1" applyFill="1" applyAlignment="1" applyProtection="1">
      <alignment horizontal="center"/>
    </xf>
    <xf numFmtId="164" fontId="3" fillId="2" borderId="0" xfId="0" applyNumberFormat="1" applyFont="1" applyFill="1" applyProtection="1"/>
    <xf numFmtId="0" fontId="6" fillId="4" borderId="3" xfId="0" applyFont="1" applyFill="1" applyBorder="1" applyProtection="1"/>
    <xf numFmtId="164" fontId="7" fillId="3" borderId="3" xfId="0" applyNumberFormat="1" applyFont="1" applyFill="1" applyBorder="1" applyAlignment="1" applyProtection="1">
      <alignment vertical="center"/>
    </xf>
    <xf numFmtId="164" fontId="3" fillId="0" borderId="0" xfId="0" applyNumberFormat="1" applyFont="1" applyProtection="1"/>
    <xf numFmtId="0" fontId="6" fillId="2" borderId="0" xfId="0" applyFont="1" applyFill="1" applyProtection="1"/>
    <xf numFmtId="0" fontId="10" fillId="2" borderId="3" xfId="0" applyFont="1" applyFill="1" applyBorder="1" applyAlignment="1" applyProtection="1">
      <alignment horizontal="right" vertical="center"/>
    </xf>
    <xf numFmtId="0" fontId="11" fillId="2" borderId="0" xfId="0" applyFont="1" applyFill="1" applyProtection="1"/>
    <xf numFmtId="0" fontId="10" fillId="2" borderId="0" xfId="0" applyFont="1" applyFill="1" applyProtection="1"/>
    <xf numFmtId="164" fontId="14" fillId="2" borderId="0" xfId="0" applyNumberFormat="1" applyFont="1" applyFill="1" applyBorder="1" applyAlignment="1" applyProtection="1">
      <alignment vertical="center"/>
    </xf>
    <xf numFmtId="164" fontId="16" fillId="6" borderId="7" xfId="0" applyNumberFormat="1" applyFont="1" applyFill="1" applyBorder="1" applyAlignment="1" applyProtection="1">
      <alignment horizontal="center" vertical="center"/>
      <protection locked="0"/>
    </xf>
    <xf numFmtId="164" fontId="16" fillId="6" borderId="3" xfId="0" applyNumberFormat="1" applyFont="1" applyFill="1" applyBorder="1" applyAlignment="1" applyProtection="1">
      <alignment horizontal="center" vertical="center"/>
      <protection locked="0"/>
    </xf>
    <xf numFmtId="0" fontId="13" fillId="4" borderId="3" xfId="0" applyFont="1" applyFill="1" applyBorder="1" applyAlignment="1" applyProtection="1">
      <alignment vertical="center"/>
    </xf>
    <xf numFmtId="0" fontId="10" fillId="4" borderId="1" xfId="0" applyFont="1" applyFill="1" applyBorder="1" applyAlignment="1" applyProtection="1">
      <alignment vertical="center"/>
    </xf>
    <xf numFmtId="0" fontId="10" fillId="4" borderId="3" xfId="0" applyFont="1" applyFill="1" applyBorder="1" applyAlignment="1" applyProtection="1">
      <alignment vertical="center"/>
    </xf>
    <xf numFmtId="164" fontId="13" fillId="4" borderId="3" xfId="0" applyNumberFormat="1" applyFont="1" applyFill="1" applyBorder="1" applyAlignment="1" applyProtection="1">
      <alignment horizontal="center" vertical="center"/>
    </xf>
    <xf numFmtId="0" fontId="13" fillId="4" borderId="3" xfId="0" applyFont="1" applyFill="1" applyBorder="1" applyAlignment="1" applyProtection="1">
      <alignment horizontal="right" vertical="center"/>
    </xf>
    <xf numFmtId="0" fontId="10" fillId="2" borderId="0" xfId="0" applyFont="1" applyFill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5" fillId="2" borderId="0" xfId="0" applyFont="1" applyFill="1" applyAlignment="1" applyProtection="1">
      <alignment horizontal="center" vertical="center"/>
    </xf>
    <xf numFmtId="0" fontId="10" fillId="2" borderId="0" xfId="0" applyFont="1" applyFill="1" applyAlignment="1" applyProtection="1">
      <alignment vertical="center"/>
    </xf>
    <xf numFmtId="164" fontId="10" fillId="2" borderId="3" xfId="1" applyNumberFormat="1" applyFont="1" applyFill="1" applyBorder="1" applyAlignment="1" applyProtection="1">
      <alignment vertical="center"/>
    </xf>
    <xf numFmtId="0" fontId="10" fillId="2" borderId="3" xfId="0" applyFont="1" applyFill="1" applyBorder="1" applyAlignment="1" applyProtection="1">
      <alignment vertical="center"/>
    </xf>
    <xf numFmtId="164" fontId="10" fillId="2" borderId="3" xfId="0" applyNumberFormat="1" applyFont="1" applyFill="1" applyBorder="1" applyAlignment="1" applyProtection="1">
      <alignment vertical="center"/>
    </xf>
    <xf numFmtId="0" fontId="16" fillId="2" borderId="4" xfId="0" applyFont="1" applyFill="1" applyBorder="1" applyAlignment="1" applyProtection="1">
      <alignment horizontal="right" vertical="center"/>
    </xf>
    <xf numFmtId="0" fontId="17" fillId="6" borderId="3" xfId="0" applyFont="1" applyFill="1" applyBorder="1" applyAlignment="1" applyProtection="1">
      <alignment horizontal="left" vertical="center"/>
      <protection locked="0"/>
    </xf>
    <xf numFmtId="1" fontId="16" fillId="7" borderId="5" xfId="0" applyNumberFormat="1" applyFont="1" applyFill="1" applyBorder="1" applyAlignment="1" applyProtection="1">
      <alignment horizontal="center" vertical="center"/>
    </xf>
    <xf numFmtId="0" fontId="19" fillId="2" borderId="0" xfId="0" applyFont="1" applyFill="1" applyAlignment="1" applyProtection="1">
      <alignment horizontal="left" vertical="top"/>
    </xf>
    <xf numFmtId="164" fontId="13" fillId="6" borderId="3" xfId="0" applyNumberFormat="1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left" vertical="top"/>
    </xf>
    <xf numFmtId="0" fontId="12" fillId="5" borderId="1" xfId="0" applyFont="1" applyFill="1" applyBorder="1" applyAlignment="1" applyProtection="1">
      <alignment horizontal="left" vertical="center"/>
    </xf>
    <xf numFmtId="0" fontId="12" fillId="5" borderId="2" xfId="0" applyFont="1" applyFill="1" applyBorder="1" applyAlignment="1" applyProtection="1">
      <alignment horizontal="left" vertical="center"/>
    </xf>
    <xf numFmtId="0" fontId="18" fillId="2" borderId="6" xfId="0" applyFont="1" applyFill="1" applyBorder="1" applyAlignment="1" applyProtection="1">
      <alignment horizontal="left" vertical="center"/>
    </xf>
  </cellXfs>
  <cellStyles count="2">
    <cellStyle name="Standaard" xfId="0" builtinId="0"/>
    <cellStyle name="Valuta" xfId="1" builtinId="4"/>
  </cellStyles>
  <dxfs count="3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6ADD4"/>
      <color rgb="FFC404AD"/>
      <color rgb="FFB018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 sz="800">
                <a:latin typeface="Verdana" panose="020B0604030504040204" pitchFamily="34" charset="0"/>
                <a:ea typeface="Verdana" panose="020B0604030504040204" pitchFamily="34" charset="0"/>
              </a:rPr>
              <a:t>Scorelijn</a:t>
            </a:r>
            <a:endParaRPr lang="nl-NL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46456115580199925"/>
          <c:y val="1.202807318649901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0962685556068952E-2"/>
          <c:y val="8.0877844566973028E-2"/>
          <c:w val="0.86111008820535628"/>
          <c:h val="0.86853639402561311"/>
        </c:manualLayout>
      </c:layout>
      <c:scatterChart>
        <c:scatterStyle val="smoothMarker"/>
        <c:varyColors val="0"/>
        <c:ser>
          <c:idx val="0"/>
          <c:order val="0"/>
          <c:spPr>
            <a:ln w="9525" cap="flat" cmpd="sng" algn="ctr">
              <a:solidFill>
                <a:schemeClr val="accent1">
                  <a:alpha val="70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marker>
          <c:xVal>
            <c:numRef>
              <c:f>Prijzenblad!$B$24:$B$25</c:f>
              <c:numCache>
                <c:formatCode>"€"\ #,##0.00</c:formatCode>
                <c:ptCount val="2"/>
                <c:pt idx="0">
                  <c:v>1.2</c:v>
                </c:pt>
                <c:pt idx="1">
                  <c:v>3.25</c:v>
                </c:pt>
              </c:numCache>
            </c:numRef>
          </c:xVal>
          <c:yVal>
            <c:numRef>
              <c:f>Prijzenblad!$C$24:$C$25</c:f>
              <c:numCache>
                <c:formatCode>General</c:formatCode>
                <c:ptCount val="2"/>
                <c:pt idx="0">
                  <c:v>100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A6D-42F3-AB51-013AF74AF795}"/>
            </c:ext>
          </c:extLst>
        </c:ser>
        <c:ser>
          <c:idx val="1"/>
          <c:order val="1"/>
          <c:tx>
            <c:v>punten</c:v>
          </c:tx>
          <c:spPr>
            <a:ln>
              <a:solidFill>
                <a:srgbClr val="06ADD4"/>
              </a:solidFill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rgbClr val="06ADD4"/>
              </a:solidFill>
              <a:ln>
                <a:solidFill>
                  <a:srgbClr val="06ADD4"/>
                </a:solidFill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</c:marker>
          <c:dPt>
            <c:idx val="0"/>
            <c:marker>
              <c:spPr>
                <a:solidFill>
                  <a:srgbClr val="06ADD4"/>
                </a:solidFill>
                <a:ln>
                  <a:solidFill>
                    <a:srgbClr val="06ADD4"/>
                  </a:solidFill>
                </a:ln>
              </c:spPr>
            </c:marker>
            <c:bubble3D val="0"/>
            <c:spPr>
              <a:ln>
                <a:solidFill>
                  <a:srgbClr val="06ADD4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3A6D-42F3-AB51-013AF74AF795}"/>
              </c:ext>
            </c:extLst>
          </c:dPt>
          <c:xVal>
            <c:numRef>
              <c:f>Prijzenblad!$C$21</c:f>
              <c:numCache>
                <c:formatCode>"€"\ 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Prijzenblad!$C$27</c:f>
              <c:numCache>
                <c:formatCode>0</c:formatCode>
                <c:ptCount val="1"/>
                <c:pt idx="0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A6D-42F3-AB51-013AF74AF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8665135"/>
        <c:axId val="1858828879"/>
      </c:scatterChart>
      <c:valAx>
        <c:axId val="1848665135"/>
        <c:scaling>
          <c:orientation val="minMax"/>
          <c:max val="3.5"/>
          <c:min val="1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\ #,##0.00" sourceLinked="1"/>
        <c:majorTickMark val="none"/>
        <c:minorTickMark val="none"/>
        <c:tickLblPos val="nextTo"/>
        <c:spPr>
          <a:noFill/>
          <a:ln w="9525" cap="rnd">
            <a:solidFill>
              <a:schemeClr val="dk1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858828879"/>
        <c:crosses val="autoZero"/>
        <c:crossBetween val="midCat"/>
        <c:majorUnit val="0.25"/>
      </c:valAx>
      <c:valAx>
        <c:axId val="185882887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rnd">
            <a:solidFill>
              <a:schemeClr val="dk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848665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rgbClr val="06ADD4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417375</xdr:colOff>
      <xdr:row>2</xdr:row>
      <xdr:rowOff>93784</xdr:rowOff>
    </xdr:from>
    <xdr:to>
      <xdr:col>14</xdr:col>
      <xdr:colOff>353786</xdr:colOff>
      <xdr:row>26</xdr:row>
      <xdr:rowOff>108857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629AEE0-114D-47BD-8B27-BC853F050E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3345586</xdr:colOff>
      <xdr:row>0</xdr:row>
      <xdr:rowOff>244288</xdr:rowOff>
    </xdr:from>
    <xdr:to>
      <xdr:col>2</xdr:col>
      <xdr:colOff>3463696</xdr:colOff>
      <xdr:row>0</xdr:row>
      <xdr:rowOff>594808</xdr:rowOff>
    </xdr:to>
    <xdr:sp macro="" textlink="">
      <xdr:nvSpPr>
        <xdr:cNvPr id="4" name="Vrije vorm: vorm 3">
          <a:extLst>
            <a:ext uri="{FF2B5EF4-FFF2-40B4-BE49-F238E27FC236}">
              <a16:creationId xmlns:a16="http://schemas.microsoft.com/office/drawing/2014/main" id="{303E8F75-D9EB-4E3D-A4D4-0026189B5C3F}"/>
            </a:ext>
          </a:extLst>
        </xdr:cNvPr>
        <xdr:cNvSpPr/>
      </xdr:nvSpPr>
      <xdr:spPr>
        <a:xfrm>
          <a:off x="7760704" y="244288"/>
          <a:ext cx="118110" cy="350520"/>
        </a:xfrm>
        <a:custGeom>
          <a:avLst/>
          <a:gdLst>
            <a:gd name="connsiteX0" fmla="*/ 0 w 2667000"/>
            <a:gd name="connsiteY0" fmla="*/ 333375 h 333375"/>
            <a:gd name="connsiteX1" fmla="*/ 561975 w 2667000"/>
            <a:gd name="connsiteY1" fmla="*/ 85725 h 333375"/>
            <a:gd name="connsiteX2" fmla="*/ 2667000 w 2667000"/>
            <a:gd name="connsiteY2" fmla="*/ 0 h 3333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667000" h="333375">
              <a:moveTo>
                <a:pt x="0" y="333375"/>
              </a:moveTo>
              <a:cubicBezTo>
                <a:pt x="58737" y="237331"/>
                <a:pt x="117475" y="141287"/>
                <a:pt x="561975" y="85725"/>
              </a:cubicBezTo>
              <a:cubicBezTo>
                <a:pt x="1006475" y="30162"/>
                <a:pt x="1836737" y="15081"/>
                <a:pt x="2667000" y="0"/>
              </a:cubicBezTo>
            </a:path>
          </a:pathLst>
        </a:custGeom>
        <a:noFill/>
        <a:ln w="38100">
          <a:solidFill>
            <a:srgbClr val="06ADD4"/>
          </a:solidFill>
          <a:headEnd type="arrow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3539896</xdr:colOff>
      <xdr:row>0</xdr:row>
      <xdr:rowOff>82363</xdr:rowOff>
    </xdr:from>
    <xdr:to>
      <xdr:col>6</xdr:col>
      <xdr:colOff>29880</xdr:colOff>
      <xdr:row>0</xdr:row>
      <xdr:rowOff>597647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79298024-9D17-4615-A5CE-EF61751ED9B8}"/>
            </a:ext>
          </a:extLst>
        </xdr:cNvPr>
        <xdr:cNvSpPr txBox="1"/>
      </xdr:nvSpPr>
      <xdr:spPr>
        <a:xfrm>
          <a:off x="7955014" y="82363"/>
          <a:ext cx="1547572" cy="515284"/>
        </a:xfrm>
        <a:prstGeom prst="roundRect">
          <a:avLst/>
        </a:prstGeom>
        <a:ln w="19050">
          <a:solidFill>
            <a:srgbClr val="06ADD4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Vul</a:t>
          </a:r>
          <a:r>
            <a:rPr lang="nl-NL" sz="1100" b="1" baseline="0"/>
            <a:t> </a:t>
          </a:r>
          <a:r>
            <a:rPr lang="nl-NL" sz="1100"/>
            <a:t>alleen de blauw gemarkeerde velden in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31EDC-AD4B-4A7F-A1FA-E6542E1E0B30}">
  <dimension ref="A1:P53"/>
  <sheetViews>
    <sheetView showGridLines="0" tabSelected="1" zoomScaleNormal="100" workbookViewId="0">
      <selection activeCell="C3" sqref="C3"/>
    </sheetView>
  </sheetViews>
  <sheetFormatPr defaultColWidth="0" defaultRowHeight="13.5" zeroHeight="1" x14ac:dyDescent="0.25"/>
  <cols>
    <col min="1" max="1" width="1.54296875" style="2" customWidth="1"/>
    <col min="2" max="3" width="52.54296875" style="2" customWidth="1"/>
    <col min="4" max="4" width="2.453125" style="2" customWidth="1"/>
    <col min="5" max="15" width="8.54296875" style="2" customWidth="1"/>
    <col min="16" max="16" width="0.6328125" style="2" customWidth="1"/>
    <col min="17" max="16384" width="8.54296875" style="2" hidden="1"/>
  </cols>
  <sheetData>
    <row r="1" spans="1:16" ht="49.4" customHeight="1" x14ac:dyDescent="0.25">
      <c r="A1" s="37" t="s">
        <v>17</v>
      </c>
      <c r="B1" s="37"/>
      <c r="C1" s="37"/>
      <c r="D1" s="1"/>
      <c r="E1" s="1"/>
      <c r="F1" s="1"/>
      <c r="G1" s="1"/>
      <c r="H1" s="1"/>
      <c r="I1" s="1"/>
      <c r="J1" s="1"/>
      <c r="K1" s="1"/>
      <c r="L1" s="1"/>
      <c r="N1" s="3"/>
      <c r="O1" s="35" t="s">
        <v>16</v>
      </c>
      <c r="P1" s="1"/>
    </row>
    <row r="2" spans="1:16" ht="6.65" customHeight="1" x14ac:dyDescent="0.25">
      <c r="A2" s="1"/>
      <c r="B2" s="1"/>
      <c r="C2" s="1"/>
      <c r="D2" s="4"/>
      <c r="E2" s="4"/>
      <c r="F2" s="4"/>
      <c r="G2" s="4"/>
      <c r="H2" s="4"/>
      <c r="I2" s="4"/>
      <c r="J2" s="4"/>
      <c r="K2" s="1"/>
      <c r="L2" s="1"/>
      <c r="M2" s="1"/>
      <c r="N2" s="1"/>
      <c r="O2" s="1"/>
      <c r="P2" s="1"/>
    </row>
    <row r="3" spans="1:16" x14ac:dyDescent="0.25">
      <c r="A3" s="1"/>
      <c r="B3" s="14" t="s">
        <v>4</v>
      </c>
      <c r="C3" s="33"/>
      <c r="D3" s="4"/>
      <c r="E3" s="4"/>
      <c r="F3" s="4"/>
      <c r="G3" s="4"/>
      <c r="H3" s="4"/>
      <c r="I3" s="1"/>
      <c r="J3" s="1"/>
      <c r="K3" s="1"/>
      <c r="L3" s="1"/>
      <c r="M3" s="1"/>
      <c r="N3" s="1"/>
      <c r="O3" s="1"/>
      <c r="P3" s="1"/>
    </row>
    <row r="4" spans="1:16" ht="19.5" customHeight="1" x14ac:dyDescent="0.25">
      <c r="A4" s="1"/>
      <c r="B4" s="15"/>
      <c r="C4" s="1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B5" s="16"/>
      <c r="C5" s="1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5">
      <c r="A6" s="1"/>
      <c r="B6" s="38"/>
      <c r="C6" s="39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"/>
      <c r="B7" s="20" t="s">
        <v>6</v>
      </c>
      <c r="C7" s="20" t="s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5"/>
      <c r="B8" s="21" t="s">
        <v>7</v>
      </c>
      <c r="C8" s="3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5"/>
      <c r="B9" s="21" t="s">
        <v>8</v>
      </c>
      <c r="C9" s="18"/>
      <c r="D9" s="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5"/>
      <c r="B10" s="21" t="s">
        <v>9</v>
      </c>
      <c r="C10" s="18"/>
      <c r="D10" s="6"/>
      <c r="L10" s="1"/>
      <c r="M10" s="1"/>
      <c r="N10" s="1"/>
      <c r="O10" s="1"/>
      <c r="P10" s="1"/>
    </row>
    <row r="11" spans="1:16" x14ac:dyDescent="0.25">
      <c r="A11" s="5"/>
      <c r="B11" s="21" t="s">
        <v>10</v>
      </c>
      <c r="C11" s="18"/>
      <c r="D11" s="6"/>
      <c r="L11" s="1"/>
      <c r="M11" s="1"/>
      <c r="N11" s="1"/>
      <c r="O11" s="1"/>
      <c r="P11" s="1"/>
    </row>
    <row r="12" spans="1:16" x14ac:dyDescent="0.25">
      <c r="A12" s="5"/>
      <c r="B12" s="21" t="s">
        <v>11</v>
      </c>
      <c r="C12" s="18"/>
      <c r="D12" s="6"/>
      <c r="L12" s="1"/>
      <c r="M12" s="1"/>
      <c r="N12" s="1"/>
      <c r="O12" s="1"/>
      <c r="P12" s="1"/>
    </row>
    <row r="13" spans="1:16" x14ac:dyDescent="0.25">
      <c r="A13" s="5"/>
      <c r="B13" s="22" t="s">
        <v>12</v>
      </c>
      <c r="C13" s="18"/>
      <c r="D13" s="6"/>
      <c r="L13" s="1"/>
      <c r="M13" s="1"/>
      <c r="N13" s="1"/>
      <c r="O13" s="1"/>
      <c r="P13" s="1"/>
    </row>
    <row r="14" spans="1:16" x14ac:dyDescent="0.25">
      <c r="A14" s="5"/>
      <c r="B14" s="22" t="s">
        <v>14</v>
      </c>
      <c r="C14" s="19"/>
      <c r="D14" s="6"/>
      <c r="L14" s="1"/>
      <c r="M14" s="1"/>
      <c r="N14" s="1"/>
      <c r="O14" s="1"/>
      <c r="P14" s="1"/>
    </row>
    <row r="15" spans="1:16" x14ac:dyDescent="0.25">
      <c r="B15" s="40" t="s">
        <v>15</v>
      </c>
      <c r="C15" s="40"/>
      <c r="D15" s="1"/>
      <c r="L15" s="1"/>
      <c r="M15" s="1"/>
      <c r="N15" s="1"/>
      <c r="O15" s="1"/>
      <c r="P15" s="1"/>
    </row>
    <row r="16" spans="1:16" hidden="1" x14ac:dyDescent="0.25">
      <c r="A16" s="7"/>
      <c r="B16" s="25"/>
      <c r="C16" s="17"/>
      <c r="L16" s="1"/>
      <c r="M16" s="1"/>
      <c r="N16" s="1"/>
      <c r="O16" s="1"/>
      <c r="P16" s="1"/>
    </row>
    <row r="17" spans="1:16" hidden="1" x14ac:dyDescent="0.25">
      <c r="A17" s="7"/>
      <c r="B17" s="25"/>
      <c r="C17" s="1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idden="1" x14ac:dyDescent="0.25">
      <c r="A18" s="7"/>
      <c r="B18" s="25"/>
      <c r="C18" s="1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7"/>
      <c r="B19" s="25"/>
      <c r="C19" s="1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9.65" customHeight="1" x14ac:dyDescent="0.25">
      <c r="A20" s="1"/>
      <c r="B20" s="26"/>
      <c r="C20" s="27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/>
      <c r="B21" s="24" t="s">
        <v>2</v>
      </c>
      <c r="C21" s="23">
        <f>SUM(C8:C14)-C14</f>
        <v>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/>
      <c r="B22" s="28"/>
      <c r="C22" s="28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/>
      <c r="B23" s="24" t="s">
        <v>0</v>
      </c>
      <c r="C23" s="24" t="s">
        <v>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9"/>
      <c r="B24" s="29">
        <v>1.2</v>
      </c>
      <c r="C24" s="30">
        <v>100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9"/>
      <c r="B25" s="31">
        <v>3.25</v>
      </c>
      <c r="C25" s="30">
        <v>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4" thickBot="1" x14ac:dyDescent="0.3">
      <c r="A26" s="1"/>
      <c r="B26" s="28"/>
      <c r="C26" s="28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4" thickBot="1" x14ac:dyDescent="0.3">
      <c r="A27" s="1"/>
      <c r="B27" s="32" t="s">
        <v>13</v>
      </c>
      <c r="C27" s="34">
        <f>IF(C21&gt;B25,"Uitgesloten, het totaalbedrag is hoger dan € 3,25",IF(IF((C25-C24)/(B25-B24)*(C21-B25)&gt;100,100,(C25-C24)/(B25-B24)*(C21-B25))&lt;0,0,IF((C25-C24)/(B25-B24)*(C21-B25)&gt;100,100,(C25-C24)/(B25-B24)*(C21-B25))))</f>
        <v>100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4" x14ac:dyDescent="0.3">
      <c r="A28" s="1"/>
      <c r="B28" s="13"/>
      <c r="C28" s="1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" hidden="1" x14ac:dyDescent="0.3">
      <c r="A29" s="1"/>
      <c r="B29" s="10" t="s">
        <v>3</v>
      </c>
      <c r="C29" s="1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idden="1" x14ac:dyDescent="0.25">
      <c r="A30" s="1"/>
      <c r="B30" s="1"/>
      <c r="C30" s="8" t="str">
        <f>IF(SUM(C28:C28)&gt;96990,"U heeft een te hoge prijs voor 1b ingediend!","")</f>
        <v/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idden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idden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idden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idden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idden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idden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idden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idden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32.15" hidden="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idden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idden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idden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idden="1" x14ac:dyDescent="0.25">
      <c r="B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idden="1" x14ac:dyDescent="0.25">
      <c r="B44" s="1"/>
    </row>
    <row r="53" spans="2:2" hidden="1" x14ac:dyDescent="0.25">
      <c r="B53" s="12"/>
    </row>
  </sheetData>
  <sheetProtection algorithmName="SHA-512" hashValue="MNXEHhxEB+If7V+NmeZNjP1zsLSs3+VALm/JRP5hLb4RVD31Pds9jq+XX9pNWWAj+H5pLmQSW+NG9agOkrbsXg==" saltValue="aTLUXb4ML0NnzonAHmrzLw==" spinCount="100000" sheet="1" objects="1" scenarios="1"/>
  <mergeCells count="3">
    <mergeCell ref="A1:C1"/>
    <mergeCell ref="B6:C6"/>
    <mergeCell ref="B15:C15"/>
  </mergeCells>
  <phoneticPr fontId="2" type="noConversion"/>
  <conditionalFormatting sqref="C27">
    <cfRule type="containsText" dxfId="2" priority="3" operator="containsText" text="uitgesloten">
      <formula>NOT(ISERROR(SEARCH("uitgesloten",C27)))</formula>
    </cfRule>
  </conditionalFormatting>
  <conditionalFormatting sqref="D9">
    <cfRule type="containsText" dxfId="1" priority="2" operator="containsText" text="Ingediende prijs is hoger dan voorgaande staffel">
      <formula>NOT(ISERROR(SEARCH("Ingediende prijs is hoger dan voorgaande staffel",D9)))</formula>
    </cfRule>
  </conditionalFormatting>
  <conditionalFormatting sqref="D10:D14">
    <cfRule type="containsText" dxfId="0" priority="1" operator="containsText" text="Ingediende prijs is hoger dan voorgaande staffel">
      <formula>NOT(ISERROR(SEARCH("Ingediende prijs is hoger dan voorgaande staffel",D10)))</formula>
    </cfRule>
  </conditionalFormatting>
  <dataValidations count="2">
    <dataValidation type="decimal" operator="lessThanOrEqual" allowBlank="1" showInputMessage="1" showErrorMessage="1" errorTitle="Let op" error="Uw ingediende prijs is hoger dan de voorgaande staffel" sqref="C9" xr:uid="{CDBE12BA-D100-426C-BB47-C405B4E2D7B1}">
      <formula1>C8</formula1>
    </dataValidation>
    <dataValidation type="decimal" operator="lessThanOrEqual" allowBlank="1" showInputMessage="1" showErrorMessage="1" error="Uw ingediende prijs is hoger dan de voorgaande staffel" sqref="C10:C14" xr:uid="{823C3E36-5B06-4C1A-ABEC-5F170180798F}">
      <formula1>C9</formula1>
    </dataValidation>
  </dataValidations>
  <pageMargins left="0.7" right="0.7" top="0.75" bottom="0.75" header="0.3" footer="0.3"/>
  <pageSetup paperSize="9" scale="6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66C8EC01171A4DB4A02A15C4F35093" ma:contentTypeVersion="10" ma:contentTypeDescription="Een nieuw document maken." ma:contentTypeScope="" ma:versionID="dd1ed2c6f03bcda40e9d62447641574f">
  <xsd:schema xmlns:xsd="http://www.w3.org/2001/XMLSchema" xmlns:xs="http://www.w3.org/2001/XMLSchema" xmlns:p="http://schemas.microsoft.com/office/2006/metadata/properties" xmlns:ns2="4d5a2736-de1b-4bd7-97b8-57b023a3b09a" xmlns:ns3="4da81be3-7007-4e0c-b345-3ea7d42bca5f" targetNamespace="http://schemas.microsoft.com/office/2006/metadata/properties" ma:root="true" ma:fieldsID="16bac04a378bc7d12a51784e5d8c4a65" ns2:_="" ns3:_="">
    <xsd:import namespace="4d5a2736-de1b-4bd7-97b8-57b023a3b09a"/>
    <xsd:import namespace="4da81be3-7007-4e0c-b345-3ea7d42bca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a2736-de1b-4bd7-97b8-57b023a3b0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a81be3-7007-4e0c-b345-3ea7d42bca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F64926-1F90-4CE8-9711-E550A4484037}">
  <ds:schemaRefs>
    <ds:schemaRef ds:uri="http://schemas.microsoft.com/office/2006/metadata/properties"/>
    <ds:schemaRef ds:uri="4d5a2736-de1b-4bd7-97b8-57b023a3b09a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da81be3-7007-4e0c-b345-3ea7d42bca5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EDFADB3-F704-4986-B511-699027483A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5a2736-de1b-4bd7-97b8-57b023a3b09a"/>
    <ds:schemaRef ds:uri="4da81be3-7007-4e0c-b345-3ea7d42bc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7BFD49-D6E7-46BB-BAFF-EEAE76D8B7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Tuinman</dc:creator>
  <cp:lastModifiedBy>Eric Desmet</cp:lastModifiedBy>
  <cp:lastPrinted>2020-12-15T09:49:37Z</cp:lastPrinted>
  <dcterms:created xsi:type="dcterms:W3CDTF">2019-07-24T12:21:44Z</dcterms:created>
  <dcterms:modified xsi:type="dcterms:W3CDTF">2020-12-15T09:50:01Z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0x010100D966C8EC01171A4DB4A02A15C4F35093</vt:lpwstr>
  </property>
</Properties>
</file>