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trouwelijk\TBJUR\IN\Werk\2020\3 D 2020\350 Speelplekken 2020 - 2021 2020 442 JB\005 Nota's van Inlichtingen\"/>
    </mc:Choice>
  </mc:AlternateContent>
  <xr:revisionPtr revIDLastSave="0" documentId="8_{A39B00CC-7563-4D89-914B-6F0ED5CC1C1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. totaal project" sheetId="6" r:id="rId1"/>
    <sheet name="2. calculatie plek" sheetId="1" r:id="rId2"/>
    <sheet name="3. voorbeeld" sheetId="7" r:id="rId3"/>
  </sheets>
  <definedNames>
    <definedName name="AANTAL_WERK">'2. calculatie plek'!$B:$B</definedName>
    <definedName name="_xlnm.Print_Area" localSheetId="1">'2. calculatie plek'!$B$4:$I$35</definedName>
    <definedName name="OMSCHRIJVING_WERK">'2. calculatie plek'!$D:$D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5" i="7" l="1"/>
  <c r="I120" i="1"/>
  <c r="I105" i="1"/>
  <c r="I65" i="1"/>
  <c r="I35" i="1"/>
  <c r="I35" i="7" l="1"/>
  <c r="H34" i="7"/>
  <c r="H33" i="7"/>
  <c r="H32" i="7"/>
  <c r="H28" i="7"/>
  <c r="H27" i="7"/>
  <c r="H26" i="7"/>
  <c r="H25" i="7"/>
  <c r="H24" i="7"/>
  <c r="I29" i="7" s="1"/>
  <c r="H21" i="7"/>
  <c r="I22" i="7" s="1"/>
  <c r="H18" i="7"/>
  <c r="H17" i="7"/>
  <c r="H16" i="7"/>
  <c r="H15" i="7"/>
  <c r="H14" i="7"/>
  <c r="H13" i="7"/>
  <c r="I19" i="7" s="1"/>
  <c r="H6" i="7"/>
  <c r="H7" i="7"/>
  <c r="H8" i="7"/>
  <c r="H9" i="7"/>
  <c r="H5" i="7"/>
  <c r="I10" i="7" s="1"/>
  <c r="H43" i="7"/>
  <c r="I44" i="7" s="1"/>
  <c r="H40" i="7"/>
  <c r="I41" i="7" s="1"/>
  <c r="H37" i="7"/>
  <c r="I38" i="7" s="1"/>
  <c r="H115" i="1"/>
  <c r="I116" i="1" s="1"/>
  <c r="H95" i="1"/>
  <c r="I96" i="1" s="1"/>
  <c r="H30" i="1"/>
  <c r="I31" i="1" s="1"/>
  <c r="H60" i="1"/>
  <c r="I61" i="1" s="1"/>
  <c r="H118" i="1" l="1"/>
  <c r="I119" i="1" s="1"/>
  <c r="H63" i="1"/>
  <c r="I64" i="1" s="1"/>
  <c r="H33" i="1"/>
  <c r="I34" i="1" s="1"/>
  <c r="H23" i="1"/>
  <c r="H19" i="1"/>
  <c r="H15" i="1"/>
  <c r="H11" i="1"/>
  <c r="H103" i="1"/>
  <c r="H102" i="1"/>
  <c r="H101" i="1"/>
  <c r="H100" i="1"/>
  <c r="H99" i="1"/>
  <c r="H98" i="1"/>
  <c r="I104" i="1" l="1"/>
  <c r="H76" i="1"/>
  <c r="H80" i="1"/>
  <c r="H84" i="1"/>
  <c r="H112" i="1"/>
  <c r="I113" i="1" s="1"/>
  <c r="H92" i="1"/>
  <c r="I93" i="1" s="1"/>
  <c r="H89" i="1"/>
  <c r="H88" i="1"/>
  <c r="H85" i="1"/>
  <c r="H81" i="1"/>
  <c r="I82" i="1" s="1"/>
  <c r="H77" i="1"/>
  <c r="I78" i="1" s="1"/>
  <c r="H73" i="1"/>
  <c r="I74" i="1" s="1"/>
  <c r="H57" i="1"/>
  <c r="I58" i="1" s="1"/>
  <c r="H54" i="1"/>
  <c r="H51" i="1"/>
  <c r="I52" i="1" s="1"/>
  <c r="H48" i="1"/>
  <c r="I49" i="1" s="1"/>
  <c r="H45" i="1"/>
  <c r="I46" i="1" s="1"/>
  <c r="H42" i="1"/>
  <c r="I43" i="1" s="1"/>
  <c r="I1" i="1"/>
  <c r="H27" i="1"/>
  <c r="I28" i="1" s="1"/>
  <c r="H24" i="1"/>
  <c r="H20" i="1"/>
  <c r="H16" i="1"/>
  <c r="I17" i="1" s="1"/>
  <c r="H12" i="1"/>
  <c r="I13" i="1" s="1"/>
  <c r="H8" i="1"/>
  <c r="I9" i="1" s="1"/>
  <c r="G7" i="6"/>
  <c r="D7" i="6"/>
  <c r="I55" i="1" l="1"/>
  <c r="I86" i="1"/>
  <c r="I90" i="1"/>
  <c r="I25" i="1"/>
  <c r="I21" i="1"/>
  <c r="E4" i="6" l="1"/>
  <c r="E3" i="6"/>
  <c r="E6" i="6" l="1"/>
  <c r="E5" i="6"/>
  <c r="E7" i="6"/>
  <c r="I2" i="1" s="1"/>
</calcChain>
</file>

<file path=xl/sharedStrings.xml><?xml version="1.0" encoding="utf-8"?>
<sst xmlns="http://schemas.openxmlformats.org/spreadsheetml/2006/main" count="405" uniqueCount="134">
  <si>
    <t>AANTAL</t>
  </si>
  <si>
    <t>TOELICHTING</t>
  </si>
  <si>
    <t>V/NV</t>
  </si>
  <si>
    <t>PRIJS PER EENHEID</t>
  </si>
  <si>
    <t>TOTAAL PER WERKZ</t>
  </si>
  <si>
    <t>Verhardingen</t>
  </si>
  <si>
    <t>Grondwerk</t>
  </si>
  <si>
    <t>Groenvoorzieningen</t>
  </si>
  <si>
    <t>Totaal</t>
  </si>
  <si>
    <t>NV</t>
  </si>
  <si>
    <t xml:space="preserve"> </t>
  </si>
  <si>
    <t>NR.</t>
  </si>
  <si>
    <t xml:space="preserve">drainage voetbalveld  </t>
  </si>
  <si>
    <t>verwijderen klein klimrek</t>
  </si>
  <si>
    <t>verwijderen wip</t>
  </si>
  <si>
    <t>Plek</t>
  </si>
  <si>
    <t>nr</t>
  </si>
  <si>
    <t>grondheuvels ter plaatse</t>
  </si>
  <si>
    <t>zitmuurtjes van 30*30 tegels (15m*0,4m hoog)</t>
  </si>
  <si>
    <t>72m2*0,2m=14m3 ontgraven cunet bij groot klimrek</t>
  </si>
  <si>
    <t xml:space="preserve">1m2*0,2=70m3 ontgraven cunet onder pleintje </t>
  </si>
  <si>
    <t>deel basketbalplein verwijderen</t>
  </si>
  <si>
    <t>30m3+25m3 valondergrond bij schommel en klimzeshoek</t>
  </si>
  <si>
    <t>bij klimrek t.b.v. gazon</t>
  </si>
  <si>
    <t>recreatiemengsel t.p.v. oud klimrek</t>
  </si>
  <si>
    <t>verwijderen groot klimrek en 1 basketbalpalen</t>
  </si>
  <si>
    <t>Totaal taakstelling</t>
  </si>
  <si>
    <t>Afwijking in %</t>
  </si>
  <si>
    <t>deel plein dat blijft opnieuw kantstrook herstraten en opsluiten</t>
  </si>
  <si>
    <t>schommel en duikelrek vanaf Gerard Doulaan</t>
  </si>
  <si>
    <t>poefs herplaatsen en opknappen/schilderen</t>
  </si>
  <si>
    <t>poefs opnemen en herplaatsen</t>
  </si>
  <si>
    <t>bosplatsoen/hoge heesters</t>
  </si>
  <si>
    <t>t.b.v. bosplantsoen/hoge heesters</t>
  </si>
  <si>
    <t>doelen vanaf Jacobshoeve Erf</t>
  </si>
  <si>
    <t>klimzeshoek conform tekening en logboek</t>
  </si>
  <si>
    <t xml:space="preserve">Kransakker 8/Speelterrein Akkerpark </t>
  </si>
  <si>
    <t>Berkhof/Kruisakker</t>
  </si>
  <si>
    <t>Den Herd 10/Ploegschaar</t>
  </si>
  <si>
    <t>De Zicht/De Rosmolen</t>
  </si>
  <si>
    <t>code</t>
  </si>
  <si>
    <t>20#1#1-</t>
  </si>
  <si>
    <t>20#1#2-</t>
  </si>
  <si>
    <t>20#1#3-</t>
  </si>
  <si>
    <t>20#1#4-</t>
  </si>
  <si>
    <t>in deze cel optelling voor opruimwerkzaamheden</t>
  </si>
  <si>
    <t>in deze cel optelling voor grondwerkzaamheden</t>
  </si>
  <si>
    <t>#</t>
  </si>
  <si>
    <t>zie separate offerte(s) met specificaties</t>
  </si>
  <si>
    <t>in deze cel optelling voor verhardingswerkzaamheden</t>
  </si>
  <si>
    <t>in deze cel optelling voor werkzaamheden voorzieningen</t>
  </si>
  <si>
    <t>in deze cel optelling voor groenvoorzieningen</t>
  </si>
  <si>
    <t>(Speel)voorzieningen</t>
  </si>
  <si>
    <t>Opruimen</t>
  </si>
  <si>
    <t>Overige</t>
  </si>
  <si>
    <t>(SUB)TOTAAL</t>
  </si>
  <si>
    <t>in deze cel optelling voor overige</t>
  </si>
  <si>
    <t>Reservering voor plek De Zicht/De Rosmolen</t>
  </si>
  <si>
    <t>Te reserveren voor maatregelen</t>
  </si>
  <si>
    <t>in deze cel optelling voor reserveringen</t>
  </si>
  <si>
    <t>indien van toepassing, verwijzen naar offertenummers</t>
  </si>
  <si>
    <t>EENHEID</t>
  </si>
  <si>
    <t>OMSCHRIJVING WERKZAAMHEID</t>
  </si>
  <si>
    <t>uur</t>
  </si>
  <si>
    <t>uren participatie</t>
  </si>
  <si>
    <t>uren ontwerp</t>
  </si>
  <si>
    <t>uren werkvoorbereiding</t>
  </si>
  <si>
    <t>uren toezicht op uitvoering</t>
  </si>
  <si>
    <t>st</t>
  </si>
  <si>
    <t>m3</t>
  </si>
  <si>
    <t>m2</t>
  </si>
  <si>
    <t>uren projectleiding</t>
  </si>
  <si>
    <t>Raming simpel voor Berkhof/Kruisakker</t>
  </si>
  <si>
    <t>Raming uitgebreid voor Den Herd 10/Ploegschaar</t>
  </si>
  <si>
    <t>leveringen grond per type</t>
  </si>
  <si>
    <t>leveringen verhardingen per type</t>
  </si>
  <si>
    <t>leveringen toestellen per toestel</t>
  </si>
  <si>
    <t>leveringen groen per type</t>
  </si>
  <si>
    <t>m2/m1</t>
  </si>
  <si>
    <t>Uitgebreid: werkzaamheden opsplitsen (bijv bij veiligheidsondergrond: uitgraven cunet (m3), aanbrengen cuentzand (m3), verdichten cunet (m2), leveren toplaag (m2 en naar specifieke offerte verwijzen), leveren opsluiting (m1), aanbrengen opsluiting (m1) met bijbehorende eenheidsprijzen</t>
  </si>
  <si>
    <t>totaal leveringen verhardingen</t>
  </si>
  <si>
    <t>totaal leveringen grond</t>
  </si>
  <si>
    <t>totaal leveringen toestellen</t>
  </si>
  <si>
    <t>totaal leveringen groen</t>
  </si>
  <si>
    <t>?</t>
  </si>
  <si>
    <t>m1</t>
  </si>
  <si>
    <t>verwijderen en afvoeren klein speeltoestel</t>
  </si>
  <si>
    <t>verwijderen en afvoeren middel speeltoestel</t>
  </si>
  <si>
    <t xml:space="preserve"> verwijderen en afvoeren groot speeltoestel</t>
  </si>
  <si>
    <t>opnemen en naar depot middel speeltoestel</t>
  </si>
  <si>
    <t>opnemen Verharding: tegels 30-50m2</t>
  </si>
  <si>
    <t>ontgraven en in lokaal depot zetten: zand</t>
  </si>
  <si>
    <t>leveren en aanbrengen grond uit depot gemeente</t>
  </si>
  <si>
    <t>op locatie verwerken grond/profileren</t>
  </si>
  <si>
    <t>uit lokaal depot terugzetten zand 10 tot 30m3</t>
  </si>
  <si>
    <t>leveren en aanbrengen drainage</t>
  </si>
  <si>
    <t>herstraten opsluitingen: betonbanden</t>
  </si>
  <si>
    <t>herplaatsen middel speeltoestel</t>
  </si>
  <si>
    <t>herplaatsen zitelement</t>
  </si>
  <si>
    <t>leveren en plaatsen groot speeltoestel</t>
  </si>
  <si>
    <t>metselen muurtje</t>
  </si>
  <si>
    <t>inzaaien gazon</t>
  </si>
  <si>
    <t>spitten 50 cm</t>
  </si>
  <si>
    <t>totaal uren diensten</t>
  </si>
  <si>
    <t>Raming gewoon voor Kransakker 8/Speelterrein Akkerpark</t>
  </si>
  <si>
    <t>Simpel: werkzaamheden mogen logisch gebundeld (bijv. leveren en aanbrengen veiligheidsondergrond incl. opsluiting) en eenheidsprijzen daarbij inclusief uitvoeringskosten.</t>
  </si>
  <si>
    <t>Gewoon: opsplitsen naar werkzaamheden (kleine dingen logisch bundelen mag (bijv. leveren en plaatsen speeltoestel) en eenheidsprijzen daarbij inclusief uitvoeringskosten.</t>
  </si>
  <si>
    <t>leveren opsluiting (m1), aanbrengen opsluiting (m1) met bijbehorende eenheidsprijzen inclusief uitvoeringskosten.</t>
  </si>
  <si>
    <t>Nu geen raming nodig, bedrag reserveren en bij participatie invullen wat het wordt voor dit bedrag inclusief uitvoeringskosten.</t>
  </si>
  <si>
    <t>Reserve</t>
  </si>
  <si>
    <t>Inschrijfsom</t>
  </si>
  <si>
    <t>Taakstellend budget</t>
  </si>
  <si>
    <t>Type raming</t>
  </si>
  <si>
    <t>gewoon</t>
  </si>
  <si>
    <t>simpel</t>
  </si>
  <si>
    <t>uitgebreid</t>
  </si>
  <si>
    <t>zeer simpel</t>
  </si>
  <si>
    <t>Uren diensten</t>
  </si>
  <si>
    <t>in deze cel optelling voor uren diensten</t>
  </si>
  <si>
    <t>Onderhoudstermijn</t>
  </si>
  <si>
    <t>totaal onderhoudstermijn</t>
  </si>
  <si>
    <t>in deze cel optelling voor onderhoudstermijn</t>
  </si>
  <si>
    <t>per werkzaamheid onderhoudstermijn</t>
  </si>
  <si>
    <t>zie separate offerte(s) met specificaties drainagezand</t>
  </si>
  <si>
    <t>zie separate offerte(s) met specificaties bosplantsoen</t>
  </si>
  <si>
    <t>KLIC</t>
  </si>
  <si>
    <t>eenmalig voor uitvoering doen KLIC melding</t>
  </si>
  <si>
    <t>ontwerp en participatie</t>
  </si>
  <si>
    <t>water geven bosplantsoen</t>
  </si>
  <si>
    <t>aanbrengen bosplantsoen</t>
  </si>
  <si>
    <t>Raming gewoon voor plek X</t>
  </si>
  <si>
    <t>TAAKSTELLEND BUDGET (vast)</t>
  </si>
  <si>
    <t>NU IN PLEKKEN (deze moet zelfde zijn als oranje cel hierboven)</t>
  </si>
  <si>
    <t>in deze cel de optelling totaal (verwijscel tabblad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</si>
</sst>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1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7" borderId="0" applyNumberFormat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right"/>
    </xf>
    <xf numFmtId="0" fontId="3" fillId="0" borderId="0" xfId="0" applyFont="1"/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41" fontId="2" fillId="0" borderId="7" xfId="0" applyNumberFormat="1" applyFont="1" applyBorder="1" applyAlignment="1">
      <alignment horizontal="left"/>
    </xf>
    <xf numFmtId="41" fontId="2" fillId="0" borderId="4" xfId="0" applyNumberFormat="1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41" fontId="2" fillId="0" borderId="7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2" xfId="0" applyBorder="1"/>
    <xf numFmtId="0" fontId="0" fillId="0" borderId="14" xfId="0" applyBorder="1" applyAlignment="1">
      <alignment horizontal="left"/>
    </xf>
    <xf numFmtId="165" fontId="0" fillId="0" borderId="12" xfId="0" applyNumberFormat="1" applyBorder="1"/>
    <xf numFmtId="0" fontId="7" fillId="0" borderId="12" xfId="0" applyFont="1" applyBorder="1"/>
    <xf numFmtId="44" fontId="4" fillId="0" borderId="12" xfId="1" applyFont="1" applyBorder="1"/>
    <xf numFmtId="9" fontId="0" fillId="0" borderId="0" xfId="5" applyFont="1"/>
    <xf numFmtId="44" fontId="0" fillId="0" borderId="15" xfId="1" applyFont="1" applyBorder="1"/>
    <xf numFmtId="0" fontId="0" fillId="0" borderId="19" xfId="0" applyBorder="1" applyAlignment="1">
      <alignment horizontal="left"/>
    </xf>
    <xf numFmtId="0" fontId="3" fillId="2" borderId="7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right"/>
    </xf>
    <xf numFmtId="164" fontId="3" fillId="4" borderId="8" xfId="0" applyNumberFormat="1" applyFont="1" applyFill="1" applyBorder="1" applyAlignment="1">
      <alignment horizontal="right"/>
    </xf>
    <xf numFmtId="164" fontId="3" fillId="4" borderId="11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left" wrapText="1"/>
    </xf>
    <xf numFmtId="164" fontId="3" fillId="5" borderId="12" xfId="1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center"/>
    </xf>
    <xf numFmtId="165" fontId="2" fillId="3" borderId="10" xfId="0" applyNumberFormat="1" applyFont="1" applyFill="1" applyBorder="1" applyAlignment="1">
      <alignment horizontal="right"/>
    </xf>
    <xf numFmtId="164" fontId="2" fillId="3" borderId="10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/>
    </xf>
    <xf numFmtId="44" fontId="4" fillId="0" borderId="15" xfId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horizontal="left"/>
    </xf>
    <xf numFmtId="0" fontId="7" fillId="0" borderId="17" xfId="0" applyFont="1" applyBorder="1"/>
    <xf numFmtId="44" fontId="4" fillId="0" borderId="18" xfId="1" applyFont="1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7" fillId="0" borderId="25" xfId="0" applyFont="1" applyBorder="1"/>
    <xf numFmtId="44" fontId="4" fillId="0" borderId="26" xfId="1" applyFont="1" applyBorder="1" applyAlignment="1">
      <alignment horizontal="right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6" borderId="30" xfId="0" applyFont="1" applyFill="1" applyBorder="1" applyAlignment="1">
      <alignment horizontal="right"/>
    </xf>
    <xf numFmtId="44" fontId="4" fillId="0" borderId="25" xfId="1" applyFont="1" applyBorder="1"/>
    <xf numFmtId="165" fontId="0" fillId="0" borderId="25" xfId="0" applyNumberFormat="1" applyBorder="1"/>
    <xf numFmtId="9" fontId="0" fillId="0" borderId="25" xfId="5" applyFont="1" applyBorder="1"/>
    <xf numFmtId="44" fontId="0" fillId="0" borderId="26" xfId="1" applyFont="1" applyBorder="1"/>
    <xf numFmtId="0" fontId="5" fillId="6" borderId="29" xfId="0" applyFont="1" applyFill="1" applyBorder="1" applyAlignment="1">
      <alignment horizontal="right"/>
    </xf>
    <xf numFmtId="0" fontId="5" fillId="5" borderId="29" xfId="0" applyFont="1" applyFill="1" applyBorder="1" applyAlignment="1">
      <alignment horizontal="right"/>
    </xf>
    <xf numFmtId="0" fontId="5" fillId="3" borderId="30" xfId="0" applyFont="1" applyFill="1" applyBorder="1" applyAlignment="1">
      <alignment horizontal="righ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7" fillId="0" borderId="33" xfId="0" applyFont="1" applyBorder="1"/>
    <xf numFmtId="44" fontId="4" fillId="0" borderId="33" xfId="1" applyFont="1" applyBorder="1"/>
    <xf numFmtId="165" fontId="0" fillId="0" borderId="33" xfId="0" applyNumberFormat="1" applyBorder="1"/>
    <xf numFmtId="0" fontId="0" fillId="0" borderId="33" xfId="0" applyBorder="1"/>
    <xf numFmtId="44" fontId="0" fillId="0" borderId="34" xfId="1" applyFont="1" applyBorder="1"/>
    <xf numFmtId="0" fontId="0" fillId="0" borderId="27" xfId="0" applyBorder="1"/>
    <xf numFmtId="0" fontId="0" fillId="0" borderId="28" xfId="0" applyBorder="1"/>
    <xf numFmtId="165" fontId="5" fillId="5" borderId="29" xfId="0" applyNumberFormat="1" applyFont="1" applyFill="1" applyBorder="1"/>
    <xf numFmtId="0" fontId="0" fillId="0" borderId="29" xfId="0" applyBorder="1"/>
    <xf numFmtId="0" fontId="0" fillId="0" borderId="0" xfId="0" applyBorder="1"/>
    <xf numFmtId="44" fontId="5" fillId="6" borderId="29" xfId="0" applyNumberFormat="1" applyFont="1" applyFill="1" applyBorder="1"/>
    <xf numFmtId="44" fontId="5" fillId="3" borderId="30" xfId="0" applyNumberFormat="1" applyFont="1" applyFill="1" applyBorder="1"/>
    <xf numFmtId="0" fontId="5" fillId="8" borderId="29" xfId="0" applyFont="1" applyFill="1" applyBorder="1" applyAlignment="1">
      <alignment horizontal="right"/>
    </xf>
    <xf numFmtId="44" fontId="8" fillId="7" borderId="12" xfId="6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" fillId="3" borderId="0" xfId="0" applyFont="1" applyFill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5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</cellXfs>
  <cellStyles count="7">
    <cellStyle name="Accent2" xfId="6" builtinId="33"/>
    <cellStyle name="Procent" xfId="5" builtinId="5"/>
    <cellStyle name="Standaard" xfId="0" builtinId="0"/>
    <cellStyle name="Valuta" xfId="1" builtinId="4"/>
    <cellStyle name="Valuta 2" xfId="2" xr:uid="{00000000-0005-0000-0000-00002F000000}"/>
    <cellStyle name="Valuta 2 2" xfId="4" xr:uid="{CCDB2E45-87B5-413B-86AD-77CFBC099D34}"/>
    <cellStyle name="Valuta 3" xfId="3" xr:uid="{B2819030-4D4C-42B5-8009-8C159FBC8511}"/>
  </cellStyles>
  <dxfs count="0"/>
  <tableStyles count="0" defaultTableStyle="TableStyleMedium2" defaultPivotStyle="PivotStyleLight16"/>
  <colors>
    <mruColors>
      <color rgb="FFDC4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7064-FC5D-4ED6-888F-42579D7DC05E}">
  <dimension ref="A1:N14"/>
  <sheetViews>
    <sheetView workbookViewId="0">
      <selection activeCell="A2" sqref="A2:G7"/>
    </sheetView>
  </sheetViews>
  <sheetFormatPr defaultColWidth="8.85546875" defaultRowHeight="15" x14ac:dyDescent="0.25"/>
  <cols>
    <col min="1" max="1" width="2.85546875" bestFit="1" customWidth="1"/>
    <col min="2" max="2" width="9" customWidth="1"/>
    <col min="3" max="3" width="31.85546875" customWidth="1"/>
    <col min="4" max="4" width="17.85546875" bestFit="1" customWidth="1"/>
    <col min="5" max="5" width="17.5703125" bestFit="1" customWidth="1"/>
    <col min="6" max="6" width="12.85546875" bestFit="1" customWidth="1"/>
    <col min="7" max="7" width="11.42578125" bestFit="1" customWidth="1"/>
    <col min="11" max="11" width="6.85546875" customWidth="1"/>
  </cols>
  <sheetData>
    <row r="1" spans="1:14" ht="15.75" thickBot="1" x14ac:dyDescent="0.3"/>
    <row r="2" spans="1:14" ht="15.75" thickBot="1" x14ac:dyDescent="0.3">
      <c r="A2" s="100" t="s">
        <v>16</v>
      </c>
      <c r="B2" s="101" t="s">
        <v>40</v>
      </c>
      <c r="C2" s="102" t="s">
        <v>15</v>
      </c>
      <c r="D2" s="108" t="s">
        <v>111</v>
      </c>
      <c r="E2" s="109" t="s">
        <v>110</v>
      </c>
      <c r="F2" s="125" t="s">
        <v>27</v>
      </c>
      <c r="G2" s="110" t="s">
        <v>109</v>
      </c>
    </row>
    <row r="3" spans="1:14" x14ac:dyDescent="0.25">
      <c r="A3" s="96">
        <v>1</v>
      </c>
      <c r="B3" s="97" t="s">
        <v>41</v>
      </c>
      <c r="C3" s="98" t="s">
        <v>36</v>
      </c>
      <c r="D3" s="104">
        <v>44000</v>
      </c>
      <c r="E3" s="105">
        <f>'2. calculatie plek'!I35</f>
        <v>0</v>
      </c>
      <c r="F3" s="106"/>
      <c r="G3" s="107">
        <v>5250</v>
      </c>
      <c r="K3" s="53"/>
      <c r="N3" s="53"/>
    </row>
    <row r="4" spans="1:14" x14ac:dyDescent="0.25">
      <c r="A4" s="49">
        <v>2</v>
      </c>
      <c r="B4" s="55" t="s">
        <v>42</v>
      </c>
      <c r="C4" s="51" t="s">
        <v>37</v>
      </c>
      <c r="D4" s="52">
        <v>10000</v>
      </c>
      <c r="E4" s="50">
        <f>'2. calculatie plek'!I65</f>
        <v>0</v>
      </c>
      <c r="F4" s="48"/>
      <c r="G4" s="54">
        <v>1250</v>
      </c>
      <c r="N4" s="53"/>
    </row>
    <row r="5" spans="1:14" x14ac:dyDescent="0.25">
      <c r="A5" s="49">
        <v>3</v>
      </c>
      <c r="B5" s="55" t="s">
        <v>43</v>
      </c>
      <c r="C5" s="51" t="s">
        <v>38</v>
      </c>
      <c r="D5" s="52">
        <v>35200</v>
      </c>
      <c r="E5" s="50">
        <f>'2. calculatie plek'!I105</f>
        <v>0</v>
      </c>
      <c r="F5" s="48"/>
      <c r="G5" s="54">
        <v>4500</v>
      </c>
      <c r="N5" s="53"/>
    </row>
    <row r="6" spans="1:14" ht="15.75" thickBot="1" x14ac:dyDescent="0.3">
      <c r="A6" s="111">
        <v>4</v>
      </c>
      <c r="B6" s="112" t="s">
        <v>44</v>
      </c>
      <c r="C6" s="113" t="s">
        <v>39</v>
      </c>
      <c r="D6" s="114">
        <v>8000</v>
      </c>
      <c r="E6" s="115">
        <f>'2. calculatie plek'!I120</f>
        <v>0</v>
      </c>
      <c r="F6" s="116"/>
      <c r="G6" s="117">
        <v>1000</v>
      </c>
    </row>
    <row r="7" spans="1:14" ht="15.75" thickBot="1" x14ac:dyDescent="0.3">
      <c r="A7" s="118"/>
      <c r="B7" s="119"/>
      <c r="C7" s="102" t="s">
        <v>26</v>
      </c>
      <c r="D7" s="123">
        <f>SUM(D3:D6)</f>
        <v>97200</v>
      </c>
      <c r="E7" s="120">
        <f>SUM(E3:E6)</f>
        <v>0</v>
      </c>
      <c r="F7" s="121"/>
      <c r="G7" s="124">
        <f>SUM(G3:G6)</f>
        <v>12000</v>
      </c>
    </row>
    <row r="9" spans="1:14" ht="15.75" thickBot="1" x14ac:dyDescent="0.3"/>
    <row r="10" spans="1:14" ht="15.75" thickBot="1" x14ac:dyDescent="0.3">
      <c r="A10" s="100" t="s">
        <v>16</v>
      </c>
      <c r="B10" s="101" t="s">
        <v>40</v>
      </c>
      <c r="C10" s="102" t="s">
        <v>15</v>
      </c>
      <c r="D10" s="103" t="s">
        <v>112</v>
      </c>
    </row>
    <row r="11" spans="1:14" x14ac:dyDescent="0.25">
      <c r="A11" s="96">
        <v>1</v>
      </c>
      <c r="B11" s="97" t="s">
        <v>41</v>
      </c>
      <c r="C11" s="98" t="s">
        <v>36</v>
      </c>
      <c r="D11" s="99" t="s">
        <v>113</v>
      </c>
    </row>
    <row r="12" spans="1:14" x14ac:dyDescent="0.25">
      <c r="A12" s="49">
        <v>2</v>
      </c>
      <c r="B12" s="55" t="s">
        <v>42</v>
      </c>
      <c r="C12" s="51" t="s">
        <v>37</v>
      </c>
      <c r="D12" s="91" t="s">
        <v>114</v>
      </c>
    </row>
    <row r="13" spans="1:14" x14ac:dyDescent="0.25">
      <c r="A13" s="49">
        <v>3</v>
      </c>
      <c r="B13" s="55" t="s">
        <v>43</v>
      </c>
      <c r="C13" s="51" t="s">
        <v>38</v>
      </c>
      <c r="D13" s="91" t="s">
        <v>115</v>
      </c>
    </row>
    <row r="14" spans="1:14" ht="15.75" thickBot="1" x14ac:dyDescent="0.3">
      <c r="A14" s="92">
        <v>4</v>
      </c>
      <c r="B14" s="93" t="s">
        <v>44</v>
      </c>
      <c r="C14" s="94" t="s">
        <v>39</v>
      </c>
      <c r="D14" s="95" t="s">
        <v>116</v>
      </c>
    </row>
  </sheetData>
  <protectedRanges>
    <protectedRange sqref="G3:G7" name="vast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0"/>
  <sheetViews>
    <sheetView tabSelected="1" zoomScale="70" zoomScaleNormal="70" zoomScalePageLayoutView="75" workbookViewId="0">
      <selection activeCell="J35" sqref="J35"/>
    </sheetView>
  </sheetViews>
  <sheetFormatPr defaultColWidth="9.140625" defaultRowHeight="21.95" customHeight="1" x14ac:dyDescent="0.3"/>
  <cols>
    <col min="1" max="1" width="8" style="5" customWidth="1"/>
    <col min="2" max="2" width="9.42578125" style="4" bestFit="1" customWidth="1"/>
    <col min="3" max="3" width="10.85546875" style="4" bestFit="1" customWidth="1"/>
    <col min="4" max="4" width="40.85546875" style="31" customWidth="1"/>
    <col min="5" max="5" width="48" style="31" customWidth="1"/>
    <col min="6" max="6" width="6.42578125" style="5" bestFit="1" customWidth="1"/>
    <col min="7" max="7" width="18.5703125" style="28" customWidth="1"/>
    <col min="8" max="9" width="18.5703125" style="8" customWidth="1"/>
    <col min="10" max="10" width="107.42578125" style="1" bestFit="1" customWidth="1"/>
    <col min="11" max="11" width="36.42578125" style="1" customWidth="1"/>
    <col min="12" max="16384" width="9.140625" style="1"/>
  </cols>
  <sheetData>
    <row r="1" spans="1:10" ht="21.95" customHeight="1" x14ac:dyDescent="0.3">
      <c r="D1" s="1"/>
      <c r="I1" s="126">
        <f>'1. totaal project'!D7</f>
        <v>97200</v>
      </c>
      <c r="J1" s="66" t="s">
        <v>131</v>
      </c>
    </row>
    <row r="2" spans="1:10" ht="21.95" customHeight="1" x14ac:dyDescent="0.3">
      <c r="D2" s="1"/>
      <c r="I2" s="67">
        <f>'1. totaal project'!E7</f>
        <v>0</v>
      </c>
      <c r="J2" s="66" t="s">
        <v>132</v>
      </c>
    </row>
    <row r="3" spans="1:10" ht="21.95" customHeight="1" thickBot="1" x14ac:dyDescent="0.35">
      <c r="G3" s="24"/>
    </row>
    <row r="4" spans="1:10" ht="16.5" x14ac:dyDescent="0.3">
      <c r="A4" s="133" t="s">
        <v>104</v>
      </c>
      <c r="B4" s="134"/>
      <c r="C4" s="134"/>
      <c r="D4" s="134"/>
      <c r="E4" s="134"/>
      <c r="F4" s="134"/>
      <c r="G4" s="134"/>
      <c r="H4" s="134"/>
      <c r="I4" s="135"/>
    </row>
    <row r="5" spans="1:10" ht="16.5" x14ac:dyDescent="0.3">
      <c r="A5" s="136" t="s">
        <v>106</v>
      </c>
      <c r="B5" s="137"/>
      <c r="C5" s="137"/>
      <c r="D5" s="137"/>
      <c r="E5" s="137"/>
      <c r="F5" s="137"/>
      <c r="G5" s="137"/>
      <c r="H5" s="137"/>
      <c r="I5" s="132"/>
    </row>
    <row r="6" spans="1:10" ht="17.25" thickBot="1" x14ac:dyDescent="0.35">
      <c r="A6" s="39" t="s">
        <v>11</v>
      </c>
      <c r="B6" s="2" t="s">
        <v>0</v>
      </c>
      <c r="C6" s="68" t="s">
        <v>61</v>
      </c>
      <c r="D6" s="127" t="s">
        <v>62</v>
      </c>
      <c r="E6" s="127" t="s">
        <v>1</v>
      </c>
      <c r="F6" s="128" t="s">
        <v>2</v>
      </c>
      <c r="G6" s="129" t="s">
        <v>3</v>
      </c>
      <c r="H6" s="130" t="s">
        <v>4</v>
      </c>
      <c r="I6" s="7" t="s">
        <v>55</v>
      </c>
    </row>
    <row r="7" spans="1:10" ht="16.5" x14ac:dyDescent="0.3">
      <c r="A7" s="40"/>
      <c r="B7" s="9"/>
      <c r="C7" s="69"/>
      <c r="D7" s="33" t="s">
        <v>53</v>
      </c>
      <c r="E7" s="37"/>
      <c r="F7" s="10"/>
      <c r="G7" s="26"/>
      <c r="H7" s="11"/>
      <c r="I7" s="12"/>
    </row>
    <row r="8" spans="1:10" ht="16.5" x14ac:dyDescent="0.3">
      <c r="A8" s="41"/>
      <c r="B8" s="13">
        <v>1</v>
      </c>
      <c r="C8" s="47" t="s">
        <v>68</v>
      </c>
      <c r="D8" s="34" t="s">
        <v>47</v>
      </c>
      <c r="E8" s="34" t="s">
        <v>47</v>
      </c>
      <c r="F8" s="14" t="s">
        <v>9</v>
      </c>
      <c r="G8" s="23">
        <v>0</v>
      </c>
      <c r="H8" s="15">
        <f>G8*B8</f>
        <v>0</v>
      </c>
      <c r="I8" s="16"/>
    </row>
    <row r="9" spans="1:10" ht="17.25" thickBot="1" x14ac:dyDescent="0.35">
      <c r="A9" s="41"/>
      <c r="B9" s="13"/>
      <c r="C9" s="47"/>
      <c r="D9" s="34"/>
      <c r="E9" s="34"/>
      <c r="F9" s="14"/>
      <c r="G9" s="23"/>
      <c r="H9" s="15"/>
      <c r="I9" s="60">
        <f>SUM(H8)</f>
        <v>0</v>
      </c>
      <c r="J9" s="1" t="s">
        <v>45</v>
      </c>
    </row>
    <row r="10" spans="1:10" ht="16.5" x14ac:dyDescent="0.3">
      <c r="A10" s="40"/>
      <c r="B10" s="9"/>
      <c r="C10" s="69"/>
      <c r="D10" s="33" t="s">
        <v>6</v>
      </c>
      <c r="E10" s="30"/>
      <c r="F10" s="10"/>
      <c r="G10" s="26"/>
      <c r="H10" s="11"/>
      <c r="I10" s="18"/>
    </row>
    <row r="11" spans="1:10" ht="16.5" x14ac:dyDescent="0.3">
      <c r="A11" s="41"/>
      <c r="B11" s="57">
        <v>1</v>
      </c>
      <c r="C11" s="72" t="s">
        <v>69</v>
      </c>
      <c r="D11" s="56" t="s">
        <v>81</v>
      </c>
      <c r="E11" s="56" t="s">
        <v>48</v>
      </c>
      <c r="F11" s="58" t="s">
        <v>9</v>
      </c>
      <c r="G11" s="23">
        <v>0</v>
      </c>
      <c r="H11" s="15">
        <f>G11*B11</f>
        <v>0</v>
      </c>
      <c r="I11" s="59"/>
      <c r="J11" s="1" t="s">
        <v>60</v>
      </c>
    </row>
    <row r="12" spans="1:10" ht="16.5" x14ac:dyDescent="0.3">
      <c r="A12" s="41"/>
      <c r="B12" s="13">
        <v>1</v>
      </c>
      <c r="C12" s="47" t="s">
        <v>69</v>
      </c>
      <c r="D12" s="34" t="s">
        <v>47</v>
      </c>
      <c r="E12" s="29" t="s">
        <v>47</v>
      </c>
      <c r="F12" s="14" t="s">
        <v>9</v>
      </c>
      <c r="G12" s="23">
        <v>0</v>
      </c>
      <c r="H12" s="15">
        <f>G12*B12</f>
        <v>0</v>
      </c>
      <c r="I12" s="17"/>
    </row>
    <row r="13" spans="1:10" ht="17.25" thickBot="1" x14ac:dyDescent="0.35">
      <c r="A13" s="41"/>
      <c r="B13" s="13"/>
      <c r="C13" s="47"/>
      <c r="D13" s="34"/>
      <c r="E13" s="34"/>
      <c r="F13" s="14"/>
      <c r="G13" s="23"/>
      <c r="H13" s="15"/>
      <c r="I13" s="60">
        <f>SUM(H12)</f>
        <v>0</v>
      </c>
      <c r="J13" s="1" t="s">
        <v>46</v>
      </c>
    </row>
    <row r="14" spans="1:10" ht="16.5" x14ac:dyDescent="0.3">
      <c r="A14" s="40"/>
      <c r="B14" s="9"/>
      <c r="C14" s="69"/>
      <c r="D14" s="33" t="s">
        <v>5</v>
      </c>
      <c r="E14" s="30" t="s">
        <v>10</v>
      </c>
      <c r="F14" s="10"/>
      <c r="G14" s="26"/>
      <c r="H14" s="11"/>
      <c r="I14" s="18"/>
    </row>
    <row r="15" spans="1:10" ht="16.5" x14ac:dyDescent="0.3">
      <c r="A15" s="41"/>
      <c r="B15" s="57">
        <v>1</v>
      </c>
      <c r="C15" s="72" t="s">
        <v>78</v>
      </c>
      <c r="D15" s="56" t="s">
        <v>80</v>
      </c>
      <c r="E15" s="56" t="s">
        <v>48</v>
      </c>
      <c r="F15" s="58" t="s">
        <v>9</v>
      </c>
      <c r="G15" s="23">
        <v>0</v>
      </c>
      <c r="H15" s="15">
        <f>G15*B15</f>
        <v>0</v>
      </c>
      <c r="I15" s="59"/>
      <c r="J15" s="1" t="s">
        <v>60</v>
      </c>
    </row>
    <row r="16" spans="1:10" ht="16.5" x14ac:dyDescent="0.3">
      <c r="A16" s="41"/>
      <c r="B16" s="13">
        <v>1</v>
      </c>
      <c r="C16" s="47" t="s">
        <v>70</v>
      </c>
      <c r="D16" s="34" t="s">
        <v>47</v>
      </c>
      <c r="E16" s="34" t="s">
        <v>47</v>
      </c>
      <c r="F16" s="14" t="s">
        <v>9</v>
      </c>
      <c r="G16" s="23">
        <v>0</v>
      </c>
      <c r="H16" s="15">
        <f>G16*B16</f>
        <v>0</v>
      </c>
      <c r="I16" s="16"/>
    </row>
    <row r="17" spans="1:10" ht="17.25" thickBot="1" x14ac:dyDescent="0.35">
      <c r="A17" s="41"/>
      <c r="B17" s="13"/>
      <c r="C17" s="47"/>
      <c r="D17" s="34"/>
      <c r="E17" s="34"/>
      <c r="F17" s="14"/>
      <c r="G17" s="23"/>
      <c r="H17" s="15"/>
      <c r="I17" s="60">
        <f>SUM(H16)</f>
        <v>0</v>
      </c>
      <c r="J17" s="1" t="s">
        <v>49</v>
      </c>
    </row>
    <row r="18" spans="1:10" ht="16.5" x14ac:dyDescent="0.3">
      <c r="A18" s="40"/>
      <c r="B18" s="9"/>
      <c r="C18" s="69"/>
      <c r="D18" s="33" t="s">
        <v>52</v>
      </c>
      <c r="E18" s="33"/>
      <c r="F18" s="10"/>
      <c r="G18" s="26"/>
      <c r="H18" s="11"/>
      <c r="I18" s="18"/>
    </row>
    <row r="19" spans="1:10" ht="16.5" x14ac:dyDescent="0.3">
      <c r="A19" s="41"/>
      <c r="B19" s="57">
        <v>1</v>
      </c>
      <c r="C19" s="72" t="s">
        <v>68</v>
      </c>
      <c r="D19" s="56" t="s">
        <v>82</v>
      </c>
      <c r="E19" s="56" t="s">
        <v>48</v>
      </c>
      <c r="F19" s="58" t="s">
        <v>9</v>
      </c>
      <c r="G19" s="23">
        <v>0</v>
      </c>
      <c r="H19" s="15">
        <f>G19*B19</f>
        <v>0</v>
      </c>
      <c r="I19" s="59"/>
      <c r="J19" s="1" t="s">
        <v>60</v>
      </c>
    </row>
    <row r="20" spans="1:10" ht="16.5" x14ac:dyDescent="0.3">
      <c r="A20" s="41"/>
      <c r="B20" s="13">
        <v>1</v>
      </c>
      <c r="C20" s="47" t="s">
        <v>68</v>
      </c>
      <c r="D20" s="34" t="s">
        <v>47</v>
      </c>
      <c r="E20" s="34"/>
      <c r="F20" s="14" t="s">
        <v>9</v>
      </c>
      <c r="G20" s="23">
        <v>0</v>
      </c>
      <c r="H20" s="15">
        <f>G20*B20</f>
        <v>0</v>
      </c>
      <c r="I20" s="17"/>
    </row>
    <row r="21" spans="1:10" ht="17.25" thickBot="1" x14ac:dyDescent="0.35">
      <c r="A21" s="42"/>
      <c r="B21" s="19"/>
      <c r="C21" s="70"/>
      <c r="D21" s="35"/>
      <c r="E21" s="35"/>
      <c r="F21" s="20"/>
      <c r="G21" s="27"/>
      <c r="H21" s="21"/>
      <c r="I21" s="61">
        <f>SUM(H20:H20)</f>
        <v>0</v>
      </c>
      <c r="J21" s="1" t="s">
        <v>50</v>
      </c>
    </row>
    <row r="22" spans="1:10" ht="16.5" x14ac:dyDescent="0.3">
      <c r="A22" s="41"/>
      <c r="B22" s="9"/>
      <c r="C22" s="69"/>
      <c r="D22" s="33" t="s">
        <v>7</v>
      </c>
      <c r="E22" s="37"/>
      <c r="F22" s="10"/>
      <c r="G22" s="26"/>
      <c r="H22" s="11"/>
      <c r="I22" s="18"/>
    </row>
    <row r="23" spans="1:10" ht="16.5" x14ac:dyDescent="0.3">
      <c r="A23" s="41"/>
      <c r="B23" s="57">
        <v>1</v>
      </c>
      <c r="C23" s="72" t="s">
        <v>68</v>
      </c>
      <c r="D23" s="56" t="s">
        <v>83</v>
      </c>
      <c r="E23" s="56" t="s">
        <v>48</v>
      </c>
      <c r="F23" s="58" t="s">
        <v>9</v>
      </c>
      <c r="G23" s="23">
        <v>0</v>
      </c>
      <c r="H23" s="15">
        <f>G23*B23</f>
        <v>0</v>
      </c>
      <c r="I23" s="59"/>
      <c r="J23" s="1" t="s">
        <v>60</v>
      </c>
    </row>
    <row r="24" spans="1:10" ht="16.5" x14ac:dyDescent="0.3">
      <c r="A24" s="41"/>
      <c r="B24" s="13">
        <v>1</v>
      </c>
      <c r="C24" s="47" t="s">
        <v>70</v>
      </c>
      <c r="D24" s="34" t="s">
        <v>47</v>
      </c>
      <c r="E24" s="34" t="s">
        <v>47</v>
      </c>
      <c r="F24" s="14" t="s">
        <v>9</v>
      </c>
      <c r="G24" s="23">
        <v>0</v>
      </c>
      <c r="H24" s="15">
        <f>G24*B24</f>
        <v>0</v>
      </c>
      <c r="I24" s="17"/>
    </row>
    <row r="25" spans="1:10" ht="17.25" thickBot="1" x14ac:dyDescent="0.35">
      <c r="A25" s="42"/>
      <c r="B25" s="19"/>
      <c r="C25" s="70"/>
      <c r="D25" s="35"/>
      <c r="E25" s="35"/>
      <c r="F25" s="20"/>
      <c r="G25" s="27"/>
      <c r="H25" s="21"/>
      <c r="I25" s="61">
        <f>SUM(H24:H24)</f>
        <v>0</v>
      </c>
      <c r="J25" s="1" t="s">
        <v>51</v>
      </c>
    </row>
    <row r="26" spans="1:10" ht="16.5" x14ac:dyDescent="0.3">
      <c r="A26" s="13"/>
      <c r="B26" s="13"/>
      <c r="C26" s="47"/>
      <c r="D26" s="36" t="s">
        <v>54</v>
      </c>
      <c r="E26" s="34"/>
      <c r="F26" s="14"/>
      <c r="G26" s="23"/>
      <c r="H26" s="15"/>
      <c r="I26" s="17"/>
    </row>
    <row r="27" spans="1:10" ht="16.5" x14ac:dyDescent="0.3">
      <c r="A27" s="13"/>
      <c r="B27" s="13">
        <v>1</v>
      </c>
      <c r="C27" s="47" t="s">
        <v>84</v>
      </c>
      <c r="D27" s="34" t="s">
        <v>47</v>
      </c>
      <c r="E27" s="34" t="s">
        <v>47</v>
      </c>
      <c r="F27" s="14" t="s">
        <v>9</v>
      </c>
      <c r="G27" s="23">
        <v>0</v>
      </c>
      <c r="H27" s="15">
        <f>G27*B27</f>
        <v>0</v>
      </c>
      <c r="I27" s="17"/>
    </row>
    <row r="28" spans="1:10" ht="17.25" thickBot="1" x14ac:dyDescent="0.35">
      <c r="A28" s="19"/>
      <c r="B28" s="19"/>
      <c r="C28" s="70"/>
      <c r="D28" s="35"/>
      <c r="E28" s="35"/>
      <c r="F28" s="20"/>
      <c r="G28" s="27"/>
      <c r="H28" s="21"/>
      <c r="I28" s="61">
        <f>SUM(H27)</f>
        <v>0</v>
      </c>
      <c r="J28" s="1" t="s">
        <v>56</v>
      </c>
    </row>
    <row r="29" spans="1:10" ht="16.5" x14ac:dyDescent="0.3">
      <c r="A29" s="40"/>
      <c r="B29" s="74"/>
      <c r="C29" s="75"/>
      <c r="D29" s="76" t="s">
        <v>119</v>
      </c>
      <c r="E29" s="76"/>
      <c r="F29" s="77"/>
      <c r="G29" s="26"/>
      <c r="H29" s="11"/>
      <c r="I29" s="18"/>
    </row>
    <row r="30" spans="1:10" ht="16.5" x14ac:dyDescent="0.3">
      <c r="A30" s="41"/>
      <c r="B30" s="46">
        <v>1</v>
      </c>
      <c r="C30" s="73" t="s">
        <v>84</v>
      </c>
      <c r="D30" s="43" t="s">
        <v>120</v>
      </c>
      <c r="E30" s="43" t="s">
        <v>47</v>
      </c>
      <c r="F30" s="78" t="s">
        <v>9</v>
      </c>
      <c r="G30" s="23">
        <v>0</v>
      </c>
      <c r="H30" s="15">
        <f>G30*B30</f>
        <v>0</v>
      </c>
      <c r="I30" s="17"/>
    </row>
    <row r="31" spans="1:10" ht="17.25" thickBot="1" x14ac:dyDescent="0.35">
      <c r="A31" s="42"/>
      <c r="B31" s="19"/>
      <c r="C31" s="70"/>
      <c r="D31" s="35"/>
      <c r="E31" s="35"/>
      <c r="F31" s="20"/>
      <c r="G31" s="27"/>
      <c r="H31" s="21"/>
      <c r="I31" s="61">
        <f>SUM(H30)</f>
        <v>0</v>
      </c>
      <c r="J31" s="1" t="s">
        <v>121</v>
      </c>
    </row>
    <row r="32" spans="1:10" ht="16.5" x14ac:dyDescent="0.3">
      <c r="A32" s="40"/>
      <c r="B32" s="74"/>
      <c r="C32" s="75"/>
      <c r="D32" s="76" t="s">
        <v>117</v>
      </c>
      <c r="E32" s="76"/>
      <c r="F32" s="77"/>
      <c r="G32" s="26"/>
      <c r="H32" s="11"/>
      <c r="I32" s="18"/>
    </row>
    <row r="33" spans="1:17" ht="16.5" x14ac:dyDescent="0.3">
      <c r="A33" s="41"/>
      <c r="B33" s="46">
        <v>1</v>
      </c>
      <c r="C33" s="73" t="s">
        <v>63</v>
      </c>
      <c r="D33" s="43" t="s">
        <v>103</v>
      </c>
      <c r="E33" s="43" t="s">
        <v>47</v>
      </c>
      <c r="F33" s="78" t="s">
        <v>9</v>
      </c>
      <c r="G33" s="23">
        <v>0</v>
      </c>
      <c r="H33" s="15">
        <f>G33*B33</f>
        <v>0</v>
      </c>
      <c r="I33" s="17"/>
    </row>
    <row r="34" spans="1:17" ht="17.25" thickBot="1" x14ac:dyDescent="0.35">
      <c r="A34" s="42"/>
      <c r="B34" s="19"/>
      <c r="C34" s="70"/>
      <c r="D34" s="35"/>
      <c r="E34" s="35"/>
      <c r="F34" s="20"/>
      <c r="G34" s="27"/>
      <c r="H34" s="21"/>
      <c r="I34" s="61">
        <f>SUM(H33)</f>
        <v>0</v>
      </c>
      <c r="J34" s="1" t="s">
        <v>118</v>
      </c>
    </row>
    <row r="35" spans="1:17" ht="17.25" thickBot="1" x14ac:dyDescent="0.35">
      <c r="A35" s="79"/>
      <c r="B35" s="80"/>
      <c r="C35" s="81"/>
      <c r="D35" s="82" t="s">
        <v>8</v>
      </c>
      <c r="E35" s="83"/>
      <c r="F35" s="84"/>
      <c r="G35" s="85"/>
      <c r="H35" s="86"/>
      <c r="I35" s="65">
        <f>SUM(I7:I34)</f>
        <v>0</v>
      </c>
      <c r="J35" s="1" t="s">
        <v>133</v>
      </c>
    </row>
    <row r="37" spans="1:17" ht="21.95" customHeight="1" thickBot="1" x14ac:dyDescent="0.35"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6.5" x14ac:dyDescent="0.3">
      <c r="A38" s="133" t="s">
        <v>72</v>
      </c>
      <c r="B38" s="134"/>
      <c r="C38" s="134"/>
      <c r="D38" s="134"/>
      <c r="E38" s="134"/>
      <c r="F38" s="134"/>
      <c r="G38" s="134"/>
      <c r="H38" s="134"/>
      <c r="I38" s="135"/>
    </row>
    <row r="39" spans="1:17" ht="16.5" x14ac:dyDescent="0.3">
      <c r="A39" s="136" t="s">
        <v>105</v>
      </c>
      <c r="B39" s="137"/>
      <c r="C39" s="137"/>
      <c r="D39" s="137"/>
      <c r="E39" s="137"/>
      <c r="F39" s="137"/>
      <c r="G39" s="137"/>
      <c r="H39" s="137"/>
      <c r="I39" s="132"/>
    </row>
    <row r="40" spans="1:17" ht="17.25" thickBot="1" x14ac:dyDescent="0.35">
      <c r="A40" s="39" t="s">
        <v>11</v>
      </c>
      <c r="B40" s="2" t="s">
        <v>0</v>
      </c>
      <c r="C40" s="68" t="s">
        <v>61</v>
      </c>
      <c r="D40" s="127" t="s">
        <v>62</v>
      </c>
      <c r="E40" s="127" t="s">
        <v>1</v>
      </c>
      <c r="F40" s="128" t="s">
        <v>2</v>
      </c>
      <c r="G40" s="129" t="s">
        <v>3</v>
      </c>
      <c r="H40" s="130" t="s">
        <v>4</v>
      </c>
      <c r="I40" s="7" t="s">
        <v>55</v>
      </c>
    </row>
    <row r="41" spans="1:17" ht="16.5" x14ac:dyDescent="0.3">
      <c r="A41" s="40"/>
      <c r="B41" s="9"/>
      <c r="C41" s="69"/>
      <c r="D41" s="33" t="s">
        <v>53</v>
      </c>
      <c r="E41" s="37"/>
      <c r="F41" s="10"/>
      <c r="G41" s="26"/>
      <c r="H41" s="11"/>
      <c r="I41" s="12"/>
    </row>
    <row r="42" spans="1:17" ht="16.5" x14ac:dyDescent="0.3">
      <c r="A42" s="41"/>
      <c r="B42" s="13">
        <v>1</v>
      </c>
      <c r="C42" s="47" t="s">
        <v>68</v>
      </c>
      <c r="D42" s="34" t="s">
        <v>47</v>
      </c>
      <c r="E42" s="34" t="s">
        <v>47</v>
      </c>
      <c r="F42" s="14" t="s">
        <v>9</v>
      </c>
      <c r="G42" s="23">
        <v>0</v>
      </c>
      <c r="H42" s="15">
        <f>G42*B42</f>
        <v>0</v>
      </c>
      <c r="I42" s="16"/>
    </row>
    <row r="43" spans="1:17" ht="17.25" thickBot="1" x14ac:dyDescent="0.35">
      <c r="A43" s="41"/>
      <c r="B43" s="13"/>
      <c r="C43" s="47"/>
      <c r="D43" s="34"/>
      <c r="E43" s="34"/>
      <c r="F43" s="14"/>
      <c r="G43" s="23"/>
      <c r="H43" s="15"/>
      <c r="I43" s="60">
        <f>SUM(H42)</f>
        <v>0</v>
      </c>
      <c r="J43" s="1" t="s">
        <v>45</v>
      </c>
    </row>
    <row r="44" spans="1:17" ht="16.5" x14ac:dyDescent="0.3">
      <c r="A44" s="40"/>
      <c r="B44" s="9"/>
      <c r="C44" s="69"/>
      <c r="D44" s="33" t="s">
        <v>6</v>
      </c>
      <c r="E44" s="30"/>
      <c r="F44" s="10"/>
      <c r="G44" s="26"/>
      <c r="H44" s="11"/>
      <c r="I44" s="18"/>
    </row>
    <row r="45" spans="1:17" ht="16.5" x14ac:dyDescent="0.3">
      <c r="A45" s="41"/>
      <c r="B45" s="13">
        <v>1</v>
      </c>
      <c r="C45" s="47" t="s">
        <v>69</v>
      </c>
      <c r="D45" s="34" t="s">
        <v>47</v>
      </c>
      <c r="E45" s="29" t="s">
        <v>47</v>
      </c>
      <c r="F45" s="14" t="s">
        <v>9</v>
      </c>
      <c r="G45" s="23">
        <v>0</v>
      </c>
      <c r="H45" s="15">
        <f>G45*B45</f>
        <v>0</v>
      </c>
      <c r="I45" s="17"/>
    </row>
    <row r="46" spans="1:17" ht="17.25" thickBot="1" x14ac:dyDescent="0.35">
      <c r="A46" s="41"/>
      <c r="B46" s="13"/>
      <c r="C46" s="47"/>
      <c r="D46" s="34"/>
      <c r="E46" s="34"/>
      <c r="F46" s="14"/>
      <c r="G46" s="23"/>
      <c r="H46" s="15"/>
      <c r="I46" s="60">
        <f>SUM(H45)</f>
        <v>0</v>
      </c>
      <c r="J46" s="1" t="s">
        <v>46</v>
      </c>
    </row>
    <row r="47" spans="1:17" ht="16.5" x14ac:dyDescent="0.3">
      <c r="A47" s="40"/>
      <c r="B47" s="9"/>
      <c r="C47" s="69"/>
      <c r="D47" s="33" t="s">
        <v>5</v>
      </c>
      <c r="E47" s="30" t="s">
        <v>10</v>
      </c>
      <c r="F47" s="10"/>
      <c r="G47" s="26"/>
      <c r="H47" s="11"/>
      <c r="I47" s="18"/>
    </row>
    <row r="48" spans="1:17" ht="16.5" x14ac:dyDescent="0.3">
      <c r="A48" s="41"/>
      <c r="B48" s="13">
        <v>1</v>
      </c>
      <c r="C48" s="47" t="s">
        <v>70</v>
      </c>
      <c r="D48" s="34" t="s">
        <v>47</v>
      </c>
      <c r="E48" s="34" t="s">
        <v>47</v>
      </c>
      <c r="F48" s="14" t="s">
        <v>9</v>
      </c>
      <c r="G48" s="23">
        <v>0</v>
      </c>
      <c r="H48" s="15">
        <f>G48*B48</f>
        <v>0</v>
      </c>
      <c r="I48" s="16"/>
    </row>
    <row r="49" spans="1:10" ht="17.25" thickBot="1" x14ac:dyDescent="0.35">
      <c r="A49" s="41"/>
      <c r="B49" s="13"/>
      <c r="C49" s="47"/>
      <c r="D49" s="34"/>
      <c r="E49" s="34"/>
      <c r="F49" s="14"/>
      <c r="G49" s="23"/>
      <c r="H49" s="15"/>
      <c r="I49" s="60">
        <f>SUM(H48)</f>
        <v>0</v>
      </c>
      <c r="J49" s="1" t="s">
        <v>49</v>
      </c>
    </row>
    <row r="50" spans="1:10" ht="16.5" x14ac:dyDescent="0.3">
      <c r="A50" s="40"/>
      <c r="B50" s="9"/>
      <c r="C50" s="69"/>
      <c r="D50" s="33" t="s">
        <v>52</v>
      </c>
      <c r="E50" s="33"/>
      <c r="F50" s="10"/>
      <c r="G50" s="26"/>
      <c r="H50" s="11"/>
      <c r="I50" s="18"/>
    </row>
    <row r="51" spans="1:10" ht="16.5" x14ac:dyDescent="0.3">
      <c r="A51" s="41"/>
      <c r="B51" s="13">
        <v>1</v>
      </c>
      <c r="C51" s="47" t="s">
        <v>68</v>
      </c>
      <c r="D51" s="34" t="s">
        <v>47</v>
      </c>
      <c r="E51" s="34"/>
      <c r="F51" s="14" t="s">
        <v>9</v>
      </c>
      <c r="G51" s="23">
        <v>0</v>
      </c>
      <c r="H51" s="15">
        <f>G51*B51</f>
        <v>0</v>
      </c>
      <c r="I51" s="17"/>
    </row>
    <row r="52" spans="1:10" ht="17.25" thickBot="1" x14ac:dyDescent="0.35">
      <c r="A52" s="42"/>
      <c r="B52" s="19"/>
      <c r="C52" s="70"/>
      <c r="D52" s="35"/>
      <c r="E52" s="35"/>
      <c r="F52" s="20"/>
      <c r="G52" s="27"/>
      <c r="H52" s="21"/>
      <c r="I52" s="61">
        <f>SUM(H51:H51)</f>
        <v>0</v>
      </c>
      <c r="J52" s="1" t="s">
        <v>50</v>
      </c>
    </row>
    <row r="53" spans="1:10" ht="16.5" x14ac:dyDescent="0.3">
      <c r="A53" s="41"/>
      <c r="B53" s="9"/>
      <c r="C53" s="69"/>
      <c r="D53" s="33" t="s">
        <v>7</v>
      </c>
      <c r="E53" s="37"/>
      <c r="F53" s="10"/>
      <c r="G53" s="26"/>
      <c r="H53" s="11"/>
      <c r="I53" s="18"/>
    </row>
    <row r="54" spans="1:10" ht="16.5" x14ac:dyDescent="0.3">
      <c r="A54" s="41"/>
      <c r="B54" s="13">
        <v>1</v>
      </c>
      <c r="C54" s="47" t="s">
        <v>70</v>
      </c>
      <c r="D54" s="34" t="s">
        <v>47</v>
      </c>
      <c r="E54" s="34" t="s">
        <v>47</v>
      </c>
      <c r="F54" s="14" t="s">
        <v>9</v>
      </c>
      <c r="G54" s="23">
        <v>0</v>
      </c>
      <c r="H54" s="15">
        <f>G54*B54</f>
        <v>0</v>
      </c>
      <c r="I54" s="17"/>
    </row>
    <row r="55" spans="1:10" ht="17.25" thickBot="1" x14ac:dyDescent="0.35">
      <c r="A55" s="42"/>
      <c r="B55" s="19"/>
      <c r="C55" s="70"/>
      <c r="D55" s="35"/>
      <c r="E55" s="35"/>
      <c r="F55" s="20"/>
      <c r="G55" s="27"/>
      <c r="H55" s="21"/>
      <c r="I55" s="61">
        <f>SUM(H54:H54)</f>
        <v>0</v>
      </c>
      <c r="J55" s="1" t="s">
        <v>51</v>
      </c>
    </row>
    <row r="56" spans="1:10" ht="16.5" x14ac:dyDescent="0.3">
      <c r="A56" s="13"/>
      <c r="B56" s="13"/>
      <c r="C56" s="47"/>
      <c r="D56" s="36" t="s">
        <v>54</v>
      </c>
      <c r="E56" s="34"/>
      <c r="F56" s="14"/>
      <c r="G56" s="23"/>
      <c r="H56" s="15"/>
      <c r="I56" s="17"/>
    </row>
    <row r="57" spans="1:10" ht="16.5" x14ac:dyDescent="0.3">
      <c r="A57" s="13"/>
      <c r="B57" s="13">
        <v>1</v>
      </c>
      <c r="C57" s="47" t="s">
        <v>84</v>
      </c>
      <c r="D57" s="34" t="s">
        <v>47</v>
      </c>
      <c r="E57" s="34" t="s">
        <v>47</v>
      </c>
      <c r="F57" s="14" t="s">
        <v>9</v>
      </c>
      <c r="G57" s="23">
        <v>0</v>
      </c>
      <c r="H57" s="15">
        <f>G57*B57</f>
        <v>0</v>
      </c>
      <c r="I57" s="17"/>
    </row>
    <row r="58" spans="1:10" ht="17.25" thickBot="1" x14ac:dyDescent="0.35">
      <c r="A58" s="19"/>
      <c r="B58" s="19"/>
      <c r="C58" s="70"/>
      <c r="D58" s="35"/>
      <c r="E58" s="35"/>
      <c r="F58" s="20"/>
      <c r="G58" s="27"/>
      <c r="H58" s="21"/>
      <c r="I58" s="61">
        <f>SUM(H57)</f>
        <v>0</v>
      </c>
      <c r="J58" s="1" t="s">
        <v>56</v>
      </c>
    </row>
    <row r="59" spans="1:10" ht="16.5" x14ac:dyDescent="0.3">
      <c r="A59" s="40"/>
      <c r="B59" s="74"/>
      <c r="C59" s="75"/>
      <c r="D59" s="76" t="s">
        <v>119</v>
      </c>
      <c r="E59" s="76"/>
      <c r="F59" s="77"/>
      <c r="G59" s="26"/>
      <c r="H59" s="11"/>
      <c r="I59" s="18"/>
    </row>
    <row r="60" spans="1:10" ht="16.5" x14ac:dyDescent="0.3">
      <c r="A60" s="41"/>
      <c r="B60" s="46">
        <v>1</v>
      </c>
      <c r="C60" s="73" t="s">
        <v>84</v>
      </c>
      <c r="D60" s="43" t="s">
        <v>120</v>
      </c>
      <c r="E60" s="43" t="s">
        <v>47</v>
      </c>
      <c r="F60" s="78" t="s">
        <v>9</v>
      </c>
      <c r="G60" s="23">
        <v>0</v>
      </c>
      <c r="H60" s="15">
        <f>G60*B60</f>
        <v>0</v>
      </c>
      <c r="I60" s="17"/>
    </row>
    <row r="61" spans="1:10" ht="17.25" thickBot="1" x14ac:dyDescent="0.35">
      <c r="A61" s="42"/>
      <c r="B61" s="19"/>
      <c r="C61" s="70"/>
      <c r="D61" s="35"/>
      <c r="E61" s="35"/>
      <c r="F61" s="20"/>
      <c r="G61" s="27"/>
      <c r="H61" s="21"/>
      <c r="I61" s="61">
        <f>SUM(H60)</f>
        <v>0</v>
      </c>
      <c r="J61" s="1" t="s">
        <v>121</v>
      </c>
    </row>
    <row r="62" spans="1:10" ht="16.5" x14ac:dyDescent="0.3">
      <c r="A62" s="40"/>
      <c r="B62" s="74"/>
      <c r="C62" s="75"/>
      <c r="D62" s="76" t="s">
        <v>117</v>
      </c>
      <c r="E62" s="76"/>
      <c r="F62" s="77"/>
      <c r="G62" s="26"/>
      <c r="H62" s="11"/>
      <c r="I62" s="18"/>
    </row>
    <row r="63" spans="1:10" ht="16.5" x14ac:dyDescent="0.3">
      <c r="A63" s="41"/>
      <c r="B63" s="46">
        <v>1</v>
      </c>
      <c r="C63" s="73" t="s">
        <v>63</v>
      </c>
      <c r="D63" s="43" t="s">
        <v>103</v>
      </c>
      <c r="E63" s="43" t="s">
        <v>47</v>
      </c>
      <c r="F63" s="78" t="s">
        <v>9</v>
      </c>
      <c r="G63" s="23">
        <v>0</v>
      </c>
      <c r="H63" s="15">
        <f>G63*B63</f>
        <v>0</v>
      </c>
      <c r="I63" s="17"/>
    </row>
    <row r="64" spans="1:10" ht="17.25" thickBot="1" x14ac:dyDescent="0.35">
      <c r="A64" s="42"/>
      <c r="B64" s="19"/>
      <c r="C64" s="70"/>
      <c r="D64" s="35"/>
      <c r="E64" s="35"/>
      <c r="F64" s="20"/>
      <c r="G64" s="27"/>
      <c r="H64" s="21"/>
      <c r="I64" s="61">
        <f>SUM(H63)</f>
        <v>0</v>
      </c>
      <c r="J64" s="1" t="s">
        <v>118</v>
      </c>
    </row>
    <row r="65" spans="1:10" ht="17.25" thickBot="1" x14ac:dyDescent="0.35">
      <c r="A65" s="79"/>
      <c r="B65" s="80"/>
      <c r="C65" s="81"/>
      <c r="D65" s="82" t="s">
        <v>8</v>
      </c>
      <c r="E65" s="83"/>
      <c r="F65" s="84"/>
      <c r="G65" s="85"/>
      <c r="H65" s="86"/>
      <c r="I65" s="65">
        <f>SUM(I41:I64)</f>
        <v>0</v>
      </c>
      <c r="J65" s="1" t="s">
        <v>133</v>
      </c>
    </row>
    <row r="68" spans="1:10" ht="16.5" x14ac:dyDescent="0.3">
      <c r="A68" s="131" t="s">
        <v>73</v>
      </c>
      <c r="B68" s="131"/>
      <c r="C68" s="131"/>
      <c r="D68" s="131"/>
      <c r="E68" s="131"/>
      <c r="F68" s="131"/>
      <c r="G68" s="131"/>
      <c r="H68" s="131"/>
      <c r="I68" s="132"/>
    </row>
    <row r="69" spans="1:10" ht="16.5" x14ac:dyDescent="0.3">
      <c r="A69" s="131" t="s">
        <v>79</v>
      </c>
      <c r="B69" s="131"/>
      <c r="C69" s="131"/>
      <c r="D69" s="131"/>
      <c r="E69" s="131"/>
      <c r="F69" s="131"/>
      <c r="G69" s="131"/>
      <c r="H69" s="131"/>
      <c r="I69" s="132"/>
    </row>
    <row r="70" spans="1:10" ht="16.5" x14ac:dyDescent="0.3">
      <c r="A70" s="131" t="s">
        <v>107</v>
      </c>
      <c r="B70" s="131"/>
      <c r="C70" s="131"/>
      <c r="D70" s="131"/>
      <c r="E70" s="131"/>
      <c r="F70" s="131"/>
      <c r="G70" s="131"/>
      <c r="H70" s="131"/>
      <c r="I70" s="132"/>
    </row>
    <row r="71" spans="1:10" ht="17.25" thickBot="1" x14ac:dyDescent="0.35">
      <c r="A71" s="39" t="s">
        <v>11</v>
      </c>
      <c r="B71" s="2" t="s">
        <v>0</v>
      </c>
      <c r="C71" s="68" t="s">
        <v>61</v>
      </c>
      <c r="D71" s="32" t="s">
        <v>62</v>
      </c>
      <c r="E71" s="32" t="s">
        <v>1</v>
      </c>
      <c r="F71" s="3" t="s">
        <v>2</v>
      </c>
      <c r="G71" s="25" t="s">
        <v>3</v>
      </c>
      <c r="H71" s="6" t="s">
        <v>4</v>
      </c>
      <c r="I71" s="7" t="s">
        <v>55</v>
      </c>
    </row>
    <row r="72" spans="1:10" ht="16.5" x14ac:dyDescent="0.3">
      <c r="A72" s="40"/>
      <c r="B72" s="9"/>
      <c r="C72" s="69"/>
      <c r="D72" s="33" t="s">
        <v>53</v>
      </c>
      <c r="E72" s="37"/>
      <c r="F72" s="10"/>
      <c r="G72" s="26"/>
      <c r="H72" s="11"/>
      <c r="I72" s="12"/>
    </row>
    <row r="73" spans="1:10" ht="16.5" x14ac:dyDescent="0.3">
      <c r="A73" s="41"/>
      <c r="B73" s="13">
        <v>1</v>
      </c>
      <c r="C73" s="47" t="s">
        <v>68</v>
      </c>
      <c r="D73" s="34" t="s">
        <v>47</v>
      </c>
      <c r="E73" s="34" t="s">
        <v>47</v>
      </c>
      <c r="F73" s="14" t="s">
        <v>9</v>
      </c>
      <c r="G73" s="23">
        <v>0</v>
      </c>
      <c r="H73" s="15">
        <f>G73*B73</f>
        <v>0</v>
      </c>
      <c r="I73" s="16"/>
    </row>
    <row r="74" spans="1:10" ht="17.25" thickBot="1" x14ac:dyDescent="0.35">
      <c r="A74" s="41"/>
      <c r="B74" s="13"/>
      <c r="C74" s="47"/>
      <c r="D74" s="34"/>
      <c r="E74" s="34"/>
      <c r="F74" s="14"/>
      <c r="G74" s="23"/>
      <c r="H74" s="15"/>
      <c r="I74" s="60">
        <f>SUM(H73)</f>
        <v>0</v>
      </c>
      <c r="J74" s="1" t="s">
        <v>45</v>
      </c>
    </row>
    <row r="75" spans="1:10" ht="16.5" x14ac:dyDescent="0.3">
      <c r="A75" s="40"/>
      <c r="B75" s="9"/>
      <c r="C75" s="69"/>
      <c r="D75" s="33" t="s">
        <v>6</v>
      </c>
      <c r="E75" s="30"/>
      <c r="F75" s="10"/>
      <c r="G75" s="26"/>
      <c r="H75" s="11"/>
      <c r="I75" s="18"/>
    </row>
    <row r="76" spans="1:10" ht="16.5" x14ac:dyDescent="0.3">
      <c r="A76" s="41"/>
      <c r="B76" s="57">
        <v>1</v>
      </c>
      <c r="C76" s="72" t="s">
        <v>69</v>
      </c>
      <c r="D76" s="56" t="s">
        <v>74</v>
      </c>
      <c r="E76" s="56" t="s">
        <v>48</v>
      </c>
      <c r="F76" s="58" t="s">
        <v>9</v>
      </c>
      <c r="G76" s="23">
        <v>0</v>
      </c>
      <c r="H76" s="15">
        <f>G76*B76</f>
        <v>0</v>
      </c>
      <c r="I76" s="59"/>
      <c r="J76" s="1" t="s">
        <v>60</v>
      </c>
    </row>
    <row r="77" spans="1:10" ht="16.5" x14ac:dyDescent="0.3">
      <c r="A77" s="41"/>
      <c r="B77" s="13">
        <v>1</v>
      </c>
      <c r="C77" s="47"/>
      <c r="D77" s="34" t="s">
        <v>47</v>
      </c>
      <c r="E77" s="29" t="s">
        <v>47</v>
      </c>
      <c r="F77" s="14" t="s">
        <v>9</v>
      </c>
      <c r="G77" s="23">
        <v>0</v>
      </c>
      <c r="H77" s="15">
        <f>G77*B77</f>
        <v>0</v>
      </c>
      <c r="I77" s="17"/>
    </row>
    <row r="78" spans="1:10" ht="17.25" thickBot="1" x14ac:dyDescent="0.35">
      <c r="A78" s="41"/>
      <c r="B78" s="13"/>
      <c r="C78" s="47"/>
      <c r="D78" s="34"/>
      <c r="E78" s="34"/>
      <c r="F78" s="14"/>
      <c r="G78" s="23"/>
      <c r="H78" s="15"/>
      <c r="I78" s="60">
        <f>SUM(H77)</f>
        <v>0</v>
      </c>
      <c r="J78" s="1" t="s">
        <v>46</v>
      </c>
    </row>
    <row r="79" spans="1:10" ht="16.5" x14ac:dyDescent="0.3">
      <c r="A79" s="40"/>
      <c r="B79" s="9"/>
      <c r="C79" s="69"/>
      <c r="D79" s="33" t="s">
        <v>5</v>
      </c>
      <c r="E79" s="30" t="s">
        <v>10</v>
      </c>
      <c r="F79" s="10"/>
      <c r="G79" s="26"/>
      <c r="H79" s="11"/>
      <c r="I79" s="18"/>
    </row>
    <row r="80" spans="1:10" ht="16.5" x14ac:dyDescent="0.3">
      <c r="A80" s="41"/>
      <c r="B80" s="57">
        <v>1</v>
      </c>
      <c r="C80" s="72" t="s">
        <v>78</v>
      </c>
      <c r="D80" s="56" t="s">
        <v>75</v>
      </c>
      <c r="E80" s="56" t="s">
        <v>48</v>
      </c>
      <c r="F80" s="58" t="s">
        <v>9</v>
      </c>
      <c r="G80" s="23">
        <v>0</v>
      </c>
      <c r="H80" s="15">
        <f>G80*B80</f>
        <v>0</v>
      </c>
      <c r="I80" s="59"/>
      <c r="J80" s="1" t="s">
        <v>60</v>
      </c>
    </row>
    <row r="81" spans="1:10" ht="16.5" x14ac:dyDescent="0.3">
      <c r="A81" s="41"/>
      <c r="B81" s="13">
        <v>1</v>
      </c>
      <c r="C81" s="47"/>
      <c r="D81" s="34" t="s">
        <v>47</v>
      </c>
      <c r="E81" s="34" t="s">
        <v>47</v>
      </c>
      <c r="F81" s="14" t="s">
        <v>9</v>
      </c>
      <c r="G81" s="23">
        <v>0</v>
      </c>
      <c r="H81" s="15">
        <f>G81*B81</f>
        <v>0</v>
      </c>
      <c r="I81" s="16"/>
    </row>
    <row r="82" spans="1:10" ht="17.25" thickBot="1" x14ac:dyDescent="0.35">
      <c r="A82" s="41"/>
      <c r="B82" s="13"/>
      <c r="C82" s="47"/>
      <c r="D82" s="34"/>
      <c r="E82" s="34"/>
      <c r="F82" s="14"/>
      <c r="G82" s="23"/>
      <c r="H82" s="15"/>
      <c r="I82" s="60">
        <f>SUM(H81)</f>
        <v>0</v>
      </c>
      <c r="J82" s="1" t="s">
        <v>49</v>
      </c>
    </row>
    <row r="83" spans="1:10" ht="16.5" x14ac:dyDescent="0.3">
      <c r="A83" s="40"/>
      <c r="B83" s="9"/>
      <c r="C83" s="69"/>
      <c r="D83" s="33" t="s">
        <v>52</v>
      </c>
      <c r="E83" s="33"/>
      <c r="F83" s="10"/>
      <c r="G83" s="26"/>
      <c r="H83" s="11"/>
      <c r="I83" s="18"/>
    </row>
    <row r="84" spans="1:10" ht="16.5" x14ac:dyDescent="0.3">
      <c r="A84" s="41"/>
      <c r="B84" s="57">
        <v>1</v>
      </c>
      <c r="C84" s="72" t="s">
        <v>68</v>
      </c>
      <c r="D84" s="56" t="s">
        <v>76</v>
      </c>
      <c r="E84" s="56" t="s">
        <v>48</v>
      </c>
      <c r="F84" s="58" t="s">
        <v>9</v>
      </c>
      <c r="G84" s="23">
        <v>0</v>
      </c>
      <c r="H84" s="15">
        <f>G84*B84</f>
        <v>0</v>
      </c>
      <c r="I84" s="59"/>
      <c r="J84" s="1" t="s">
        <v>60</v>
      </c>
    </row>
    <row r="85" spans="1:10" ht="16.5" x14ac:dyDescent="0.3">
      <c r="A85" s="41"/>
      <c r="B85" s="13">
        <v>1</v>
      </c>
      <c r="C85" s="47"/>
      <c r="D85" s="34" t="s">
        <v>47</v>
      </c>
      <c r="E85" s="34"/>
      <c r="F85" s="14" t="s">
        <v>9</v>
      </c>
      <c r="G85" s="23">
        <v>0</v>
      </c>
      <c r="H85" s="15">
        <f>G85*B85</f>
        <v>0</v>
      </c>
      <c r="I85" s="17"/>
    </row>
    <row r="86" spans="1:10" ht="17.25" thickBot="1" x14ac:dyDescent="0.35">
      <c r="A86" s="42"/>
      <c r="B86" s="19"/>
      <c r="C86" s="70"/>
      <c r="D86" s="35"/>
      <c r="E86" s="35"/>
      <c r="F86" s="20"/>
      <c r="G86" s="27"/>
      <c r="H86" s="21"/>
      <c r="I86" s="61">
        <f>SUM(H84:H85)</f>
        <v>0</v>
      </c>
      <c r="J86" s="1" t="s">
        <v>50</v>
      </c>
    </row>
    <row r="87" spans="1:10" ht="16.5" x14ac:dyDescent="0.3">
      <c r="A87" s="41"/>
      <c r="B87" s="9"/>
      <c r="C87" s="69"/>
      <c r="D87" s="33" t="s">
        <v>7</v>
      </c>
      <c r="E87" s="37"/>
      <c r="F87" s="10"/>
      <c r="G87" s="26"/>
      <c r="H87" s="11"/>
      <c r="I87" s="18"/>
    </row>
    <row r="88" spans="1:10" ht="16.5" x14ac:dyDescent="0.3">
      <c r="A88" s="41"/>
      <c r="B88" s="57">
        <v>1</v>
      </c>
      <c r="C88" s="72" t="s">
        <v>68</v>
      </c>
      <c r="D88" s="56" t="s">
        <v>77</v>
      </c>
      <c r="E88" s="56" t="s">
        <v>48</v>
      </c>
      <c r="F88" s="58" t="s">
        <v>9</v>
      </c>
      <c r="G88" s="23">
        <v>0</v>
      </c>
      <c r="H88" s="15">
        <f>G88*B88</f>
        <v>0</v>
      </c>
      <c r="I88" s="59"/>
      <c r="J88" s="1" t="s">
        <v>60</v>
      </c>
    </row>
    <row r="89" spans="1:10" ht="16.5" x14ac:dyDescent="0.3">
      <c r="A89" s="41"/>
      <c r="B89" s="13">
        <v>1</v>
      </c>
      <c r="C89" s="47"/>
      <c r="D89" s="34" t="s">
        <v>47</v>
      </c>
      <c r="E89" s="34" t="s">
        <v>47</v>
      </c>
      <c r="F89" s="14" t="s">
        <v>9</v>
      </c>
      <c r="G89" s="23">
        <v>0</v>
      </c>
      <c r="H89" s="15">
        <f>G89*B89</f>
        <v>0</v>
      </c>
      <c r="I89" s="17"/>
    </row>
    <row r="90" spans="1:10" ht="17.25" thickBot="1" x14ac:dyDescent="0.35">
      <c r="A90" s="42"/>
      <c r="B90" s="19"/>
      <c r="C90" s="70"/>
      <c r="D90" s="35"/>
      <c r="E90" s="35"/>
      <c r="F90" s="20"/>
      <c r="G90" s="27"/>
      <c r="H90" s="21"/>
      <c r="I90" s="61">
        <f>SUM(H88:H89)</f>
        <v>0</v>
      </c>
      <c r="J90" s="1" t="s">
        <v>51</v>
      </c>
    </row>
    <row r="91" spans="1:10" ht="16.5" x14ac:dyDescent="0.3">
      <c r="A91" s="13"/>
      <c r="B91" s="13"/>
      <c r="C91" s="47"/>
      <c r="D91" s="36" t="s">
        <v>54</v>
      </c>
      <c r="E91" s="34"/>
      <c r="F91" s="14"/>
      <c r="G91" s="23"/>
      <c r="H91" s="15"/>
      <c r="I91" s="17"/>
    </row>
    <row r="92" spans="1:10" ht="16.5" x14ac:dyDescent="0.3">
      <c r="A92" s="13"/>
      <c r="B92" s="13">
        <v>1</v>
      </c>
      <c r="C92" s="47"/>
      <c r="D92" s="34" t="s">
        <v>47</v>
      </c>
      <c r="E92" s="34" t="s">
        <v>47</v>
      </c>
      <c r="F92" s="14" t="s">
        <v>9</v>
      </c>
      <c r="G92" s="23">
        <v>0</v>
      </c>
      <c r="H92" s="15">
        <f>G92*B92</f>
        <v>0</v>
      </c>
      <c r="I92" s="17"/>
    </row>
    <row r="93" spans="1:10" ht="17.25" thickBot="1" x14ac:dyDescent="0.35">
      <c r="A93" s="19"/>
      <c r="B93" s="19"/>
      <c r="C93" s="70"/>
      <c r="D93" s="35"/>
      <c r="E93" s="35"/>
      <c r="F93" s="20"/>
      <c r="G93" s="27"/>
      <c r="H93" s="21"/>
      <c r="I93" s="61">
        <f>SUM(H92)</f>
        <v>0</v>
      </c>
      <c r="J93" s="1" t="s">
        <v>56</v>
      </c>
    </row>
    <row r="94" spans="1:10" ht="16.5" x14ac:dyDescent="0.3">
      <c r="A94" s="40"/>
      <c r="B94" s="74"/>
      <c r="C94" s="75"/>
      <c r="D94" s="76" t="s">
        <v>119</v>
      </c>
      <c r="E94" s="76"/>
      <c r="F94" s="77"/>
      <c r="G94" s="26"/>
      <c r="H94" s="11"/>
      <c r="I94" s="18"/>
    </row>
    <row r="95" spans="1:10" ht="33" x14ac:dyDescent="0.3">
      <c r="A95" s="41"/>
      <c r="B95" s="87">
        <v>1</v>
      </c>
      <c r="C95" s="88" t="s">
        <v>84</v>
      </c>
      <c r="D95" s="89" t="s">
        <v>122</v>
      </c>
      <c r="E95" s="89" t="s">
        <v>47</v>
      </c>
      <c r="F95" s="90" t="s">
        <v>9</v>
      </c>
      <c r="G95" s="23">
        <v>0</v>
      </c>
      <c r="H95" s="15">
        <f>G95*B95</f>
        <v>0</v>
      </c>
      <c r="I95" s="17"/>
    </row>
    <row r="96" spans="1:10" ht="17.25" thickBot="1" x14ac:dyDescent="0.35">
      <c r="A96" s="42"/>
      <c r="B96" s="19"/>
      <c r="C96" s="70"/>
      <c r="D96" s="35"/>
      <c r="E96" s="35"/>
      <c r="F96" s="20"/>
      <c r="G96" s="27"/>
      <c r="H96" s="21"/>
      <c r="I96" s="61">
        <f>SUM(H95)</f>
        <v>0</v>
      </c>
      <c r="J96" s="1" t="s">
        <v>121</v>
      </c>
    </row>
    <row r="97" spans="1:10" ht="16.5" x14ac:dyDescent="0.3">
      <c r="A97" s="40"/>
      <c r="B97" s="62"/>
      <c r="C97" s="71"/>
      <c r="D97" s="63" t="s">
        <v>117</v>
      </c>
      <c r="E97" s="63"/>
      <c r="F97" s="64"/>
      <c r="G97" s="26"/>
      <c r="H97" s="11"/>
      <c r="I97" s="18"/>
    </row>
    <row r="98" spans="1:10" ht="16.5" x14ac:dyDescent="0.3">
      <c r="A98" s="41"/>
      <c r="B98" s="46">
        <v>1</v>
      </c>
      <c r="C98" s="73" t="s">
        <v>63</v>
      </c>
      <c r="D98" s="43" t="s">
        <v>71</v>
      </c>
      <c r="E98" s="43" t="s">
        <v>47</v>
      </c>
      <c r="F98" s="78" t="s">
        <v>9</v>
      </c>
      <c r="G98" s="23">
        <v>0</v>
      </c>
      <c r="H98" s="15">
        <f t="shared" ref="H98:H103" si="0">G98*B98</f>
        <v>0</v>
      </c>
      <c r="I98" s="17"/>
    </row>
    <row r="99" spans="1:10" ht="16.5" x14ac:dyDescent="0.3">
      <c r="A99" s="41"/>
      <c r="B99" s="46">
        <v>1</v>
      </c>
      <c r="C99" s="73" t="s">
        <v>63</v>
      </c>
      <c r="D99" s="43" t="s">
        <v>64</v>
      </c>
      <c r="E99" s="43" t="s">
        <v>47</v>
      </c>
      <c r="F99" s="78" t="s">
        <v>9</v>
      </c>
      <c r="G99" s="23">
        <v>0</v>
      </c>
      <c r="H99" s="15">
        <f t="shared" si="0"/>
        <v>0</v>
      </c>
      <c r="I99" s="17"/>
    </row>
    <row r="100" spans="1:10" ht="16.5" x14ac:dyDescent="0.3">
      <c r="A100" s="41"/>
      <c r="B100" s="46">
        <v>1</v>
      </c>
      <c r="C100" s="73" t="s">
        <v>63</v>
      </c>
      <c r="D100" s="43" t="s">
        <v>65</v>
      </c>
      <c r="E100" s="43" t="s">
        <v>47</v>
      </c>
      <c r="F100" s="78" t="s">
        <v>9</v>
      </c>
      <c r="G100" s="23">
        <v>0</v>
      </c>
      <c r="H100" s="15">
        <f t="shared" si="0"/>
        <v>0</v>
      </c>
      <c r="I100" s="17"/>
    </row>
    <row r="101" spans="1:10" ht="16.5" x14ac:dyDescent="0.3">
      <c r="A101" s="41"/>
      <c r="B101" s="46">
        <v>1</v>
      </c>
      <c r="C101" s="73" t="s">
        <v>63</v>
      </c>
      <c r="D101" s="43" t="s">
        <v>66</v>
      </c>
      <c r="E101" s="43" t="s">
        <v>47</v>
      </c>
      <c r="F101" s="78" t="s">
        <v>9</v>
      </c>
      <c r="G101" s="23">
        <v>0</v>
      </c>
      <c r="H101" s="15">
        <f t="shared" si="0"/>
        <v>0</v>
      </c>
      <c r="I101" s="17"/>
    </row>
    <row r="102" spans="1:10" ht="16.5" x14ac:dyDescent="0.3">
      <c r="A102" s="41"/>
      <c r="B102" s="46">
        <v>1</v>
      </c>
      <c r="C102" s="73" t="s">
        <v>63</v>
      </c>
      <c r="D102" s="43" t="s">
        <v>67</v>
      </c>
      <c r="E102" s="43" t="s">
        <v>47</v>
      </c>
      <c r="F102" s="78" t="s">
        <v>9</v>
      </c>
      <c r="G102" s="23">
        <v>0</v>
      </c>
      <c r="H102" s="15">
        <f t="shared" si="0"/>
        <v>0</v>
      </c>
      <c r="I102" s="17"/>
    </row>
    <row r="103" spans="1:10" ht="16.5" x14ac:dyDescent="0.3">
      <c r="A103" s="41"/>
      <c r="B103" s="13">
        <v>1</v>
      </c>
      <c r="C103" s="47" t="s">
        <v>63</v>
      </c>
      <c r="D103" s="34" t="s">
        <v>47</v>
      </c>
      <c r="E103" s="34" t="s">
        <v>47</v>
      </c>
      <c r="F103" s="14" t="s">
        <v>9</v>
      </c>
      <c r="G103" s="23">
        <v>0</v>
      </c>
      <c r="H103" s="15">
        <f t="shared" si="0"/>
        <v>0</v>
      </c>
      <c r="I103" s="17"/>
    </row>
    <row r="104" spans="1:10" ht="17.25" thickBot="1" x14ac:dyDescent="0.35">
      <c r="A104" s="42"/>
      <c r="B104" s="19"/>
      <c r="C104" s="70"/>
      <c r="D104" s="35"/>
      <c r="E104" s="35"/>
      <c r="F104" s="20"/>
      <c r="G104" s="27"/>
      <c r="H104" s="21"/>
      <c r="I104" s="61">
        <f>SUM(H98:H103)</f>
        <v>0</v>
      </c>
      <c r="J104" s="1" t="s">
        <v>118</v>
      </c>
    </row>
    <row r="105" spans="1:10" ht="17.25" thickBot="1" x14ac:dyDescent="0.35">
      <c r="A105" s="79"/>
      <c r="B105" s="80"/>
      <c r="C105" s="81"/>
      <c r="D105" s="82" t="s">
        <v>8</v>
      </c>
      <c r="E105" s="83"/>
      <c r="F105" s="84"/>
      <c r="G105" s="85"/>
      <c r="H105" s="86"/>
      <c r="I105" s="65">
        <f>SUM(I72:I104)</f>
        <v>0</v>
      </c>
      <c r="J105" s="1" t="s">
        <v>133</v>
      </c>
    </row>
    <row r="108" spans="1:10" ht="16.5" x14ac:dyDescent="0.3">
      <c r="A108" s="131" t="s">
        <v>57</v>
      </c>
      <c r="B108" s="131"/>
      <c r="C108" s="131"/>
      <c r="D108" s="131"/>
      <c r="E108" s="131"/>
      <c r="F108" s="131"/>
      <c r="G108" s="131"/>
      <c r="H108" s="131"/>
      <c r="I108" s="132"/>
    </row>
    <row r="109" spans="1:10" ht="16.5" x14ac:dyDescent="0.3">
      <c r="A109" s="131" t="s">
        <v>108</v>
      </c>
      <c r="B109" s="131"/>
      <c r="C109" s="131"/>
      <c r="D109" s="131"/>
      <c r="E109" s="131"/>
      <c r="F109" s="131"/>
      <c r="G109" s="131"/>
      <c r="H109" s="131"/>
      <c r="I109" s="132"/>
    </row>
    <row r="110" spans="1:10" ht="17.25" thickBot="1" x14ac:dyDescent="0.35">
      <c r="A110" s="39" t="s">
        <v>11</v>
      </c>
      <c r="B110" s="2" t="s">
        <v>0</v>
      </c>
      <c r="C110" s="68" t="s">
        <v>61</v>
      </c>
      <c r="D110" s="32" t="s">
        <v>62</v>
      </c>
      <c r="E110" s="32" t="s">
        <v>1</v>
      </c>
      <c r="F110" s="3" t="s">
        <v>2</v>
      </c>
      <c r="G110" s="25" t="s">
        <v>3</v>
      </c>
      <c r="H110" s="6" t="s">
        <v>4</v>
      </c>
      <c r="I110" s="7" t="s">
        <v>55</v>
      </c>
    </row>
    <row r="111" spans="1:10" ht="16.5" x14ac:dyDescent="0.3">
      <c r="A111" s="40"/>
      <c r="B111" s="9"/>
      <c r="C111" s="69"/>
      <c r="D111" s="33" t="s">
        <v>58</v>
      </c>
      <c r="E111" s="37"/>
      <c r="F111" s="10"/>
      <c r="G111" s="26"/>
      <c r="H111" s="11"/>
      <c r="I111" s="12"/>
    </row>
    <row r="112" spans="1:10" ht="16.5" x14ac:dyDescent="0.3">
      <c r="A112" s="41"/>
      <c r="B112" s="13">
        <v>1</v>
      </c>
      <c r="C112" s="47" t="s">
        <v>84</v>
      </c>
      <c r="D112" s="34" t="s">
        <v>47</v>
      </c>
      <c r="E112" s="34" t="s">
        <v>47</v>
      </c>
      <c r="F112" s="14" t="s">
        <v>9</v>
      </c>
      <c r="G112" s="23">
        <v>0</v>
      </c>
      <c r="H112" s="15">
        <f>G112*B112</f>
        <v>0</v>
      </c>
      <c r="I112" s="16"/>
    </row>
    <row r="113" spans="1:10" ht="17.25" thickBot="1" x14ac:dyDescent="0.35">
      <c r="A113" s="42"/>
      <c r="B113" s="19"/>
      <c r="C113" s="70"/>
      <c r="D113" s="35"/>
      <c r="E113" s="35"/>
      <c r="F113" s="20"/>
      <c r="G113" s="27"/>
      <c r="H113" s="21"/>
      <c r="I113" s="61">
        <f>SUM(H112)</f>
        <v>0</v>
      </c>
      <c r="J113" s="1" t="s">
        <v>59</v>
      </c>
    </row>
    <row r="114" spans="1:10" ht="16.5" x14ac:dyDescent="0.3">
      <c r="A114" s="40"/>
      <c r="B114" s="74"/>
      <c r="C114" s="75"/>
      <c r="D114" s="76" t="s">
        <v>119</v>
      </c>
      <c r="E114" s="76"/>
      <c r="F114" s="77"/>
      <c r="G114" s="26"/>
      <c r="H114" s="11"/>
      <c r="I114" s="18"/>
    </row>
    <row r="115" spans="1:10" ht="16.5" x14ac:dyDescent="0.3">
      <c r="A115" s="41"/>
      <c r="B115" s="46">
        <v>1</v>
      </c>
      <c r="C115" s="73" t="s">
        <v>84</v>
      </c>
      <c r="D115" s="43" t="s">
        <v>120</v>
      </c>
      <c r="E115" s="43" t="s">
        <v>47</v>
      </c>
      <c r="F115" s="78" t="s">
        <v>9</v>
      </c>
      <c r="G115" s="23">
        <v>0</v>
      </c>
      <c r="H115" s="15">
        <f>G115*B115</f>
        <v>0</v>
      </c>
      <c r="I115" s="17"/>
    </row>
    <row r="116" spans="1:10" ht="17.25" thickBot="1" x14ac:dyDescent="0.35">
      <c r="A116" s="42"/>
      <c r="B116" s="19"/>
      <c r="C116" s="70"/>
      <c r="D116" s="35"/>
      <c r="E116" s="35"/>
      <c r="F116" s="20"/>
      <c r="G116" s="27"/>
      <c r="H116" s="21"/>
      <c r="I116" s="61">
        <f>SUM(H115)</f>
        <v>0</v>
      </c>
      <c r="J116" s="1" t="s">
        <v>121</v>
      </c>
    </row>
    <row r="117" spans="1:10" ht="16.5" x14ac:dyDescent="0.3">
      <c r="A117" s="40"/>
      <c r="B117" s="74"/>
      <c r="C117" s="75"/>
      <c r="D117" s="76" t="s">
        <v>117</v>
      </c>
      <c r="E117" s="76"/>
      <c r="F117" s="77"/>
      <c r="G117" s="26"/>
      <c r="H117" s="11"/>
      <c r="I117" s="18"/>
    </row>
    <row r="118" spans="1:10" ht="16.5" x14ac:dyDescent="0.3">
      <c r="A118" s="41"/>
      <c r="B118" s="46">
        <v>1</v>
      </c>
      <c r="C118" s="73" t="s">
        <v>63</v>
      </c>
      <c r="D118" s="43" t="s">
        <v>103</v>
      </c>
      <c r="E118" s="43" t="s">
        <v>47</v>
      </c>
      <c r="F118" s="78" t="s">
        <v>9</v>
      </c>
      <c r="G118" s="23">
        <v>0</v>
      </c>
      <c r="H118" s="15">
        <f>G118*B118</f>
        <v>0</v>
      </c>
      <c r="I118" s="17"/>
    </row>
    <row r="119" spans="1:10" ht="17.25" thickBot="1" x14ac:dyDescent="0.35">
      <c r="A119" s="42"/>
      <c r="B119" s="19"/>
      <c r="C119" s="70"/>
      <c r="D119" s="35"/>
      <c r="E119" s="35"/>
      <c r="F119" s="20"/>
      <c r="G119" s="27"/>
      <c r="H119" s="21"/>
      <c r="I119" s="61">
        <f>SUM(H118)</f>
        <v>0</v>
      </c>
      <c r="J119" s="1" t="s">
        <v>118</v>
      </c>
    </row>
    <row r="120" spans="1:10" ht="17.25" thickBot="1" x14ac:dyDescent="0.35">
      <c r="A120" s="79"/>
      <c r="B120" s="80"/>
      <c r="C120" s="81"/>
      <c r="D120" s="82" t="s">
        <v>8</v>
      </c>
      <c r="E120" s="83"/>
      <c r="F120" s="84"/>
      <c r="G120" s="85"/>
      <c r="H120" s="86"/>
      <c r="I120" s="65">
        <f>SUM(I111:I119)</f>
        <v>0</v>
      </c>
      <c r="J120" s="1" t="s">
        <v>133</v>
      </c>
    </row>
  </sheetData>
  <mergeCells count="9">
    <mergeCell ref="A109:I109"/>
    <mergeCell ref="A4:I4"/>
    <mergeCell ref="A38:I38"/>
    <mergeCell ref="A68:I68"/>
    <mergeCell ref="A108:I108"/>
    <mergeCell ref="A5:I5"/>
    <mergeCell ref="A39:I39"/>
    <mergeCell ref="A69:I69"/>
    <mergeCell ref="A70:I7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&amp;C&amp;"Century Gothic,Vet"&amp;F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B29C-BF41-43E5-9637-625D75AB62E8}">
  <dimension ref="A1:J45"/>
  <sheetViews>
    <sheetView workbookViewId="0">
      <selection activeCell="N22" sqref="N22"/>
    </sheetView>
  </sheetViews>
  <sheetFormatPr defaultRowHeight="15" x14ac:dyDescent="0.25"/>
  <cols>
    <col min="1" max="1" width="4.140625" bestFit="1" customWidth="1"/>
    <col min="2" max="2" width="8.5703125" bestFit="1" customWidth="1"/>
    <col min="3" max="3" width="8.5703125" customWidth="1"/>
    <col min="4" max="4" width="46.5703125" bestFit="1" customWidth="1"/>
    <col min="5" max="5" width="66.85546875" customWidth="1"/>
    <col min="6" max="6" width="13.5703125" bestFit="1" customWidth="1"/>
    <col min="7" max="7" width="11.42578125" customWidth="1"/>
    <col min="8" max="8" width="18.140625" bestFit="1" customWidth="1"/>
    <col min="9" max="9" width="18.85546875" bestFit="1" customWidth="1"/>
  </cols>
  <sheetData>
    <row r="1" spans="1:10" s="1" customFormat="1" ht="16.5" x14ac:dyDescent="0.3">
      <c r="A1" s="131" t="s">
        <v>130</v>
      </c>
      <c r="B1" s="131"/>
      <c r="C1" s="131"/>
      <c r="D1" s="131"/>
      <c r="E1" s="131"/>
      <c r="F1" s="131"/>
      <c r="G1" s="131"/>
      <c r="H1" s="131"/>
      <c r="I1" s="132"/>
    </row>
    <row r="2" spans="1:10" s="1" customFormat="1" ht="16.5" x14ac:dyDescent="0.3">
      <c r="A2" s="131" t="s">
        <v>106</v>
      </c>
      <c r="B2" s="131"/>
      <c r="C2" s="131"/>
      <c r="D2" s="131"/>
      <c r="E2" s="131"/>
      <c r="F2" s="131"/>
      <c r="G2" s="131"/>
      <c r="H2" s="131"/>
      <c r="I2" s="132"/>
    </row>
    <row r="3" spans="1:10" s="1" customFormat="1" ht="17.25" thickBot="1" x14ac:dyDescent="0.35">
      <c r="A3" s="39" t="s">
        <v>11</v>
      </c>
      <c r="B3" s="2" t="s">
        <v>0</v>
      </c>
      <c r="C3" s="68" t="s">
        <v>61</v>
      </c>
      <c r="D3" s="32" t="s">
        <v>62</v>
      </c>
      <c r="E3" s="32" t="s">
        <v>1</v>
      </c>
      <c r="F3" s="3" t="s">
        <v>2</v>
      </c>
      <c r="G3" s="25" t="s">
        <v>3</v>
      </c>
      <c r="H3" s="6" t="s">
        <v>4</v>
      </c>
      <c r="I3" s="7" t="s">
        <v>55</v>
      </c>
    </row>
    <row r="4" spans="1:10" s="1" customFormat="1" ht="16.5" x14ac:dyDescent="0.3">
      <c r="A4" s="40"/>
      <c r="B4" s="9"/>
      <c r="C4" s="69"/>
      <c r="D4" s="33" t="s">
        <v>53</v>
      </c>
      <c r="E4" s="37"/>
      <c r="F4" s="10"/>
      <c r="G4" s="26"/>
      <c r="H4" s="11"/>
      <c r="I4" s="12"/>
    </row>
    <row r="5" spans="1:10" ht="33" x14ac:dyDescent="0.3">
      <c r="A5" s="13"/>
      <c r="B5" s="13">
        <v>1</v>
      </c>
      <c r="C5" s="47" t="s">
        <v>68</v>
      </c>
      <c r="D5" s="34" t="s">
        <v>86</v>
      </c>
      <c r="E5" s="34" t="s">
        <v>14</v>
      </c>
      <c r="F5" s="29">
        <v>0</v>
      </c>
      <c r="G5" s="23">
        <v>100</v>
      </c>
      <c r="H5" s="15">
        <f>B5*G5</f>
        <v>100</v>
      </c>
      <c r="I5" s="16"/>
      <c r="J5" s="122"/>
    </row>
    <row r="6" spans="1:10" ht="33" x14ac:dyDescent="0.3">
      <c r="A6" s="13"/>
      <c r="B6" s="13">
        <v>1</v>
      </c>
      <c r="C6" s="47" t="s">
        <v>68</v>
      </c>
      <c r="D6" s="34" t="s">
        <v>87</v>
      </c>
      <c r="E6" s="34" t="s">
        <v>13</v>
      </c>
      <c r="F6" s="29"/>
      <c r="G6" s="23">
        <v>200</v>
      </c>
      <c r="H6" s="15">
        <f t="shared" ref="H6:H9" si="0">B6*G6</f>
        <v>200</v>
      </c>
      <c r="I6" s="16"/>
      <c r="J6" s="122"/>
    </row>
    <row r="7" spans="1:10" ht="33" x14ac:dyDescent="0.3">
      <c r="A7" s="13"/>
      <c r="B7" s="13">
        <v>3</v>
      </c>
      <c r="C7" s="47" t="s">
        <v>68</v>
      </c>
      <c r="D7" s="34" t="s">
        <v>88</v>
      </c>
      <c r="E7" s="34" t="s">
        <v>25</v>
      </c>
      <c r="F7" s="29"/>
      <c r="G7" s="23">
        <v>300</v>
      </c>
      <c r="H7" s="15">
        <f t="shared" si="0"/>
        <v>900</v>
      </c>
      <c r="I7" s="16"/>
      <c r="J7" s="122"/>
    </row>
    <row r="8" spans="1:10" ht="33" x14ac:dyDescent="0.3">
      <c r="A8" s="13"/>
      <c r="B8" s="13">
        <v>2</v>
      </c>
      <c r="C8" s="47" t="s">
        <v>68</v>
      </c>
      <c r="D8" s="34" t="s">
        <v>89</v>
      </c>
      <c r="E8" s="34" t="s">
        <v>31</v>
      </c>
      <c r="F8" s="29"/>
      <c r="G8" s="23">
        <v>200</v>
      </c>
      <c r="H8" s="15">
        <f t="shared" si="0"/>
        <v>400</v>
      </c>
      <c r="I8" s="16"/>
      <c r="J8" s="122"/>
    </row>
    <row r="9" spans="1:10" ht="16.5" x14ac:dyDescent="0.3">
      <c r="A9" s="45"/>
      <c r="B9" s="46">
        <v>182</v>
      </c>
      <c r="C9" s="47" t="s">
        <v>70</v>
      </c>
      <c r="D9" s="43" t="s">
        <v>90</v>
      </c>
      <c r="E9" s="43" t="s">
        <v>21</v>
      </c>
      <c r="F9" s="29">
        <v>0</v>
      </c>
      <c r="G9" s="23">
        <v>4.25</v>
      </c>
      <c r="H9" s="15">
        <f t="shared" si="0"/>
        <v>773.5</v>
      </c>
      <c r="I9" s="16"/>
      <c r="J9" s="122"/>
    </row>
    <row r="10" spans="1:10" s="1" customFormat="1" ht="17.25" thickBot="1" x14ac:dyDescent="0.35">
      <c r="A10" s="41"/>
      <c r="B10" s="13"/>
      <c r="C10" s="47"/>
      <c r="D10" s="34"/>
      <c r="E10" s="34"/>
      <c r="F10" s="14"/>
      <c r="G10" s="23"/>
      <c r="H10" s="15"/>
      <c r="I10" s="60">
        <f>SUM(H4:H10)</f>
        <v>2373.5</v>
      </c>
    </row>
    <row r="11" spans="1:10" s="1" customFormat="1" ht="16.5" x14ac:dyDescent="0.3">
      <c r="A11" s="40"/>
      <c r="B11" s="9"/>
      <c r="C11" s="69"/>
      <c r="D11" s="33" t="s">
        <v>6</v>
      </c>
      <c r="E11" s="30"/>
      <c r="F11" s="10"/>
      <c r="G11" s="26"/>
      <c r="H11" s="11"/>
      <c r="I11" s="18"/>
    </row>
    <row r="12" spans="1:10" s="1" customFormat="1" ht="16.5" x14ac:dyDescent="0.3">
      <c r="A12" s="41"/>
      <c r="B12" s="57">
        <v>1</v>
      </c>
      <c r="C12" s="72" t="s">
        <v>69</v>
      </c>
      <c r="D12" s="56" t="s">
        <v>81</v>
      </c>
      <c r="E12" s="56" t="s">
        <v>123</v>
      </c>
      <c r="F12" s="58" t="s">
        <v>9</v>
      </c>
      <c r="G12" s="23"/>
      <c r="H12" s="15">
        <v>75</v>
      </c>
      <c r="I12" s="59"/>
    </row>
    <row r="13" spans="1:10" ht="16.5" x14ac:dyDescent="0.3">
      <c r="A13" s="13"/>
      <c r="B13" s="46">
        <v>70</v>
      </c>
      <c r="C13" s="47" t="s">
        <v>69</v>
      </c>
      <c r="D13" s="43" t="s">
        <v>91</v>
      </c>
      <c r="E13" s="38" t="s">
        <v>20</v>
      </c>
      <c r="F13" s="29">
        <v>0</v>
      </c>
      <c r="G13" s="23">
        <v>8</v>
      </c>
      <c r="H13" s="15">
        <f t="shared" ref="H13:H18" si="1">B13*G13</f>
        <v>560</v>
      </c>
      <c r="I13" s="16"/>
    </row>
    <row r="14" spans="1:10" ht="16.5" x14ac:dyDescent="0.3">
      <c r="A14" s="13"/>
      <c r="B14" s="46">
        <v>14</v>
      </c>
      <c r="C14" s="47" t="s">
        <v>69</v>
      </c>
      <c r="D14" s="43" t="s">
        <v>91</v>
      </c>
      <c r="E14" s="38" t="s">
        <v>19</v>
      </c>
      <c r="F14" s="29"/>
      <c r="G14" s="23">
        <v>8</v>
      </c>
      <c r="H14" s="15">
        <f t="shared" si="1"/>
        <v>112</v>
      </c>
      <c r="I14" s="16"/>
    </row>
    <row r="15" spans="1:10" ht="33" x14ac:dyDescent="0.3">
      <c r="A15" s="13"/>
      <c r="B15" s="46">
        <v>14</v>
      </c>
      <c r="C15" s="47" t="s">
        <v>69</v>
      </c>
      <c r="D15" s="43" t="s">
        <v>92</v>
      </c>
      <c r="E15" s="38" t="s">
        <v>23</v>
      </c>
      <c r="F15" s="29"/>
      <c r="G15" s="23">
        <v>10</v>
      </c>
      <c r="H15" s="15">
        <f t="shared" si="1"/>
        <v>140</v>
      </c>
      <c r="I15" s="16"/>
    </row>
    <row r="16" spans="1:10" ht="16.5" x14ac:dyDescent="0.3">
      <c r="A16" s="13"/>
      <c r="B16" s="46">
        <v>62</v>
      </c>
      <c r="C16" s="47" t="s">
        <v>69</v>
      </c>
      <c r="D16" s="43" t="s">
        <v>93</v>
      </c>
      <c r="E16" s="29" t="s">
        <v>17</v>
      </c>
      <c r="F16" s="29">
        <v>0</v>
      </c>
      <c r="G16" s="23">
        <v>25</v>
      </c>
      <c r="H16" s="15">
        <f t="shared" si="1"/>
        <v>1550</v>
      </c>
      <c r="I16" s="16"/>
    </row>
    <row r="17" spans="1:9" ht="33" x14ac:dyDescent="0.3">
      <c r="A17" s="13"/>
      <c r="B17" s="46">
        <v>55</v>
      </c>
      <c r="C17" s="47" t="s">
        <v>69</v>
      </c>
      <c r="D17" s="43" t="s">
        <v>94</v>
      </c>
      <c r="E17" s="38" t="s">
        <v>22</v>
      </c>
      <c r="F17" s="29">
        <v>0</v>
      </c>
      <c r="G17" s="23">
        <v>12.5</v>
      </c>
      <c r="H17" s="15">
        <f t="shared" si="1"/>
        <v>687.5</v>
      </c>
      <c r="I17" s="16"/>
    </row>
    <row r="18" spans="1:9" ht="16.5" x14ac:dyDescent="0.3">
      <c r="A18" s="13"/>
      <c r="B18" s="13">
        <v>75</v>
      </c>
      <c r="C18" s="47" t="s">
        <v>85</v>
      </c>
      <c r="D18" s="34" t="s">
        <v>95</v>
      </c>
      <c r="E18" s="29" t="s">
        <v>12</v>
      </c>
      <c r="F18" s="29"/>
      <c r="G18" s="23">
        <v>15</v>
      </c>
      <c r="H18" s="15">
        <f t="shared" si="1"/>
        <v>1125</v>
      </c>
      <c r="I18" s="16"/>
    </row>
    <row r="19" spans="1:9" s="1" customFormat="1" ht="17.25" thickBot="1" x14ac:dyDescent="0.35">
      <c r="A19" s="41"/>
      <c r="B19" s="13"/>
      <c r="C19" s="47"/>
      <c r="D19" s="34"/>
      <c r="E19" s="34"/>
      <c r="F19" s="14"/>
      <c r="G19" s="23"/>
      <c r="H19" s="15"/>
      <c r="I19" s="60">
        <f>SUM(H11:H19)</f>
        <v>4249.5</v>
      </c>
    </row>
    <row r="20" spans="1:9" s="1" customFormat="1" ht="16.5" x14ac:dyDescent="0.3">
      <c r="A20" s="40"/>
      <c r="B20" s="9"/>
      <c r="C20" s="69"/>
      <c r="D20" s="33" t="s">
        <v>5</v>
      </c>
      <c r="E20" s="30" t="s">
        <v>10</v>
      </c>
      <c r="F20" s="10"/>
      <c r="G20" s="26"/>
      <c r="H20" s="11"/>
      <c r="I20" s="18"/>
    </row>
    <row r="21" spans="1:9" ht="33" x14ac:dyDescent="0.3">
      <c r="A21" s="45"/>
      <c r="B21" s="46">
        <v>13</v>
      </c>
      <c r="C21" s="47" t="s">
        <v>85</v>
      </c>
      <c r="D21" s="43" t="s">
        <v>96</v>
      </c>
      <c r="E21" s="43" t="s">
        <v>28</v>
      </c>
      <c r="F21" s="29"/>
      <c r="G21" s="23">
        <v>7</v>
      </c>
      <c r="H21" s="15">
        <f>B21*G21</f>
        <v>91</v>
      </c>
      <c r="I21" s="16"/>
    </row>
    <row r="22" spans="1:9" s="1" customFormat="1" ht="17.25" thickBot="1" x14ac:dyDescent="0.35">
      <c r="A22" s="41"/>
      <c r="B22" s="13"/>
      <c r="C22" s="47"/>
      <c r="D22" s="34"/>
      <c r="E22" s="34"/>
      <c r="F22" s="14"/>
      <c r="G22" s="23"/>
      <c r="H22" s="15"/>
      <c r="I22" s="60">
        <f>SUM(H20:H22)</f>
        <v>91</v>
      </c>
    </row>
    <row r="23" spans="1:9" s="1" customFormat="1" ht="16.5" x14ac:dyDescent="0.3">
      <c r="A23" s="40"/>
      <c r="B23" s="9"/>
      <c r="C23" s="69"/>
      <c r="D23" s="33" t="s">
        <v>52</v>
      </c>
      <c r="E23" s="33"/>
      <c r="F23" s="10"/>
      <c r="G23" s="26"/>
      <c r="H23" s="11"/>
      <c r="I23" s="18"/>
    </row>
    <row r="24" spans="1:9" ht="16.5" x14ac:dyDescent="0.3">
      <c r="A24" s="13"/>
      <c r="B24" s="46">
        <v>2</v>
      </c>
      <c r="C24" s="47" t="s">
        <v>68</v>
      </c>
      <c r="D24" s="43" t="s">
        <v>97</v>
      </c>
      <c r="E24" s="34" t="s">
        <v>29</v>
      </c>
      <c r="F24" s="29"/>
      <c r="G24" s="23">
        <v>750</v>
      </c>
      <c r="H24" s="15">
        <f t="shared" ref="H24:H28" si="2">B24*G24</f>
        <v>1500</v>
      </c>
      <c r="I24" s="16"/>
    </row>
    <row r="25" spans="1:9" ht="16.5" x14ac:dyDescent="0.3">
      <c r="A25" s="13"/>
      <c r="B25" s="46">
        <v>2</v>
      </c>
      <c r="C25" s="47" t="s">
        <v>68</v>
      </c>
      <c r="D25" s="43" t="s">
        <v>98</v>
      </c>
      <c r="E25" s="34" t="s">
        <v>30</v>
      </c>
      <c r="F25" s="29"/>
      <c r="G25" s="23">
        <v>500</v>
      </c>
      <c r="H25" s="15">
        <f t="shared" si="2"/>
        <v>1000</v>
      </c>
      <c r="I25" s="16"/>
    </row>
    <row r="26" spans="1:9" ht="16.5" x14ac:dyDescent="0.3">
      <c r="A26" s="13"/>
      <c r="B26" s="46">
        <v>1</v>
      </c>
      <c r="C26" s="47" t="s">
        <v>68</v>
      </c>
      <c r="D26" s="43" t="s">
        <v>99</v>
      </c>
      <c r="E26" s="34" t="s">
        <v>35</v>
      </c>
      <c r="F26" s="29"/>
      <c r="G26" s="23">
        <v>7000</v>
      </c>
      <c r="H26" s="15">
        <f t="shared" si="2"/>
        <v>7000</v>
      </c>
      <c r="I26" s="16"/>
    </row>
    <row r="27" spans="1:9" ht="16.5" x14ac:dyDescent="0.3">
      <c r="A27" s="13"/>
      <c r="B27" s="46">
        <v>2</v>
      </c>
      <c r="C27" s="47" t="s">
        <v>68</v>
      </c>
      <c r="D27" s="43" t="s">
        <v>97</v>
      </c>
      <c r="E27" s="34" t="s">
        <v>34</v>
      </c>
      <c r="F27" s="29"/>
      <c r="G27" s="23">
        <v>750</v>
      </c>
      <c r="H27" s="15">
        <f t="shared" si="2"/>
        <v>1500</v>
      </c>
      <c r="I27" s="16"/>
    </row>
    <row r="28" spans="1:9" ht="16.5" x14ac:dyDescent="0.3">
      <c r="A28" s="13"/>
      <c r="B28" s="13">
        <v>6</v>
      </c>
      <c r="C28" s="47" t="s">
        <v>70</v>
      </c>
      <c r="D28" s="43" t="s">
        <v>100</v>
      </c>
      <c r="E28" s="34" t="s">
        <v>18</v>
      </c>
      <c r="F28" s="29" t="s">
        <v>10</v>
      </c>
      <c r="G28" s="23">
        <v>60</v>
      </c>
      <c r="H28" s="15">
        <f t="shared" si="2"/>
        <v>360</v>
      </c>
      <c r="I28" s="16"/>
    </row>
    <row r="29" spans="1:9" s="1" customFormat="1" ht="17.25" thickBot="1" x14ac:dyDescent="0.35">
      <c r="A29" s="42"/>
      <c r="B29" s="19"/>
      <c r="C29" s="70"/>
      <c r="D29" s="35"/>
      <c r="E29" s="35"/>
      <c r="F29" s="20"/>
      <c r="G29" s="27"/>
      <c r="H29" s="21"/>
      <c r="I29" s="61">
        <f>SUM(H23:H29)</f>
        <v>11360</v>
      </c>
    </row>
    <row r="30" spans="1:9" s="1" customFormat="1" ht="16.5" x14ac:dyDescent="0.3">
      <c r="A30" s="41"/>
      <c r="B30" s="9"/>
      <c r="C30" s="69"/>
      <c r="D30" s="33" t="s">
        <v>7</v>
      </c>
      <c r="E30" s="37"/>
      <c r="F30" s="10"/>
      <c r="G30" s="26"/>
      <c r="H30" s="11"/>
      <c r="I30" s="18"/>
    </row>
    <row r="31" spans="1:9" s="1" customFormat="1" ht="16.5" x14ac:dyDescent="0.3">
      <c r="A31" s="41"/>
      <c r="B31" s="57">
        <v>1</v>
      </c>
      <c r="C31" s="72" t="s">
        <v>68</v>
      </c>
      <c r="D31" s="56" t="s">
        <v>83</v>
      </c>
      <c r="E31" s="56" t="s">
        <v>124</v>
      </c>
      <c r="F31" s="58" t="s">
        <v>9</v>
      </c>
      <c r="G31" s="23">
        <v>0</v>
      </c>
      <c r="H31" s="15">
        <v>150</v>
      </c>
      <c r="I31" s="59"/>
    </row>
    <row r="32" spans="1:9" ht="16.5" x14ac:dyDescent="0.3">
      <c r="A32" s="13"/>
      <c r="B32" s="13">
        <v>25</v>
      </c>
      <c r="C32" s="47" t="s">
        <v>70</v>
      </c>
      <c r="D32" s="44" t="s">
        <v>101</v>
      </c>
      <c r="E32" s="34" t="s">
        <v>24</v>
      </c>
      <c r="F32" s="29"/>
      <c r="G32" s="23">
        <v>1.7</v>
      </c>
      <c r="H32" s="15">
        <f t="shared" ref="H32:H34" si="3">B32*G32</f>
        <v>42.5</v>
      </c>
      <c r="I32" s="16"/>
    </row>
    <row r="33" spans="1:9" ht="16.5" x14ac:dyDescent="0.3">
      <c r="A33" s="13"/>
      <c r="B33" s="46">
        <v>12</v>
      </c>
      <c r="C33" s="47" t="s">
        <v>70</v>
      </c>
      <c r="D33" s="43" t="s">
        <v>129</v>
      </c>
      <c r="E33" s="29" t="s">
        <v>32</v>
      </c>
      <c r="F33" s="29"/>
      <c r="G33" s="23">
        <v>6.5</v>
      </c>
      <c r="H33" s="15">
        <f t="shared" si="3"/>
        <v>78</v>
      </c>
      <c r="I33" s="16"/>
    </row>
    <row r="34" spans="1:9" ht="16.5" x14ac:dyDescent="0.3">
      <c r="A34" s="13"/>
      <c r="B34" s="46">
        <v>12</v>
      </c>
      <c r="C34" s="47" t="s">
        <v>70</v>
      </c>
      <c r="D34" s="43" t="s">
        <v>102</v>
      </c>
      <c r="E34" s="34" t="s">
        <v>33</v>
      </c>
      <c r="F34" s="29">
        <v>0</v>
      </c>
      <c r="G34" s="23">
        <v>45</v>
      </c>
      <c r="H34" s="15">
        <f t="shared" si="3"/>
        <v>540</v>
      </c>
      <c r="I34" s="16"/>
    </row>
    <row r="35" spans="1:9" s="1" customFormat="1" ht="17.25" thickBot="1" x14ac:dyDescent="0.35">
      <c r="A35" s="42"/>
      <c r="B35" s="19"/>
      <c r="C35" s="70"/>
      <c r="D35" s="35"/>
      <c r="E35" s="35"/>
      <c r="F35" s="20"/>
      <c r="G35" s="27"/>
      <c r="H35" s="21"/>
      <c r="I35" s="61">
        <f>SUM(H30:H35)</f>
        <v>810.5</v>
      </c>
    </row>
    <row r="36" spans="1:9" s="1" customFormat="1" ht="16.5" x14ac:dyDescent="0.3">
      <c r="A36" s="13"/>
      <c r="B36" s="13"/>
      <c r="C36" s="47"/>
      <c r="D36" s="36" t="s">
        <v>54</v>
      </c>
      <c r="E36" s="34"/>
      <c r="F36" s="14"/>
      <c r="G36" s="23"/>
      <c r="H36" s="15"/>
      <c r="I36" s="17"/>
    </row>
    <row r="37" spans="1:9" s="1" customFormat="1" ht="16.5" x14ac:dyDescent="0.3">
      <c r="A37" s="13"/>
      <c r="B37" s="13">
        <v>1</v>
      </c>
      <c r="C37" s="47" t="s">
        <v>68</v>
      </c>
      <c r="D37" s="34" t="s">
        <v>125</v>
      </c>
      <c r="E37" s="34" t="s">
        <v>126</v>
      </c>
      <c r="F37" s="14" t="s">
        <v>9</v>
      </c>
      <c r="G37" s="23">
        <v>30</v>
      </c>
      <c r="H37" s="15">
        <f>G37*B37</f>
        <v>30</v>
      </c>
      <c r="I37" s="17"/>
    </row>
    <row r="38" spans="1:9" s="1" customFormat="1" ht="17.25" thickBot="1" x14ac:dyDescent="0.35">
      <c r="A38" s="19"/>
      <c r="B38" s="19"/>
      <c r="C38" s="70"/>
      <c r="D38" s="35"/>
      <c r="E38" s="35"/>
      <c r="F38" s="20"/>
      <c r="G38" s="27"/>
      <c r="H38" s="21"/>
      <c r="I38" s="61">
        <f>SUM(H36:H38)</f>
        <v>30</v>
      </c>
    </row>
    <row r="39" spans="1:9" s="1" customFormat="1" ht="16.5" x14ac:dyDescent="0.3">
      <c r="A39" s="40"/>
      <c r="B39" s="74"/>
      <c r="C39" s="75"/>
      <c r="D39" s="76" t="s">
        <v>119</v>
      </c>
      <c r="E39" s="76"/>
      <c r="F39" s="77"/>
      <c r="G39" s="26"/>
      <c r="H39" s="11"/>
      <c r="I39" s="18"/>
    </row>
    <row r="40" spans="1:9" s="1" customFormat="1" ht="16.5" x14ac:dyDescent="0.3">
      <c r="A40" s="41"/>
      <c r="B40" s="46">
        <v>12</v>
      </c>
      <c r="C40" s="73" t="s">
        <v>70</v>
      </c>
      <c r="D40" s="43" t="s">
        <v>128</v>
      </c>
      <c r="E40" s="43"/>
      <c r="F40" s="78" t="s">
        <v>9</v>
      </c>
      <c r="G40" s="23">
        <v>50</v>
      </c>
      <c r="H40" s="15">
        <f>G40*B40</f>
        <v>600</v>
      </c>
      <c r="I40" s="17"/>
    </row>
    <row r="41" spans="1:9" s="1" customFormat="1" ht="17.25" thickBot="1" x14ac:dyDescent="0.35">
      <c r="A41" s="42"/>
      <c r="B41" s="19"/>
      <c r="C41" s="70"/>
      <c r="D41" s="35"/>
      <c r="E41" s="35"/>
      <c r="F41" s="20"/>
      <c r="G41" s="27"/>
      <c r="H41" s="21"/>
      <c r="I41" s="61">
        <f>SUM(H39:H41)</f>
        <v>600</v>
      </c>
    </row>
    <row r="42" spans="1:9" s="1" customFormat="1" ht="16.5" x14ac:dyDescent="0.3">
      <c r="A42" s="40"/>
      <c r="B42" s="74"/>
      <c r="C42" s="75"/>
      <c r="D42" s="76" t="s">
        <v>117</v>
      </c>
      <c r="E42" s="76"/>
      <c r="F42" s="77"/>
      <c r="G42" s="26"/>
      <c r="H42" s="11"/>
      <c r="I42" s="18"/>
    </row>
    <row r="43" spans="1:9" s="1" customFormat="1" ht="16.5" x14ac:dyDescent="0.3">
      <c r="A43" s="41"/>
      <c r="B43" s="46">
        <v>8</v>
      </c>
      <c r="C43" s="73" t="s">
        <v>63</v>
      </c>
      <c r="D43" s="43" t="s">
        <v>103</v>
      </c>
      <c r="E43" s="43" t="s">
        <v>127</v>
      </c>
      <c r="F43" s="78" t="s">
        <v>9</v>
      </c>
      <c r="G43" s="23">
        <v>55</v>
      </c>
      <c r="H43" s="15">
        <f>G43*B43</f>
        <v>440</v>
      </c>
      <c r="I43" s="17"/>
    </row>
    <row r="44" spans="1:9" s="1" customFormat="1" ht="17.25" thickBot="1" x14ac:dyDescent="0.35">
      <c r="A44" s="42"/>
      <c r="B44" s="19"/>
      <c r="C44" s="70"/>
      <c r="D44" s="35"/>
      <c r="E44" s="35"/>
      <c r="F44" s="20"/>
      <c r="G44" s="27"/>
      <c r="H44" s="21"/>
      <c r="I44" s="61">
        <f>SUM(H42:H44)</f>
        <v>440</v>
      </c>
    </row>
    <row r="45" spans="1:9" s="1" customFormat="1" ht="17.25" thickBot="1" x14ac:dyDescent="0.35">
      <c r="A45" s="79"/>
      <c r="B45" s="80"/>
      <c r="C45" s="81"/>
      <c r="D45" s="82" t="s">
        <v>8</v>
      </c>
      <c r="E45" s="83"/>
      <c r="F45" s="84"/>
      <c r="G45" s="85"/>
      <c r="H45" s="86"/>
      <c r="I45" s="65">
        <f>SUM(I44,I41,I38,I35,I29,I22,I19,I10)</f>
        <v>19954.5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1. totaal project</vt:lpstr>
      <vt:lpstr>2. calculatie plek</vt:lpstr>
      <vt:lpstr>3. voorbeeld</vt:lpstr>
      <vt:lpstr>AANTAL_WERK</vt:lpstr>
      <vt:lpstr>'2. calculatie plek'!Afdrukbereik</vt:lpstr>
      <vt:lpstr>OMSCHRIJVING_WERK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Frelier</dc:creator>
  <cp:lastModifiedBy>Besselink, Jos</cp:lastModifiedBy>
  <cp:lastPrinted>2019-02-21T12:28:12Z</cp:lastPrinted>
  <dcterms:created xsi:type="dcterms:W3CDTF">2018-01-04T14:53:39Z</dcterms:created>
  <dcterms:modified xsi:type="dcterms:W3CDTF">2020-11-19T14:51:46Z</dcterms:modified>
</cp:coreProperties>
</file>