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127"/>
  <workbookPr/>
  <mc:AlternateContent xmlns:mc="http://schemas.openxmlformats.org/markup-compatibility/2006">
    <mc:Choice Requires="x15">
      <x15ac:absPath xmlns:x15ac="http://schemas.microsoft.com/office/spreadsheetml/2010/11/ac" url="H:\INKOOP\Aanbestedingen\Aanbesteding Leerlingenvervoer v.a. 2020-2021\42. Biedingleidraad\Bijlagen\"/>
    </mc:Choice>
  </mc:AlternateContent>
  <xr:revisionPtr revIDLastSave="0" documentId="13_ncr:1_{D756AEFB-C1E0-45E7-BE80-13CE3B2EC437}" xr6:coauthVersionLast="45" xr6:coauthVersionMax="45" xr10:uidLastSave="{00000000-0000-0000-0000-000000000000}"/>
  <bookViews>
    <workbookView xWindow="28680" yWindow="-120" windowWidth="29040" windowHeight="15840" xr2:uid="{00000000-000D-0000-FFFF-FFFF00000000}"/>
  </bookViews>
  <sheets>
    <sheet name="Prijs" sheetId="1" r:id="rId1"/>
    <sheet name="Voorbeeld ritplanning" sheetId="2" r:id="rId2"/>
    <sheet name="Invulformulier ritplanning" sheetId="3"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H29" i="3" l="1"/>
  <c r="H28" i="3"/>
  <c r="H27" i="3"/>
  <c r="C19" i="3"/>
  <c r="J18" i="3"/>
  <c r="J17" i="3"/>
  <c r="J16" i="3"/>
  <c r="J19" i="3" s="1"/>
  <c r="G13" i="3"/>
  <c r="F13" i="3"/>
  <c r="E13" i="3"/>
  <c r="D13" i="3"/>
  <c r="C13" i="3"/>
  <c r="J12" i="3"/>
  <c r="H12" i="3"/>
  <c r="H11" i="3"/>
  <c r="J11" i="3" s="1"/>
  <c r="J10" i="3"/>
  <c r="J13" i="3" s="1"/>
  <c r="J23" i="3" s="1"/>
  <c r="H10" i="3"/>
  <c r="H13" i="3" s="1"/>
  <c r="H30" i="2"/>
  <c r="H29" i="2"/>
  <c r="H28" i="2"/>
  <c r="J20" i="2"/>
  <c r="C20" i="2"/>
  <c r="J19" i="2"/>
  <c r="J18" i="2"/>
  <c r="J17" i="2"/>
  <c r="G14" i="2"/>
  <c r="F14" i="2"/>
  <c r="E14" i="2"/>
  <c r="D14" i="2"/>
  <c r="C14" i="2"/>
  <c r="J13" i="2"/>
  <c r="H13" i="2"/>
  <c r="H12" i="2"/>
  <c r="J12" i="2" s="1"/>
  <c r="J11" i="2"/>
  <c r="H11" i="2"/>
  <c r="H14" i="2" s="1"/>
  <c r="J14" i="2" l="1"/>
  <c r="J24" i="2" s="1"/>
  <c r="D14" i="1" l="1"/>
  <c r="D13" i="1"/>
  <c r="D12" i="1"/>
  <c r="B8" i="1" l="1"/>
  <c r="B15" i="1" l="1"/>
  <c r="D5" i="1" l="1"/>
  <c r="D7" i="1"/>
  <c r="D6" i="1"/>
  <c r="D16"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Harald Faber</author>
  </authors>
  <commentList>
    <comment ref="B17" authorId="0" shapeId="0" xr:uid="{082ABCC7-14BB-4DDD-90CC-44B10A548CF7}">
      <text>
        <r>
          <rPr>
            <sz val="7"/>
            <color indexed="81"/>
            <rFont val="Verdana"/>
          </rPr>
          <t>Dient overeenkomstig het basistarief kleinschalig vervoer uit het prijzenblad te worden ingevuld.</t>
        </r>
      </text>
    </comment>
    <comment ref="B18" authorId="0" shapeId="0" xr:uid="{774E5039-9D8B-4D15-B780-0BD8A0CDCD45}">
      <text>
        <r>
          <rPr>
            <sz val="7"/>
            <color indexed="81"/>
            <rFont val="Verdana"/>
          </rPr>
          <t>Dient overeenkomstig het basistarief kleinschalig vervoer uit het prijzenblad te worden ingevuld.</t>
        </r>
      </text>
    </comment>
    <comment ref="B19" authorId="0" shapeId="0" xr:uid="{9E7E93BA-A9D1-4992-A769-28E5CF2A16A5}">
      <text>
        <r>
          <rPr>
            <sz val="7"/>
            <color indexed="81"/>
            <rFont val="Verdana"/>
          </rPr>
          <t>Dient overeenkomstig het basistarief kleinschalig vervoer uit het prijzenblad te worden ingevuld.</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Harald Faber</author>
  </authors>
  <commentList>
    <comment ref="B16" authorId="0" shapeId="0" xr:uid="{62323713-0767-4DB8-AB8D-62C70ECD7C67}">
      <text>
        <r>
          <rPr>
            <sz val="8"/>
            <color indexed="81"/>
            <rFont val="Verdana"/>
          </rPr>
          <t>Dient overeenkomstig het basistarief kleinschalig vervoer uit het prijzenblad te worden ingevuld.</t>
        </r>
        <r>
          <rPr>
            <sz val="9"/>
            <color indexed="81"/>
            <rFont val="Verdana"/>
          </rPr>
          <t xml:space="preserve">
</t>
        </r>
      </text>
    </comment>
    <comment ref="B17" authorId="0" shapeId="0" xr:uid="{3ECC88F7-510B-481A-8E3D-9BF3ED723377}">
      <text>
        <r>
          <rPr>
            <sz val="8"/>
            <color indexed="81"/>
            <rFont val="Verdana"/>
          </rPr>
          <t>Dient overeenkomstig het basistarief kleinschalig vervoer uit het prijzenblad te worden ingevuld.</t>
        </r>
      </text>
    </comment>
    <comment ref="B18" authorId="0" shapeId="0" xr:uid="{AE9B97E5-53AA-417D-8A4A-A0982F2C0528}">
      <text>
        <r>
          <rPr>
            <sz val="8"/>
            <color indexed="81"/>
            <rFont val="Verdana"/>
          </rPr>
          <t>Dient overeenkomstig het basistarief kleinschalig vervoer uit het prijzenblad te worden ingevuld.</t>
        </r>
      </text>
    </comment>
  </commentList>
</comments>
</file>

<file path=xl/sharedStrings.xml><?xml version="1.0" encoding="utf-8"?>
<sst xmlns="http://schemas.openxmlformats.org/spreadsheetml/2006/main" count="140" uniqueCount="66">
  <si>
    <t>Exclusief BTW</t>
  </si>
  <si>
    <t>Totaal:</t>
  </si>
  <si>
    <t>**dit betreft het type voertuig: taxi/personenauto/taxibus/rolstoelbus</t>
  </si>
  <si>
    <t>Tarief per beladen voertuiguur**:</t>
  </si>
  <si>
    <t>leerlingen</t>
  </si>
  <si>
    <t>leerlingen rolstoelgebonden</t>
  </si>
  <si>
    <t>leerlingen met begeleiding</t>
  </si>
  <si>
    <t>Aantal*:</t>
  </si>
  <si>
    <t>*  de neergelegde aantallen zijn onder voorbehoud en gebaseerd op informatie van het afgelopen schooljaar (2019/2020). Inschrijver kan hieraan geen rechten ontlenen.</t>
  </si>
  <si>
    <t>Overige kosten:</t>
  </si>
  <si>
    <t>…...................................</t>
  </si>
  <si>
    <t xml:space="preserve">Alle bestemmingen: </t>
  </si>
  <si>
    <t>INVULFORMULIER INDICATOREN RITPLANNING</t>
  </si>
  <si>
    <t>Fictief voorbeeld</t>
  </si>
  <si>
    <t>Aanbesteding:</t>
  </si>
  <si>
    <t>Leerlingenvervoer gemeente Leerlingstad</t>
  </si>
  <si>
    <t>Naam Inschrijver:</t>
  </si>
  <si>
    <t>Leerlingentaxi BV</t>
  </si>
  <si>
    <t>Perceelnr:</t>
  </si>
  <si>
    <t>X</t>
  </si>
  <si>
    <t>Onderstaande ritplanningindicatoren dienen te worden aangeleverd bij inschrijving. Aan de hand van deze indicatoren kan de opdrachtgever haar begroting inschatten en is een referentiebeeld beschikbaar voor de daadwerkelijke planning in de uitvoering. De indicatoren dienen door alle inschrijvers te zijn gebaseerd op de geleverde leerlingenlijst bij het bestek. Detailinformatie van de uitvoering is daarbij in dit stadium nog niet relevant.</t>
  </si>
  <si>
    <t>De ritplanning zal voor de start door de gecontracteerde vervoerders in detail dienen te worden aangeleverd en ter goedkeuring voorgelegd te worden aan de opdrachtgever. Hierbij is het Programma van Eisen richtinggevend. Opdrachtgever heeft te allen tijde de mogelijkheid om in deze planning, op basis van maatwerk, aanpassingen verlangen. Dit kan zowel betekenen dat het daadwerkelijke aantal ritten meer of minder kan worden in de praktijk.</t>
  </si>
  <si>
    <t>I. Aantal beladen ritten per schoolweek (heen+terug)</t>
  </si>
  <si>
    <t>vast starttarief/rit</t>
  </si>
  <si>
    <t>maandag</t>
  </si>
  <si>
    <t>dinsdag</t>
  </si>
  <si>
    <t>woensdag</t>
  </si>
  <si>
    <t>donderdag</t>
  </si>
  <si>
    <t>vrijdag</t>
  </si>
  <si>
    <t>Totaal week</t>
  </si>
  <si>
    <t>Begroting vaste kosten/week</t>
  </si>
  <si>
    <t>Aantal ritten per schoolweek met taxi/personenauto's</t>
  </si>
  <si>
    <t>Aantal ritten per schoolweek met taxibussen (8p bus ex. Chauffeur)</t>
  </si>
  <si>
    <t>Aantal ritten per schoolweek met rolstoelvoertuigen</t>
  </si>
  <si>
    <t>Totaal aantal beladen ritten:</t>
  </si>
  <si>
    <t>A</t>
  </si>
  <si>
    <t>II. Beladen reistijd volgens Easy Travel per schoolweek</t>
  </si>
  <si>
    <t>uurtarief</t>
  </si>
  <si>
    <t>reistijd (minuten/week)</t>
  </si>
  <si>
    <t>Begroting variabele uurkosten/week</t>
  </si>
  <si>
    <t>Beladen reistijd per schoolweek met taxi/personenauto's</t>
  </si>
  <si>
    <t>Beladen reistijd per schoolweek met taxibussen (8p bus ex. Chauffeur)</t>
  </si>
  <si>
    <t>Beladen reistijd per schoolweek met rolstoelvoertuigen</t>
  </si>
  <si>
    <t>Totaal beladen reistijd:</t>
  </si>
  <si>
    <t>B</t>
  </si>
  <si>
    <t>beladen heenrit = enkele verplaatsing in één voertuig met leerlingen van eerste huisadres naar laatste schooladres</t>
  </si>
  <si>
    <t>Begroting totaalkosten/week</t>
  </si>
  <si>
    <t>beladen terugrit = enkele verplaatsing in één voertuig met leerlingen van eerste schooladres naar laatste huisadres</t>
  </si>
  <si>
    <t>A+B</t>
  </si>
  <si>
    <t>III. Indicatoren bezetting (basis 1 schoolweek)</t>
  </si>
  <si>
    <t>Totaalgemiddelde week</t>
  </si>
  <si>
    <t>gemiddeld aantal leerlingen in routes taxi/personenauto</t>
  </si>
  <si>
    <t>gemiddelde aantal leerlingen in routes taxibus (8p bus ex. Chauffeur)</t>
  </si>
  <si>
    <t>gemiddelde aantal leerlingen in routes rolstoelbus</t>
  </si>
  <si>
    <t>Leerlingenvervoer Lelystad</t>
  </si>
  <si>
    <t>.........</t>
  </si>
  <si>
    <t>De ritplanning zal voor de start door de gecontracteerde opdrachtnemer in detail dienen te worden aangeleverd en ter goedkeuring voorgelegd te worden aan de opdrachtgever. Hierbij is het Programma van Eisen richtinggevend. Opdrachtgever heeft te allen tijde de mogelijkheid om in deze planning, op basis van maatwerk, aanpassingen verlangen. Dit kan zowel betekenen dat het daadwerkelijke aantal ritten meer of minder kan worden in de praktijk.</t>
  </si>
  <si>
    <t>Aantal beladen ritten heen+terug per schooldag</t>
  </si>
  <si>
    <t>…</t>
  </si>
  <si>
    <t>Aantal ritten per schoolweek met taxibussen (8p bus ex. chauffeur)</t>
  </si>
  <si>
    <t>uurtarief uit Inschrijfformulier</t>
  </si>
  <si>
    <t>Beladen reistijd per schoolweek met taxibussen (8p bus ex. chauffeur)</t>
  </si>
  <si>
    <t>beladen heenrit = enkele verplaatsing in één voertuig met leerlingen van eerste huisadres (ophaaladres) naar laatste schooladres (afzetadres)</t>
  </si>
  <si>
    <t>beladen terugrit = enkele verplaatsing in één voertuig met leerlingen van eerste schooladres (ophaaladres) naar laatste huisadres (afzetadres)</t>
  </si>
  <si>
    <t>Leerlingenvervoer v.a. 2021/2022</t>
  </si>
  <si>
    <t xml:space="preserve">Prijzenblad, TenderNedkenmerk: 292992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</si>
</sst>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8" formatCode="&quot;€&quot;\ #,##0.00;[Red]&quot;€&quot;\ \-#,##0.00"/>
    <numFmt numFmtId="44" formatCode="_ &quot;€&quot;\ * #,##0.00_ ;_ &quot;€&quot;\ * \-#,##0.00_ ;_ &quot;€&quot;\ * &quot;-&quot;??_ ;_ @_ "/>
    <numFmt numFmtId="164" formatCode="&quot;€&quot;\ #,##0.00"/>
    <numFmt numFmtId="165" formatCode="_(&quot;€&quot;* #,##0.00_);_(&quot;€&quot;* \(#,##0.00\);_(&quot;€&quot;* &quot;-&quot;??_);_(@_)"/>
  </numFmts>
  <fonts count="14" x14ac:knownFonts="1">
    <font>
      <sz val="11"/>
      <color theme="1"/>
      <name val="Calibri"/>
      <family val="2"/>
      <scheme val="minor"/>
    </font>
    <font>
      <b/>
      <sz val="11"/>
      <color theme="1"/>
      <name val="Calibri"/>
      <family val="2"/>
      <scheme val="minor"/>
    </font>
    <font>
      <b/>
      <sz val="14"/>
      <color theme="1"/>
      <name val="Calibri"/>
      <family val="2"/>
      <scheme val="minor"/>
    </font>
    <font>
      <sz val="10"/>
      <color theme="1"/>
      <name val="Arial"/>
      <family val="2"/>
    </font>
    <font>
      <sz val="11"/>
      <color theme="1"/>
      <name val="Calibri"/>
      <family val="2"/>
      <scheme val="minor"/>
    </font>
    <font>
      <b/>
      <sz val="16"/>
      <name val="Arial"/>
    </font>
    <font>
      <sz val="10"/>
      <name val="Arial"/>
    </font>
    <font>
      <sz val="10"/>
      <color indexed="10"/>
      <name val="Arial"/>
    </font>
    <font>
      <b/>
      <sz val="10"/>
      <name val="Arial"/>
    </font>
    <font>
      <i/>
      <sz val="9"/>
      <name val="Arial"/>
    </font>
    <font>
      <sz val="9"/>
      <name val="Arial"/>
    </font>
    <font>
      <sz val="7"/>
      <color indexed="81"/>
      <name val="Verdana"/>
    </font>
    <font>
      <sz val="8"/>
      <color indexed="81"/>
      <name val="Verdana"/>
    </font>
    <font>
      <sz val="9"/>
      <color indexed="81"/>
      <name val="Verdana"/>
    </font>
  </fonts>
  <fills count="9">
    <fill>
      <patternFill patternType="none"/>
    </fill>
    <fill>
      <patternFill patternType="gray125"/>
    </fill>
    <fill>
      <patternFill patternType="solid">
        <fgColor rgb="FFFFFF00"/>
        <bgColor indexed="64"/>
      </patternFill>
    </fill>
    <fill>
      <patternFill patternType="solid">
        <fgColor rgb="FF92D050"/>
        <bgColor indexed="64"/>
      </patternFill>
    </fill>
    <fill>
      <patternFill patternType="solid">
        <fgColor theme="9" tint="0.79998168889431442"/>
        <bgColor indexed="64"/>
      </patternFill>
    </fill>
    <fill>
      <patternFill patternType="solid">
        <fgColor indexed="43"/>
        <bgColor indexed="64"/>
      </patternFill>
    </fill>
    <fill>
      <patternFill patternType="solid">
        <fgColor indexed="23"/>
        <bgColor indexed="64"/>
      </patternFill>
    </fill>
    <fill>
      <patternFill patternType="solid">
        <fgColor indexed="22"/>
        <bgColor indexed="64"/>
      </patternFill>
    </fill>
    <fill>
      <patternFill patternType="solid">
        <fgColor theme="9"/>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double">
        <color indexed="64"/>
      </left>
      <right style="thin">
        <color indexed="64"/>
      </right>
      <top style="thin">
        <color indexed="64"/>
      </top>
      <bottom style="thin">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double">
        <color indexed="64"/>
      </left>
      <right style="thin">
        <color indexed="64"/>
      </right>
      <top/>
      <bottom style="thin">
        <color indexed="64"/>
      </bottom>
      <diagonal/>
    </border>
    <border>
      <left style="thin">
        <color indexed="64"/>
      </left>
      <right style="thin">
        <color indexed="64"/>
      </right>
      <top style="double">
        <color indexed="64"/>
      </top>
      <bottom style="thin">
        <color indexed="64"/>
      </bottom>
      <diagonal/>
    </border>
    <border>
      <left/>
      <right/>
      <top/>
      <bottom style="double">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right/>
      <top/>
      <bottom style="thin">
        <color indexed="64"/>
      </bottom>
      <diagonal/>
    </border>
  </borders>
  <cellStyleXfs count="2">
    <xf numFmtId="0" fontId="0" fillId="0" borderId="0"/>
    <xf numFmtId="44" fontId="4" fillId="0" borderId="0" applyFont="0" applyFill="0" applyBorder="0" applyAlignment="0" applyProtection="0"/>
  </cellStyleXfs>
  <cellXfs count="66">
    <xf numFmtId="0" fontId="0" fillId="0" borderId="0" xfId="0"/>
    <xf numFmtId="0" fontId="0" fillId="0" borderId="1" xfId="0" applyBorder="1"/>
    <xf numFmtId="164" fontId="0" fillId="3" borderId="1" xfId="0" applyNumberFormat="1" applyFill="1" applyBorder="1"/>
    <xf numFmtId="0" fontId="1" fillId="0" borderId="0" xfId="0" applyFont="1" applyAlignment="1">
      <alignment horizontal="right"/>
    </xf>
    <xf numFmtId="0" fontId="2" fillId="2" borderId="0" xfId="0" applyFont="1" applyFill="1"/>
    <xf numFmtId="0" fontId="1" fillId="4" borderId="1" xfId="0" applyFont="1" applyFill="1" applyBorder="1"/>
    <xf numFmtId="164" fontId="0" fillId="2" borderId="1" xfId="0" applyNumberFormat="1" applyFill="1" applyBorder="1"/>
    <xf numFmtId="8" fontId="1" fillId="2" borderId="2" xfId="0" applyNumberFormat="1" applyFont="1" applyFill="1" applyBorder="1"/>
    <xf numFmtId="0" fontId="0" fillId="0" borderId="0" xfId="0" applyFont="1"/>
    <xf numFmtId="0" fontId="0" fillId="0" borderId="0" xfId="0" applyAlignment="1">
      <alignment horizontal="right"/>
    </xf>
    <xf numFmtId="0" fontId="3" fillId="0" borderId="0" xfId="0" applyFont="1" applyAlignment="1">
      <alignment horizontal="justify" vertical="center"/>
    </xf>
    <xf numFmtId="0" fontId="5" fillId="0" borderId="0" xfId="0" applyFont="1" applyAlignment="1">
      <alignment vertical="center"/>
    </xf>
    <xf numFmtId="0" fontId="6" fillId="0" borderId="0" xfId="0" applyFont="1" applyAlignment="1">
      <alignment vertical="center"/>
    </xf>
    <xf numFmtId="0" fontId="7" fillId="0" borderId="0" xfId="0" applyFont="1" applyAlignment="1">
      <alignment vertical="center"/>
    </xf>
    <xf numFmtId="0" fontId="5" fillId="0" borderId="0" xfId="0" applyFont="1" applyAlignment="1">
      <alignment horizontal="right" vertical="center"/>
    </xf>
    <xf numFmtId="0" fontId="8" fillId="0" borderId="1" xfId="0" applyFont="1" applyBorder="1" applyAlignment="1">
      <alignment vertical="center"/>
    </xf>
    <xf numFmtId="0" fontId="9" fillId="0" borderId="0" xfId="0" applyFont="1" applyAlignment="1">
      <alignment vertical="center"/>
    </xf>
    <xf numFmtId="0" fontId="8" fillId="0" borderId="0" xfId="0" applyFont="1" applyAlignment="1">
      <alignment vertical="center"/>
    </xf>
    <xf numFmtId="0" fontId="8" fillId="6" borderId="1" xfId="0" applyFont="1" applyFill="1" applyBorder="1" applyAlignment="1">
      <alignment vertical="center"/>
    </xf>
    <xf numFmtId="0" fontId="8" fillId="6" borderId="1" xfId="0" applyFont="1" applyFill="1" applyBorder="1" applyAlignment="1">
      <alignment horizontal="center" vertical="center"/>
    </xf>
    <xf numFmtId="0" fontId="6" fillId="6" borderId="1" xfId="0" applyFont="1" applyFill="1" applyBorder="1" applyAlignment="1">
      <alignment horizontal="center" vertical="center"/>
    </xf>
    <xf numFmtId="0" fontId="6" fillId="6" borderId="3" xfId="0" applyFont="1" applyFill="1" applyBorder="1" applyAlignment="1">
      <alignment horizontal="center" vertical="center"/>
    </xf>
    <xf numFmtId="0" fontId="6" fillId="6" borderId="6" xfId="0" applyFont="1" applyFill="1" applyBorder="1" applyAlignment="1">
      <alignment horizontal="center" vertical="center"/>
    </xf>
    <xf numFmtId="0" fontId="6" fillId="6" borderId="1" xfId="0" applyFont="1" applyFill="1" applyBorder="1" applyAlignment="1">
      <alignment horizontal="center" vertical="center" wrapText="1"/>
    </xf>
    <xf numFmtId="0" fontId="6" fillId="0" borderId="1" xfId="0" applyFont="1" applyBorder="1" applyAlignment="1">
      <alignment vertical="center"/>
    </xf>
    <xf numFmtId="44" fontId="10" fillId="7" borderId="1" xfId="1" applyFont="1" applyFill="1" applyBorder="1" applyAlignment="1">
      <alignment vertical="center"/>
    </xf>
    <xf numFmtId="0" fontId="7" fillId="5" borderId="1" xfId="0" applyFont="1" applyFill="1" applyBorder="1" applyAlignment="1" applyProtection="1">
      <alignment horizontal="center" vertical="center" wrapText="1"/>
      <protection locked="0"/>
    </xf>
    <xf numFmtId="0" fontId="7" fillId="5" borderId="3" xfId="0" applyFont="1" applyFill="1" applyBorder="1" applyAlignment="1" applyProtection="1">
      <alignment horizontal="center" vertical="center" wrapText="1"/>
      <protection locked="0"/>
    </xf>
    <xf numFmtId="0" fontId="6" fillId="7" borderId="6" xfId="0" applyFont="1" applyFill="1" applyBorder="1" applyAlignment="1">
      <alignment horizontal="center" vertical="center" wrapText="1"/>
    </xf>
    <xf numFmtId="165" fontId="6" fillId="7" borderId="1" xfId="0" applyNumberFormat="1" applyFont="1" applyFill="1" applyBorder="1" applyAlignment="1">
      <alignment vertical="center"/>
    </xf>
    <xf numFmtId="0" fontId="6" fillId="7" borderId="9" xfId="0" applyFont="1" applyFill="1" applyBorder="1" applyAlignment="1">
      <alignment horizontal="center" vertical="center"/>
    </xf>
    <xf numFmtId="0" fontId="6" fillId="7" borderId="10" xfId="0" applyFont="1" applyFill="1" applyBorder="1" applyAlignment="1">
      <alignment horizontal="center" vertical="center"/>
    </xf>
    <xf numFmtId="0" fontId="6" fillId="7" borderId="11" xfId="0" applyFont="1" applyFill="1" applyBorder="1" applyAlignment="1">
      <alignment horizontal="center" vertical="center"/>
    </xf>
    <xf numFmtId="165" fontId="6" fillId="7" borderId="9" xfId="0" applyNumberFormat="1" applyFont="1" applyFill="1" applyBorder="1" applyAlignment="1">
      <alignment vertical="center"/>
    </xf>
    <xf numFmtId="44" fontId="6" fillId="0" borderId="0" xfId="1" applyFont="1" applyFill="1" applyBorder="1" applyAlignment="1">
      <alignment vertical="center"/>
    </xf>
    <xf numFmtId="0" fontId="6" fillId="0" borderId="0" xfId="0" applyFont="1" applyAlignment="1">
      <alignment horizontal="center" vertical="center" wrapText="1"/>
    </xf>
    <xf numFmtId="0" fontId="8" fillId="6" borderId="1" xfId="0" applyFont="1" applyFill="1" applyBorder="1" applyAlignment="1">
      <alignment horizontal="center" vertical="center" wrapText="1"/>
    </xf>
    <xf numFmtId="44" fontId="7" fillId="5" borderId="1" xfId="1" applyFont="1" applyFill="1" applyBorder="1" applyAlignment="1">
      <alignment horizontal="center" vertical="center" wrapText="1"/>
    </xf>
    <xf numFmtId="44" fontId="6" fillId="7" borderId="1" xfId="1" applyFont="1" applyFill="1" applyBorder="1" applyAlignment="1">
      <alignment vertical="center"/>
    </xf>
    <xf numFmtId="0" fontId="10" fillId="7" borderId="12" xfId="0" applyFont="1" applyFill="1" applyBorder="1" applyAlignment="1">
      <alignment horizontal="center" vertical="center"/>
    </xf>
    <xf numFmtId="44" fontId="6" fillId="7" borderId="9" xfId="1" applyFont="1" applyFill="1" applyBorder="1" applyAlignment="1">
      <alignment vertical="center"/>
    </xf>
    <xf numFmtId="44" fontId="6" fillId="0" borderId="13" xfId="1" applyFont="1" applyFill="1" applyBorder="1" applyAlignment="1">
      <alignment horizontal="right" vertical="center"/>
    </xf>
    <xf numFmtId="0" fontId="10" fillId="0" borderId="13" xfId="0" applyFont="1" applyBorder="1" applyAlignment="1">
      <alignment horizontal="center" vertical="center"/>
    </xf>
    <xf numFmtId="0" fontId="6" fillId="0" borderId="13" xfId="0" applyFont="1" applyBorder="1" applyAlignment="1">
      <alignment vertical="center"/>
    </xf>
    <xf numFmtId="165" fontId="6" fillId="0" borderId="13" xfId="0" applyNumberFormat="1" applyFont="1" applyBorder="1" applyAlignment="1">
      <alignment vertical="center"/>
    </xf>
    <xf numFmtId="44" fontId="6" fillId="0" borderId="0" xfId="1" applyFont="1" applyFill="1" applyBorder="1" applyAlignment="1">
      <alignment horizontal="right" vertical="center"/>
    </xf>
    <xf numFmtId="0" fontId="10" fillId="0" borderId="0" xfId="0" applyFont="1" applyAlignment="1">
      <alignment horizontal="center" vertical="center"/>
    </xf>
    <xf numFmtId="0" fontId="6" fillId="6" borderId="14" xfId="0" applyFont="1" applyFill="1" applyBorder="1" applyAlignment="1">
      <alignment horizontal="center" vertical="center" wrapText="1"/>
    </xf>
    <xf numFmtId="44" fontId="6" fillId="7" borderId="15" xfId="1" applyFont="1" applyFill="1" applyBorder="1" applyAlignment="1">
      <alignment vertical="center"/>
    </xf>
    <xf numFmtId="0" fontId="6" fillId="0" borderId="16" xfId="0" applyFont="1" applyBorder="1" applyAlignment="1">
      <alignment vertical="center"/>
    </xf>
    <xf numFmtId="0" fontId="6" fillId="7" borderId="1" xfId="0" applyFont="1" applyFill="1" applyBorder="1" applyAlignment="1">
      <alignment horizontal="center" vertical="center" wrapText="1"/>
    </xf>
    <xf numFmtId="0" fontId="6" fillId="8" borderId="1" xfId="0" applyFont="1" applyFill="1" applyBorder="1" applyAlignment="1" applyProtection="1">
      <alignment horizontal="center" vertical="center" wrapText="1"/>
      <protection locked="0"/>
    </xf>
    <xf numFmtId="0" fontId="6" fillId="8" borderId="3" xfId="0" applyFont="1" applyFill="1" applyBorder="1" applyAlignment="1" applyProtection="1">
      <alignment horizontal="center" vertical="center" wrapText="1"/>
      <protection locked="0"/>
    </xf>
    <xf numFmtId="44" fontId="6" fillId="8" borderId="1" xfId="1" applyFont="1" applyFill="1" applyBorder="1" applyAlignment="1">
      <alignment horizontal="center" vertical="center" wrapText="1"/>
    </xf>
    <xf numFmtId="44" fontId="6" fillId="0" borderId="7" xfId="1" applyFont="1" applyFill="1" applyBorder="1" applyAlignment="1">
      <alignment horizontal="right" vertical="center"/>
    </xf>
    <xf numFmtId="44" fontId="6" fillId="0" borderId="8" xfId="1" applyFont="1" applyFill="1" applyBorder="1" applyAlignment="1">
      <alignment horizontal="right" vertical="center"/>
    </xf>
    <xf numFmtId="0" fontId="8" fillId="0" borderId="1" xfId="0" applyFont="1" applyBorder="1" applyAlignment="1">
      <alignment vertical="center"/>
    </xf>
    <xf numFmtId="0" fontId="7" fillId="5" borderId="1" xfId="0" applyFont="1" applyFill="1" applyBorder="1" applyAlignment="1" applyProtection="1">
      <alignment vertical="center"/>
      <protection locked="0"/>
    </xf>
    <xf numFmtId="0" fontId="8" fillId="0" borderId="3" xfId="0" applyFont="1" applyBorder="1" applyAlignment="1" applyProtection="1">
      <alignment horizontal="left" vertical="center"/>
      <protection locked="0"/>
    </xf>
    <xf numFmtId="0" fontId="8" fillId="0" borderId="4" xfId="0" applyFont="1" applyBorder="1" applyAlignment="1" applyProtection="1">
      <alignment horizontal="left" vertical="center"/>
      <protection locked="0"/>
    </xf>
    <xf numFmtId="0" fontId="8" fillId="0" borderId="5" xfId="0" applyFont="1" applyBorder="1" applyAlignment="1" applyProtection="1">
      <alignment horizontal="left" vertical="center"/>
      <protection locked="0"/>
    </xf>
    <xf numFmtId="0" fontId="9" fillId="0" borderId="0" xfId="0" applyFont="1" applyAlignment="1">
      <alignment horizontal="left" vertical="center" wrapText="1"/>
    </xf>
    <xf numFmtId="0" fontId="8" fillId="6" borderId="1" xfId="0" applyFont="1" applyFill="1" applyBorder="1" applyAlignment="1">
      <alignment horizontal="left" vertical="center"/>
    </xf>
    <xf numFmtId="0" fontId="6" fillId="0" borderId="1" xfId="0" applyFont="1" applyBorder="1" applyAlignment="1">
      <alignment horizontal="left" vertical="center"/>
    </xf>
    <xf numFmtId="0" fontId="6" fillId="8" borderId="1" xfId="0" applyFont="1" applyFill="1" applyBorder="1" applyAlignment="1" applyProtection="1">
      <alignment vertical="center"/>
      <protection locked="0"/>
    </xf>
    <xf numFmtId="0" fontId="8" fillId="0" borderId="1" xfId="0" applyFont="1" applyBorder="1" applyAlignment="1">
      <alignment horizontal="center" vertical="center"/>
    </xf>
  </cellXfs>
  <cellStyles count="2">
    <cellStyle name="Standaard" xfId="0" builtinId="0"/>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cid:image001.png@01CC4792.C3B7C620" TargetMode="External"/><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4</xdr:col>
      <xdr:colOff>222885</xdr:colOff>
      <xdr:row>0</xdr:row>
      <xdr:rowOff>53340</xdr:rowOff>
    </xdr:from>
    <xdr:to>
      <xdr:col>4</xdr:col>
      <xdr:colOff>1666240</xdr:colOff>
      <xdr:row>2</xdr:row>
      <xdr:rowOff>149225</xdr:rowOff>
    </xdr:to>
    <xdr:pic>
      <xdr:nvPicPr>
        <xdr:cNvPr id="2" name="Afbeelding 1" descr="cid:image001.png@01CC4792.C3B7C620">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r:link="rId2" cstate="print">
          <a:extLst>
            <a:ext uri="{28A0092B-C50C-407E-A947-70E740481C1C}">
              <a14:useLocalDpi xmlns:a14="http://schemas.microsoft.com/office/drawing/2010/main" val="0"/>
            </a:ext>
          </a:extLst>
        </a:blip>
        <a:srcRect/>
        <a:stretch>
          <a:fillRect/>
        </a:stretch>
      </xdr:blipFill>
      <xdr:spPr bwMode="auto">
        <a:xfrm>
          <a:off x="9267825" y="53340"/>
          <a:ext cx="1443355" cy="553085"/>
        </a:xfrm>
        <a:prstGeom prst="rect">
          <a:avLst/>
        </a:prstGeom>
        <a:noFill/>
        <a:ln w="9525">
          <a:noFill/>
          <a:miter lim="800000"/>
          <a:headEnd/>
          <a:tailEnd/>
        </a:ln>
      </xdr:spPr>
    </xdr:pic>
    <xdr:clientData/>
  </xdr:twoCellAnchor>
  <xdr:twoCellAnchor>
    <xdr:from>
      <xdr:col>2</xdr:col>
      <xdr:colOff>198120</xdr:colOff>
      <xdr:row>20</xdr:row>
      <xdr:rowOff>30480</xdr:rowOff>
    </xdr:from>
    <xdr:to>
      <xdr:col>4</xdr:col>
      <xdr:colOff>0</xdr:colOff>
      <xdr:row>24</xdr:row>
      <xdr:rowOff>175260</xdr:rowOff>
    </xdr:to>
    <xdr:sp macro="" textlink="">
      <xdr:nvSpPr>
        <xdr:cNvPr id="3" name="Rechthoek: afgeronde hoeken 2">
          <a:extLst>
            <a:ext uri="{FF2B5EF4-FFF2-40B4-BE49-F238E27FC236}">
              <a16:creationId xmlns:a16="http://schemas.microsoft.com/office/drawing/2014/main" id="{D3B6C7A9-20E3-48BD-AC93-FAED7E39CBDE}"/>
            </a:ext>
          </a:extLst>
        </xdr:cNvPr>
        <xdr:cNvSpPr/>
      </xdr:nvSpPr>
      <xdr:spPr>
        <a:xfrm>
          <a:off x="5303520" y="3802380"/>
          <a:ext cx="3741420" cy="876300"/>
        </a:xfrm>
        <a:prstGeom prst="roundRect">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lang="nl-NL" sz="1100"/>
            <a:t>Het geoffreerde tarief is exclusief de starttarieven</a:t>
          </a:r>
          <a:r>
            <a:rPr lang="nl-NL" sz="1100" baseline="0"/>
            <a:t> die per beladen rit gefactureerd mogen worden.</a:t>
          </a:r>
        </a:p>
        <a:p>
          <a:pPr algn="l"/>
          <a:r>
            <a:rPr lang="nl-NL" sz="1100" baseline="0"/>
            <a:t>. Starttarief taxi/personenauto/taxibus: 	€ 10,00</a:t>
          </a:r>
        </a:p>
        <a:p>
          <a:pPr algn="l"/>
          <a:r>
            <a:rPr lang="nl-NL" sz="1100" baseline="0"/>
            <a:t>. Starttarief rolstoelbus:		€ 18,00</a:t>
          </a:r>
          <a:endParaRPr lang="nl-NL" sz="1100"/>
        </a:p>
      </xdr:txBody>
    </xdr:sp>
    <xdr:clientData/>
  </xdr:twoCellAnchor>
  <xdr:twoCellAnchor>
    <xdr:from>
      <xdr:col>4</xdr:col>
      <xdr:colOff>266700</xdr:colOff>
      <xdr:row>8</xdr:row>
      <xdr:rowOff>129540</xdr:rowOff>
    </xdr:from>
    <xdr:to>
      <xdr:col>8</xdr:col>
      <xdr:colOff>350520</xdr:colOff>
      <xdr:row>15</xdr:row>
      <xdr:rowOff>167640</xdr:rowOff>
    </xdr:to>
    <xdr:sp macro="" textlink="">
      <xdr:nvSpPr>
        <xdr:cNvPr id="5" name="Rechthoek: afgeronde hoeken 4">
          <a:extLst>
            <a:ext uri="{FF2B5EF4-FFF2-40B4-BE49-F238E27FC236}">
              <a16:creationId xmlns:a16="http://schemas.microsoft.com/office/drawing/2014/main" id="{13CAEB89-BE0E-47D4-85CD-EE11828C80F4}"/>
            </a:ext>
          </a:extLst>
        </xdr:cNvPr>
        <xdr:cNvSpPr/>
      </xdr:nvSpPr>
      <xdr:spPr>
        <a:xfrm>
          <a:off x="9311640" y="2971800"/>
          <a:ext cx="3741420" cy="1325880"/>
        </a:xfrm>
        <a:prstGeom prst="roundRect">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r>
            <a:rPr lang="nl-NL" sz="1100">
              <a:solidFill>
                <a:schemeClr val="dk1"/>
              </a:solidFill>
              <a:effectLst/>
              <a:latin typeface="+mn-lt"/>
              <a:ea typeface="+mn-ea"/>
              <a:cs typeface="+mn-cs"/>
            </a:rPr>
            <a:t>Onder 'Overige</a:t>
          </a:r>
          <a:r>
            <a:rPr lang="nl-NL" sz="1100" baseline="0">
              <a:solidFill>
                <a:schemeClr val="dk1"/>
              </a:solidFill>
              <a:effectLst/>
              <a:latin typeface="+mn-lt"/>
              <a:ea typeface="+mn-ea"/>
              <a:cs typeface="+mn-cs"/>
            </a:rPr>
            <a:t> kosten' kan Inschrijver kosten opnemen die nodig zijn voor een goede uitvoering van de opdracht maar welke niet in de overige categorieën zijn benoemd. Kosten die niet zijn opgenomen in dit Prijzenblad maar wel noodzakelijk zijn voor een goede uitvoering van de opdracht zijn NIET declarabel.</a:t>
          </a:r>
          <a:endParaRPr lang="nl-NL">
            <a:effectLst/>
          </a:endParaRPr>
        </a:p>
      </xdr:txBody>
    </xdr:sp>
    <xdr:clientData/>
  </xdr:twoCellAnchor>
  <xdr:twoCellAnchor>
    <xdr:from>
      <xdr:col>2</xdr:col>
      <xdr:colOff>200025</xdr:colOff>
      <xdr:row>26</xdr:row>
      <xdr:rowOff>57150</xdr:rowOff>
    </xdr:from>
    <xdr:to>
      <xdr:col>4</xdr:col>
      <xdr:colOff>1905</xdr:colOff>
      <xdr:row>29</xdr:row>
      <xdr:rowOff>9525</xdr:rowOff>
    </xdr:to>
    <xdr:sp macro="" textlink="">
      <xdr:nvSpPr>
        <xdr:cNvPr id="6" name="Rechthoek: afgeronde hoeken 5">
          <a:extLst>
            <a:ext uri="{FF2B5EF4-FFF2-40B4-BE49-F238E27FC236}">
              <a16:creationId xmlns:a16="http://schemas.microsoft.com/office/drawing/2014/main" id="{61B11CEB-109B-412A-888C-4D8575441A62}"/>
            </a:ext>
          </a:extLst>
        </xdr:cNvPr>
        <xdr:cNvSpPr/>
      </xdr:nvSpPr>
      <xdr:spPr>
        <a:xfrm>
          <a:off x="5162550" y="5124450"/>
          <a:ext cx="3630930" cy="523875"/>
        </a:xfrm>
        <a:prstGeom prst="roundRect">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lang="nl-NL" sz="1100"/>
            <a:t>Inschrijver</a:t>
          </a:r>
          <a:r>
            <a:rPr lang="nl-NL" sz="1100" baseline="0"/>
            <a:t> wordt gevraagd het invulformulier indicatoren ritplanning in te vullen. </a:t>
          </a:r>
          <a:endParaRPr lang="nl-NL" sz="1100"/>
        </a:p>
      </xdr:txBody>
    </xdr:sp>
    <xdr:clientData/>
  </xdr:twoCellAnchor>
</xdr:wsDr>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3.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26"/>
  <sheetViews>
    <sheetView tabSelected="1" workbookViewId="0">
      <selection activeCell="B23" sqref="B23"/>
    </sheetView>
  </sheetViews>
  <sheetFormatPr defaultRowHeight="15" x14ac:dyDescent="0.25"/>
  <cols>
    <col min="1" max="1" width="50.140625" customWidth="1"/>
    <col min="2" max="2" width="24.28515625" bestFit="1" customWidth="1"/>
    <col min="3" max="3" width="29.7109375" bestFit="1" customWidth="1"/>
    <col min="4" max="4" width="27.7109375" customWidth="1"/>
    <col min="5" max="5" width="26.7109375" bestFit="1" customWidth="1"/>
  </cols>
  <sheetData>
    <row r="1" spans="1:4" ht="18.75" x14ac:dyDescent="0.3">
      <c r="A1" s="4" t="s">
        <v>65</v>
      </c>
    </row>
    <row r="2" spans="1:4" ht="18.75" x14ac:dyDescent="0.3">
      <c r="A2" s="4" t="s">
        <v>64</v>
      </c>
    </row>
    <row r="4" spans="1:4" x14ac:dyDescent="0.25">
      <c r="A4" s="5" t="s">
        <v>11</v>
      </c>
      <c r="B4" s="5" t="s">
        <v>7</v>
      </c>
      <c r="C4" s="5" t="s">
        <v>3</v>
      </c>
      <c r="D4" s="5" t="s">
        <v>0</v>
      </c>
    </row>
    <row r="5" spans="1:4" ht="15" customHeight="1" x14ac:dyDescent="0.25">
      <c r="A5" s="1" t="s">
        <v>4</v>
      </c>
      <c r="B5" s="1">
        <v>160</v>
      </c>
      <c r="C5" s="2"/>
      <c r="D5" s="6">
        <f>SUM(C5*B5)</f>
        <v>0</v>
      </c>
    </row>
    <row r="6" spans="1:4" x14ac:dyDescent="0.25">
      <c r="A6" s="1" t="s">
        <v>5</v>
      </c>
      <c r="B6" s="1">
        <v>10</v>
      </c>
      <c r="C6" s="2"/>
      <c r="D6" s="6">
        <f t="shared" ref="D6" si="0">SUM(B6*C6)</f>
        <v>0</v>
      </c>
    </row>
    <row r="7" spans="1:4" x14ac:dyDescent="0.25">
      <c r="A7" s="1" t="s">
        <v>6</v>
      </c>
      <c r="B7" s="1">
        <v>0</v>
      </c>
      <c r="C7" s="2"/>
      <c r="D7" s="6">
        <f t="shared" ref="D7" si="1">SUM(B7*C7)</f>
        <v>0</v>
      </c>
    </row>
    <row r="8" spans="1:4" x14ac:dyDescent="0.25">
      <c r="A8" s="9" t="s">
        <v>1</v>
      </c>
      <c r="B8">
        <f>SUM(B5:B7)</f>
        <v>170</v>
      </c>
    </row>
    <row r="9" spans="1:4" x14ac:dyDescent="0.25">
      <c r="A9" s="9"/>
    </row>
    <row r="11" spans="1:4" x14ac:dyDescent="0.25">
      <c r="A11" s="5" t="s">
        <v>9</v>
      </c>
    </row>
    <row r="12" spans="1:4" x14ac:dyDescent="0.25">
      <c r="A12" s="1" t="s">
        <v>10</v>
      </c>
      <c r="B12" s="1"/>
      <c r="C12" s="2"/>
      <c r="D12" s="6">
        <f>C12</f>
        <v>0</v>
      </c>
    </row>
    <row r="13" spans="1:4" x14ac:dyDescent="0.25">
      <c r="A13" s="1" t="s">
        <v>10</v>
      </c>
      <c r="B13" s="1"/>
      <c r="C13" s="2"/>
      <c r="D13" s="6">
        <f>C13</f>
        <v>0</v>
      </c>
    </row>
    <row r="14" spans="1:4" x14ac:dyDescent="0.25">
      <c r="A14" s="1" t="s">
        <v>10</v>
      </c>
      <c r="B14" s="1"/>
      <c r="C14" s="2"/>
      <c r="D14" s="6">
        <f>C14</f>
        <v>0</v>
      </c>
    </row>
    <row r="15" spans="1:4" ht="15.75" thickBot="1" x14ac:dyDescent="0.3">
      <c r="A15" s="9" t="s">
        <v>1</v>
      </c>
      <c r="B15">
        <f>SUM(B12:B14)</f>
        <v>0</v>
      </c>
    </row>
    <row r="16" spans="1:4" ht="15.75" thickBot="1" x14ac:dyDescent="0.3">
      <c r="C16" s="3" t="s">
        <v>1</v>
      </c>
      <c r="D16" s="7">
        <f>SUM(D5:D14)</f>
        <v>0</v>
      </c>
    </row>
    <row r="18" spans="1:1" x14ac:dyDescent="0.25">
      <c r="A18" s="8" t="s">
        <v>8</v>
      </c>
    </row>
    <row r="19" spans="1:1" x14ac:dyDescent="0.25">
      <c r="A19" s="8"/>
    </row>
    <row r="20" spans="1:1" x14ac:dyDescent="0.25">
      <c r="A20" s="8" t="s">
        <v>2</v>
      </c>
    </row>
    <row r="26" spans="1:1" x14ac:dyDescent="0.25">
      <c r="A26" s="10"/>
    </row>
  </sheetData>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D65F6F-86A5-4809-9AD9-E85FDA25CD76}">
  <dimension ref="A1:K30"/>
  <sheetViews>
    <sheetView workbookViewId="0">
      <selection activeCell="P16" sqref="P16"/>
    </sheetView>
  </sheetViews>
  <sheetFormatPr defaultColWidth="12.28515625" defaultRowHeight="12.75" x14ac:dyDescent="0.25"/>
  <cols>
    <col min="1" max="1" width="55.7109375" style="12" customWidth="1"/>
    <col min="2" max="2" width="16.140625" style="12" customWidth="1"/>
    <col min="3" max="3" width="14.5703125" style="12" customWidth="1"/>
    <col min="4" max="4" width="9" style="12" customWidth="1"/>
    <col min="5" max="6" width="9.7109375" style="12" customWidth="1"/>
    <col min="7" max="7" width="8.85546875" style="12" customWidth="1"/>
    <col min="8" max="8" width="13.85546875" style="12" customWidth="1"/>
    <col min="9" max="9" width="3.42578125" style="12" customWidth="1"/>
    <col min="10" max="10" width="16.28515625" style="12" customWidth="1"/>
    <col min="11" max="11" width="3.5703125" style="12" customWidth="1"/>
    <col min="12" max="16384" width="12.28515625" style="12"/>
  </cols>
  <sheetData>
    <row r="1" spans="1:11" ht="20.25" x14ac:dyDescent="0.25">
      <c r="A1" s="11" t="s">
        <v>12</v>
      </c>
      <c r="C1" s="13" t="s">
        <v>13</v>
      </c>
      <c r="I1" s="14"/>
      <c r="J1" s="14"/>
    </row>
    <row r="3" spans="1:11" x14ac:dyDescent="0.25">
      <c r="A3" s="15" t="s">
        <v>14</v>
      </c>
      <c r="B3" s="56" t="s">
        <v>15</v>
      </c>
      <c r="C3" s="56"/>
      <c r="D3" s="56"/>
      <c r="E3" s="56"/>
      <c r="F3" s="56"/>
      <c r="G3" s="56"/>
      <c r="H3" s="56"/>
      <c r="I3" s="56"/>
      <c r="J3" s="56"/>
    </row>
    <row r="4" spans="1:11" x14ac:dyDescent="0.25">
      <c r="A4" s="15" t="s">
        <v>16</v>
      </c>
      <c r="B4" s="57" t="s">
        <v>17</v>
      </c>
      <c r="C4" s="57"/>
      <c r="D4" s="57"/>
      <c r="E4" s="57"/>
      <c r="F4" s="57"/>
      <c r="G4" s="57"/>
      <c r="H4" s="57"/>
      <c r="I4" s="57"/>
      <c r="J4" s="57"/>
    </row>
    <row r="5" spans="1:11" x14ac:dyDescent="0.25">
      <c r="A5" s="15" t="s">
        <v>18</v>
      </c>
      <c r="B5" s="58" t="s">
        <v>19</v>
      </c>
      <c r="C5" s="59"/>
      <c r="D5" s="59"/>
      <c r="E5" s="59"/>
      <c r="F5" s="59"/>
      <c r="G5" s="59"/>
      <c r="H5" s="59"/>
      <c r="I5" s="59"/>
      <c r="J5" s="60"/>
    </row>
    <row r="6" spans="1:11" x14ac:dyDescent="0.25">
      <c r="A6" s="16"/>
    </row>
    <row r="7" spans="1:11" x14ac:dyDescent="0.25">
      <c r="A7" s="61" t="s">
        <v>20</v>
      </c>
      <c r="B7" s="61"/>
      <c r="C7" s="61"/>
      <c r="D7" s="61"/>
      <c r="E7" s="61"/>
      <c r="F7" s="61"/>
      <c r="G7" s="61"/>
      <c r="H7" s="61"/>
      <c r="I7" s="61"/>
      <c r="J7" s="61"/>
    </row>
    <row r="8" spans="1:11" x14ac:dyDescent="0.25">
      <c r="A8" s="61" t="s">
        <v>21</v>
      </c>
      <c r="B8" s="61"/>
      <c r="C8" s="61"/>
      <c r="D8" s="61"/>
      <c r="E8" s="61"/>
      <c r="F8" s="61"/>
      <c r="G8" s="61"/>
      <c r="H8" s="61"/>
      <c r="I8" s="61"/>
      <c r="J8" s="61"/>
    </row>
    <row r="9" spans="1:11" x14ac:dyDescent="0.25">
      <c r="A9" s="16"/>
      <c r="B9" s="17"/>
    </row>
    <row r="10" spans="1:11" ht="25.5" x14ac:dyDescent="0.25">
      <c r="A10" s="18" t="s">
        <v>22</v>
      </c>
      <c r="B10" s="19" t="s">
        <v>23</v>
      </c>
      <c r="C10" s="20" t="s">
        <v>24</v>
      </c>
      <c r="D10" s="20" t="s">
        <v>25</v>
      </c>
      <c r="E10" s="20" t="s">
        <v>26</v>
      </c>
      <c r="F10" s="20" t="s">
        <v>27</v>
      </c>
      <c r="G10" s="21" t="s">
        <v>28</v>
      </c>
      <c r="H10" s="22" t="s">
        <v>29</v>
      </c>
      <c r="J10" s="23" t="s">
        <v>30</v>
      </c>
    </row>
    <row r="11" spans="1:11" x14ac:dyDescent="0.25">
      <c r="A11" s="24" t="s">
        <v>31</v>
      </c>
      <c r="B11" s="25">
        <v>10</v>
      </c>
      <c r="C11" s="26">
        <v>10</v>
      </c>
      <c r="D11" s="26">
        <v>10</v>
      </c>
      <c r="E11" s="26">
        <v>12</v>
      </c>
      <c r="F11" s="26">
        <v>9</v>
      </c>
      <c r="G11" s="27">
        <v>11</v>
      </c>
      <c r="H11" s="28">
        <f>SUM(C11:G11)</f>
        <v>52</v>
      </c>
      <c r="J11" s="29">
        <f>B11*H11</f>
        <v>520</v>
      </c>
    </row>
    <row r="12" spans="1:11" x14ac:dyDescent="0.25">
      <c r="A12" s="24" t="s">
        <v>32</v>
      </c>
      <c r="B12" s="25">
        <v>10</v>
      </c>
      <c r="C12" s="26">
        <v>15</v>
      </c>
      <c r="D12" s="26">
        <v>18</v>
      </c>
      <c r="E12" s="26">
        <v>20</v>
      </c>
      <c r="F12" s="26">
        <v>18</v>
      </c>
      <c r="G12" s="27">
        <v>22</v>
      </c>
      <c r="H12" s="28">
        <f>SUM(C12:G12)</f>
        <v>93</v>
      </c>
      <c r="J12" s="29">
        <f>B12*H12</f>
        <v>930</v>
      </c>
    </row>
    <row r="13" spans="1:11" ht="13.5" thickBot="1" x14ac:dyDescent="0.3">
      <c r="A13" s="24" t="s">
        <v>33</v>
      </c>
      <c r="B13" s="25">
        <v>18</v>
      </c>
      <c r="C13" s="26">
        <v>4</v>
      </c>
      <c r="D13" s="26">
        <v>4</v>
      </c>
      <c r="E13" s="26">
        <v>4</v>
      </c>
      <c r="F13" s="26">
        <v>4</v>
      </c>
      <c r="G13" s="27">
        <v>5</v>
      </c>
      <c r="H13" s="28">
        <f>SUM(C13:G13)</f>
        <v>21</v>
      </c>
      <c r="J13" s="29">
        <f>B13*H13</f>
        <v>378</v>
      </c>
    </row>
    <row r="14" spans="1:11" ht="13.5" thickTop="1" x14ac:dyDescent="0.25">
      <c r="A14" s="54" t="s">
        <v>34</v>
      </c>
      <c r="B14" s="55"/>
      <c r="C14" s="30">
        <f t="shared" ref="C14:H14" si="0">SUM(C11:C13)</f>
        <v>29</v>
      </c>
      <c r="D14" s="30">
        <f t="shared" si="0"/>
        <v>32</v>
      </c>
      <c r="E14" s="30">
        <f t="shared" si="0"/>
        <v>36</v>
      </c>
      <c r="F14" s="30">
        <f t="shared" si="0"/>
        <v>31</v>
      </c>
      <c r="G14" s="31">
        <f t="shared" si="0"/>
        <v>38</v>
      </c>
      <c r="H14" s="32">
        <f t="shared" si="0"/>
        <v>166</v>
      </c>
      <c r="J14" s="33">
        <f>SUM(J11:J13)</f>
        <v>1828</v>
      </c>
      <c r="K14" s="12" t="s">
        <v>35</v>
      </c>
    </row>
    <row r="15" spans="1:11" x14ac:dyDescent="0.25">
      <c r="B15" s="34"/>
      <c r="C15" s="35"/>
    </row>
    <row r="16" spans="1:11" ht="38.25" x14ac:dyDescent="0.25">
      <c r="A16" s="18" t="s">
        <v>36</v>
      </c>
      <c r="B16" s="19" t="s">
        <v>37</v>
      </c>
      <c r="C16" s="36" t="s">
        <v>38</v>
      </c>
      <c r="J16" s="23" t="s">
        <v>39</v>
      </c>
    </row>
    <row r="17" spans="1:11" x14ac:dyDescent="0.25">
      <c r="A17" s="24" t="s">
        <v>40</v>
      </c>
      <c r="B17" s="37">
        <v>30</v>
      </c>
      <c r="C17" s="26">
        <v>1500</v>
      </c>
      <c r="J17" s="38">
        <f>(C17/60)*B17</f>
        <v>750</v>
      </c>
    </row>
    <row r="18" spans="1:11" x14ac:dyDescent="0.25">
      <c r="A18" s="24" t="s">
        <v>41</v>
      </c>
      <c r="B18" s="37">
        <v>30</v>
      </c>
      <c r="C18" s="26">
        <v>3000</v>
      </c>
      <c r="J18" s="38">
        <f>(C18/60)*B18</f>
        <v>1500</v>
      </c>
    </row>
    <row r="19" spans="1:11" ht="13.5" thickBot="1" x14ac:dyDescent="0.3">
      <c r="A19" s="24" t="s">
        <v>42</v>
      </c>
      <c r="B19" s="37">
        <v>30</v>
      </c>
      <c r="C19" s="26">
        <v>1200</v>
      </c>
      <c r="J19" s="38">
        <f>(C19/60)*B19</f>
        <v>600</v>
      </c>
    </row>
    <row r="20" spans="1:11" ht="13.5" thickTop="1" x14ac:dyDescent="0.25">
      <c r="A20" s="54" t="s">
        <v>43</v>
      </c>
      <c r="B20" s="55"/>
      <c r="C20" s="39">
        <f>SUM(C17:C19)</f>
        <v>5700</v>
      </c>
      <c r="J20" s="40">
        <f>SUM(J17:J19)</f>
        <v>2850</v>
      </c>
      <c r="K20" s="12" t="s">
        <v>44</v>
      </c>
    </row>
    <row r="21" spans="1:11" ht="13.5" thickBot="1" x14ac:dyDescent="0.3">
      <c r="A21" s="41"/>
      <c r="B21" s="41"/>
      <c r="C21" s="42"/>
      <c r="D21" s="43"/>
      <c r="E21" s="43"/>
      <c r="F21" s="43"/>
      <c r="G21" s="43"/>
      <c r="H21" s="43"/>
      <c r="I21" s="43"/>
      <c r="J21" s="44"/>
    </row>
    <row r="22" spans="1:11" ht="14.25" thickTop="1" thickBot="1" x14ac:dyDescent="0.3">
      <c r="A22" s="45"/>
      <c r="B22" s="45"/>
      <c r="C22" s="46"/>
    </row>
    <row r="23" spans="1:11" ht="25.5" x14ac:dyDescent="0.25">
      <c r="A23" s="12" t="s">
        <v>45</v>
      </c>
      <c r="J23" s="47" t="s">
        <v>46</v>
      </c>
    </row>
    <row r="24" spans="1:11" ht="13.5" thickBot="1" x14ac:dyDescent="0.3">
      <c r="A24" s="12" t="s">
        <v>47</v>
      </c>
      <c r="J24" s="48">
        <f>J14+J20</f>
        <v>4678</v>
      </c>
      <c r="K24" s="12" t="s">
        <v>48</v>
      </c>
    </row>
    <row r="25" spans="1:11" x14ac:dyDescent="0.25">
      <c r="A25" s="49"/>
      <c r="B25" s="49"/>
      <c r="C25" s="49"/>
      <c r="D25" s="49"/>
      <c r="E25" s="49"/>
      <c r="F25" s="49"/>
      <c r="G25" s="49"/>
      <c r="H25" s="49"/>
      <c r="I25" s="49"/>
      <c r="J25" s="49"/>
    </row>
    <row r="27" spans="1:11" ht="25.5" x14ac:dyDescent="0.25">
      <c r="A27" s="62" t="s">
        <v>49</v>
      </c>
      <c r="B27" s="62"/>
      <c r="C27" s="20" t="s">
        <v>24</v>
      </c>
      <c r="D27" s="20" t="s">
        <v>25</v>
      </c>
      <c r="E27" s="20" t="s">
        <v>26</v>
      </c>
      <c r="F27" s="20" t="s">
        <v>27</v>
      </c>
      <c r="G27" s="20" t="s">
        <v>28</v>
      </c>
      <c r="H27" s="23" t="s">
        <v>50</v>
      </c>
    </row>
    <row r="28" spans="1:11" x14ac:dyDescent="0.25">
      <c r="A28" s="63" t="s">
        <v>51</v>
      </c>
      <c r="B28" s="63"/>
      <c r="C28" s="26">
        <v>3.2</v>
      </c>
      <c r="D28" s="26">
        <v>2.7</v>
      </c>
      <c r="E28" s="26">
        <v>3</v>
      </c>
      <c r="F28" s="26">
        <v>3</v>
      </c>
      <c r="G28" s="26">
        <v>4</v>
      </c>
      <c r="H28" s="50">
        <f>AVERAGE(C28:G28)</f>
        <v>3.18</v>
      </c>
    </row>
    <row r="29" spans="1:11" x14ac:dyDescent="0.25">
      <c r="A29" s="63" t="s">
        <v>52</v>
      </c>
      <c r="B29" s="63"/>
      <c r="C29" s="26">
        <v>5.6</v>
      </c>
      <c r="D29" s="26">
        <v>6</v>
      </c>
      <c r="E29" s="26">
        <v>4.9000000000000004</v>
      </c>
      <c r="F29" s="26">
        <v>5.2</v>
      </c>
      <c r="G29" s="26">
        <v>7</v>
      </c>
      <c r="H29" s="50">
        <f>AVERAGE(C29:G29)</f>
        <v>5.74</v>
      </c>
    </row>
    <row r="30" spans="1:11" x14ac:dyDescent="0.25">
      <c r="A30" s="63" t="s">
        <v>53</v>
      </c>
      <c r="B30" s="63"/>
      <c r="C30" s="26">
        <v>4</v>
      </c>
      <c r="D30" s="26">
        <v>3</v>
      </c>
      <c r="E30" s="26">
        <v>4</v>
      </c>
      <c r="F30" s="26">
        <v>6</v>
      </c>
      <c r="G30" s="26">
        <v>6</v>
      </c>
      <c r="H30" s="50">
        <f>AVERAGE(C30:G30)</f>
        <v>4.5999999999999996</v>
      </c>
    </row>
  </sheetData>
  <mergeCells count="11">
    <mergeCell ref="A20:B20"/>
    <mergeCell ref="A27:B27"/>
    <mergeCell ref="A28:B28"/>
    <mergeCell ref="A29:B29"/>
    <mergeCell ref="A30:B30"/>
    <mergeCell ref="A14:B14"/>
    <mergeCell ref="B3:J3"/>
    <mergeCell ref="B4:J4"/>
    <mergeCell ref="B5:J5"/>
    <mergeCell ref="A7:J7"/>
    <mergeCell ref="A8:J8"/>
  </mergeCells>
  <pageMargins left="0.7" right="0.7" top="0.75" bottom="0.75" header="0.3" footer="0.3"/>
  <legacy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66479B-62EB-4114-B00C-2B028BE68C02}">
  <dimension ref="A1:K29"/>
  <sheetViews>
    <sheetView workbookViewId="0">
      <selection activeCell="C34" sqref="C34"/>
    </sheetView>
  </sheetViews>
  <sheetFormatPr defaultColWidth="12.28515625" defaultRowHeight="12.75" x14ac:dyDescent="0.25"/>
  <cols>
    <col min="1" max="1" width="55.7109375" style="12" customWidth="1"/>
    <col min="2" max="2" width="14.28515625" style="12" customWidth="1"/>
    <col min="3" max="3" width="14.5703125" style="12" customWidth="1"/>
    <col min="4" max="4" width="12.28515625" style="12"/>
    <col min="5" max="5" width="12" style="12" customWidth="1"/>
    <col min="6" max="6" width="11.28515625" style="12" customWidth="1"/>
    <col min="7" max="7" width="12" style="12" customWidth="1"/>
    <col min="8" max="8" width="14" style="12" customWidth="1"/>
    <col min="9" max="9" width="3.42578125" style="12" customWidth="1"/>
    <col min="10" max="10" width="15.7109375" style="12" customWidth="1"/>
    <col min="11" max="11" width="3.5703125" style="12" customWidth="1"/>
    <col min="12" max="16384" width="12.28515625" style="12"/>
  </cols>
  <sheetData>
    <row r="1" spans="1:11" ht="20.25" x14ac:dyDescent="0.25">
      <c r="A1" s="11" t="s">
        <v>12</v>
      </c>
      <c r="I1" s="14"/>
      <c r="J1" s="11"/>
    </row>
    <row r="3" spans="1:11" x14ac:dyDescent="0.25">
      <c r="A3" s="15" t="s">
        <v>14</v>
      </c>
      <c r="B3" s="56" t="s">
        <v>54</v>
      </c>
      <c r="C3" s="56"/>
      <c r="D3" s="56"/>
      <c r="E3" s="56"/>
      <c r="F3" s="56"/>
      <c r="G3" s="56"/>
      <c r="H3" s="56"/>
      <c r="I3" s="56"/>
      <c r="J3" s="56"/>
    </row>
    <row r="4" spans="1:11" x14ac:dyDescent="0.25">
      <c r="A4" s="15" t="s">
        <v>16</v>
      </c>
      <c r="B4" s="64" t="s">
        <v>55</v>
      </c>
      <c r="C4" s="64"/>
      <c r="D4" s="64"/>
      <c r="E4" s="64"/>
      <c r="F4" s="64"/>
      <c r="G4" s="64"/>
      <c r="H4" s="64"/>
      <c r="I4" s="64"/>
      <c r="J4" s="64"/>
    </row>
    <row r="5" spans="1:11" x14ac:dyDescent="0.25">
      <c r="A5" s="16"/>
    </row>
    <row r="6" spans="1:11" x14ac:dyDescent="0.25">
      <c r="A6" s="61" t="s">
        <v>20</v>
      </c>
      <c r="B6" s="61"/>
      <c r="C6" s="61"/>
      <c r="D6" s="61"/>
      <c r="E6" s="61"/>
      <c r="F6" s="61"/>
      <c r="G6" s="61"/>
      <c r="H6" s="61"/>
      <c r="I6" s="61"/>
      <c r="J6" s="61"/>
    </row>
    <row r="7" spans="1:11" x14ac:dyDescent="0.25">
      <c r="A7" s="61" t="s">
        <v>56</v>
      </c>
      <c r="B7" s="61"/>
      <c r="C7" s="61"/>
      <c r="D7" s="61"/>
      <c r="E7" s="61"/>
      <c r="F7" s="61"/>
      <c r="G7" s="61"/>
      <c r="H7" s="61"/>
      <c r="I7" s="61"/>
      <c r="J7" s="61"/>
    </row>
    <row r="8" spans="1:11" x14ac:dyDescent="0.25">
      <c r="A8" s="16"/>
      <c r="B8" s="17"/>
      <c r="C8" s="65" t="s">
        <v>57</v>
      </c>
      <c r="D8" s="65"/>
      <c r="E8" s="65"/>
      <c r="F8" s="65"/>
      <c r="G8" s="65"/>
    </row>
    <row r="9" spans="1:11" ht="25.5" x14ac:dyDescent="0.25">
      <c r="A9" s="18" t="s">
        <v>22</v>
      </c>
      <c r="B9" s="19" t="s">
        <v>23</v>
      </c>
      <c r="C9" s="20" t="s">
        <v>24</v>
      </c>
      <c r="D9" s="20" t="s">
        <v>25</v>
      </c>
      <c r="E9" s="20" t="s">
        <v>26</v>
      </c>
      <c r="F9" s="20" t="s">
        <v>27</v>
      </c>
      <c r="G9" s="21" t="s">
        <v>28</v>
      </c>
      <c r="H9" s="22" t="s">
        <v>29</v>
      </c>
      <c r="J9" s="23" t="s">
        <v>30</v>
      </c>
    </row>
    <row r="10" spans="1:11" x14ac:dyDescent="0.25">
      <c r="A10" s="24" t="s">
        <v>31</v>
      </c>
      <c r="B10" s="25">
        <v>10</v>
      </c>
      <c r="C10" s="51" t="s">
        <v>58</v>
      </c>
      <c r="D10" s="51" t="s">
        <v>58</v>
      </c>
      <c r="E10" s="51" t="s">
        <v>58</v>
      </c>
      <c r="F10" s="51" t="s">
        <v>58</v>
      </c>
      <c r="G10" s="52" t="s">
        <v>58</v>
      </c>
      <c r="H10" s="28">
        <f>SUM(C10:G10)</f>
        <v>0</v>
      </c>
      <c r="J10" s="29">
        <f>B10*H10</f>
        <v>0</v>
      </c>
    </row>
    <row r="11" spans="1:11" x14ac:dyDescent="0.25">
      <c r="A11" s="24" t="s">
        <v>59</v>
      </c>
      <c r="B11" s="25">
        <v>10</v>
      </c>
      <c r="C11" s="51" t="s">
        <v>58</v>
      </c>
      <c r="D11" s="51" t="s">
        <v>58</v>
      </c>
      <c r="E11" s="51" t="s">
        <v>58</v>
      </c>
      <c r="F11" s="51" t="s">
        <v>58</v>
      </c>
      <c r="G11" s="52" t="s">
        <v>58</v>
      </c>
      <c r="H11" s="28">
        <f>SUM(C11:G11)</f>
        <v>0</v>
      </c>
      <c r="J11" s="29">
        <f>B11*H11</f>
        <v>0</v>
      </c>
    </row>
    <row r="12" spans="1:11" ht="13.5" thickBot="1" x14ac:dyDescent="0.3">
      <c r="A12" s="24" t="s">
        <v>33</v>
      </c>
      <c r="B12" s="25">
        <v>18</v>
      </c>
      <c r="C12" s="51" t="s">
        <v>58</v>
      </c>
      <c r="D12" s="51" t="s">
        <v>58</v>
      </c>
      <c r="E12" s="51" t="s">
        <v>58</v>
      </c>
      <c r="F12" s="51" t="s">
        <v>58</v>
      </c>
      <c r="G12" s="52" t="s">
        <v>58</v>
      </c>
      <c r="H12" s="28">
        <f>SUM(C12:G12)</f>
        <v>0</v>
      </c>
      <c r="J12" s="29">
        <f>B12*H12</f>
        <v>0</v>
      </c>
    </row>
    <row r="13" spans="1:11" ht="13.5" thickTop="1" x14ac:dyDescent="0.25">
      <c r="A13" s="54" t="s">
        <v>34</v>
      </c>
      <c r="B13" s="55"/>
      <c r="C13" s="30">
        <f t="shared" ref="C13:H13" si="0">SUM(C10:C12)</f>
        <v>0</v>
      </c>
      <c r="D13" s="30">
        <f t="shared" si="0"/>
        <v>0</v>
      </c>
      <c r="E13" s="30">
        <f t="shared" si="0"/>
        <v>0</v>
      </c>
      <c r="F13" s="30">
        <f t="shared" si="0"/>
        <v>0</v>
      </c>
      <c r="G13" s="31">
        <f t="shared" si="0"/>
        <v>0</v>
      </c>
      <c r="H13" s="32">
        <f t="shared" si="0"/>
        <v>0</v>
      </c>
      <c r="J13" s="33">
        <f>SUM(J10:J12)</f>
        <v>0</v>
      </c>
      <c r="K13" s="12" t="s">
        <v>35</v>
      </c>
    </row>
    <row r="14" spans="1:11" x14ac:dyDescent="0.25">
      <c r="B14" s="34"/>
      <c r="C14" s="35"/>
    </row>
    <row r="15" spans="1:11" ht="38.25" x14ac:dyDescent="0.25">
      <c r="A15" s="18" t="s">
        <v>36</v>
      </c>
      <c r="B15" s="36" t="s">
        <v>60</v>
      </c>
      <c r="C15" s="36" t="s">
        <v>38</v>
      </c>
      <c r="J15" s="23" t="s">
        <v>39</v>
      </c>
    </row>
    <row r="16" spans="1:11" x14ac:dyDescent="0.25">
      <c r="A16" s="24" t="s">
        <v>40</v>
      </c>
      <c r="B16" s="53">
        <v>0</v>
      </c>
      <c r="C16" s="51">
        <v>0</v>
      </c>
      <c r="J16" s="38">
        <f>(C16/60)*B16</f>
        <v>0</v>
      </c>
    </row>
    <row r="17" spans="1:11" x14ac:dyDescent="0.25">
      <c r="A17" s="24" t="s">
        <v>61</v>
      </c>
      <c r="B17" s="53">
        <v>0</v>
      </c>
      <c r="C17" s="51">
        <v>0</v>
      </c>
      <c r="J17" s="38">
        <f>(C17/60)*B17</f>
        <v>0</v>
      </c>
    </row>
    <row r="18" spans="1:11" ht="13.5" thickBot="1" x14ac:dyDescent="0.3">
      <c r="A18" s="24" t="s">
        <v>42</v>
      </c>
      <c r="B18" s="53">
        <v>0</v>
      </c>
      <c r="C18" s="51">
        <v>0</v>
      </c>
      <c r="J18" s="38">
        <f>(C18/60)*B18</f>
        <v>0</v>
      </c>
    </row>
    <row r="19" spans="1:11" ht="13.5" thickTop="1" x14ac:dyDescent="0.25">
      <c r="A19" s="54" t="s">
        <v>43</v>
      </c>
      <c r="B19" s="55"/>
      <c r="C19" s="39">
        <f>SUM(C16:C18)</f>
        <v>0</v>
      </c>
      <c r="J19" s="40">
        <f>SUM(J16:J18)</f>
        <v>0</v>
      </c>
      <c r="K19" s="12" t="s">
        <v>44</v>
      </c>
    </row>
    <row r="20" spans="1:11" ht="13.5" thickBot="1" x14ac:dyDescent="0.3">
      <c r="A20" s="41"/>
      <c r="B20" s="41"/>
      <c r="C20" s="42"/>
      <c r="D20" s="43"/>
      <c r="E20" s="43"/>
      <c r="F20" s="43"/>
      <c r="G20" s="43"/>
      <c r="H20" s="43"/>
      <c r="I20" s="43"/>
      <c r="J20" s="44"/>
    </row>
    <row r="21" spans="1:11" ht="14.25" thickTop="1" thickBot="1" x14ac:dyDescent="0.3">
      <c r="A21" s="45"/>
      <c r="B21" s="45"/>
      <c r="C21" s="46"/>
    </row>
    <row r="22" spans="1:11" ht="38.25" x14ac:dyDescent="0.25">
      <c r="A22" s="12" t="s">
        <v>62</v>
      </c>
      <c r="J22" s="47" t="s">
        <v>46</v>
      </c>
    </row>
    <row r="23" spans="1:11" ht="13.5" thickBot="1" x14ac:dyDescent="0.3">
      <c r="A23" s="12" t="s">
        <v>63</v>
      </c>
      <c r="J23" s="48">
        <f>J13+J19</f>
        <v>0</v>
      </c>
      <c r="K23" s="12" t="s">
        <v>48</v>
      </c>
    </row>
    <row r="24" spans="1:11" x14ac:dyDescent="0.25">
      <c r="A24" s="49"/>
      <c r="B24" s="49"/>
      <c r="C24" s="49"/>
      <c r="D24" s="49"/>
      <c r="E24" s="49"/>
      <c r="F24" s="49"/>
      <c r="G24" s="49"/>
      <c r="H24" s="49"/>
      <c r="I24" s="49"/>
      <c r="J24" s="49"/>
    </row>
    <row r="26" spans="1:11" ht="25.5" x14ac:dyDescent="0.25">
      <c r="A26" s="62" t="s">
        <v>49</v>
      </c>
      <c r="B26" s="62"/>
      <c r="C26" s="20" t="s">
        <v>24</v>
      </c>
      <c r="D26" s="20" t="s">
        <v>25</v>
      </c>
      <c r="E26" s="20" t="s">
        <v>26</v>
      </c>
      <c r="F26" s="20" t="s">
        <v>27</v>
      </c>
      <c r="G26" s="20" t="s">
        <v>28</v>
      </c>
      <c r="H26" s="23" t="s">
        <v>50</v>
      </c>
    </row>
    <row r="27" spans="1:11" x14ac:dyDescent="0.25">
      <c r="A27" s="63" t="s">
        <v>51</v>
      </c>
      <c r="B27" s="63"/>
      <c r="C27" s="51" t="s">
        <v>58</v>
      </c>
      <c r="D27" s="51" t="s">
        <v>58</v>
      </c>
      <c r="E27" s="51" t="s">
        <v>58</v>
      </c>
      <c r="F27" s="51" t="s">
        <v>58</v>
      </c>
      <c r="G27" s="51" t="s">
        <v>58</v>
      </c>
      <c r="H27" s="50" t="e">
        <f>AVERAGE(C27:G27)</f>
        <v>#DIV/0!</v>
      </c>
    </row>
    <row r="28" spans="1:11" x14ac:dyDescent="0.25">
      <c r="A28" s="63" t="s">
        <v>52</v>
      </c>
      <c r="B28" s="63"/>
      <c r="C28" s="51" t="s">
        <v>58</v>
      </c>
      <c r="D28" s="51" t="s">
        <v>58</v>
      </c>
      <c r="E28" s="51" t="s">
        <v>58</v>
      </c>
      <c r="F28" s="51" t="s">
        <v>58</v>
      </c>
      <c r="G28" s="51" t="s">
        <v>58</v>
      </c>
      <c r="H28" s="50" t="e">
        <f>AVERAGE(C28:G28)</f>
        <v>#DIV/0!</v>
      </c>
    </row>
    <row r="29" spans="1:11" x14ac:dyDescent="0.25">
      <c r="A29" s="63" t="s">
        <v>53</v>
      </c>
      <c r="B29" s="63"/>
      <c r="C29" s="51" t="s">
        <v>58</v>
      </c>
      <c r="D29" s="51" t="s">
        <v>58</v>
      </c>
      <c r="E29" s="51" t="s">
        <v>58</v>
      </c>
      <c r="F29" s="51" t="s">
        <v>58</v>
      </c>
      <c r="G29" s="51" t="s">
        <v>58</v>
      </c>
      <c r="H29" s="50" t="e">
        <f>AVERAGE(C29:G29)</f>
        <v>#DIV/0!</v>
      </c>
    </row>
  </sheetData>
  <mergeCells count="11">
    <mergeCell ref="A19:B19"/>
    <mergeCell ref="A26:B26"/>
    <mergeCell ref="A27:B27"/>
    <mergeCell ref="A28:B28"/>
    <mergeCell ref="A29:B29"/>
    <mergeCell ref="A13:B13"/>
    <mergeCell ref="B3:J3"/>
    <mergeCell ref="B4:J4"/>
    <mergeCell ref="A6:J6"/>
    <mergeCell ref="A7:J7"/>
    <mergeCell ref="C8:G8"/>
  </mergeCells>
  <pageMargins left="0.7" right="0.7" top="0.75" bottom="0.75" header="0.3" footer="0.3"/>
  <legacy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3</vt:i4>
      </vt:variant>
    </vt:vector>
  </HeadingPairs>
  <TitlesOfParts>
    <vt:vector size="3" baseType="lpstr">
      <vt:lpstr>Prijs</vt:lpstr>
      <vt:lpstr>Voorbeeld ritplanning</vt:lpstr>
      <vt:lpstr>Invulformulier ritplanning</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Bliekendaal-Kuiper, K (Karin)</dc:creator>
  <cp:lastModifiedBy>Bliekendaal-Kuiper, K (Karin)</cp:lastModifiedBy>
  <dcterms:created xsi:type="dcterms:W3CDTF">2019-09-30T19:02:54Z</dcterms:created>
  <dcterms:modified xsi:type="dcterms:W3CDTF">2021-02-15T16:35:49Z</dcterms:modified>
</cp:coreProperties>
</file>