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15" windowWidth="10470" windowHeight="7515" activeTab="4"/>
  </bookViews>
  <sheets>
    <sheet name="Invulinstructie" sheetId="1" r:id="rId1"/>
    <sheet name="TOTAAL A+B+C" sheetId="6" r:id="rId2"/>
    <sheet name="A - Huurprijs" sheetId="2" r:id="rId3"/>
    <sheet name="B - Onderhoudsprijs" sheetId="3" r:id="rId4"/>
    <sheet name="C - Ingrediënten" sheetId="4" r:id="rId5"/>
    <sheet name="Optie dagelijks onderhoud" sheetId="5" r:id="rId6"/>
  </sheets>
  <definedNames>
    <definedName name="_xlnm.Print_Area" localSheetId="2">'A - Huurprijs'!$A$1:$G$46</definedName>
    <definedName name="_xlnm.Print_Area" localSheetId="3">'B - Onderhoudsprijs'!$A$1:$G$30</definedName>
  </definedNames>
  <calcPr calcId="145621"/>
</workbook>
</file>

<file path=xl/calcChain.xml><?xml version="1.0" encoding="utf-8"?>
<calcChain xmlns="http://schemas.openxmlformats.org/spreadsheetml/2006/main">
  <c r="F6" i="3" l="1"/>
  <c r="F5" i="2"/>
  <c r="G23" i="4"/>
  <c r="G24" i="4"/>
  <c r="G25" i="4"/>
  <c r="G26" i="4"/>
  <c r="G27" i="4"/>
  <c r="G28" i="4"/>
  <c r="G29" i="4"/>
  <c r="G30" i="4"/>
  <c r="G31" i="4"/>
  <c r="G32" i="4"/>
  <c r="G33" i="4"/>
  <c r="G34" i="4"/>
  <c r="G35" i="4"/>
  <c r="G36" i="4"/>
  <c r="G37" i="4"/>
  <c r="G38" i="4"/>
  <c r="G39" i="4"/>
  <c r="E8" i="4" l="1"/>
  <c r="E9" i="4"/>
  <c r="E7" i="4"/>
  <c r="F12" i="2"/>
  <c r="B6" i="6" s="1"/>
  <c r="F13" i="3"/>
  <c r="B8" i="6" s="1"/>
  <c r="F7" i="3"/>
  <c r="F8" i="3"/>
  <c r="F9" i="3"/>
  <c r="F10" i="3"/>
  <c r="F11" i="3"/>
  <c r="B11" i="3"/>
  <c r="B10" i="3"/>
  <c r="B9" i="3"/>
  <c r="B8" i="3"/>
  <c r="B7" i="3"/>
  <c r="B6" i="3"/>
  <c r="F6" i="2"/>
  <c r="F7" i="2"/>
  <c r="F8" i="2"/>
  <c r="F9" i="2"/>
  <c r="F10" i="2"/>
  <c r="G41" i="4" l="1"/>
  <c r="B10" i="6" s="1"/>
  <c r="B12" i="6" s="1"/>
  <c r="E11" i="4"/>
</calcChain>
</file>

<file path=xl/sharedStrings.xml><?xml version="1.0" encoding="utf-8"?>
<sst xmlns="http://schemas.openxmlformats.org/spreadsheetml/2006/main" count="173" uniqueCount="114">
  <si>
    <t>Bijlage 1: Inschrijfbiljet behorende bij aanbesteding Warme drankenautomaten &amp; ingrediënten</t>
  </si>
  <si>
    <t>Datum: 22-04-2020</t>
  </si>
  <si>
    <t>Verse bonen machine</t>
  </si>
  <si>
    <t>Locatie</t>
  </si>
  <si>
    <t>Aantal</t>
  </si>
  <si>
    <t>Verse bonen machine met verse melk optie</t>
  </si>
  <si>
    <t>Instant machine</t>
  </si>
  <si>
    <t>Kannentapmachine</t>
  </si>
  <si>
    <t>Water cooler</t>
  </si>
  <si>
    <t>Onderdeel A: huurprijs automaten</t>
  </si>
  <si>
    <t>High cap 400V instant machine</t>
  </si>
  <si>
    <t>Totale jaarlijkse huurprijs</t>
  </si>
  <si>
    <t>Huurprijs per jaar totaal, excl. btw</t>
  </si>
  <si>
    <t>Onderdeel B: Service en onderhoud</t>
  </si>
  <si>
    <t>Periodiek onderhoud</t>
  </si>
  <si>
    <t>Onderhoudsprijs per jaar totaal, excl. btw</t>
  </si>
  <si>
    <t>Totale jaarlijkse onderhoudsprijs</t>
  </si>
  <si>
    <t>Huurprijs per jaar per automaat, excl. btw</t>
  </si>
  <si>
    <t>Onderhoudsprijs per jaar per automaat, excl. btw</t>
  </si>
  <si>
    <t>Onderdeel B: onderhoudsprijs</t>
  </si>
  <si>
    <t>Onderdeel C: kosten ingrediënten</t>
  </si>
  <si>
    <t>Totale jaarlijkse kosten (A+B+C)</t>
  </si>
  <si>
    <t>Prijs per jaar excl. btw</t>
  </si>
  <si>
    <t>Deze bijlage bestaat uit 6 tabbladen:</t>
  </si>
  <si>
    <t>Tabblad 1: Invulinstructie</t>
  </si>
  <si>
    <t>Tabblad 2: Totaal A+B+C</t>
  </si>
  <si>
    <t>Tabblad 3: A - Huurprijs</t>
  </si>
  <si>
    <t>Tabblad 4: B - Onderhoudsprijs</t>
  </si>
  <si>
    <t>Tabblad 5: C - Ingrediënten</t>
  </si>
  <si>
    <t>Tabblad 6: Optie dagelijks onderhoud</t>
  </si>
  <si>
    <t>Alleen de groene velden moeten door Inschrijver ingevuld worden</t>
  </si>
  <si>
    <t>Het is verplicht om een prijs af te geven voor de optie.</t>
  </si>
  <si>
    <t>Voor de optie geldt geen afnameverplichting.</t>
  </si>
  <si>
    <t>Het is niet toegestaan, op straffe van uitsluiting, om de in te vullen documenten inhoudelijk te wijzigen.</t>
  </si>
  <si>
    <t>Verklaring van Conformiteit:</t>
  </si>
  <si>
    <t xml:space="preserve">Adres: </t>
  </si>
  <si>
    <t xml:space="preserve">Postcode ‑ plaats: </t>
  </si>
  <si>
    <t xml:space="preserve">Naam: </t>
  </si>
  <si>
    <t xml:space="preserve">Functie: </t>
  </si>
  <si>
    <t xml:space="preserve">Datum: </t>
  </si>
  <si>
    <t xml:space="preserve">Ondertekening: </t>
  </si>
  <si>
    <t>Naam organisatie:</t>
  </si>
  <si>
    <t>Kenmerk: SIW007165</t>
  </si>
  <si>
    <t>Inschrijfprijs waarop wordt beoordeelt zijn de totale jaarlijkse kosten vermeld op tabblad 2: Totaal A+B+C</t>
  </si>
  <si>
    <t>Optie dagelijks onderhoud</t>
  </si>
  <si>
    <t xml:space="preserve">Onder dagelijks onderhoud wordt verstaan: het dagelijks volledig schoonmaken (intern, extern) van de machine en de onderkast (binnenzijde, buitenzijde),  het bijvullen en ordenen van de bijgeleverde producten en ingrediënten. </t>
  </si>
  <si>
    <t>De prijs van de optie wordt niet meegenomen in de beoordeling.</t>
  </si>
  <si>
    <t>Deze prijs dient een reële en marktconforme prijs te zijn.</t>
  </si>
  <si>
    <t>Totale prijs per jaar voor dagelijks onderhoud, excl. btw</t>
  </si>
  <si>
    <t>Onderdeel C: ingrediënten</t>
  </si>
  <si>
    <t>Aldus naar waarheid ingevuld en rechtsgeldig ondertekend:</t>
  </si>
  <si>
    <t>Cacao</t>
  </si>
  <si>
    <t>Thee, English blend</t>
  </si>
  <si>
    <t>Thee, Groene</t>
  </si>
  <si>
    <t>Thee, Smaakjes</t>
  </si>
  <si>
    <t>Automatensuiker</t>
  </si>
  <si>
    <t>Soepen</t>
  </si>
  <si>
    <t>Losse suikerstaafjes</t>
  </si>
  <si>
    <t>Roerstaafjes</t>
  </si>
  <si>
    <t>Thee, Rooibos</t>
  </si>
  <si>
    <t>Thee, Earl grey</t>
  </si>
  <si>
    <t>Bekers</t>
  </si>
  <si>
    <t xml:space="preserve">theezakjes-/supplementendisplays </t>
  </si>
  <si>
    <t xml:space="preserve">theezakjes-/supplementendozen </t>
  </si>
  <si>
    <t>Grote vergaderruimtes</t>
  </si>
  <si>
    <t>Kleine vergaderruimtes</t>
  </si>
  <si>
    <t>Koffie instant</t>
  </si>
  <si>
    <t>Koffie verse bonen</t>
  </si>
  <si>
    <t>De aantallen ingrediënten zijn indicatief. Hieraan kunnen geen rechten worden ontleend.</t>
  </si>
  <si>
    <t>Suikervervanger</t>
  </si>
  <si>
    <t>Losse creamersticks</t>
  </si>
  <si>
    <t>Soort automaat</t>
  </si>
  <si>
    <t>Type automaat</t>
  </si>
  <si>
    <t>Oud-Beijerland: centrale hal
HWWerkt!: kantoren
Maasdam: directie + ontmoetingsruimte 1e verdieping</t>
  </si>
  <si>
    <t>Oud-Beijerland: De Huiskamer</t>
  </si>
  <si>
    <t>Oud-Beijerland: pantry's
HWWerkt!: magazijn + groenvoorziening
Maasdam: antry's</t>
  </si>
  <si>
    <t>HWWerkt!: kantine</t>
  </si>
  <si>
    <t>Oud-Beijerland: catering keuken
Maasdam: bode keuken</t>
  </si>
  <si>
    <t>Oud-Beijerland: centrale hal + De Huiskamer
HWWerkt!: kantoren
Maasdam: directie + ontmoetingsruimte 1e verdieping</t>
  </si>
  <si>
    <t>Inschrijfprijs mag niet hoger zijn dan het plafondbedrag van € 125.000,- per jaar, excl. Btw.</t>
  </si>
  <si>
    <t>+</t>
  </si>
  <si>
    <t>Ingrediënt / los product</t>
  </si>
  <si>
    <t>Eenheidsprijs</t>
  </si>
  <si>
    <t>Indicatief aantal</t>
  </si>
  <si>
    <t>Verse melk</t>
  </si>
  <si>
    <t>zakjes</t>
  </si>
  <si>
    <t>kg</t>
  </si>
  <si>
    <t>liter</t>
  </si>
  <si>
    <t>stuks</t>
  </si>
  <si>
    <t>Eenheid (aantal)</t>
  </si>
  <si>
    <t>Eenheidsvorm
(#zakjes, kg, liter, #stuks)</t>
  </si>
  <si>
    <t>Dozen/displays</t>
  </si>
  <si>
    <t>Naast automaat</t>
  </si>
  <si>
    <t>Stuksprijs</t>
  </si>
  <si>
    <t>Totaalprijs, excl. Btw.</t>
  </si>
  <si>
    <t>Totaalprijs excl. Btw.</t>
  </si>
  <si>
    <t>Dranksoort</t>
  </si>
  <si>
    <t>Grammage</t>
  </si>
  <si>
    <t>Instant koffie</t>
  </si>
  <si>
    <t>Instant espresso</t>
  </si>
  <si>
    <t>Instant cappuccino</t>
  </si>
  <si>
    <t>Verse bonen koffie</t>
  </si>
  <si>
    <t>Verse bonen espresso</t>
  </si>
  <si>
    <t>Verse bonen cappuccino</t>
  </si>
  <si>
    <t>Prijs per jaar, excl. btw
(eenheidsprijs/eenheid)*indicatief aantal</t>
  </si>
  <si>
    <t>Prijs van de theedozen en supplementendisplays worden niet meegenomen in de beoordeling.</t>
  </si>
  <si>
    <t>Het grammage waarmee wordt getest dient hetzelfde te zijn als aangeboden met de inschrijving</t>
  </si>
  <si>
    <t>gram</t>
  </si>
  <si>
    <t>Totaalprijs ingredïenten en losse producten</t>
  </si>
  <si>
    <t>Dit ingevulde en ondertekende Inschrijfbiljet moet worden gevoegd bij de overige inschrijvingsdocumenten en op het tijdstip van de aanbesteding ingediend zijn. Door ondertekening van dit Inschrijfbiljet verklaart de inschrijver een inschrijving te doen conform het Programma van Eisen “Warme drankenautomaten &amp; ingrediënten van 30-04-2020, met kenmerk SIW007165" hetgeen inhoudt, dat de inschrijver akkoord gaat met alle gestelde minimumeisen en voorwaarden in het genoemde Programma van Eisen. Inschrijver verklaart hiermee dat hij deze verklaring naar waarheid heeft ingevuld.</t>
  </si>
  <si>
    <t>Indien u een bepaald product niet wenst aan te bieden, vult u bij eenheidsprijs € 0,00 in en bij eenheid 1.</t>
  </si>
  <si>
    <t>Oud-Beijerland: pantry's
HWWerkt!: magazijn + groenvoorziening
Maasdam: pantry's</t>
  </si>
  <si>
    <t>Topping óf melkproduct</t>
  </si>
  <si>
    <t>Datum: 15-07-2020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</si>
</sst>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quot;€&quot;\ * #,##0.00_ ;_ &quot;€&quot;\ * \-#,##0.00_ ;_ &quot;€&quot;\ * &quot;-&quot;??_ ;_ @_ "/>
    <numFmt numFmtId="164" formatCode="_ [$€-413]\ * #,##0.00_ ;_ [$€-413]\ * \-#,##0.00_ ;_ [$€-413]\ * &quot;-&quot;??_ ;_ @_ "/>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6"/>
      <color theme="1"/>
      <name val="Calibri"/>
      <family val="2"/>
      <scheme val="minor"/>
    </font>
    <font>
      <b/>
      <u val="doubleAccounting"/>
      <sz val="14"/>
      <color theme="1"/>
      <name val="Calibri"/>
      <family val="2"/>
      <scheme val="minor"/>
    </font>
    <font>
      <b/>
      <u val="singleAccounting"/>
      <sz val="12"/>
      <color theme="1"/>
      <name val="Calibri"/>
      <family val="2"/>
      <scheme val="minor"/>
    </font>
    <font>
      <sz val="9"/>
      <color theme="1"/>
      <name val="Arial"/>
      <family val="2"/>
    </font>
    <font>
      <sz val="11"/>
      <color rgb="FFFF0000"/>
      <name val="Calibri"/>
      <family val="2"/>
      <scheme val="minor"/>
    </font>
  </fonts>
  <fills count="5">
    <fill>
      <patternFill patternType="none"/>
    </fill>
    <fill>
      <patternFill patternType="gray125"/>
    </fill>
    <fill>
      <patternFill patternType="solid">
        <fgColor theme="6" tint="0.39997558519241921"/>
        <bgColor indexed="64"/>
      </patternFill>
    </fill>
    <fill>
      <patternFill patternType="solid">
        <fgColor rgb="FF00B050"/>
        <bgColor indexed="64"/>
      </patternFill>
    </fill>
    <fill>
      <patternFill patternType="solid">
        <fgColor rgb="FFFFFF00"/>
        <bgColor indexed="64"/>
      </patternFill>
    </fill>
  </fills>
  <borders count="4">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medium">
        <color indexed="64"/>
      </bottom>
      <diagonal/>
    </border>
    <border>
      <left style="hair">
        <color auto="1"/>
      </left>
      <right style="hair">
        <color auto="1"/>
      </right>
      <top/>
      <bottom style="hair">
        <color auto="1"/>
      </bottom>
      <diagonal/>
    </border>
  </borders>
  <cellStyleXfs count="2">
    <xf numFmtId="0" fontId="0" fillId="0" borderId="0"/>
    <xf numFmtId="44" fontId="1" fillId="0" borderId="0" applyFont="0" applyFill="0" applyBorder="0" applyAlignment="0" applyProtection="0"/>
  </cellStyleXfs>
  <cellXfs count="51">
    <xf numFmtId="0" fontId="0" fillId="0" borderId="0" xfId="0"/>
    <xf numFmtId="0" fontId="0" fillId="0" borderId="0" xfId="0" applyAlignment="1">
      <alignment wrapText="1"/>
    </xf>
    <xf numFmtId="0" fontId="0" fillId="2" borderId="0" xfId="0" applyFill="1"/>
    <xf numFmtId="44" fontId="0" fillId="0" borderId="0" xfId="1" applyFont="1"/>
    <xf numFmtId="0" fontId="2" fillId="0" borderId="0" xfId="0" applyFont="1"/>
    <xf numFmtId="0" fontId="2" fillId="0" borderId="0" xfId="0" applyFont="1" applyAlignment="1">
      <alignment wrapText="1"/>
    </xf>
    <xf numFmtId="0" fontId="3" fillId="0" borderId="0" xfId="0" applyFont="1"/>
    <xf numFmtId="0" fontId="4" fillId="0" borderId="0" xfId="0" applyFont="1"/>
    <xf numFmtId="44" fontId="0" fillId="0" borderId="0" xfId="0" applyNumberFormat="1"/>
    <xf numFmtId="0" fontId="5" fillId="0" borderId="0" xfId="0" applyFont="1"/>
    <xf numFmtId="44" fontId="6" fillId="0" borderId="0" xfId="0" applyNumberFormat="1" applyFont="1"/>
    <xf numFmtId="44" fontId="7" fillId="0" borderId="0" xfId="0" applyNumberFormat="1" applyFont="1"/>
    <xf numFmtId="0" fontId="0" fillId="0" borderId="0" xfId="0" applyFont="1"/>
    <xf numFmtId="0" fontId="0" fillId="3" borderId="0" xfId="0" applyFill="1"/>
    <xf numFmtId="44" fontId="0" fillId="3" borderId="0" xfId="0" applyNumberFormat="1" applyFill="1"/>
    <xf numFmtId="0" fontId="8" fillId="0" borderId="0" xfId="0" applyFont="1" applyAlignment="1">
      <alignment vertical="center"/>
    </xf>
    <xf numFmtId="0" fontId="0" fillId="2" borderId="0" xfId="0" applyFont="1" applyFill="1" applyAlignment="1">
      <alignment wrapText="1"/>
    </xf>
    <xf numFmtId="0" fontId="4" fillId="0" borderId="0" xfId="0" applyFont="1" applyFill="1"/>
    <xf numFmtId="0" fontId="0" fillId="0" borderId="0" xfId="0" applyFont="1" applyAlignment="1">
      <alignment horizontal="left" wrapText="1"/>
    </xf>
    <xf numFmtId="0" fontId="0" fillId="4" borderId="0" xfId="0" applyFill="1"/>
    <xf numFmtId="0" fontId="2" fillId="0" borderId="0" xfId="0" applyFont="1" applyFill="1" applyAlignment="1">
      <alignment wrapText="1"/>
    </xf>
    <xf numFmtId="0" fontId="2" fillId="0" borderId="0" xfId="0" applyFont="1" applyFill="1"/>
    <xf numFmtId="0" fontId="0" fillId="0" borderId="0" xfId="0" applyFill="1" applyAlignment="1">
      <alignment wrapText="1"/>
    </xf>
    <xf numFmtId="0" fontId="0" fillId="0" borderId="0" xfId="0" applyFill="1"/>
    <xf numFmtId="0" fontId="0" fillId="0" borderId="0" xfId="0" applyFill="1" applyAlignment="1"/>
    <xf numFmtId="164" fontId="0" fillId="0" borderId="0" xfId="0" applyNumberFormat="1" applyFill="1"/>
    <xf numFmtId="44" fontId="0" fillId="0" borderId="0" xfId="1" applyFont="1" applyFill="1"/>
    <xf numFmtId="44" fontId="0" fillId="0" borderId="0" xfId="0" applyNumberFormat="1" applyFill="1"/>
    <xf numFmtId="44" fontId="7" fillId="0" borderId="0" xfId="0" applyNumberFormat="1" applyFont="1" applyFill="1"/>
    <xf numFmtId="0" fontId="2" fillId="0" borderId="1" xfId="0" applyFont="1" applyBorder="1" applyAlignment="1">
      <alignment wrapText="1"/>
    </xf>
    <xf numFmtId="0" fontId="0" fillId="0" borderId="1" xfId="0" applyBorder="1"/>
    <xf numFmtId="0" fontId="0" fillId="0" borderId="1" xfId="0" applyBorder="1" applyAlignment="1">
      <alignment wrapText="1"/>
    </xf>
    <xf numFmtId="0" fontId="0" fillId="2" borderId="1" xfId="0" applyFill="1" applyBorder="1"/>
    <xf numFmtId="44" fontId="0" fillId="0" borderId="1" xfId="1" applyFont="1" applyBorder="1"/>
    <xf numFmtId="0" fontId="4" fillId="0" borderId="1" xfId="0" applyFont="1" applyBorder="1"/>
    <xf numFmtId="0" fontId="0" fillId="0" borderId="1" xfId="0" applyFill="1" applyBorder="1"/>
    <xf numFmtId="164" fontId="0" fillId="2" borderId="1" xfId="0" applyNumberFormat="1" applyFill="1" applyBorder="1"/>
    <xf numFmtId="44" fontId="6" fillId="0" borderId="1" xfId="0" applyNumberFormat="1" applyFont="1" applyBorder="1"/>
    <xf numFmtId="0" fontId="2" fillId="0" borderId="1" xfId="0" applyFont="1" applyBorder="1"/>
    <xf numFmtId="164" fontId="0" fillId="0" borderId="1" xfId="0" applyNumberFormat="1" applyBorder="1"/>
    <xf numFmtId="164" fontId="4" fillId="0" borderId="1" xfId="0" applyNumberFormat="1" applyFont="1" applyBorder="1"/>
    <xf numFmtId="0" fontId="4" fillId="0" borderId="0" xfId="0" applyFont="1" applyBorder="1"/>
    <xf numFmtId="164" fontId="4" fillId="0" borderId="0" xfId="0" applyNumberFormat="1" applyFont="1" applyBorder="1"/>
    <xf numFmtId="164" fontId="6" fillId="0" borderId="1" xfId="0" applyNumberFormat="1" applyFont="1" applyBorder="1"/>
    <xf numFmtId="0" fontId="0" fillId="0" borderId="3" xfId="0" applyBorder="1"/>
    <xf numFmtId="164" fontId="0" fillId="0" borderId="2" xfId="0" applyNumberFormat="1" applyBorder="1"/>
    <xf numFmtId="164" fontId="0" fillId="2" borderId="0" xfId="1" applyNumberFormat="1" applyFont="1" applyFill="1"/>
    <xf numFmtId="0" fontId="2" fillId="2" borderId="0" xfId="0" applyFont="1" applyFill="1"/>
    <xf numFmtId="0" fontId="0" fillId="0" borderId="0" xfId="0" applyFont="1" applyAlignment="1">
      <alignment horizontal="left" wrapText="1"/>
    </xf>
    <xf numFmtId="0" fontId="5" fillId="0" borderId="0" xfId="0" applyFont="1" applyAlignment="1">
      <alignment horizontal="left" wrapText="1"/>
    </xf>
    <xf numFmtId="0" fontId="9" fillId="0" borderId="1" xfId="0" applyFont="1" applyBorder="1"/>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zoomScaleNormal="100" workbookViewId="0">
      <selection activeCell="A3" sqref="A3"/>
    </sheetView>
  </sheetViews>
  <sheetFormatPr defaultRowHeight="15" x14ac:dyDescent="0.25"/>
  <cols>
    <col min="1" max="1" width="122.42578125" bestFit="1" customWidth="1"/>
    <col min="2" max="2" width="28.85546875" customWidth="1"/>
    <col min="3" max="3" width="29.85546875" customWidth="1"/>
    <col min="4" max="4" width="9.5703125" customWidth="1"/>
    <col min="5" max="5" width="21.5703125" customWidth="1"/>
    <col min="6" max="6" width="20.140625" customWidth="1"/>
    <col min="7" max="7" width="22.5703125" customWidth="1"/>
  </cols>
  <sheetData>
    <row r="1" spans="1:1" ht="21" x14ac:dyDescent="0.35">
      <c r="A1" s="9" t="s">
        <v>0</v>
      </c>
    </row>
    <row r="2" spans="1:1" ht="21" x14ac:dyDescent="0.35">
      <c r="A2" s="9" t="s">
        <v>42</v>
      </c>
    </row>
    <row r="3" spans="1:1" ht="21" x14ac:dyDescent="0.35">
      <c r="A3" s="9" t="s">
        <v>113</v>
      </c>
    </row>
    <row r="5" spans="1:1" x14ac:dyDescent="0.25">
      <c r="A5" s="12" t="s">
        <v>23</v>
      </c>
    </row>
    <row r="6" spans="1:1" x14ac:dyDescent="0.25">
      <c r="A6" s="12" t="s">
        <v>24</v>
      </c>
    </row>
    <row r="7" spans="1:1" x14ac:dyDescent="0.25">
      <c r="A7" s="12" t="s">
        <v>25</v>
      </c>
    </row>
    <row r="8" spans="1:1" x14ac:dyDescent="0.25">
      <c r="A8" s="12" t="s">
        <v>26</v>
      </c>
    </row>
    <row r="9" spans="1:1" x14ac:dyDescent="0.25">
      <c r="A9" s="12" t="s">
        <v>27</v>
      </c>
    </row>
    <row r="10" spans="1:1" x14ac:dyDescent="0.25">
      <c r="A10" s="12" t="s">
        <v>28</v>
      </c>
    </row>
    <row r="11" spans="1:1" x14ac:dyDescent="0.25">
      <c r="A11" s="12" t="s">
        <v>29</v>
      </c>
    </row>
    <row r="13" spans="1:1" x14ac:dyDescent="0.25">
      <c r="A13" s="2" t="s">
        <v>30</v>
      </c>
    </row>
    <row r="14" spans="1:1" x14ac:dyDescent="0.25">
      <c r="A14" s="47" t="s">
        <v>110</v>
      </c>
    </row>
    <row r="15" spans="1:1" x14ac:dyDescent="0.25">
      <c r="A15" s="12" t="s">
        <v>33</v>
      </c>
    </row>
    <row r="17" spans="1:1" x14ac:dyDescent="0.25">
      <c r="A17" s="13" t="s">
        <v>43</v>
      </c>
    </row>
    <row r="18" spans="1:1" x14ac:dyDescent="0.25">
      <c r="A18" s="19" t="s">
        <v>79</v>
      </c>
    </row>
  </sheetData>
  <pageMargins left="0.7" right="0.7" top="0.75" bottom="0.75" header="0.3" footer="0.3"/>
  <pageSetup paperSize="9" scale="83"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zoomScaleNormal="100" workbookViewId="0">
      <selection activeCell="B10" sqref="B10"/>
    </sheetView>
  </sheetViews>
  <sheetFormatPr defaultRowHeight="15" x14ac:dyDescent="0.25"/>
  <cols>
    <col min="1" max="1" width="71.5703125" customWidth="1"/>
    <col min="2" max="2" width="20.7109375" bestFit="1" customWidth="1"/>
  </cols>
  <sheetData>
    <row r="1" spans="1:3" ht="42.75" customHeight="1" x14ac:dyDescent="0.35">
      <c r="A1" s="49" t="s">
        <v>0</v>
      </c>
      <c r="B1" s="49"/>
    </row>
    <row r="2" spans="1:3" ht="21" x14ac:dyDescent="0.35">
      <c r="A2" s="9" t="s">
        <v>42</v>
      </c>
    </row>
    <row r="3" spans="1:3" ht="21" x14ac:dyDescent="0.35">
      <c r="A3" s="9" t="s">
        <v>1</v>
      </c>
    </row>
    <row r="5" spans="1:3" x14ac:dyDescent="0.25">
      <c r="B5" s="4" t="s">
        <v>22</v>
      </c>
    </row>
    <row r="6" spans="1:3" ht="18.75" x14ac:dyDescent="0.3">
      <c r="A6" s="7" t="s">
        <v>9</v>
      </c>
      <c r="B6" s="8">
        <f>'A - Huurprijs'!F12</f>
        <v>0</v>
      </c>
    </row>
    <row r="7" spans="1:3" ht="18.75" x14ac:dyDescent="0.3">
      <c r="A7" s="7"/>
    </row>
    <row r="8" spans="1:3" ht="18.75" x14ac:dyDescent="0.3">
      <c r="A8" s="7" t="s">
        <v>19</v>
      </c>
      <c r="B8" s="8">
        <f>'B - Onderhoudsprijs'!F13</f>
        <v>0</v>
      </c>
    </row>
    <row r="9" spans="1:3" ht="18.75" x14ac:dyDescent="0.3">
      <c r="A9" s="7"/>
    </row>
    <row r="10" spans="1:3" ht="18.75" x14ac:dyDescent="0.3">
      <c r="A10" s="7" t="s">
        <v>20</v>
      </c>
      <c r="B10" s="8" t="e">
        <f>'C - Ingrediënten'!G41</f>
        <v>#DIV/0!</v>
      </c>
    </row>
    <row r="11" spans="1:3" ht="18.75" x14ac:dyDescent="0.3">
      <c r="A11" s="7"/>
    </row>
    <row r="12" spans="1:3" ht="18.75" x14ac:dyDescent="0.3">
      <c r="A12" s="17" t="s">
        <v>21</v>
      </c>
      <c r="B12" s="14" t="e">
        <f>B6+B8+B10</f>
        <v>#DIV/0!</v>
      </c>
    </row>
    <row r="15" spans="1:3" ht="18.75" x14ac:dyDescent="0.3">
      <c r="A15" s="7" t="s">
        <v>34</v>
      </c>
    </row>
    <row r="16" spans="1:3" ht="106.5" customHeight="1" x14ac:dyDescent="0.25">
      <c r="A16" s="48" t="s">
        <v>109</v>
      </c>
      <c r="B16" s="48"/>
      <c r="C16" s="12"/>
    </row>
    <row r="17" spans="1:1" x14ac:dyDescent="0.25">
      <c r="A17" s="15"/>
    </row>
    <row r="18" spans="1:1" x14ac:dyDescent="0.25">
      <c r="A18" s="5" t="s">
        <v>50</v>
      </c>
    </row>
    <row r="19" spans="1:1" x14ac:dyDescent="0.25">
      <c r="A19" s="5"/>
    </row>
    <row r="20" spans="1:1" x14ac:dyDescent="0.25">
      <c r="A20" s="5" t="s">
        <v>41</v>
      </c>
    </row>
    <row r="21" spans="1:1" x14ac:dyDescent="0.25">
      <c r="A21" s="16"/>
    </row>
    <row r="22" spans="1:1" x14ac:dyDescent="0.25">
      <c r="A22" s="5" t="s">
        <v>35</v>
      </c>
    </row>
    <row r="23" spans="1:1" x14ac:dyDescent="0.25">
      <c r="A23" s="16"/>
    </row>
    <row r="24" spans="1:1" x14ac:dyDescent="0.25">
      <c r="A24" s="5" t="s">
        <v>36</v>
      </c>
    </row>
    <row r="25" spans="1:1" x14ac:dyDescent="0.25">
      <c r="A25" s="16"/>
    </row>
    <row r="26" spans="1:1" x14ac:dyDescent="0.25">
      <c r="A26" s="5" t="s">
        <v>37</v>
      </c>
    </row>
    <row r="27" spans="1:1" x14ac:dyDescent="0.25">
      <c r="A27" s="16"/>
    </row>
    <row r="28" spans="1:1" x14ac:dyDescent="0.25">
      <c r="A28" s="5" t="s">
        <v>38</v>
      </c>
    </row>
    <row r="29" spans="1:1" x14ac:dyDescent="0.25">
      <c r="A29" s="16"/>
    </row>
    <row r="30" spans="1:1" x14ac:dyDescent="0.25">
      <c r="A30" s="5" t="s">
        <v>39</v>
      </c>
    </row>
    <row r="31" spans="1:1" x14ac:dyDescent="0.25">
      <c r="A31" s="16"/>
    </row>
    <row r="32" spans="1:1" x14ac:dyDescent="0.25">
      <c r="A32" s="5" t="s">
        <v>40</v>
      </c>
    </row>
    <row r="33" spans="1:1" ht="44.25" customHeight="1" x14ac:dyDescent="0.25">
      <c r="A33" s="2"/>
    </row>
  </sheetData>
  <mergeCells count="2">
    <mergeCell ref="A16:B16"/>
    <mergeCell ref="A1:B1"/>
  </mergeCells>
  <pageMargins left="0.7" right="0.7" top="0.75" bottom="0.75" header="0.3" footer="0.3"/>
  <pageSetup paperSize="9" scale="94"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zoomScaleNormal="100" workbookViewId="0">
      <selection activeCell="F10" sqref="F10"/>
    </sheetView>
  </sheetViews>
  <sheetFormatPr defaultRowHeight="15" x14ac:dyDescent="0.25"/>
  <cols>
    <col min="1" max="1" width="30.28515625" customWidth="1"/>
    <col min="2" max="2" width="33.42578125" customWidth="1"/>
    <col min="3" max="3" width="50.85546875" customWidth="1"/>
    <col min="4" max="4" width="9.5703125" customWidth="1"/>
    <col min="5" max="5" width="21.5703125" customWidth="1"/>
    <col min="6" max="6" width="20.140625" customWidth="1"/>
    <col min="7" max="7" width="2" customWidth="1"/>
  </cols>
  <sheetData>
    <row r="1" spans="1:7" ht="21" x14ac:dyDescent="0.35">
      <c r="A1" s="9" t="s">
        <v>9</v>
      </c>
      <c r="C1" s="23"/>
      <c r="D1" s="23"/>
      <c r="E1" s="23"/>
    </row>
    <row r="2" spans="1:7" x14ac:dyDescent="0.25">
      <c r="C2" s="23"/>
      <c r="D2" s="23"/>
      <c r="E2" s="23"/>
    </row>
    <row r="3" spans="1:7" x14ac:dyDescent="0.25">
      <c r="C3" s="23"/>
      <c r="D3" s="23"/>
      <c r="E3" s="23"/>
    </row>
    <row r="4" spans="1:7" ht="30" x14ac:dyDescent="0.25">
      <c r="A4" s="29" t="s">
        <v>71</v>
      </c>
      <c r="B4" s="29" t="s">
        <v>72</v>
      </c>
      <c r="C4" s="29" t="s">
        <v>3</v>
      </c>
      <c r="D4" s="29" t="s">
        <v>4</v>
      </c>
      <c r="E4" s="29" t="s">
        <v>17</v>
      </c>
      <c r="F4" s="29" t="s">
        <v>12</v>
      </c>
      <c r="G4" s="30"/>
    </row>
    <row r="5" spans="1:7" ht="45" x14ac:dyDescent="0.25">
      <c r="A5" s="31" t="s">
        <v>2</v>
      </c>
      <c r="B5" s="32"/>
      <c r="C5" s="31" t="s">
        <v>73</v>
      </c>
      <c r="D5" s="31">
        <v>4</v>
      </c>
      <c r="E5" s="32"/>
      <c r="F5" s="33">
        <f t="shared" ref="F5:F10" si="0">D5*E5</f>
        <v>0</v>
      </c>
      <c r="G5" s="30"/>
    </row>
    <row r="6" spans="1:7" ht="30" x14ac:dyDescent="0.25">
      <c r="A6" s="31" t="s">
        <v>5</v>
      </c>
      <c r="B6" s="32"/>
      <c r="C6" s="31" t="s">
        <v>74</v>
      </c>
      <c r="D6" s="31">
        <v>1</v>
      </c>
      <c r="E6" s="32"/>
      <c r="F6" s="33">
        <f t="shared" si="0"/>
        <v>0</v>
      </c>
      <c r="G6" s="30"/>
    </row>
    <row r="7" spans="1:7" ht="45" x14ac:dyDescent="0.25">
      <c r="A7" s="31" t="s">
        <v>6</v>
      </c>
      <c r="B7" s="32"/>
      <c r="C7" s="31" t="s">
        <v>111</v>
      </c>
      <c r="D7" s="31">
        <v>12</v>
      </c>
      <c r="E7" s="32"/>
      <c r="F7" s="33">
        <f t="shared" si="0"/>
        <v>0</v>
      </c>
      <c r="G7" s="30"/>
    </row>
    <row r="8" spans="1:7" x14ac:dyDescent="0.25">
      <c r="A8" s="31" t="s">
        <v>10</v>
      </c>
      <c r="B8" s="32"/>
      <c r="C8" s="31" t="s">
        <v>76</v>
      </c>
      <c r="D8" s="31">
        <v>2</v>
      </c>
      <c r="E8" s="32"/>
      <c r="F8" s="33">
        <f t="shared" si="0"/>
        <v>0</v>
      </c>
      <c r="G8" s="30"/>
    </row>
    <row r="9" spans="1:7" ht="30" x14ac:dyDescent="0.25">
      <c r="A9" s="31" t="s">
        <v>7</v>
      </c>
      <c r="B9" s="32"/>
      <c r="C9" s="31" t="s">
        <v>77</v>
      </c>
      <c r="D9" s="31">
        <v>2</v>
      </c>
      <c r="E9" s="32"/>
      <c r="F9" s="33">
        <f t="shared" si="0"/>
        <v>0</v>
      </c>
      <c r="G9" s="30"/>
    </row>
    <row r="10" spans="1:7" ht="45" x14ac:dyDescent="0.25">
      <c r="A10" s="31" t="s">
        <v>8</v>
      </c>
      <c r="B10" s="32"/>
      <c r="C10" s="31" t="s">
        <v>78</v>
      </c>
      <c r="D10" s="31">
        <v>5</v>
      </c>
      <c r="E10" s="32"/>
      <c r="F10" s="33">
        <f t="shared" si="0"/>
        <v>0</v>
      </c>
      <c r="G10" s="30" t="s">
        <v>80</v>
      </c>
    </row>
    <row r="11" spans="1:7" x14ac:dyDescent="0.25">
      <c r="A11" s="31"/>
      <c r="B11" s="31"/>
      <c r="C11" s="31"/>
      <c r="D11" s="31"/>
      <c r="E11" s="31"/>
      <c r="F11" s="31"/>
      <c r="G11" s="31"/>
    </row>
    <row r="12" spans="1:7" ht="21" x14ac:dyDescent="0.45">
      <c r="A12" s="34" t="s">
        <v>11</v>
      </c>
      <c r="B12" s="31"/>
      <c r="C12" s="31"/>
      <c r="D12" s="31"/>
      <c r="E12" s="31"/>
      <c r="F12" s="37">
        <f>SUM(F5:F10)</f>
        <v>0</v>
      </c>
      <c r="G12" s="3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B18" s="1"/>
      <c r="C18" s="1"/>
      <c r="D18" s="1"/>
      <c r="E18" s="1"/>
      <c r="F18" s="1"/>
      <c r="G18" s="1"/>
    </row>
    <row r="19" spans="1:7" ht="15.75" x14ac:dyDescent="0.25">
      <c r="A19" s="6"/>
    </row>
    <row r="20" spans="1:7" ht="15.75" x14ac:dyDescent="0.25">
      <c r="A20" s="6"/>
    </row>
    <row r="21" spans="1:7" ht="15.75" x14ac:dyDescent="0.25">
      <c r="A21" s="6"/>
    </row>
    <row r="22" spans="1:7" x14ac:dyDescent="0.25">
      <c r="A22" s="4"/>
      <c r="B22" s="20"/>
      <c r="C22" s="21"/>
      <c r="D22" s="21"/>
      <c r="E22" s="20"/>
      <c r="F22" s="20"/>
      <c r="G22" s="5"/>
    </row>
    <row r="23" spans="1:7" x14ac:dyDescent="0.25">
      <c r="B23" s="22"/>
      <c r="C23" s="23"/>
      <c r="D23" s="24"/>
      <c r="E23" s="25"/>
      <c r="F23" s="26"/>
      <c r="G23" s="3"/>
    </row>
    <row r="24" spans="1:7" x14ac:dyDescent="0.25">
      <c r="B24" s="22"/>
      <c r="C24" s="23"/>
      <c r="D24" s="24"/>
      <c r="E24" s="25"/>
      <c r="F24" s="26"/>
      <c r="G24" s="3"/>
    </row>
    <row r="25" spans="1:7" x14ac:dyDescent="0.25">
      <c r="B25" s="22"/>
      <c r="C25" s="23"/>
      <c r="D25" s="24"/>
      <c r="E25" s="25"/>
      <c r="F25" s="26"/>
      <c r="G25" s="3"/>
    </row>
    <row r="26" spans="1:7" x14ac:dyDescent="0.25">
      <c r="B26" s="22"/>
      <c r="C26" s="23"/>
      <c r="D26" s="24"/>
      <c r="E26" s="25"/>
      <c r="F26" s="26"/>
      <c r="G26" s="3"/>
    </row>
    <row r="27" spans="1:7" x14ac:dyDescent="0.25">
      <c r="B27" s="22"/>
      <c r="C27" s="23"/>
      <c r="D27" s="24"/>
      <c r="E27" s="25"/>
      <c r="F27" s="26"/>
      <c r="G27" s="3"/>
    </row>
    <row r="28" spans="1:7" ht="18" x14ac:dyDescent="0.4">
      <c r="A28" s="6"/>
      <c r="B28" s="23"/>
      <c r="C28" s="23"/>
      <c r="D28" s="23"/>
      <c r="E28" s="23"/>
      <c r="F28" s="23"/>
      <c r="G28" s="11"/>
    </row>
    <row r="29" spans="1:7" x14ac:dyDescent="0.25">
      <c r="B29" s="23"/>
      <c r="C29" s="23"/>
      <c r="D29" s="23"/>
      <c r="E29" s="23"/>
      <c r="F29" s="23"/>
    </row>
    <row r="30" spans="1:7" x14ac:dyDescent="0.25">
      <c r="A30" s="4"/>
      <c r="B30" s="23"/>
      <c r="C30" s="23"/>
      <c r="D30" s="23"/>
      <c r="E30" s="23"/>
      <c r="F30" s="23"/>
    </row>
    <row r="31" spans="1:7" x14ac:dyDescent="0.25">
      <c r="A31" s="4"/>
      <c r="B31" s="20"/>
      <c r="C31" s="21"/>
      <c r="D31" s="21"/>
      <c r="E31" s="20"/>
      <c r="F31" s="20"/>
      <c r="G31" s="5"/>
    </row>
    <row r="32" spans="1:7" x14ac:dyDescent="0.25">
      <c r="B32" s="23"/>
      <c r="C32" s="23"/>
      <c r="D32" s="23"/>
      <c r="E32" s="26"/>
      <c r="F32" s="27"/>
      <c r="G32" s="8"/>
    </row>
    <row r="33" spans="1:7" x14ac:dyDescent="0.25">
      <c r="B33" s="23"/>
      <c r="C33" s="23"/>
      <c r="D33" s="23"/>
      <c r="E33" s="26"/>
      <c r="F33" s="27"/>
      <c r="G33" s="8"/>
    </row>
    <row r="34" spans="1:7" x14ac:dyDescent="0.25">
      <c r="B34" s="23"/>
      <c r="C34" s="23"/>
      <c r="D34" s="23"/>
      <c r="E34" s="26"/>
      <c r="F34" s="27"/>
      <c r="G34" s="8"/>
    </row>
    <row r="35" spans="1:7" x14ac:dyDescent="0.25">
      <c r="B35" s="23"/>
      <c r="C35" s="23"/>
      <c r="D35" s="23"/>
      <c r="E35" s="26"/>
      <c r="F35" s="27"/>
      <c r="G35" s="8"/>
    </row>
    <row r="36" spans="1:7" x14ac:dyDescent="0.25">
      <c r="B36" s="23"/>
      <c r="C36" s="23"/>
      <c r="D36" s="23"/>
      <c r="E36" s="23"/>
      <c r="F36" s="23"/>
    </row>
    <row r="37" spans="1:7" x14ac:dyDescent="0.25">
      <c r="A37" s="4"/>
      <c r="B37" s="23"/>
      <c r="C37" s="23"/>
      <c r="D37" s="23"/>
      <c r="E37" s="23"/>
      <c r="F37" s="23"/>
    </row>
    <row r="38" spans="1:7" x14ac:dyDescent="0.25">
      <c r="A38" s="4"/>
      <c r="B38" s="20"/>
      <c r="C38" s="21"/>
      <c r="D38" s="21"/>
      <c r="E38" s="20"/>
      <c r="F38" s="20"/>
      <c r="G38" s="5"/>
    </row>
    <row r="39" spans="1:7" x14ac:dyDescent="0.25">
      <c r="B39" s="23"/>
      <c r="C39" s="23"/>
      <c r="D39" s="23"/>
      <c r="E39" s="26"/>
      <c r="F39" s="26"/>
      <c r="G39" s="3"/>
    </row>
    <row r="40" spans="1:7" x14ac:dyDescent="0.25">
      <c r="B40" s="23"/>
      <c r="C40" s="23"/>
      <c r="D40" s="23"/>
      <c r="E40" s="26"/>
      <c r="F40" s="26"/>
      <c r="G40" s="3"/>
    </row>
    <row r="41" spans="1:7" x14ac:dyDescent="0.25">
      <c r="B41" s="23"/>
      <c r="C41" s="23"/>
      <c r="D41" s="23"/>
      <c r="E41" s="26"/>
      <c r="F41" s="26"/>
      <c r="G41" s="3"/>
    </row>
    <row r="42" spans="1:7" x14ac:dyDescent="0.25">
      <c r="B42" s="23"/>
      <c r="C42" s="23"/>
      <c r="D42" s="23"/>
      <c r="E42" s="26"/>
      <c r="F42" s="26"/>
      <c r="G42" s="3"/>
    </row>
    <row r="43" spans="1:7" ht="18" x14ac:dyDescent="0.4">
      <c r="A43" s="6"/>
      <c r="G43" s="11"/>
    </row>
    <row r="45" spans="1:7" ht="21" x14ac:dyDescent="0.45">
      <c r="G45" s="10"/>
    </row>
  </sheetData>
  <pageMargins left="0.7" right="0.7" top="0.75" bottom="0.75" header="0.3" footer="0.3"/>
  <pageSetup paperSize="9" scale="75" orientation="landscape" verticalDpi="0" r:id="rId1"/>
  <rowBreaks count="1" manualBreakCount="1">
    <brk id="4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zoomScaleNormal="100" workbookViewId="0">
      <selection activeCell="F8" sqref="F8"/>
    </sheetView>
  </sheetViews>
  <sheetFormatPr defaultRowHeight="15" x14ac:dyDescent="0.25"/>
  <cols>
    <col min="1" max="1" width="40.85546875" customWidth="1"/>
    <col min="2" max="2" width="28.85546875" customWidth="1"/>
    <col min="3" max="3" width="51" customWidth="1"/>
    <col min="4" max="4" width="9.5703125" customWidth="1"/>
    <col min="5" max="5" width="21.5703125" customWidth="1"/>
    <col min="6" max="6" width="22.5703125" customWidth="1"/>
    <col min="7" max="7" width="6" customWidth="1"/>
  </cols>
  <sheetData>
    <row r="1" spans="1:7" ht="21" x14ac:dyDescent="0.35">
      <c r="A1" s="9" t="s">
        <v>13</v>
      </c>
      <c r="C1" s="23"/>
    </row>
    <row r="2" spans="1:7" ht="15.75" x14ac:dyDescent="0.25">
      <c r="A2" s="6" t="s">
        <v>14</v>
      </c>
      <c r="C2" s="23"/>
    </row>
    <row r="4" spans="1:7" ht="15.75" x14ac:dyDescent="0.25">
      <c r="A4" s="6"/>
    </row>
    <row r="5" spans="1:7" ht="45" x14ac:dyDescent="0.25">
      <c r="A5" s="29" t="s">
        <v>71</v>
      </c>
      <c r="B5" s="29" t="s">
        <v>72</v>
      </c>
      <c r="C5" s="29" t="s">
        <v>3</v>
      </c>
      <c r="D5" s="29" t="s">
        <v>4</v>
      </c>
      <c r="E5" s="29" t="s">
        <v>18</v>
      </c>
      <c r="F5" s="29" t="s">
        <v>15</v>
      </c>
      <c r="G5" s="30"/>
    </row>
    <row r="6" spans="1:7" ht="45" x14ac:dyDescent="0.25">
      <c r="A6" s="31" t="s">
        <v>2</v>
      </c>
      <c r="B6" s="35">
        <f>'A - Huurprijs'!B5</f>
        <v>0</v>
      </c>
      <c r="C6" s="31" t="s">
        <v>73</v>
      </c>
      <c r="D6" s="31">
        <v>4</v>
      </c>
      <c r="E6" s="36"/>
      <c r="F6" s="33">
        <f t="shared" ref="F6:F11" si="0">D6*E6</f>
        <v>0</v>
      </c>
      <c r="G6" s="30"/>
    </row>
    <row r="7" spans="1:7" x14ac:dyDescent="0.25">
      <c r="A7" s="31" t="s">
        <v>5</v>
      </c>
      <c r="B7" s="35">
        <f>'A - Huurprijs'!B6</f>
        <v>0</v>
      </c>
      <c r="C7" s="31" t="s">
        <v>74</v>
      </c>
      <c r="D7" s="31">
        <v>1</v>
      </c>
      <c r="E7" s="36"/>
      <c r="F7" s="33">
        <f t="shared" si="0"/>
        <v>0</v>
      </c>
      <c r="G7" s="30"/>
    </row>
    <row r="8" spans="1:7" ht="45" x14ac:dyDescent="0.25">
      <c r="A8" s="31" t="s">
        <v>6</v>
      </c>
      <c r="B8" s="35">
        <f>'A - Huurprijs'!B7</f>
        <v>0</v>
      </c>
      <c r="C8" s="31" t="s">
        <v>75</v>
      </c>
      <c r="D8" s="31">
        <v>12</v>
      </c>
      <c r="E8" s="36"/>
      <c r="F8" s="33">
        <f t="shared" si="0"/>
        <v>0</v>
      </c>
      <c r="G8" s="30"/>
    </row>
    <row r="9" spans="1:7" x14ac:dyDescent="0.25">
      <c r="A9" s="31" t="s">
        <v>10</v>
      </c>
      <c r="B9" s="35">
        <f>'A - Huurprijs'!B8</f>
        <v>0</v>
      </c>
      <c r="C9" s="31" t="s">
        <v>76</v>
      </c>
      <c r="D9" s="31">
        <v>2</v>
      </c>
      <c r="E9" s="36"/>
      <c r="F9" s="33">
        <f t="shared" si="0"/>
        <v>0</v>
      </c>
      <c r="G9" s="30"/>
    </row>
    <row r="10" spans="1:7" ht="30" x14ac:dyDescent="0.25">
      <c r="A10" s="31" t="s">
        <v>7</v>
      </c>
      <c r="B10" s="35">
        <f>'A - Huurprijs'!B9</f>
        <v>0</v>
      </c>
      <c r="C10" s="31" t="s">
        <v>77</v>
      </c>
      <c r="D10" s="31">
        <v>2</v>
      </c>
      <c r="E10" s="36"/>
      <c r="F10" s="33">
        <f t="shared" si="0"/>
        <v>0</v>
      </c>
      <c r="G10" s="30"/>
    </row>
    <row r="11" spans="1:7" ht="45" x14ac:dyDescent="0.25">
      <c r="A11" s="31" t="s">
        <v>8</v>
      </c>
      <c r="B11" s="35">
        <f>'A - Huurprijs'!B10</f>
        <v>0</v>
      </c>
      <c r="C11" s="31" t="s">
        <v>78</v>
      </c>
      <c r="D11" s="31">
        <v>5</v>
      </c>
      <c r="E11" s="36"/>
      <c r="F11" s="33">
        <f t="shared" si="0"/>
        <v>0</v>
      </c>
      <c r="G11" s="30" t="s">
        <v>80</v>
      </c>
    </row>
    <row r="12" spans="1:7" x14ac:dyDescent="0.25">
      <c r="A12" s="30"/>
      <c r="B12" s="30"/>
      <c r="C12" s="30"/>
      <c r="D12" s="30"/>
      <c r="E12" s="30"/>
      <c r="F12" s="30"/>
      <c r="G12" s="30"/>
    </row>
    <row r="13" spans="1:7" ht="21" x14ac:dyDescent="0.45">
      <c r="A13" s="34" t="s">
        <v>16</v>
      </c>
      <c r="B13" s="30"/>
      <c r="C13" s="30"/>
      <c r="D13" s="30"/>
      <c r="E13" s="30"/>
      <c r="F13" s="37">
        <f>SUM(F6:F11)</f>
        <v>0</v>
      </c>
      <c r="G13" s="30"/>
    </row>
    <row r="14" spans="1:7" x14ac:dyDescent="0.25">
      <c r="A14" s="4"/>
      <c r="B14" s="20"/>
      <c r="C14" s="21"/>
      <c r="D14" s="21"/>
      <c r="E14" s="20"/>
      <c r="F14" s="20"/>
      <c r="G14" s="23"/>
    </row>
    <row r="15" spans="1:7" x14ac:dyDescent="0.25">
      <c r="B15" s="23"/>
      <c r="C15" s="23"/>
      <c r="D15" s="23"/>
      <c r="E15" s="26"/>
      <c r="F15" s="27"/>
      <c r="G15" s="23"/>
    </row>
    <row r="16" spans="1:7" x14ac:dyDescent="0.25">
      <c r="B16" s="23"/>
      <c r="C16" s="23"/>
      <c r="D16" s="23"/>
      <c r="E16" s="26"/>
      <c r="F16" s="27"/>
      <c r="G16" s="23"/>
    </row>
    <row r="17" spans="1:7" x14ac:dyDescent="0.25">
      <c r="B17" s="23"/>
      <c r="C17" s="23"/>
      <c r="D17" s="23"/>
      <c r="E17" s="26"/>
      <c r="F17" s="27"/>
      <c r="G17" s="23"/>
    </row>
    <row r="18" spans="1:7" x14ac:dyDescent="0.25">
      <c r="B18" s="23"/>
      <c r="C18" s="23"/>
      <c r="D18" s="23"/>
      <c r="E18" s="26"/>
      <c r="F18" s="27"/>
      <c r="G18" s="23"/>
    </row>
    <row r="19" spans="1:7" ht="18" x14ac:dyDescent="0.4">
      <c r="A19" s="6"/>
      <c r="B19" s="23"/>
      <c r="C19" s="23"/>
      <c r="D19" s="23"/>
      <c r="E19" s="23"/>
      <c r="F19" s="28"/>
      <c r="G19" s="23"/>
    </row>
    <row r="20" spans="1:7" x14ac:dyDescent="0.25">
      <c r="B20" s="23"/>
      <c r="C20" s="23"/>
      <c r="D20" s="23"/>
      <c r="E20" s="23"/>
      <c r="F20" s="23"/>
      <c r="G20" s="23"/>
    </row>
    <row r="21" spans="1:7" x14ac:dyDescent="0.25">
      <c r="A21" s="4"/>
      <c r="B21" s="23"/>
      <c r="C21" s="23"/>
      <c r="D21" s="23"/>
      <c r="E21" s="23"/>
      <c r="F21" s="23"/>
      <c r="G21" s="23"/>
    </row>
    <row r="22" spans="1:7" x14ac:dyDescent="0.25">
      <c r="A22" s="4"/>
      <c r="B22" s="20"/>
      <c r="C22" s="21"/>
      <c r="D22" s="21"/>
      <c r="E22" s="20"/>
      <c r="F22" s="20"/>
      <c r="G22" s="23"/>
    </row>
    <row r="23" spans="1:7" x14ac:dyDescent="0.25">
      <c r="B23" s="23"/>
      <c r="C23" s="23"/>
      <c r="D23" s="23"/>
      <c r="E23" s="26"/>
      <c r="F23" s="26"/>
      <c r="G23" s="23"/>
    </row>
    <row r="24" spans="1:7" x14ac:dyDescent="0.25">
      <c r="B24" s="23"/>
      <c r="C24" s="23"/>
      <c r="D24" s="23"/>
      <c r="E24" s="26"/>
      <c r="F24" s="26"/>
      <c r="G24" s="23"/>
    </row>
    <row r="25" spans="1:7" x14ac:dyDescent="0.25">
      <c r="B25" s="23"/>
      <c r="C25" s="23"/>
      <c r="D25" s="23"/>
      <c r="E25" s="26"/>
      <c r="F25" s="26"/>
      <c r="G25" s="23"/>
    </row>
    <row r="26" spans="1:7" x14ac:dyDescent="0.25">
      <c r="B26" s="23"/>
      <c r="C26" s="23"/>
      <c r="D26" s="23"/>
      <c r="E26" s="26"/>
      <c r="F26" s="26"/>
      <c r="G26" s="23"/>
    </row>
    <row r="27" spans="1:7" ht="18" x14ac:dyDescent="0.4">
      <c r="A27" s="6"/>
      <c r="B27" s="23"/>
      <c r="C27" s="23"/>
      <c r="D27" s="23"/>
      <c r="E27" s="23"/>
      <c r="F27" s="28"/>
      <c r="G27" s="23"/>
    </row>
  </sheetData>
  <pageMargins left="0.70866141732283472" right="0.70866141732283472" top="0.74803149606299213" bottom="0.74803149606299213" header="0.31496062992125984" footer="0.31496062992125984"/>
  <pageSetup paperSize="9" scale="72"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tabSelected="1" topLeftCell="A13" zoomScaleNormal="100" workbookViewId="0">
      <selection activeCell="B39" sqref="B39"/>
    </sheetView>
  </sheetViews>
  <sheetFormatPr defaultRowHeight="15" x14ac:dyDescent="0.25"/>
  <cols>
    <col min="1" max="1" width="32.42578125" customWidth="1"/>
    <col min="2" max="2" width="22.28515625" bestFit="1" customWidth="1"/>
    <col min="3" max="3" width="16.28515625" customWidth="1"/>
    <col min="4" max="4" width="14.140625" customWidth="1"/>
    <col min="5" max="5" width="15.85546875" customWidth="1"/>
    <col min="6" max="6" width="14.5703125" customWidth="1"/>
    <col min="7" max="7" width="23.85546875" customWidth="1"/>
    <col min="8" max="8" width="4.85546875" customWidth="1"/>
    <col min="9" max="9" width="22.42578125" bestFit="1" customWidth="1"/>
  </cols>
  <sheetData>
    <row r="1" spans="1:5" ht="21" x14ac:dyDescent="0.35">
      <c r="A1" s="9" t="s">
        <v>49</v>
      </c>
    </row>
    <row r="2" spans="1:5" x14ac:dyDescent="0.25">
      <c r="A2" s="4" t="s">
        <v>68</v>
      </c>
    </row>
    <row r="4" spans="1:5" x14ac:dyDescent="0.25">
      <c r="A4" s="4" t="s">
        <v>105</v>
      </c>
    </row>
    <row r="5" spans="1:5" x14ac:dyDescent="0.25">
      <c r="A5" s="38" t="s">
        <v>91</v>
      </c>
      <c r="B5" s="38" t="s">
        <v>3</v>
      </c>
      <c r="C5" s="38" t="s">
        <v>93</v>
      </c>
      <c r="D5" s="38" t="s">
        <v>4</v>
      </c>
      <c r="E5" s="38" t="s">
        <v>94</v>
      </c>
    </row>
    <row r="6" spans="1:5" x14ac:dyDescent="0.25">
      <c r="A6" s="30"/>
      <c r="B6" s="30"/>
      <c r="C6" s="30"/>
      <c r="D6" s="30"/>
      <c r="E6" s="30"/>
    </row>
    <row r="7" spans="1:5" x14ac:dyDescent="0.25">
      <c r="A7" s="30" t="s">
        <v>62</v>
      </c>
      <c r="B7" s="30" t="s">
        <v>92</v>
      </c>
      <c r="C7" s="36"/>
      <c r="D7" s="30">
        <v>21</v>
      </c>
      <c r="E7" s="39">
        <f>C7*D7</f>
        <v>0</v>
      </c>
    </row>
    <row r="8" spans="1:5" x14ac:dyDescent="0.25">
      <c r="A8" s="30" t="s">
        <v>63</v>
      </c>
      <c r="B8" s="30" t="s">
        <v>64</v>
      </c>
      <c r="C8" s="36"/>
      <c r="D8" s="30">
        <v>15</v>
      </c>
      <c r="E8" s="39">
        <f t="shared" ref="E8:E9" si="0">C8*D8</f>
        <v>0</v>
      </c>
    </row>
    <row r="9" spans="1:5" x14ac:dyDescent="0.25">
      <c r="A9" s="30" t="s">
        <v>63</v>
      </c>
      <c r="B9" s="30" t="s">
        <v>65</v>
      </c>
      <c r="C9" s="36"/>
      <c r="D9" s="30">
        <v>25</v>
      </c>
      <c r="E9" s="39">
        <f t="shared" si="0"/>
        <v>0</v>
      </c>
    </row>
    <row r="10" spans="1:5" x14ac:dyDescent="0.25">
      <c r="A10" s="30"/>
      <c r="B10" s="30"/>
      <c r="C10" s="30"/>
      <c r="D10" s="30"/>
      <c r="E10" s="30"/>
    </row>
    <row r="11" spans="1:5" ht="18.75" x14ac:dyDescent="0.3">
      <c r="A11" s="34" t="s">
        <v>95</v>
      </c>
      <c r="B11" s="34"/>
      <c r="C11" s="34"/>
      <c r="D11" s="34"/>
      <c r="E11" s="40">
        <f>SUM(E7:E9)</f>
        <v>0</v>
      </c>
    </row>
    <row r="12" spans="1:5" ht="18.75" x14ac:dyDescent="0.3">
      <c r="A12" s="41"/>
      <c r="B12" s="41"/>
      <c r="C12" s="41"/>
      <c r="D12" s="41"/>
      <c r="E12" s="42"/>
    </row>
    <row r="13" spans="1:5" x14ac:dyDescent="0.25">
      <c r="A13" s="4" t="s">
        <v>106</v>
      </c>
    </row>
    <row r="14" spans="1:5" x14ac:dyDescent="0.25">
      <c r="A14" s="38" t="s">
        <v>96</v>
      </c>
      <c r="B14" s="38" t="s">
        <v>97</v>
      </c>
      <c r="C14" s="30"/>
    </row>
    <row r="15" spans="1:5" x14ac:dyDescent="0.25">
      <c r="A15" s="30" t="s">
        <v>98</v>
      </c>
      <c r="B15" s="32"/>
      <c r="C15" s="30" t="s">
        <v>107</v>
      </c>
    </row>
    <row r="16" spans="1:5" x14ac:dyDescent="0.25">
      <c r="A16" s="30" t="s">
        <v>99</v>
      </c>
      <c r="B16" s="32"/>
      <c r="C16" s="30" t="s">
        <v>107</v>
      </c>
    </row>
    <row r="17" spans="1:9" x14ac:dyDescent="0.25">
      <c r="A17" s="30" t="s">
        <v>100</v>
      </c>
      <c r="B17" s="32"/>
      <c r="C17" s="30" t="s">
        <v>107</v>
      </c>
    </row>
    <row r="18" spans="1:9" x14ac:dyDescent="0.25">
      <c r="A18" s="30" t="s">
        <v>101</v>
      </c>
      <c r="B18" s="32"/>
      <c r="C18" s="30" t="s">
        <v>107</v>
      </c>
    </row>
    <row r="19" spans="1:9" x14ac:dyDescent="0.25">
      <c r="A19" s="30" t="s">
        <v>102</v>
      </c>
      <c r="B19" s="32"/>
      <c r="C19" s="30" t="s">
        <v>107</v>
      </c>
    </row>
    <row r="20" spans="1:9" x14ac:dyDescent="0.25">
      <c r="A20" s="30" t="s">
        <v>103</v>
      </c>
      <c r="B20" s="32"/>
      <c r="C20" s="30" t="s">
        <v>107</v>
      </c>
    </row>
    <row r="21" spans="1:9" ht="21" x14ac:dyDescent="0.35">
      <c r="A21" s="9"/>
    </row>
    <row r="22" spans="1:9" ht="45" x14ac:dyDescent="0.25">
      <c r="A22" s="38" t="s">
        <v>81</v>
      </c>
      <c r="B22" s="38" t="s">
        <v>82</v>
      </c>
      <c r="C22" s="29" t="s">
        <v>89</v>
      </c>
      <c r="D22" s="29" t="s">
        <v>90</v>
      </c>
      <c r="E22" s="38" t="s">
        <v>83</v>
      </c>
      <c r="F22" s="29" t="s">
        <v>90</v>
      </c>
      <c r="G22" s="29" t="s">
        <v>104</v>
      </c>
      <c r="H22" s="23"/>
    </row>
    <row r="23" spans="1:9" x14ac:dyDescent="0.25">
      <c r="A23" s="30" t="s">
        <v>66</v>
      </c>
      <c r="B23" s="36"/>
      <c r="C23" s="32"/>
      <c r="D23" s="35" t="s">
        <v>86</v>
      </c>
      <c r="E23" s="30">
        <v>350</v>
      </c>
      <c r="F23" s="35" t="s">
        <v>86</v>
      </c>
      <c r="G23" s="39" t="e">
        <f>(B23/C23)*E23</f>
        <v>#DIV/0!</v>
      </c>
      <c r="H23" s="23"/>
    </row>
    <row r="24" spans="1:9" x14ac:dyDescent="0.25">
      <c r="A24" s="30" t="s">
        <v>67</v>
      </c>
      <c r="B24" s="36"/>
      <c r="C24" s="32"/>
      <c r="D24" s="35" t="s">
        <v>86</v>
      </c>
      <c r="E24" s="30">
        <v>1000</v>
      </c>
      <c r="F24" s="35" t="s">
        <v>86</v>
      </c>
      <c r="G24" s="39" t="e">
        <f t="shared" ref="G24:G39" si="1">(B24/C24)*E24</f>
        <v>#DIV/0!</v>
      </c>
      <c r="H24" s="23"/>
      <c r="I24" s="23"/>
    </row>
    <row r="25" spans="1:9" x14ac:dyDescent="0.25">
      <c r="A25" s="30" t="s">
        <v>51</v>
      </c>
      <c r="B25" s="36"/>
      <c r="C25" s="32"/>
      <c r="D25" s="35" t="s">
        <v>86</v>
      </c>
      <c r="E25" s="30">
        <v>320</v>
      </c>
      <c r="F25" s="30" t="s">
        <v>86</v>
      </c>
      <c r="G25" s="39" t="e">
        <f t="shared" si="1"/>
        <v>#DIV/0!</v>
      </c>
      <c r="H25" s="23"/>
      <c r="I25" s="23"/>
    </row>
    <row r="26" spans="1:9" x14ac:dyDescent="0.25">
      <c r="A26" s="30" t="s">
        <v>52</v>
      </c>
      <c r="B26" s="36"/>
      <c r="C26" s="32"/>
      <c r="D26" s="35" t="s">
        <v>85</v>
      </c>
      <c r="E26" s="30">
        <v>14300</v>
      </c>
      <c r="F26" s="30" t="s">
        <v>85</v>
      </c>
      <c r="G26" s="39" t="e">
        <f t="shared" si="1"/>
        <v>#DIV/0!</v>
      </c>
      <c r="H26" s="23"/>
      <c r="I26" s="23"/>
    </row>
    <row r="27" spans="1:9" x14ac:dyDescent="0.25">
      <c r="A27" s="30" t="s">
        <v>60</v>
      </c>
      <c r="B27" s="36"/>
      <c r="C27" s="32"/>
      <c r="D27" s="35" t="s">
        <v>85</v>
      </c>
      <c r="E27" s="30">
        <v>7800</v>
      </c>
      <c r="F27" s="30" t="s">
        <v>85</v>
      </c>
      <c r="G27" s="39" t="e">
        <f t="shared" si="1"/>
        <v>#DIV/0!</v>
      </c>
      <c r="H27" s="23"/>
      <c r="I27" s="23"/>
    </row>
    <row r="28" spans="1:9" x14ac:dyDescent="0.25">
      <c r="A28" s="30" t="s">
        <v>53</v>
      </c>
      <c r="B28" s="36"/>
      <c r="C28" s="32"/>
      <c r="D28" s="35" t="s">
        <v>85</v>
      </c>
      <c r="E28" s="30">
        <v>21650</v>
      </c>
      <c r="F28" s="30" t="s">
        <v>85</v>
      </c>
      <c r="G28" s="39" t="e">
        <f t="shared" si="1"/>
        <v>#DIV/0!</v>
      </c>
    </row>
    <row r="29" spans="1:9" x14ac:dyDescent="0.25">
      <c r="A29" s="30" t="s">
        <v>59</v>
      </c>
      <c r="B29" s="36"/>
      <c r="C29" s="32"/>
      <c r="D29" s="35" t="s">
        <v>85</v>
      </c>
      <c r="E29" s="30">
        <v>16000</v>
      </c>
      <c r="F29" s="30" t="s">
        <v>85</v>
      </c>
      <c r="G29" s="39" t="e">
        <f t="shared" si="1"/>
        <v>#DIV/0!</v>
      </c>
    </row>
    <row r="30" spans="1:9" x14ac:dyDescent="0.25">
      <c r="A30" s="30" t="s">
        <v>54</v>
      </c>
      <c r="B30" s="36"/>
      <c r="C30" s="32"/>
      <c r="D30" s="35" t="s">
        <v>85</v>
      </c>
      <c r="E30" s="30">
        <v>29000</v>
      </c>
      <c r="F30" s="30" t="s">
        <v>85</v>
      </c>
      <c r="G30" s="39" t="e">
        <f t="shared" si="1"/>
        <v>#DIV/0!</v>
      </c>
    </row>
    <row r="31" spans="1:9" x14ac:dyDescent="0.25">
      <c r="A31" s="30" t="s">
        <v>55</v>
      </c>
      <c r="B31" s="36"/>
      <c r="C31" s="32"/>
      <c r="D31" s="35" t="s">
        <v>86</v>
      </c>
      <c r="E31" s="30">
        <v>60</v>
      </c>
      <c r="F31" s="30" t="s">
        <v>86</v>
      </c>
      <c r="G31" s="39" t="e">
        <f t="shared" si="1"/>
        <v>#DIV/0!</v>
      </c>
      <c r="H31" s="23"/>
    </row>
    <row r="32" spans="1:9" x14ac:dyDescent="0.25">
      <c r="A32" s="30" t="s">
        <v>84</v>
      </c>
      <c r="B32" s="36"/>
      <c r="C32" s="32"/>
      <c r="D32" s="35" t="s">
        <v>87</v>
      </c>
      <c r="E32" s="35">
        <v>2500</v>
      </c>
      <c r="F32" s="35" t="s">
        <v>87</v>
      </c>
      <c r="G32" s="39" t="e">
        <f t="shared" si="1"/>
        <v>#DIV/0!</v>
      </c>
      <c r="H32" s="23"/>
    </row>
    <row r="33" spans="1:9" x14ac:dyDescent="0.25">
      <c r="A33" s="50" t="s">
        <v>112</v>
      </c>
      <c r="B33" s="36"/>
      <c r="C33" s="32"/>
      <c r="D33" s="35" t="s">
        <v>86</v>
      </c>
      <c r="E33" s="35">
        <v>540</v>
      </c>
      <c r="F33" s="35" t="s">
        <v>86</v>
      </c>
      <c r="G33" s="39" t="e">
        <f t="shared" si="1"/>
        <v>#DIV/0!</v>
      </c>
      <c r="H33" s="23"/>
      <c r="I33" s="23"/>
    </row>
    <row r="34" spans="1:9" x14ac:dyDescent="0.25">
      <c r="A34" s="30" t="s">
        <v>56</v>
      </c>
      <c r="B34" s="36"/>
      <c r="C34" s="32"/>
      <c r="D34" s="35" t="s">
        <v>85</v>
      </c>
      <c r="E34" s="30">
        <v>8000</v>
      </c>
      <c r="F34" s="30" t="s">
        <v>85</v>
      </c>
      <c r="G34" s="39" t="e">
        <f t="shared" si="1"/>
        <v>#DIV/0!</v>
      </c>
      <c r="H34" s="23"/>
    </row>
    <row r="35" spans="1:9" x14ac:dyDescent="0.25">
      <c r="A35" s="30" t="s">
        <v>69</v>
      </c>
      <c r="B35" s="36"/>
      <c r="C35" s="32"/>
      <c r="D35" s="30" t="s">
        <v>88</v>
      </c>
      <c r="E35" s="30">
        <v>13000</v>
      </c>
      <c r="F35" s="30" t="s">
        <v>88</v>
      </c>
      <c r="G35" s="39" t="e">
        <f t="shared" si="1"/>
        <v>#DIV/0!</v>
      </c>
      <c r="H35" s="23"/>
    </row>
    <row r="36" spans="1:9" x14ac:dyDescent="0.25">
      <c r="A36" s="30" t="s">
        <v>57</v>
      </c>
      <c r="B36" s="36"/>
      <c r="C36" s="32"/>
      <c r="D36" s="30" t="s">
        <v>88</v>
      </c>
      <c r="E36" s="30">
        <v>35000</v>
      </c>
      <c r="F36" s="30" t="s">
        <v>88</v>
      </c>
      <c r="G36" s="39" t="e">
        <f t="shared" si="1"/>
        <v>#DIV/0!</v>
      </c>
    </row>
    <row r="37" spans="1:9" x14ac:dyDescent="0.25">
      <c r="A37" s="30" t="s">
        <v>70</v>
      </c>
      <c r="B37" s="36"/>
      <c r="C37" s="32"/>
      <c r="D37" s="30" t="s">
        <v>88</v>
      </c>
      <c r="E37" s="30">
        <v>22000</v>
      </c>
      <c r="F37" s="30" t="s">
        <v>88</v>
      </c>
      <c r="G37" s="39" t="e">
        <f t="shared" si="1"/>
        <v>#DIV/0!</v>
      </c>
    </row>
    <row r="38" spans="1:9" x14ac:dyDescent="0.25">
      <c r="A38" s="30" t="s">
        <v>61</v>
      </c>
      <c r="B38" s="36"/>
      <c r="C38" s="32"/>
      <c r="D38" s="30" t="s">
        <v>88</v>
      </c>
      <c r="E38" s="30">
        <v>170000</v>
      </c>
      <c r="F38" s="30" t="s">
        <v>88</v>
      </c>
      <c r="G38" s="39" t="e">
        <f t="shared" si="1"/>
        <v>#DIV/0!</v>
      </c>
    </row>
    <row r="39" spans="1:9" ht="15.75" thickBot="1" x14ac:dyDescent="0.3">
      <c r="A39" s="30" t="s">
        <v>58</v>
      </c>
      <c r="B39" s="36"/>
      <c r="C39" s="32"/>
      <c r="D39" s="30" t="s">
        <v>88</v>
      </c>
      <c r="E39" s="30">
        <v>65000</v>
      </c>
      <c r="F39" s="30" t="s">
        <v>88</v>
      </c>
      <c r="G39" s="45" t="e">
        <f t="shared" si="1"/>
        <v>#DIV/0!</v>
      </c>
      <c r="H39" t="s">
        <v>80</v>
      </c>
    </row>
    <row r="40" spans="1:9" x14ac:dyDescent="0.25">
      <c r="A40" s="30"/>
      <c r="B40" s="30"/>
      <c r="C40" s="30"/>
      <c r="D40" s="30"/>
      <c r="E40" s="30"/>
      <c r="F40" s="30"/>
      <c r="G40" s="44"/>
      <c r="H40" s="23"/>
      <c r="I40" s="23"/>
    </row>
    <row r="41" spans="1:9" ht="21" x14ac:dyDescent="0.45">
      <c r="A41" s="34" t="s">
        <v>108</v>
      </c>
      <c r="B41" s="30"/>
      <c r="C41" s="30"/>
      <c r="D41" s="30"/>
      <c r="E41" s="30"/>
      <c r="F41" s="30"/>
      <c r="G41" s="43" t="e">
        <f>SUM(G23:G39)</f>
        <v>#DIV/0!</v>
      </c>
      <c r="H41" s="23"/>
      <c r="I41" s="23"/>
    </row>
    <row r="42" spans="1:9" x14ac:dyDescent="0.25">
      <c r="H42" s="23"/>
      <c r="I42" s="23"/>
    </row>
    <row r="43" spans="1:9" x14ac:dyDescent="0.25">
      <c r="H43" s="23"/>
      <c r="I43" s="23"/>
    </row>
    <row r="44" spans="1:9" x14ac:dyDescent="0.25">
      <c r="H44" s="23"/>
      <c r="I44" s="23"/>
    </row>
    <row r="45" spans="1:9" x14ac:dyDescent="0.25">
      <c r="H45" s="23"/>
      <c r="I45" s="23"/>
    </row>
    <row r="46" spans="1:9" x14ac:dyDescent="0.25">
      <c r="H46" s="23"/>
      <c r="I46" s="23"/>
    </row>
  </sheetData>
  <pageMargins left="0.7" right="0.7" top="0.75" bottom="0.75" header="0.3" footer="0.3"/>
  <pageSetup paperSize="8" scale="94"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A11" sqref="A11"/>
    </sheetView>
  </sheetViews>
  <sheetFormatPr defaultRowHeight="15" x14ac:dyDescent="0.25"/>
  <cols>
    <col min="1" max="1" width="75.140625" customWidth="1"/>
  </cols>
  <sheetData>
    <row r="1" spans="1:1" ht="21" x14ac:dyDescent="0.35">
      <c r="A1" s="9" t="s">
        <v>44</v>
      </c>
    </row>
    <row r="2" spans="1:1" ht="45" x14ac:dyDescent="0.25">
      <c r="A2" s="18" t="s">
        <v>45</v>
      </c>
    </row>
    <row r="4" spans="1:1" x14ac:dyDescent="0.25">
      <c r="A4" t="s">
        <v>47</v>
      </c>
    </row>
    <row r="6" spans="1:1" x14ac:dyDescent="0.25">
      <c r="A6" t="s">
        <v>31</v>
      </c>
    </row>
    <row r="7" spans="1:1" x14ac:dyDescent="0.25">
      <c r="A7" t="s">
        <v>32</v>
      </c>
    </row>
    <row r="8" spans="1:1" x14ac:dyDescent="0.25">
      <c r="A8" t="s">
        <v>46</v>
      </c>
    </row>
    <row r="10" spans="1:1" x14ac:dyDescent="0.25">
      <c r="A10" s="4" t="s">
        <v>48</v>
      </c>
    </row>
    <row r="11" spans="1:1" x14ac:dyDescent="0.25">
      <c r="A11" s="46"/>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2</vt:i4>
      </vt:variant>
    </vt:vector>
  </HeadingPairs>
  <TitlesOfParts>
    <vt:vector size="8" baseType="lpstr">
      <vt:lpstr>Invulinstructie</vt:lpstr>
      <vt:lpstr>TOTAAL A+B+C</vt:lpstr>
      <vt:lpstr>A - Huurprijs</vt:lpstr>
      <vt:lpstr>B - Onderhoudsprijs</vt:lpstr>
      <vt:lpstr>C - Ingrediënten</vt:lpstr>
      <vt:lpstr>Optie dagelijks onderhoud</vt:lpstr>
      <vt:lpstr>'A - Huurprijs'!Afdrukbereik</vt:lpstr>
      <vt:lpstr>'B - Onderhoudsprijs'!Afdrukbereik</vt:lpstr>
    </vt:vector>
  </TitlesOfParts>
  <Company>xxxxx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Impens</dc:creator>
  <cp:lastModifiedBy>Karen Impens</cp:lastModifiedBy>
  <cp:lastPrinted>2020-04-24T13:02:05Z</cp:lastPrinted>
  <dcterms:created xsi:type="dcterms:W3CDTF">2020-04-17T12:23:00Z</dcterms:created>
  <dcterms:modified xsi:type="dcterms:W3CDTF">2020-07-15T08:34:37Z</dcterms:modified>
</cp:coreProperties>
</file>