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ata\Documentatie\Werkorganisatie\Facilitair en ICT\Inkoop\aanbesteden rioleringen\20-12  druk riolering en gemalen BEL 2020\3.0 nota van inlichtingen\"/>
    </mc:Choice>
  </mc:AlternateContent>
  <bookViews>
    <workbookView xWindow="120" yWindow="30" windowWidth="28620" windowHeight="12915" activeTab="1"/>
  </bookViews>
  <sheets>
    <sheet name="Tabel 11-1" sheetId="1" r:id="rId1"/>
    <sheet name="Tabel 11-2" sheetId="2" r:id="rId2"/>
    <sheet name="Tabel 11-3" sheetId="4" r:id="rId3"/>
    <sheet name="Tabel 11-4" sheetId="3" r:id="rId4"/>
  </sheets>
  <calcPr calcId="162913"/>
</workbook>
</file>

<file path=xl/calcChain.xml><?xml version="1.0" encoding="utf-8"?>
<calcChain xmlns="http://schemas.openxmlformats.org/spreadsheetml/2006/main">
  <c r="F19" i="2" l="1"/>
  <c r="C5" i="3" l="1"/>
  <c r="C3" i="3"/>
  <c r="F29" i="4" l="1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1" i="2"/>
  <c r="C4" i="3" s="1"/>
  <c r="C7" i="3" s="1"/>
  <c r="F29" i="2"/>
  <c r="F28" i="2"/>
  <c r="F27" i="2"/>
  <c r="F26" i="2"/>
  <c r="F25" i="2"/>
  <c r="F24" i="2"/>
  <c r="F23" i="2"/>
  <c r="F22" i="2"/>
  <c r="F21" i="2"/>
  <c r="F20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I9" i="1"/>
  <c r="I6" i="1"/>
  <c r="I5" i="1"/>
  <c r="I4" i="1"/>
</calcChain>
</file>

<file path=xl/sharedStrings.xml><?xml version="1.0" encoding="utf-8"?>
<sst xmlns="http://schemas.openxmlformats.org/spreadsheetml/2006/main" count="168" uniqueCount="90">
  <si>
    <t>hydraulische graafmachine</t>
  </si>
  <si>
    <t>kolkenzuiger</t>
  </si>
  <si>
    <t>POST-NUMMER</t>
  </si>
  <si>
    <t>Object Type</t>
  </si>
  <si>
    <t>Aantal</t>
  </si>
  <si>
    <t>Rioolgemalen</t>
  </si>
  <si>
    <t>Bergbezinkvoorzieningen</t>
  </si>
  <si>
    <t>Minigemalen incl. CVK's</t>
  </si>
  <si>
    <t>Omschrijving</t>
  </si>
  <si>
    <t>Eenheid</t>
  </si>
  <si>
    <t>Hoeveelheid</t>
  </si>
  <si>
    <t>Prijs per eenheid</t>
  </si>
  <si>
    <t>stuk</t>
  </si>
  <si>
    <t>Balkeerklep</t>
  </si>
  <si>
    <t>Geleidebuizen en bevestigingen</t>
  </si>
  <si>
    <t>ophanginrichting niveaubesturing</t>
  </si>
  <si>
    <t>buitenopstellingskast</t>
  </si>
  <si>
    <t>niveauregeling</t>
  </si>
  <si>
    <t>rode lamp</t>
  </si>
  <si>
    <t>persleiding incl. muurdoorvoer</t>
  </si>
  <si>
    <t>persleiding excl. Muurdoorvoer</t>
  </si>
  <si>
    <t>verhogen putkop per 5cm</t>
  </si>
  <si>
    <t>omhooghalen bedieningskast per 5cm</t>
  </si>
  <si>
    <t>verlengen kabels bedieningskast</t>
  </si>
  <si>
    <t>Omschrijving (vervangen)</t>
  </si>
  <si>
    <t>luchtpomp</t>
  </si>
  <si>
    <t>FGC 1</t>
  </si>
  <si>
    <t>FGC 2</t>
  </si>
  <si>
    <t>open belset</t>
  </si>
  <si>
    <t>voetbocht</t>
  </si>
  <si>
    <t>slot kastdeur (voedings-besturingskast)</t>
  </si>
  <si>
    <t>print FGC 1</t>
  </si>
  <si>
    <t>kabelmof defecte kabelverbinding</t>
  </si>
  <si>
    <t>In tabel 11-2 wordt aangegeven wat de vaste verrekenprijzen zijn voor het uitvoeren van herstel werkzaamheden aan de minigemalen.</t>
  </si>
  <si>
    <t xml:space="preserve">Deze prijzen worden gehanteerd als de gemeente de aannemer vraagt groot onderhoud uit te voeren vanuit preventief of correctief onderhoud. </t>
  </si>
  <si>
    <t>De op te geven bedragen dienen inclusief de benodigde arbeid en voorrijkosten te zijn voor het vervangen, vernieuwen van dit onderdeel.</t>
  </si>
  <si>
    <t>Werkelijke hoeveelheden worden aan de hand van een door de beheerder goed te keuren kostenoverzicht tegen deze tarieven verrekend.</t>
  </si>
  <si>
    <t>aanleveren te corrigeren kikkergegevens</t>
  </si>
  <si>
    <t>ondersteuning en advies</t>
  </si>
  <si>
    <t>kosten monteurs en materieel</t>
  </si>
  <si>
    <t>debietmeting rioolgemalen</t>
  </si>
  <si>
    <t>reparaties persleidingen, excl. materiaal</t>
  </si>
  <si>
    <t>reparaties voedingskabels tussen CVK en dochterkast excl. materiaal</t>
  </si>
  <si>
    <t>Uitvoeren NEN 3140 keuring en herstel eventuele gebreken</t>
  </si>
  <si>
    <t>aantal</t>
  </si>
  <si>
    <t>uren</t>
  </si>
  <si>
    <t>In tabel 11-3 wordt aangegeven wat de kosten zijn voor de aanvullende werkzaamheden als omschreven in het PvE van het onderhoudscontract.</t>
  </si>
  <si>
    <t>Totaalprijs onderhoud tabel 11-1</t>
  </si>
  <si>
    <t>Totaalprijs herstel tabel 11-2</t>
  </si>
  <si>
    <t>Totaalprijs overige diensten tabel 11-3</t>
  </si>
  <si>
    <t>uurtarief monteur en bus voor aanvullende werkzaamheden</t>
  </si>
  <si>
    <t>uurtarief extra monteur</t>
  </si>
  <si>
    <t>werkdagen</t>
  </si>
  <si>
    <t>na 18.00 uur</t>
  </si>
  <si>
    <t>op zaterdagen</t>
  </si>
  <si>
    <t>op zon- en feestdagen</t>
  </si>
  <si>
    <t>grondwerker</t>
  </si>
  <si>
    <t>max.0,5m3</t>
  </si>
  <si>
    <t>zuigwagen 10m3</t>
  </si>
  <si>
    <t>zuigwagen 20/30m3</t>
  </si>
  <si>
    <t>combiwagen 10m3</t>
  </si>
  <si>
    <t>Blaricum 0%, Eemnes 66% en Laren 33%</t>
  </si>
  <si>
    <t>Blaricum 42%, Eemnes 42% en Laren 16%</t>
  </si>
  <si>
    <t>Blaricum 10%, Eemnes 85% en Laren 5 %</t>
  </si>
  <si>
    <t>De hoeveelheden voor opdracht te verdelen in de percentages: Blaricum 10%, Eemnes 85% en Laren 5%.</t>
  </si>
  <si>
    <t>2021-2024</t>
  </si>
  <si>
    <t>Prijs totaal 2021-2024</t>
  </si>
  <si>
    <t>Uurtarieven: te hanteren bij te verrekenen meerwerk op aangenomen onderhoudswerk. De prijzen worden gegeven voor 2021-2024.</t>
  </si>
  <si>
    <t>Totaalprijs onderhoud 2021-2024 excl. BTW</t>
  </si>
  <si>
    <t>Prijs preventief onderhoud per stuk 2021-2024</t>
  </si>
  <si>
    <t>Prijs correctief onderhoud per stuk 2021-2024</t>
  </si>
  <si>
    <t>Prijs onderhoud totaal 2021-2024</t>
  </si>
  <si>
    <t>In tabel 11-1 wordt aangegeven wat de kosten in 2021-2024 zijn voor de onderhoudswerkzaamheden als beschreven in het PvE en onderhoudscontract.</t>
  </si>
  <si>
    <t>Totaalprijs verrekenprijzen incl. arbeid 2021-2024, excl. BTW</t>
  </si>
  <si>
    <t>Totaalprijs 2021-2024</t>
  </si>
  <si>
    <t>Totaalprijs 2021-2024 excl. BTW</t>
  </si>
  <si>
    <t>PVE 2021-2024 Onderhoud DR, GEM, BBB</t>
  </si>
  <si>
    <t>Totaalprijs preventief onderhoud 2021-2024 excl. BTW</t>
  </si>
  <si>
    <t>Pomp Flygt 3069</t>
  </si>
  <si>
    <t>Monitoren hoofdpost</t>
  </si>
  <si>
    <t>Polyether luchtslang</t>
  </si>
  <si>
    <t>Prijs reinigen BBB 2x per jaar 2021-2024</t>
  </si>
  <si>
    <t>Prijs reinigen gemalen 4x per jaar 2021-2024</t>
  </si>
  <si>
    <t>Prijs reinigen minigemalen 1x per jaar 2021-2024</t>
  </si>
  <si>
    <t>niveausensor Vega 4-20mA</t>
  </si>
  <si>
    <t>niveausensor Radar</t>
  </si>
  <si>
    <t>print FGC 2</t>
  </si>
  <si>
    <t>schakelkast drukriolering</t>
  </si>
  <si>
    <t>schakelkast APP900 2 pompsgemaal</t>
  </si>
  <si>
    <t>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</si>
</sst>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\ * #,##0.00_);_(&quot;€&quot;\ * \(#,##0.00\);_(&quot;€&quot;\ * &quot;-&quot;??_);_(@_)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6" xfId="1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center"/>
    </xf>
    <xf numFmtId="0" fontId="3" fillId="0" borderId="2" xfId="1" applyFont="1" applyFill="1" applyBorder="1"/>
    <xf numFmtId="165" fontId="3" fillId="0" borderId="2" xfId="1" applyNumberFormat="1" applyFont="1" applyFill="1" applyBorder="1"/>
    <xf numFmtId="0" fontId="3" fillId="0" borderId="3" xfId="1" applyFont="1" applyFill="1" applyBorder="1"/>
    <xf numFmtId="0" fontId="3" fillId="0" borderId="4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right" vertical="top"/>
    </xf>
    <xf numFmtId="0" fontId="4" fillId="0" borderId="5" xfId="1" applyFont="1" applyFill="1" applyBorder="1" applyAlignment="1">
      <alignment vertical="top"/>
    </xf>
    <xf numFmtId="0" fontId="3" fillId="0" borderId="5" xfId="1" applyFont="1" applyFill="1" applyBorder="1" applyAlignment="1">
      <alignment vertical="top"/>
    </xf>
    <xf numFmtId="165" fontId="3" fillId="0" borderId="5" xfId="1" applyNumberFormat="1" applyFont="1" applyFill="1" applyBorder="1" applyAlignment="1">
      <alignment horizontal="right" vertical="top"/>
    </xf>
    <xf numFmtId="0" fontId="2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vertical="top"/>
    </xf>
    <xf numFmtId="165" fontId="3" fillId="0" borderId="1" xfId="2" applyNumberFormat="1" applyFont="1" applyFill="1" applyBorder="1" applyAlignment="1">
      <alignment vertical="top"/>
    </xf>
    <xf numFmtId="0" fontId="3" fillId="0" borderId="1" xfId="1" applyFont="1" applyFill="1" applyBorder="1" applyAlignment="1">
      <alignment horizontal="left" vertical="top"/>
    </xf>
    <xf numFmtId="0" fontId="5" fillId="0" borderId="0" xfId="0" applyFont="1"/>
    <xf numFmtId="165" fontId="3" fillId="0" borderId="5" xfId="1" applyNumberFormat="1" applyFont="1" applyFill="1" applyBorder="1" applyAlignment="1">
      <alignment vertical="top"/>
    </xf>
    <xf numFmtId="165" fontId="3" fillId="0" borderId="1" xfId="1" applyNumberFormat="1" applyFont="1" applyFill="1" applyBorder="1" applyAlignment="1">
      <alignment vertical="top"/>
    </xf>
    <xf numFmtId="165" fontId="5" fillId="0" borderId="0" xfId="0" applyNumberFormat="1" applyFont="1"/>
    <xf numFmtId="0" fontId="4" fillId="0" borderId="5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 vertical="top"/>
    </xf>
    <xf numFmtId="0" fontId="3" fillId="0" borderId="1" xfId="1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3" fillId="0" borderId="8" xfId="1" applyFont="1" applyFill="1" applyBorder="1" applyAlignment="1">
      <alignment horizontal="right" vertical="top"/>
    </xf>
    <xf numFmtId="0" fontId="0" fillId="0" borderId="8" xfId="0" applyBorder="1"/>
    <xf numFmtId="0" fontId="6" fillId="0" borderId="0" xfId="0" applyFont="1" applyFill="1" applyBorder="1" applyAlignment="1"/>
    <xf numFmtId="0" fontId="6" fillId="0" borderId="0" xfId="0" applyFont="1"/>
    <xf numFmtId="0" fontId="5" fillId="0" borderId="3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8" xfId="0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65" fontId="0" fillId="0" borderId="1" xfId="0" applyNumberFormat="1" applyBorder="1"/>
    <xf numFmtId="165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5" fillId="0" borderId="9" xfId="0" applyNumberFormat="1" applyFont="1" applyBorder="1"/>
    <xf numFmtId="0" fontId="7" fillId="0" borderId="8" xfId="0" applyFont="1" applyBorder="1"/>
    <xf numFmtId="0" fontId="8" fillId="0" borderId="0" xfId="0" applyFont="1"/>
    <xf numFmtId="0" fontId="9" fillId="0" borderId="0" xfId="0" applyFont="1"/>
    <xf numFmtId="165" fontId="5" fillId="0" borderId="1" xfId="0" applyNumberFormat="1" applyFont="1" applyBorder="1"/>
    <xf numFmtId="165" fontId="0" fillId="0" borderId="0" xfId="0" applyNumberFormat="1"/>
    <xf numFmtId="165" fontId="0" fillId="0" borderId="9" xfId="0" applyNumberFormat="1" applyBorder="1"/>
    <xf numFmtId="165" fontId="5" fillId="0" borderId="5" xfId="0" applyNumberFormat="1" applyFont="1" applyBorder="1"/>
    <xf numFmtId="165" fontId="0" fillId="0" borderId="14" xfId="0" applyNumberFormat="1" applyBorder="1"/>
    <xf numFmtId="165" fontId="3" fillId="0" borderId="5" xfId="2" applyNumberFormat="1" applyFont="1" applyFill="1" applyBorder="1" applyAlignment="1">
      <alignment vertical="top"/>
    </xf>
  </cellXfs>
  <cellStyles count="3"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9" sqref="I9"/>
    </sheetView>
  </sheetViews>
  <sheetFormatPr defaultRowHeight="15" x14ac:dyDescent="0.25"/>
  <cols>
    <col min="1" max="1" width="8.140625" bestFit="1" customWidth="1"/>
    <col min="2" max="2" width="39.7109375" bestFit="1" customWidth="1"/>
    <col min="3" max="3" width="7.28515625" bestFit="1" customWidth="1"/>
    <col min="4" max="4" width="14.42578125" customWidth="1"/>
    <col min="5" max="5" width="15.42578125" customWidth="1"/>
    <col min="6" max="7" width="16.42578125" customWidth="1"/>
    <col min="8" max="8" width="15.140625" customWidth="1"/>
    <col min="9" max="9" width="15.7109375" customWidth="1"/>
  </cols>
  <sheetData>
    <row r="1" spans="1:10" ht="15.75" x14ac:dyDescent="0.25">
      <c r="A1" s="54" t="s">
        <v>76</v>
      </c>
    </row>
    <row r="2" spans="1:10" x14ac:dyDescent="0.25">
      <c r="A2" s="1"/>
      <c r="B2" s="2" t="s">
        <v>65</v>
      </c>
      <c r="C2" s="3"/>
      <c r="D2" s="3"/>
      <c r="E2" s="3"/>
      <c r="F2" s="3"/>
      <c r="G2" s="3"/>
      <c r="H2" s="4"/>
      <c r="I2" s="5"/>
    </row>
    <row r="3" spans="1:10" ht="35.1" customHeight="1" x14ac:dyDescent="0.25">
      <c r="A3" s="6" t="s">
        <v>2</v>
      </c>
      <c r="B3" s="7" t="s">
        <v>3</v>
      </c>
      <c r="C3" s="8" t="s">
        <v>4</v>
      </c>
      <c r="D3" s="9" t="s">
        <v>69</v>
      </c>
      <c r="E3" s="9" t="s">
        <v>70</v>
      </c>
      <c r="F3" s="9" t="s">
        <v>83</v>
      </c>
      <c r="G3" s="9" t="s">
        <v>82</v>
      </c>
      <c r="H3" s="10" t="s">
        <v>81</v>
      </c>
      <c r="I3" s="8" t="s">
        <v>71</v>
      </c>
    </row>
    <row r="4" spans="1:10" x14ac:dyDescent="0.25">
      <c r="A4" s="11">
        <v>1</v>
      </c>
      <c r="B4" s="12" t="s">
        <v>7</v>
      </c>
      <c r="C4" s="13">
        <v>217</v>
      </c>
      <c r="D4" s="20"/>
      <c r="E4" s="20"/>
      <c r="F4" s="20"/>
      <c r="G4" s="20"/>
      <c r="H4" s="14"/>
      <c r="I4" s="61">
        <f>SUM(D4:H4)</f>
        <v>0</v>
      </c>
      <c r="J4" t="s">
        <v>63</v>
      </c>
    </row>
    <row r="5" spans="1:10" x14ac:dyDescent="0.25">
      <c r="A5" s="11">
        <v>2</v>
      </c>
      <c r="B5" s="15" t="s">
        <v>5</v>
      </c>
      <c r="C5" s="16">
        <v>12</v>
      </c>
      <c r="D5" s="21"/>
      <c r="E5" s="21"/>
      <c r="F5" s="21"/>
      <c r="G5" s="21"/>
      <c r="H5" s="17"/>
      <c r="I5" s="17">
        <f>SUM(D5:H5)</f>
        <v>0</v>
      </c>
      <c r="J5" t="s">
        <v>62</v>
      </c>
    </row>
    <row r="6" spans="1:10" x14ac:dyDescent="0.25">
      <c r="A6" s="11">
        <v>3</v>
      </c>
      <c r="B6" s="15" t="s">
        <v>6</v>
      </c>
      <c r="C6" s="16">
        <v>3</v>
      </c>
      <c r="D6" s="21"/>
      <c r="E6" s="21"/>
      <c r="F6" s="21"/>
      <c r="G6" s="21"/>
      <c r="H6" s="17"/>
      <c r="I6" s="17">
        <f>SUM(D6:H6)</f>
        <v>0</v>
      </c>
      <c r="J6" t="s">
        <v>61</v>
      </c>
    </row>
    <row r="7" spans="1:10" x14ac:dyDescent="0.25">
      <c r="A7" s="18"/>
      <c r="B7" s="16"/>
      <c r="C7" s="16"/>
      <c r="D7" s="21"/>
      <c r="E7" s="21"/>
      <c r="F7" s="21"/>
      <c r="G7" s="21"/>
      <c r="H7" s="17"/>
      <c r="I7" s="17"/>
    </row>
    <row r="8" spans="1:10" x14ac:dyDescent="0.25">
      <c r="A8" s="19"/>
      <c r="B8" s="19"/>
      <c r="C8" s="19"/>
      <c r="D8" s="22"/>
      <c r="E8" s="22"/>
      <c r="F8" s="22"/>
      <c r="G8" s="22"/>
      <c r="H8" s="22"/>
      <c r="I8" s="22"/>
    </row>
    <row r="9" spans="1:10" ht="15.75" thickBot="1" x14ac:dyDescent="0.3">
      <c r="A9" s="19"/>
      <c r="B9" s="40" t="s">
        <v>68</v>
      </c>
      <c r="C9" s="19"/>
      <c r="D9" s="22"/>
      <c r="E9" s="22"/>
      <c r="F9" s="22"/>
      <c r="G9" s="22"/>
      <c r="H9" s="22"/>
      <c r="I9" s="52">
        <f>SUM(I4:I8)</f>
        <v>0</v>
      </c>
    </row>
    <row r="10" spans="1:10" ht="15.75" thickTop="1" x14ac:dyDescent="0.25"/>
    <row r="11" spans="1:10" s="19" customFormat="1" ht="12.75" x14ac:dyDescent="0.2">
      <c r="B11" s="40" t="s">
        <v>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I19" sqref="I19"/>
    </sheetView>
  </sheetViews>
  <sheetFormatPr defaultRowHeight="15" x14ac:dyDescent="0.25"/>
  <cols>
    <col min="2" max="2" width="27.7109375" bestFit="1" customWidth="1"/>
    <col min="3" max="3" width="7.42578125" customWidth="1"/>
    <col min="4" max="4" width="10.5703125" style="32" bestFit="1" customWidth="1"/>
    <col min="5" max="5" width="18.42578125" customWidth="1"/>
    <col min="6" max="6" width="18.28515625" customWidth="1"/>
  </cols>
  <sheetData>
    <row r="1" spans="1:6" ht="15.75" x14ac:dyDescent="0.25">
      <c r="A1" s="54" t="s">
        <v>76</v>
      </c>
    </row>
    <row r="2" spans="1:6" x14ac:dyDescent="0.25">
      <c r="A2" s="1"/>
      <c r="B2" s="2" t="s">
        <v>65</v>
      </c>
      <c r="C2" s="3"/>
      <c r="D2" s="28"/>
      <c r="E2" s="3"/>
      <c r="F2" s="4"/>
    </row>
    <row r="3" spans="1:6" ht="25.5" x14ac:dyDescent="0.25">
      <c r="A3" s="6" t="s">
        <v>2</v>
      </c>
      <c r="B3" s="7" t="s">
        <v>24</v>
      </c>
      <c r="C3" s="8" t="s">
        <v>9</v>
      </c>
      <c r="D3" s="27" t="s">
        <v>10</v>
      </c>
      <c r="E3" s="9" t="s">
        <v>11</v>
      </c>
      <c r="F3" s="10" t="s">
        <v>66</v>
      </c>
    </row>
    <row r="4" spans="1:6" x14ac:dyDescent="0.25">
      <c r="A4" s="11">
        <v>1</v>
      </c>
      <c r="B4" s="23" t="s">
        <v>78</v>
      </c>
      <c r="C4" s="13" t="s">
        <v>12</v>
      </c>
      <c r="D4" s="29">
        <v>36</v>
      </c>
      <c r="E4" s="20"/>
      <c r="F4" s="14">
        <f>D4*E4</f>
        <v>0</v>
      </c>
    </row>
    <row r="5" spans="1:6" x14ac:dyDescent="0.25">
      <c r="A5" s="11">
        <v>2</v>
      </c>
      <c r="B5" s="24" t="s">
        <v>25</v>
      </c>
      <c r="C5" s="13" t="s">
        <v>12</v>
      </c>
      <c r="D5" s="30">
        <v>12</v>
      </c>
      <c r="E5" s="21"/>
      <c r="F5" s="14">
        <f t="shared" ref="F5:F29" si="0">D5*E5</f>
        <v>0</v>
      </c>
    </row>
    <row r="6" spans="1:6" x14ac:dyDescent="0.25">
      <c r="A6" s="11">
        <v>3</v>
      </c>
      <c r="B6" s="24" t="s">
        <v>26</v>
      </c>
      <c r="C6" s="13" t="s">
        <v>12</v>
      </c>
      <c r="D6" s="30">
        <v>6</v>
      </c>
      <c r="E6" s="21"/>
      <c r="F6" s="14">
        <f t="shared" si="0"/>
        <v>0</v>
      </c>
    </row>
    <row r="7" spans="1:6" x14ac:dyDescent="0.25">
      <c r="A7" s="11">
        <v>4</v>
      </c>
      <c r="B7" s="24" t="s">
        <v>27</v>
      </c>
      <c r="C7" s="13" t="s">
        <v>12</v>
      </c>
      <c r="D7" s="30">
        <v>6</v>
      </c>
      <c r="E7" s="21"/>
      <c r="F7" s="14">
        <f t="shared" si="0"/>
        <v>0</v>
      </c>
    </row>
    <row r="8" spans="1:6" x14ac:dyDescent="0.25">
      <c r="A8" s="11">
        <v>5</v>
      </c>
      <c r="B8" s="24" t="s">
        <v>31</v>
      </c>
      <c r="C8" s="13" t="s">
        <v>12</v>
      </c>
      <c r="D8" s="30">
        <v>6</v>
      </c>
      <c r="E8" s="21"/>
      <c r="F8" s="14">
        <f t="shared" si="0"/>
        <v>0</v>
      </c>
    </row>
    <row r="9" spans="1:6" x14ac:dyDescent="0.25">
      <c r="A9" s="11">
        <v>6</v>
      </c>
      <c r="B9" s="24" t="s">
        <v>86</v>
      </c>
      <c r="C9" s="13" t="s">
        <v>12</v>
      </c>
      <c r="D9" s="30">
        <v>6</v>
      </c>
      <c r="E9" s="21"/>
      <c r="F9" s="14">
        <f t="shared" si="0"/>
        <v>0</v>
      </c>
    </row>
    <row r="10" spans="1:6" x14ac:dyDescent="0.25">
      <c r="A10" s="11">
        <v>7</v>
      </c>
      <c r="B10" s="24" t="s">
        <v>28</v>
      </c>
      <c r="C10" s="13" t="s">
        <v>12</v>
      </c>
      <c r="D10" s="30">
        <v>6</v>
      </c>
      <c r="E10" s="21"/>
      <c r="F10" s="14">
        <f t="shared" si="0"/>
        <v>0</v>
      </c>
    </row>
    <row r="11" spans="1:6" x14ac:dyDescent="0.25">
      <c r="A11" s="11">
        <v>8</v>
      </c>
      <c r="B11" s="24" t="s">
        <v>84</v>
      </c>
      <c r="C11" s="13" t="s">
        <v>12</v>
      </c>
      <c r="D11" s="30">
        <v>9</v>
      </c>
      <c r="E11" s="21"/>
      <c r="F11" s="14">
        <f t="shared" si="0"/>
        <v>0</v>
      </c>
    </row>
    <row r="12" spans="1:6" x14ac:dyDescent="0.25">
      <c r="A12" s="11">
        <v>9</v>
      </c>
      <c r="B12" s="24" t="s">
        <v>85</v>
      </c>
      <c r="C12" s="13" t="s">
        <v>12</v>
      </c>
      <c r="D12" s="30">
        <v>9</v>
      </c>
      <c r="E12" s="21"/>
      <c r="F12" s="14">
        <f t="shared" si="0"/>
        <v>0</v>
      </c>
    </row>
    <row r="13" spans="1:6" x14ac:dyDescent="0.25">
      <c r="A13" s="11">
        <v>10</v>
      </c>
      <c r="B13" s="24" t="s">
        <v>13</v>
      </c>
      <c r="C13" s="13" t="s">
        <v>12</v>
      </c>
      <c r="D13" s="30">
        <v>12</v>
      </c>
      <c r="E13" s="21"/>
      <c r="F13" s="14">
        <f t="shared" si="0"/>
        <v>0</v>
      </c>
    </row>
    <row r="14" spans="1:6" x14ac:dyDescent="0.25">
      <c r="A14" s="37">
        <v>11</v>
      </c>
      <c r="B14" s="26" t="s">
        <v>29</v>
      </c>
      <c r="C14" s="13" t="s">
        <v>12</v>
      </c>
      <c r="D14" s="30">
        <v>6</v>
      </c>
      <c r="E14" s="21"/>
      <c r="F14" s="14">
        <f t="shared" si="0"/>
        <v>0</v>
      </c>
    </row>
    <row r="15" spans="1:6" x14ac:dyDescent="0.25">
      <c r="A15" s="37">
        <v>12</v>
      </c>
      <c r="B15" s="26" t="s">
        <v>80</v>
      </c>
      <c r="C15" s="13" t="s">
        <v>12</v>
      </c>
      <c r="D15" s="30">
        <v>6</v>
      </c>
      <c r="E15" s="21"/>
      <c r="F15" s="14">
        <f t="shared" si="0"/>
        <v>0</v>
      </c>
    </row>
    <row r="16" spans="1:6" x14ac:dyDescent="0.25">
      <c r="A16" s="38">
        <v>13</v>
      </c>
      <c r="B16" s="25" t="s">
        <v>14</v>
      </c>
      <c r="C16" s="13" t="s">
        <v>12</v>
      </c>
      <c r="D16" s="33">
        <v>6</v>
      </c>
      <c r="E16" s="56"/>
      <c r="F16" s="14">
        <f t="shared" si="0"/>
        <v>0</v>
      </c>
    </row>
    <row r="17" spans="1:6" x14ac:dyDescent="0.25">
      <c r="A17" s="37">
        <v>14</v>
      </c>
      <c r="B17" s="25" t="s">
        <v>15</v>
      </c>
      <c r="C17" s="13" t="s">
        <v>12</v>
      </c>
      <c r="D17" s="33">
        <v>6</v>
      </c>
      <c r="E17" s="56"/>
      <c r="F17" s="14">
        <f t="shared" si="0"/>
        <v>0</v>
      </c>
    </row>
    <row r="18" spans="1:6" x14ac:dyDescent="0.25">
      <c r="A18" s="37">
        <v>15</v>
      </c>
      <c r="B18" s="25" t="s">
        <v>87</v>
      </c>
      <c r="C18" s="13" t="s">
        <v>12</v>
      </c>
      <c r="D18" s="33">
        <v>4</v>
      </c>
      <c r="E18" s="56"/>
      <c r="F18" s="14">
        <f t="shared" si="0"/>
        <v>0</v>
      </c>
    </row>
    <row r="19" spans="1:6" ht="26.25" x14ac:dyDescent="0.25">
      <c r="A19" s="37" t="s">
        <v>89</v>
      </c>
      <c r="B19" s="25" t="s">
        <v>88</v>
      </c>
      <c r="C19" s="13" t="s">
        <v>12</v>
      </c>
      <c r="D19" s="33">
        <v>4</v>
      </c>
      <c r="E19" s="56"/>
      <c r="F19" s="14">
        <f t="shared" si="0"/>
        <v>0</v>
      </c>
    </row>
    <row r="20" spans="1:6" x14ac:dyDescent="0.25">
      <c r="A20" s="37">
        <v>16</v>
      </c>
      <c r="B20" s="25" t="s">
        <v>16</v>
      </c>
      <c r="C20" s="13" t="s">
        <v>12</v>
      </c>
      <c r="D20" s="33">
        <v>4</v>
      </c>
      <c r="E20" s="56"/>
      <c r="F20" s="14">
        <f t="shared" si="0"/>
        <v>0</v>
      </c>
    </row>
    <row r="21" spans="1:6" ht="26.25" x14ac:dyDescent="0.25">
      <c r="A21" s="37">
        <v>17</v>
      </c>
      <c r="B21" s="25" t="s">
        <v>30</v>
      </c>
      <c r="C21" s="13" t="s">
        <v>12</v>
      </c>
      <c r="D21" s="33">
        <v>4</v>
      </c>
      <c r="E21" s="56"/>
      <c r="F21" s="14">
        <f t="shared" si="0"/>
        <v>0</v>
      </c>
    </row>
    <row r="22" spans="1:6" x14ac:dyDescent="0.25">
      <c r="A22" s="37">
        <v>18</v>
      </c>
      <c r="B22" s="25" t="s">
        <v>17</v>
      </c>
      <c r="C22" s="13" t="s">
        <v>12</v>
      </c>
      <c r="D22" s="33">
        <v>4</v>
      </c>
      <c r="E22" s="56"/>
      <c r="F22" s="14">
        <f t="shared" si="0"/>
        <v>0</v>
      </c>
    </row>
    <row r="23" spans="1:6" x14ac:dyDescent="0.25">
      <c r="A23" s="37">
        <v>19</v>
      </c>
      <c r="B23" s="25" t="s">
        <v>18</v>
      </c>
      <c r="C23" s="13" t="s">
        <v>12</v>
      </c>
      <c r="D23" s="33">
        <v>12</v>
      </c>
      <c r="E23" s="56"/>
      <c r="F23" s="14">
        <f t="shared" si="0"/>
        <v>0</v>
      </c>
    </row>
    <row r="24" spans="1:6" x14ac:dyDescent="0.25">
      <c r="A24" s="37">
        <v>20</v>
      </c>
      <c r="B24" s="25" t="s">
        <v>19</v>
      </c>
      <c r="C24" s="13" t="s">
        <v>12</v>
      </c>
      <c r="D24" s="33">
        <v>6</v>
      </c>
      <c r="E24" s="56"/>
      <c r="F24" s="14">
        <f t="shared" si="0"/>
        <v>0</v>
      </c>
    </row>
    <row r="25" spans="1:6" x14ac:dyDescent="0.25">
      <c r="A25" s="37">
        <v>21</v>
      </c>
      <c r="B25" s="25" t="s">
        <v>20</v>
      </c>
      <c r="C25" s="13" t="s">
        <v>12</v>
      </c>
      <c r="D25" s="33">
        <v>6</v>
      </c>
      <c r="E25" s="56"/>
      <c r="F25" s="14">
        <f t="shared" si="0"/>
        <v>0</v>
      </c>
    </row>
    <row r="26" spans="1:6" x14ac:dyDescent="0.25">
      <c r="A26" s="37">
        <v>22</v>
      </c>
      <c r="B26" s="25" t="s">
        <v>21</v>
      </c>
      <c r="C26" s="13" t="s">
        <v>12</v>
      </c>
      <c r="D26" s="33">
        <v>3</v>
      </c>
      <c r="E26" s="56"/>
      <c r="F26" s="14">
        <f t="shared" si="0"/>
        <v>0</v>
      </c>
    </row>
    <row r="27" spans="1:6" ht="26.25" x14ac:dyDescent="0.25">
      <c r="A27" s="37">
        <v>23</v>
      </c>
      <c r="B27" s="25" t="s">
        <v>22</v>
      </c>
      <c r="C27" s="13" t="s">
        <v>12</v>
      </c>
      <c r="D27" s="33">
        <v>3</v>
      </c>
      <c r="E27" s="56"/>
      <c r="F27" s="14">
        <f t="shared" si="0"/>
        <v>0</v>
      </c>
    </row>
    <row r="28" spans="1:6" x14ac:dyDescent="0.25">
      <c r="A28" s="37">
        <v>24</v>
      </c>
      <c r="B28" s="25" t="s">
        <v>23</v>
      </c>
      <c r="C28" s="13" t="s">
        <v>12</v>
      </c>
      <c r="D28" s="33">
        <v>6</v>
      </c>
      <c r="E28" s="56"/>
      <c r="F28" s="14">
        <f t="shared" si="0"/>
        <v>0</v>
      </c>
    </row>
    <row r="29" spans="1:6" ht="15" customHeight="1" x14ac:dyDescent="0.25">
      <c r="A29" s="37">
        <v>25</v>
      </c>
      <c r="B29" s="25" t="s">
        <v>32</v>
      </c>
      <c r="C29" s="13" t="s">
        <v>12</v>
      </c>
      <c r="D29" s="34">
        <v>6</v>
      </c>
      <c r="E29" s="47"/>
      <c r="F29" s="14">
        <f t="shared" si="0"/>
        <v>0</v>
      </c>
    </row>
    <row r="30" spans="1:6" x14ac:dyDescent="0.25">
      <c r="E30" s="57"/>
      <c r="F30" s="57"/>
    </row>
    <row r="31" spans="1:6" ht="15.75" thickBot="1" x14ac:dyDescent="0.3">
      <c r="B31" s="39" t="s">
        <v>73</v>
      </c>
      <c r="E31" s="57"/>
      <c r="F31" s="58">
        <f>SUM(F4:F30)</f>
        <v>0</v>
      </c>
    </row>
    <row r="32" spans="1:6" ht="15.75" thickTop="1" x14ac:dyDescent="0.25"/>
    <row r="33" spans="2:4" x14ac:dyDescent="0.25">
      <c r="B33" s="39" t="s">
        <v>33</v>
      </c>
    </row>
    <row r="34" spans="2:4" s="19" customFormat="1" ht="12.75" x14ac:dyDescent="0.2">
      <c r="B34" s="40" t="s">
        <v>34</v>
      </c>
      <c r="D34" s="31"/>
    </row>
    <row r="35" spans="2:4" s="19" customFormat="1" ht="12.75" x14ac:dyDescent="0.2">
      <c r="B35" s="40" t="s">
        <v>35</v>
      </c>
      <c r="D35" s="31"/>
    </row>
    <row r="36" spans="2:4" x14ac:dyDescent="0.25">
      <c r="B36" s="40" t="s">
        <v>36</v>
      </c>
    </row>
    <row r="37" spans="2:4" x14ac:dyDescent="0.25">
      <c r="B37" s="40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2" workbookViewId="0">
      <selection activeCell="F29" sqref="F29"/>
    </sheetView>
  </sheetViews>
  <sheetFormatPr defaultRowHeight="15" x14ac:dyDescent="0.25"/>
  <cols>
    <col min="2" max="2" width="24.140625" customWidth="1"/>
    <col min="3" max="3" width="7.140625" bestFit="1" customWidth="1"/>
    <col min="4" max="4" width="10.85546875" customWidth="1"/>
    <col min="5" max="5" width="12" customWidth="1"/>
    <col min="6" max="6" width="13.5703125" customWidth="1"/>
  </cols>
  <sheetData>
    <row r="1" spans="1:9" ht="15.75" x14ac:dyDescent="0.25">
      <c r="A1" s="54" t="s">
        <v>76</v>
      </c>
    </row>
    <row r="2" spans="1:9" x14ac:dyDescent="0.25">
      <c r="A2" s="1"/>
      <c r="B2" s="2" t="s">
        <v>65</v>
      </c>
      <c r="C2" s="3"/>
      <c r="D2" s="28"/>
      <c r="E2" s="3"/>
      <c r="F2" s="4"/>
    </row>
    <row r="3" spans="1:9" ht="25.5" x14ac:dyDescent="0.25">
      <c r="A3" s="6" t="s">
        <v>2</v>
      </c>
      <c r="B3" s="7" t="s">
        <v>8</v>
      </c>
      <c r="C3" s="8" t="s">
        <v>9</v>
      </c>
      <c r="D3" s="27" t="s">
        <v>10</v>
      </c>
      <c r="E3" s="9" t="s">
        <v>11</v>
      </c>
      <c r="F3" s="10" t="s">
        <v>66</v>
      </c>
    </row>
    <row r="4" spans="1:9" ht="26.25" x14ac:dyDescent="0.25">
      <c r="A4" s="41">
        <v>1</v>
      </c>
      <c r="B4" s="42" t="s">
        <v>37</v>
      </c>
      <c r="C4" s="43" t="s">
        <v>44</v>
      </c>
      <c r="D4" s="43">
        <v>232</v>
      </c>
      <c r="E4" s="59"/>
      <c r="F4" s="59">
        <f>D4*E4</f>
        <v>0</v>
      </c>
      <c r="G4" s="19"/>
      <c r="H4" s="19"/>
      <c r="I4" s="19"/>
    </row>
    <row r="5" spans="1:9" x14ac:dyDescent="0.25">
      <c r="A5" s="44">
        <v>2</v>
      </c>
      <c r="B5" s="45" t="s">
        <v>79</v>
      </c>
      <c r="C5" s="35" t="s">
        <v>45</v>
      </c>
      <c r="D5" s="35">
        <v>730</v>
      </c>
      <c r="E5" s="56"/>
      <c r="F5" s="59">
        <f t="shared" ref="F5:F27" si="0">D5*E5</f>
        <v>0</v>
      </c>
      <c r="G5" s="19"/>
      <c r="H5" s="19"/>
      <c r="I5" s="19"/>
    </row>
    <row r="6" spans="1:9" x14ac:dyDescent="0.25">
      <c r="A6" s="44">
        <v>3</v>
      </c>
      <c r="B6" s="45" t="s">
        <v>38</v>
      </c>
      <c r="C6" s="35" t="s">
        <v>45</v>
      </c>
      <c r="D6" s="35">
        <v>16</v>
      </c>
      <c r="E6" s="56"/>
      <c r="F6" s="59">
        <f t="shared" si="0"/>
        <v>0</v>
      </c>
      <c r="G6" s="19"/>
      <c r="H6" s="19"/>
      <c r="I6" s="19"/>
    </row>
    <row r="7" spans="1:9" ht="26.25" x14ac:dyDescent="0.25">
      <c r="A7" s="44">
        <v>4</v>
      </c>
      <c r="B7" s="45" t="s">
        <v>41</v>
      </c>
      <c r="C7" s="35" t="s">
        <v>45</v>
      </c>
      <c r="D7" s="35">
        <v>40</v>
      </c>
      <c r="E7" s="56"/>
      <c r="F7" s="59">
        <f t="shared" si="0"/>
        <v>0</v>
      </c>
      <c r="G7" s="19" t="s">
        <v>39</v>
      </c>
      <c r="H7" s="19"/>
      <c r="I7" s="19"/>
    </row>
    <row r="8" spans="1:9" ht="39" x14ac:dyDescent="0.25">
      <c r="A8" s="44">
        <v>5</v>
      </c>
      <c r="B8" s="45" t="s">
        <v>50</v>
      </c>
      <c r="C8" s="35" t="s">
        <v>45</v>
      </c>
      <c r="D8" s="35">
        <v>80</v>
      </c>
      <c r="E8" s="56"/>
      <c r="F8" s="59">
        <f t="shared" si="0"/>
        <v>0</v>
      </c>
      <c r="G8" s="19" t="s">
        <v>52</v>
      </c>
      <c r="H8" s="19"/>
      <c r="I8" s="19"/>
    </row>
    <row r="9" spans="1:9" x14ac:dyDescent="0.25">
      <c r="A9" s="44"/>
      <c r="B9" s="45" t="s">
        <v>51</v>
      </c>
      <c r="C9" s="35" t="s">
        <v>45</v>
      </c>
      <c r="D9" s="35">
        <v>80</v>
      </c>
      <c r="E9" s="56"/>
      <c r="F9" s="59">
        <f t="shared" si="0"/>
        <v>0</v>
      </c>
      <c r="G9" s="19" t="s">
        <v>52</v>
      </c>
      <c r="H9" s="19"/>
      <c r="I9" s="19"/>
    </row>
    <row r="10" spans="1:9" ht="39" x14ac:dyDescent="0.25">
      <c r="A10" s="44"/>
      <c r="B10" s="45" t="s">
        <v>50</v>
      </c>
      <c r="C10" s="35" t="s">
        <v>45</v>
      </c>
      <c r="D10" s="35">
        <v>80</v>
      </c>
      <c r="E10" s="56"/>
      <c r="F10" s="59">
        <f t="shared" si="0"/>
        <v>0</v>
      </c>
      <c r="G10" s="19" t="s">
        <v>53</v>
      </c>
      <c r="H10" s="19"/>
      <c r="I10" s="19"/>
    </row>
    <row r="11" spans="1:9" x14ac:dyDescent="0.25">
      <c r="A11" s="44"/>
      <c r="B11" s="45" t="s">
        <v>51</v>
      </c>
      <c r="C11" s="35" t="s">
        <v>45</v>
      </c>
      <c r="D11" s="35">
        <v>80</v>
      </c>
      <c r="E11" s="56"/>
      <c r="F11" s="59">
        <f t="shared" si="0"/>
        <v>0</v>
      </c>
      <c r="G11" s="19" t="s">
        <v>53</v>
      </c>
      <c r="H11" s="19"/>
      <c r="I11" s="19"/>
    </row>
    <row r="12" spans="1:9" ht="39" x14ac:dyDescent="0.25">
      <c r="A12" s="44"/>
      <c r="B12" s="45" t="s">
        <v>50</v>
      </c>
      <c r="C12" s="35" t="s">
        <v>45</v>
      </c>
      <c r="D12" s="35">
        <v>32</v>
      </c>
      <c r="E12" s="56"/>
      <c r="F12" s="59">
        <f t="shared" si="0"/>
        <v>0</v>
      </c>
      <c r="G12" s="19" t="s">
        <v>54</v>
      </c>
      <c r="H12" s="19"/>
      <c r="I12" s="19"/>
    </row>
    <row r="13" spans="1:9" x14ac:dyDescent="0.25">
      <c r="A13" s="44"/>
      <c r="B13" s="45" t="s">
        <v>51</v>
      </c>
      <c r="C13" s="35" t="s">
        <v>45</v>
      </c>
      <c r="D13" s="35">
        <v>32</v>
      </c>
      <c r="E13" s="56"/>
      <c r="F13" s="59">
        <f t="shared" si="0"/>
        <v>0</v>
      </c>
      <c r="G13" s="19" t="s">
        <v>54</v>
      </c>
      <c r="H13" s="19"/>
      <c r="I13" s="19"/>
    </row>
    <row r="14" spans="1:9" ht="39" x14ac:dyDescent="0.25">
      <c r="A14" s="44"/>
      <c r="B14" s="45" t="s">
        <v>50</v>
      </c>
      <c r="C14" s="35" t="s">
        <v>45</v>
      </c>
      <c r="D14" s="35">
        <v>32</v>
      </c>
      <c r="E14" s="56"/>
      <c r="F14" s="59">
        <f t="shared" si="0"/>
        <v>0</v>
      </c>
      <c r="G14" s="19" t="s">
        <v>55</v>
      </c>
      <c r="H14" s="19"/>
      <c r="I14" s="19"/>
    </row>
    <row r="15" spans="1:9" x14ac:dyDescent="0.25">
      <c r="A15" s="44"/>
      <c r="B15" s="45" t="s">
        <v>51</v>
      </c>
      <c r="C15" s="35" t="s">
        <v>45</v>
      </c>
      <c r="D15" s="35">
        <v>32</v>
      </c>
      <c r="E15" s="56"/>
      <c r="F15" s="59">
        <f t="shared" si="0"/>
        <v>0</v>
      </c>
      <c r="G15" s="19" t="s">
        <v>55</v>
      </c>
      <c r="H15" s="19"/>
      <c r="I15" s="19"/>
    </row>
    <row r="16" spans="1:9" x14ac:dyDescent="0.25">
      <c r="A16" s="44"/>
      <c r="B16" s="45" t="s">
        <v>56</v>
      </c>
      <c r="C16" s="35" t="s">
        <v>45</v>
      </c>
      <c r="D16" s="35">
        <v>60</v>
      </c>
      <c r="E16" s="56"/>
      <c r="F16" s="59">
        <f t="shared" si="0"/>
        <v>0</v>
      </c>
      <c r="G16" s="19" t="s">
        <v>52</v>
      </c>
      <c r="H16" s="19"/>
      <c r="I16" s="19"/>
    </row>
    <row r="17" spans="1:9" x14ac:dyDescent="0.25">
      <c r="A17" s="44"/>
      <c r="B17" s="45" t="s">
        <v>56</v>
      </c>
      <c r="C17" s="35" t="s">
        <v>45</v>
      </c>
      <c r="D17" s="35">
        <v>60</v>
      </c>
      <c r="E17" s="56"/>
      <c r="F17" s="59">
        <f t="shared" si="0"/>
        <v>0</v>
      </c>
      <c r="G17" s="19" t="s">
        <v>53</v>
      </c>
      <c r="H17" s="19"/>
      <c r="I17" s="19"/>
    </row>
    <row r="18" spans="1:9" x14ac:dyDescent="0.25">
      <c r="A18" s="44"/>
      <c r="B18" s="45" t="s">
        <v>56</v>
      </c>
      <c r="C18" s="35" t="s">
        <v>45</v>
      </c>
      <c r="D18" s="35">
        <v>24</v>
      </c>
      <c r="E18" s="56"/>
      <c r="F18" s="59">
        <f t="shared" si="0"/>
        <v>0</v>
      </c>
      <c r="G18" s="19" t="s">
        <v>54</v>
      </c>
      <c r="H18" s="19"/>
      <c r="I18" s="19"/>
    </row>
    <row r="19" spans="1:9" x14ac:dyDescent="0.25">
      <c r="A19" s="44"/>
      <c r="B19" s="45" t="s">
        <v>56</v>
      </c>
      <c r="C19" s="35" t="s">
        <v>45</v>
      </c>
      <c r="D19" s="35">
        <v>24</v>
      </c>
      <c r="E19" s="56"/>
      <c r="F19" s="59">
        <f t="shared" si="0"/>
        <v>0</v>
      </c>
      <c r="G19" s="19" t="s">
        <v>55</v>
      </c>
      <c r="H19" s="19"/>
      <c r="I19" s="19"/>
    </row>
    <row r="20" spans="1:9" x14ac:dyDescent="0.25">
      <c r="A20" s="44"/>
      <c r="B20" s="45" t="s">
        <v>0</v>
      </c>
      <c r="C20" s="35" t="s">
        <v>45</v>
      </c>
      <c r="D20" s="35">
        <v>24</v>
      </c>
      <c r="E20" s="56"/>
      <c r="F20" s="59">
        <f t="shared" si="0"/>
        <v>0</v>
      </c>
      <c r="G20" s="19" t="s">
        <v>57</v>
      </c>
      <c r="H20" s="19"/>
      <c r="I20" s="19"/>
    </row>
    <row r="21" spans="1:9" x14ac:dyDescent="0.25">
      <c r="A21" s="44"/>
      <c r="B21" s="45" t="s">
        <v>1</v>
      </c>
      <c r="C21" s="35" t="s">
        <v>45</v>
      </c>
      <c r="D21" s="35">
        <v>40</v>
      </c>
      <c r="E21" s="56"/>
      <c r="F21" s="59">
        <f t="shared" si="0"/>
        <v>0</v>
      </c>
      <c r="G21" s="19"/>
      <c r="H21" s="19"/>
      <c r="I21" s="19"/>
    </row>
    <row r="22" spans="1:9" x14ac:dyDescent="0.25">
      <c r="A22" s="44"/>
      <c r="B22" s="45" t="s">
        <v>58</v>
      </c>
      <c r="C22" s="35" t="s">
        <v>45</v>
      </c>
      <c r="D22" s="35">
        <v>40</v>
      </c>
      <c r="E22" s="56"/>
      <c r="F22" s="59">
        <f t="shared" si="0"/>
        <v>0</v>
      </c>
      <c r="G22" s="19"/>
      <c r="H22" s="19"/>
      <c r="I22" s="19"/>
    </row>
    <row r="23" spans="1:9" x14ac:dyDescent="0.25">
      <c r="A23" s="44"/>
      <c r="B23" s="45" t="s">
        <v>59</v>
      </c>
      <c r="C23" s="35" t="s">
        <v>45</v>
      </c>
      <c r="D23" s="35">
        <v>40</v>
      </c>
      <c r="E23" s="56"/>
      <c r="F23" s="59">
        <f t="shared" si="0"/>
        <v>0</v>
      </c>
      <c r="G23" s="19"/>
      <c r="H23" s="19"/>
      <c r="I23" s="19"/>
    </row>
    <row r="24" spans="1:9" x14ac:dyDescent="0.25">
      <c r="A24" s="44"/>
      <c r="B24" s="45" t="s">
        <v>60</v>
      </c>
      <c r="C24" s="35" t="s">
        <v>45</v>
      </c>
      <c r="D24" s="35">
        <v>40</v>
      </c>
      <c r="E24" s="56"/>
      <c r="F24" s="59">
        <f t="shared" si="0"/>
        <v>0</v>
      </c>
      <c r="G24" s="19"/>
      <c r="H24" s="19"/>
      <c r="I24" s="19"/>
    </row>
    <row r="25" spans="1:9" x14ac:dyDescent="0.25">
      <c r="A25" s="44">
        <v>6</v>
      </c>
      <c r="B25" s="45" t="s">
        <v>40</v>
      </c>
      <c r="C25" s="35" t="s">
        <v>44</v>
      </c>
      <c r="D25" s="35">
        <v>12</v>
      </c>
      <c r="E25" s="56"/>
      <c r="F25" s="59">
        <f t="shared" si="0"/>
        <v>0</v>
      </c>
      <c r="G25" s="19"/>
      <c r="H25" s="19"/>
      <c r="I25" s="19"/>
    </row>
    <row r="26" spans="1:9" ht="39" x14ac:dyDescent="0.25">
      <c r="A26" s="44">
        <v>7</v>
      </c>
      <c r="B26" s="45" t="s">
        <v>42</v>
      </c>
      <c r="C26" s="35" t="s">
        <v>45</v>
      </c>
      <c r="D26" s="35">
        <v>32</v>
      </c>
      <c r="E26" s="56"/>
      <c r="F26" s="59">
        <f t="shared" si="0"/>
        <v>0</v>
      </c>
      <c r="G26" s="19" t="s">
        <v>39</v>
      </c>
      <c r="H26" s="19"/>
      <c r="I26" s="19"/>
    </row>
    <row r="27" spans="1:9" ht="39" x14ac:dyDescent="0.25">
      <c r="A27" s="44">
        <v>8</v>
      </c>
      <c r="B27" s="45" t="s">
        <v>43</v>
      </c>
      <c r="C27" s="35" t="s">
        <v>44</v>
      </c>
      <c r="D27" s="35">
        <v>232</v>
      </c>
      <c r="E27" s="56"/>
      <c r="F27" s="59">
        <f t="shared" si="0"/>
        <v>0</v>
      </c>
      <c r="G27" s="19"/>
      <c r="H27" s="19"/>
      <c r="I27" s="19"/>
    </row>
    <row r="28" spans="1:9" x14ac:dyDescent="0.25">
      <c r="A28" s="19"/>
      <c r="B28" s="46"/>
      <c r="C28" s="19"/>
      <c r="D28" s="19"/>
      <c r="E28" s="22"/>
      <c r="F28" s="22"/>
      <c r="G28" s="19"/>
      <c r="H28" s="19"/>
      <c r="I28" s="19"/>
    </row>
    <row r="29" spans="1:9" ht="15.75" thickBot="1" x14ac:dyDescent="0.3">
      <c r="A29" s="19"/>
      <c r="B29" s="39" t="s">
        <v>77</v>
      </c>
      <c r="C29" s="19"/>
      <c r="D29" s="19"/>
      <c r="E29" s="22"/>
      <c r="F29" s="52">
        <f>SUM(F4:F28)</f>
        <v>0</v>
      </c>
      <c r="G29" s="19"/>
      <c r="H29" s="19"/>
      <c r="I29" s="19"/>
    </row>
    <row r="30" spans="1:9" ht="15.75" thickTop="1" x14ac:dyDescent="0.25">
      <c r="A30" s="19"/>
      <c r="B30" s="39"/>
      <c r="C30" s="19"/>
      <c r="D30" s="19"/>
      <c r="E30" s="19"/>
      <c r="F30" s="19"/>
      <c r="G30" s="19"/>
      <c r="H30" s="19"/>
      <c r="I30" s="19"/>
    </row>
    <row r="31" spans="1:9" x14ac:dyDescent="0.25">
      <c r="A31" s="19"/>
      <c r="B31" s="40" t="s">
        <v>46</v>
      </c>
      <c r="C31" s="19"/>
      <c r="D31" s="19"/>
      <c r="E31" s="19"/>
      <c r="F31" s="19"/>
      <c r="G31" s="19"/>
      <c r="H31" s="19"/>
      <c r="I31" s="19"/>
    </row>
    <row r="32" spans="1:9" x14ac:dyDescent="0.25">
      <c r="B32" s="39" t="s">
        <v>67</v>
      </c>
    </row>
    <row r="33" spans="2:2" x14ac:dyDescent="0.25">
      <c r="B33" s="4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5" sqref="C15"/>
    </sheetView>
  </sheetViews>
  <sheetFormatPr defaultRowHeight="15" x14ac:dyDescent="0.25"/>
  <cols>
    <col min="1" max="1" width="35.7109375" bestFit="1" customWidth="1"/>
    <col min="3" max="3" width="19.7109375" bestFit="1" customWidth="1"/>
  </cols>
  <sheetData>
    <row r="1" spans="1:3" s="55" customFormat="1" ht="16.5" thickBot="1" x14ac:dyDescent="0.3">
      <c r="A1" s="54" t="s">
        <v>76</v>
      </c>
    </row>
    <row r="2" spans="1:3" ht="15.75" thickBot="1" x14ac:dyDescent="0.3">
      <c r="A2" s="49" t="s">
        <v>8</v>
      </c>
      <c r="B2" s="50"/>
      <c r="C2" s="51" t="s">
        <v>74</v>
      </c>
    </row>
    <row r="3" spans="1:3" x14ac:dyDescent="0.25">
      <c r="A3" s="38" t="s">
        <v>47</v>
      </c>
      <c r="B3" s="36"/>
      <c r="C3" s="47">
        <f>'Tabel 11-1'!$I$9</f>
        <v>0</v>
      </c>
    </row>
    <row r="4" spans="1:3" x14ac:dyDescent="0.25">
      <c r="A4" s="38" t="s">
        <v>48</v>
      </c>
      <c r="B4" s="36"/>
      <c r="C4" s="47">
        <f>'Tabel 11-2'!$F$31</f>
        <v>0</v>
      </c>
    </row>
    <row r="5" spans="1:3" x14ac:dyDescent="0.25">
      <c r="A5" s="38" t="s">
        <v>49</v>
      </c>
      <c r="B5" s="36"/>
      <c r="C5" s="47">
        <f>'Tabel 11-3'!$F$29</f>
        <v>0</v>
      </c>
    </row>
    <row r="6" spans="1:3" x14ac:dyDescent="0.25">
      <c r="A6" s="38"/>
      <c r="B6" s="36"/>
      <c r="C6" s="60"/>
    </row>
    <row r="7" spans="1:3" ht="15.75" thickBot="1" x14ac:dyDescent="0.3">
      <c r="A7" s="53" t="s">
        <v>75</v>
      </c>
      <c r="B7" s="36"/>
      <c r="C7" s="48">
        <f>SUM(C3:C6)</f>
        <v>0</v>
      </c>
    </row>
    <row r="8" spans="1:3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Tabel 11-1</vt:lpstr>
      <vt:lpstr>Tabel 11-2</vt:lpstr>
      <vt:lpstr>Tabel 11-3</vt:lpstr>
      <vt:lpstr>Tabel 11-4</vt:lpstr>
    </vt:vector>
  </TitlesOfParts>
  <Company>BEL Combinatie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den Blink</dc:creator>
  <cp:lastModifiedBy>Dirk Klokke</cp:lastModifiedBy>
  <dcterms:created xsi:type="dcterms:W3CDTF">2017-01-20T10:07:09Z</dcterms:created>
  <dcterms:modified xsi:type="dcterms:W3CDTF">2021-01-18T15:34:54Z</dcterms:modified>
</cp:coreProperties>
</file>