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0 Docs algemeen\Aanbestedingsdocumenten def\"/>
    </mc:Choice>
  </mc:AlternateContent>
  <bookViews>
    <workbookView xWindow="0" yWindow="0" windowWidth="28800" windowHeight="12380"/>
  </bookViews>
  <sheets>
    <sheet name="Uitzenden " sheetId="1" r:id="rId1"/>
    <sheet name="Loonsomopbouw Uitzenden" sheetId="4" r:id="rId2"/>
    <sheet name="Payroll" sheetId="2" r:id="rId3"/>
    <sheet name="Loonsomopbouw Payroll" sheetId="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2" l="1"/>
  <c r="E13" i="2" l="1"/>
  <c r="E15" i="2" l="1"/>
  <c r="D32" i="2"/>
  <c r="I26" i="2"/>
  <c r="I28" i="2" s="1"/>
  <c r="I19" i="2"/>
  <c r="I21" i="2" s="1"/>
  <c r="I13" i="2"/>
  <c r="I15" i="2" s="1"/>
  <c r="E26" i="2" l="1"/>
  <c r="D34" i="2" s="1"/>
  <c r="E19" i="2"/>
  <c r="E35" i="1"/>
  <c r="E36" i="1"/>
  <c r="E37" i="1"/>
  <c r="E38" i="1"/>
  <c r="E39" i="1"/>
  <c r="E34" i="1"/>
  <c r="E24" i="1"/>
  <c r="E25" i="1"/>
  <c r="E26" i="1"/>
  <c r="E27" i="1"/>
  <c r="E28" i="1"/>
  <c r="E23" i="1"/>
  <c r="E13" i="1"/>
  <c r="E14" i="1"/>
  <c r="E15" i="1"/>
  <c r="E16" i="1"/>
  <c r="E17" i="1"/>
  <c r="E12" i="1"/>
  <c r="E28" i="2" l="1"/>
  <c r="E21" i="2"/>
  <c r="E34" i="2" l="1"/>
  <c r="E33" i="2"/>
  <c r="E32" i="2"/>
  <c r="E36" i="2" l="1"/>
  <c r="E51" i="1"/>
  <c r="B41" i="1"/>
  <c r="B30" i="1"/>
  <c r="G39" i="1" l="1"/>
  <c r="G38" i="1"/>
  <c r="G37" i="1"/>
  <c r="G36" i="1"/>
  <c r="G35" i="1"/>
  <c r="G34" i="1"/>
  <c r="G28" i="1"/>
  <c r="G27" i="1"/>
  <c r="G26" i="1"/>
  <c r="G25" i="1"/>
  <c r="G24" i="1"/>
  <c r="G23" i="1"/>
  <c r="E41" i="1" l="1"/>
  <c r="C46" i="1" s="1"/>
  <c r="E46" i="1" s="1"/>
  <c r="E30" i="1"/>
  <c r="C45" i="1" s="1"/>
  <c r="E45" i="1" s="1"/>
  <c r="G13" i="1"/>
  <c r="G14" i="1"/>
  <c r="G15" i="1"/>
  <c r="G16" i="1"/>
  <c r="G17" i="1"/>
  <c r="G12" i="1"/>
  <c r="E19" i="1" l="1"/>
  <c r="C44" i="1" s="1"/>
  <c r="E44" i="1" s="1"/>
  <c r="E48" i="1" s="1"/>
  <c r="B19" i="1"/>
  <c r="E53" i="1" l="1"/>
  <c r="E56" i="1" s="1"/>
</calcChain>
</file>

<file path=xl/sharedStrings.xml><?xml version="1.0" encoding="utf-8"?>
<sst xmlns="http://schemas.openxmlformats.org/spreadsheetml/2006/main" count="253" uniqueCount="99">
  <si>
    <t>% Weging</t>
  </si>
  <si>
    <t>Bij het invullen van het prijzenblad gelden de volgende uitgangspunten:</t>
  </si>
  <si>
    <t xml:space="preserve">Uitzend- en payrolltarieven worden uitgedrukt in loonsomfactor. </t>
  </si>
  <si>
    <t>U wordt vezocht de opmaak van het document intact te laten. Wanneer de opmaak van het document gewijzigd wordt, kan uw inschrijving niet worden meegenomen en wordt uw inschrijving ter zijde gelegd omdat uw inschrijving hierdoor niet meer vergelijkbaar is met de overige inschrijvers</t>
  </si>
  <si>
    <t>Functieniveau</t>
  </si>
  <si>
    <t>WO</t>
  </si>
  <si>
    <t>HBO</t>
  </si>
  <si>
    <t>MBO niveau 1</t>
  </si>
  <si>
    <t>MBO niveau 4</t>
  </si>
  <si>
    <t>MBO niveau 3</t>
  </si>
  <si>
    <t>MBO niveau 2</t>
  </si>
  <si>
    <t>De loonsomfactor is exclusief BTW en inclusief bureaumarge.</t>
  </si>
  <si>
    <t>Payrolltarieven CAR UWO</t>
  </si>
  <si>
    <t>Voeg geen nieuwe kolommen toe en verwijder deze niet.</t>
  </si>
  <si>
    <t xml:space="preserve"> Fase A</t>
  </si>
  <si>
    <t xml:space="preserve"> Fase B</t>
  </si>
  <si>
    <t>Uitzendtarieven CAR-UWO</t>
  </si>
  <si>
    <t>Uitzendtarieven Jeugdzorg</t>
  </si>
  <si>
    <t xml:space="preserve">Uitzendtarieven Ambulancezorg </t>
  </si>
  <si>
    <t>Overname uren</t>
  </si>
  <si>
    <t xml:space="preserve">Payrolltarieven Cao Jeugdzorg </t>
  </si>
  <si>
    <t>Payrolltarieven Cao Ambulancezorg</t>
  </si>
  <si>
    <t>Totaal</t>
  </si>
  <si>
    <t>Berekening score</t>
  </si>
  <si>
    <t>Score</t>
  </si>
  <si>
    <t>Na weging</t>
  </si>
  <si>
    <t>Tussenresultaat</t>
  </si>
  <si>
    <t>Kortingsmogelijkheden</t>
  </si>
  <si>
    <t>Kortingspercentage op tarief na afloop overname uren</t>
  </si>
  <si>
    <t>Waarde</t>
  </si>
  <si>
    <r>
      <t xml:space="preserve">VGGM wil graag de mogelijkheid hebben om medewerkers na verloop van tijd kosteloos over te kunnen nemen. U kunt hier aangeven na hoeveel uren dit kan onder deze overeenkomst. Op basis van uw opgave ontvangt u een korting op het tarief van maximaal 0,5 punten (bij nul uren), 1040 uur = geen korting / geen opslag, boven de 1040 uur een opslag op de punten. 
Voorbeeld 1: bij opgave 800 uur is uw korting: (0,5/1040)*(800-1040)= </t>
    </r>
    <r>
      <rPr>
        <b/>
        <sz val="10"/>
        <color theme="9"/>
        <rFont val="Calibri"/>
        <family val="2"/>
        <scheme val="minor"/>
      </rPr>
      <t>- 0,12</t>
    </r>
    <r>
      <rPr>
        <sz val="10"/>
        <color theme="1"/>
        <rFont val="Calibri"/>
        <family val="2"/>
        <scheme val="minor"/>
      </rPr>
      <t xml:space="preserve">
Voorbeeld 2: bij opgave 1400 uur is uw opslag: (0,5/1040)*(1400-1040) = </t>
    </r>
    <r>
      <rPr>
        <b/>
        <sz val="10"/>
        <color rgb="FFFF0000"/>
        <rFont val="Calibri"/>
        <family val="2"/>
        <scheme val="minor"/>
      </rPr>
      <t>0,17</t>
    </r>
  </si>
  <si>
    <t>Korting / Opslag</t>
  </si>
  <si>
    <t>Als een medewerker over het aantal overname uren gaat en vervolgens toch via het uitzendbureau bij VGGM ingehuurd blijft worden, is VGGM benieuwd of u bereidt bent om een kortingspercentage toe te passen op uw eerder genoemde tarieven. Het percentage wordt berekend over het tussenresultaat en in mindering gebracht op het tarief.</t>
  </si>
  <si>
    <t>Eindresultaat</t>
  </si>
  <si>
    <t>Het resultaat van bovenstaande berekening wordt pas bij het eindresultaat afgerond tot 2 decimalen achter de komma!</t>
  </si>
  <si>
    <t>Payrolltarieven CAR-UWO</t>
  </si>
  <si>
    <t>Payrolltarieven Jeugdzorg</t>
  </si>
  <si>
    <t xml:space="preserve">Payrolltarieven Ambulancezorg </t>
  </si>
  <si>
    <t xml:space="preserve">Naam: </t>
  </si>
  <si>
    <t>Functie:</t>
  </si>
  <si>
    <t>Onderneming:</t>
  </si>
  <si>
    <t>Handtekening:</t>
  </si>
  <si>
    <t xml:space="preserve">Plaats en datum: </t>
  </si>
  <si>
    <t>Bijlage VIII Opgave loonsomfactor inhuur Uitzendkrachten VGGM (Perceel 1)</t>
  </si>
  <si>
    <t>Bijlage VIII Opgave loonsomfactor Payroll diensten VGGM (Perceel 2)</t>
  </si>
  <si>
    <t>Fase A met uitzendbeding</t>
  </si>
  <si>
    <t>Fase B</t>
  </si>
  <si>
    <t>% over het bruto uurloon</t>
  </si>
  <si>
    <t>Wachtdagcompensatie</t>
  </si>
  <si>
    <t>Reserveringen</t>
  </si>
  <si>
    <t>Vakantiedagen</t>
  </si>
  <si>
    <t>Erkende feestdagen</t>
  </si>
  <si>
    <t>Buitengewoon verlof</t>
  </si>
  <si>
    <t>Vakantieuitkering</t>
  </si>
  <si>
    <t>Wettelijke inhoudingen</t>
  </si>
  <si>
    <t>WW-premie</t>
  </si>
  <si>
    <t>WAO/WIA Basispremie</t>
  </si>
  <si>
    <t>Werkhervattingskas</t>
  </si>
  <si>
    <t>ZVW</t>
  </si>
  <si>
    <t>Ziekte</t>
  </si>
  <si>
    <t>Opleidingen</t>
  </si>
  <si>
    <t>Sociaal Fonds  &amp; Calamitetenverlof</t>
  </si>
  <si>
    <t>Leegloop</t>
  </si>
  <si>
    <t>ABP pensioen</t>
  </si>
  <si>
    <t xml:space="preserve">Uitzenden CAR UWO </t>
  </si>
  <si>
    <t xml:space="preserve">Uitzenden Jeugdzorg </t>
  </si>
  <si>
    <t>Uitzenden Ambulancezorg</t>
  </si>
  <si>
    <t>Bepaalde tijd</t>
  </si>
  <si>
    <t>Eindejaarsuitkering (indien gewenst)</t>
  </si>
  <si>
    <t>Levensloopbijdrage (indien gewenst)</t>
  </si>
  <si>
    <t>Contracturen CAR UWO</t>
  </si>
  <si>
    <t>Contracturen Ambulancezorg</t>
  </si>
  <si>
    <t>Gewerkte uren (oproep) Ambulancezorg</t>
  </si>
  <si>
    <t>Gewerkte uren (oproep) Jeugdzorg</t>
  </si>
  <si>
    <t xml:space="preserve">Contracturen Jeugdzorg </t>
  </si>
  <si>
    <t>De loonsomopbouw kunt u opgeven in het tabblad Loonsomopbouw Uitzenden</t>
  </si>
  <si>
    <t>De loonsomopbouw kunt u opgeven in het tabblad Loonsomopbouw Payroll</t>
  </si>
  <si>
    <t>Vaste uren met ABP pensioenfonds</t>
  </si>
  <si>
    <t>Vaste uren met  vergelijkbaar  pensioenfonds</t>
  </si>
  <si>
    <t>Variabele uren met ABP pensioenfonds</t>
  </si>
  <si>
    <t>Variabele uren met vergelijkbaar  pensioenfonds</t>
  </si>
  <si>
    <t>Variabele uren met Pensioen Zorg en Welzijn</t>
  </si>
  <si>
    <t xml:space="preserve">Vaste uren met Pensioen Zorg en Welzijn </t>
  </si>
  <si>
    <t>Variabele uren met ABP  pensioenfonds</t>
  </si>
  <si>
    <t>Vaste uren met vergelijkbaar  pensioenfonds</t>
  </si>
  <si>
    <r>
      <t xml:space="preserve">Payrolltarieven worden uitgedrukt in loonsomfactor. </t>
    </r>
    <r>
      <rPr>
        <b/>
        <sz val="10"/>
        <color theme="1"/>
        <rFont val="Arial"/>
        <family val="2"/>
      </rPr>
      <t xml:space="preserve">Vult u - PER CAO - svp 1 (één) tabel in. U maakt dus zelf een keuze in het aan te bieden pensioenfonds. </t>
    </r>
  </si>
  <si>
    <t>ABP pensioen of vergelijkbaar</t>
  </si>
  <si>
    <t xml:space="preserve">ABP pensioen of vergelijkbaar </t>
  </si>
  <si>
    <t xml:space="preserve">Eindejaarsuitkering </t>
  </si>
  <si>
    <t xml:space="preserve">Levensloopbijdrage </t>
  </si>
  <si>
    <t>IKB</t>
  </si>
  <si>
    <t xml:space="preserve">Vakantie toeslag </t>
  </si>
  <si>
    <t xml:space="preserve">Verlof uren </t>
  </si>
  <si>
    <t>Pensioen Zorg&amp;Welzijn of vergelijkbaar</t>
  </si>
  <si>
    <t xml:space="preserve">Pensioen Zorg&amp;Welzijn of vergelijkbaar </t>
  </si>
  <si>
    <t xml:space="preserve">Gewerkte uren (oproep) CAR UWO </t>
  </si>
  <si>
    <t xml:space="preserve">Loonsomopbouw payroll contracturen en gewerkte uren </t>
  </si>
  <si>
    <t>Loonsomopbouw uitzenden gewerkte uren - Perceel 1</t>
  </si>
  <si>
    <t xml:space="preserve">Naam: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</si>
</sst>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Calibri"/>
      <family val="2"/>
      <scheme val="minor"/>
    </font>
    <font>
      <b/>
      <sz val="10"/>
      <color theme="9"/>
      <name val="Calibri"/>
      <family val="2"/>
      <scheme val="minor"/>
    </font>
    <font>
      <b/>
      <sz val="10"/>
      <color rgb="FFFF0000"/>
      <name val="Calibri"/>
      <family val="2"/>
      <scheme val="minor"/>
    </font>
    <font>
      <b/>
      <sz val="10"/>
      <color theme="1"/>
      <name val="Arial"/>
      <family val="2"/>
    </font>
    <font>
      <sz val="10"/>
      <color theme="1"/>
      <name val="Arial"/>
      <family val="2"/>
    </font>
    <font>
      <b/>
      <sz val="10"/>
      <name val="Arial"/>
      <family val="2"/>
    </font>
    <font>
      <b/>
      <sz val="14"/>
      <color theme="1"/>
      <name val="Arial"/>
      <family val="2"/>
    </font>
    <font>
      <sz val="11"/>
      <color theme="1"/>
      <name val="Calibri"/>
      <family val="2"/>
      <scheme val="minor"/>
    </font>
    <font>
      <b/>
      <sz val="16"/>
      <name val="Arial"/>
      <family val="2"/>
    </font>
    <font>
      <sz val="9"/>
      <name val="Arial"/>
      <family val="2"/>
    </font>
    <font>
      <b/>
      <sz val="9"/>
      <name val="Arial"/>
      <family val="2"/>
    </font>
    <font>
      <b/>
      <sz val="11"/>
      <color rgb="FFFF0000"/>
      <name val="Calibri"/>
      <family val="2"/>
      <scheme val="minor"/>
    </font>
    <font>
      <sz val="1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1" fillId="0" borderId="0" applyFont="0" applyFill="0" applyBorder="0" applyAlignment="0" applyProtection="0"/>
  </cellStyleXfs>
  <cellXfs count="151">
    <xf numFmtId="0" fontId="0" fillId="0" borderId="0" xfId="0"/>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3" fillId="0" borderId="1" xfId="0" applyFont="1" applyBorder="1" applyAlignment="1" applyProtection="1">
      <alignment vertical="center"/>
    </xf>
    <xf numFmtId="10"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2" fontId="0" fillId="0" borderId="1" xfId="0" applyNumberFormat="1" applyBorder="1" applyAlignment="1" applyProtection="1">
      <alignment horizontal="center" vertical="center"/>
    </xf>
    <xf numFmtId="2" fontId="0" fillId="0" borderId="0" xfId="0" applyNumberFormat="1" applyAlignment="1" applyProtection="1">
      <alignment horizontal="center" vertical="center"/>
    </xf>
    <xf numFmtId="2" fontId="3" fillId="3" borderId="1"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 fillId="0" borderId="0"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1" fillId="2" borderId="9" xfId="0" applyFont="1" applyFill="1" applyBorder="1" applyAlignment="1" applyProtection="1">
      <alignment horizontal="center" vertical="center" wrapText="1"/>
    </xf>
    <xf numFmtId="9" fontId="0" fillId="0" borderId="0" xfId="0" applyNumberFormat="1" applyAlignment="1" applyProtection="1">
      <alignment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1" fillId="0" borderId="1" xfId="0" applyFont="1" applyBorder="1" applyAlignment="1" applyProtection="1">
      <alignment vertical="center"/>
    </xf>
    <xf numFmtId="10" fontId="1" fillId="0" borderId="1"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vertical="center"/>
    </xf>
    <xf numFmtId="0" fontId="1" fillId="4" borderId="1" xfId="0" applyFont="1" applyFill="1" applyBorder="1" applyAlignment="1" applyProtection="1">
      <alignment horizontal="center" vertical="center"/>
    </xf>
    <xf numFmtId="0" fontId="0" fillId="5" borderId="0" xfId="0" applyFill="1" applyAlignment="1" applyProtection="1">
      <alignment horizontal="center" vertical="center"/>
    </xf>
    <xf numFmtId="0" fontId="1" fillId="6" borderId="1" xfId="0" applyFont="1" applyFill="1" applyBorder="1" applyAlignment="1" applyProtection="1">
      <alignment horizontal="center" vertical="center"/>
    </xf>
    <xf numFmtId="2" fontId="1" fillId="5" borderId="6" xfId="0" applyNumberFormat="1" applyFont="1" applyFill="1" applyBorder="1" applyAlignment="1" applyProtection="1">
      <alignment horizontal="center" vertical="center"/>
    </xf>
    <xf numFmtId="0" fontId="4" fillId="0" borderId="0" xfId="0" applyFont="1" applyAlignment="1" applyProtection="1">
      <alignment vertical="center"/>
    </xf>
    <xf numFmtId="0" fontId="0" fillId="7" borderId="0" xfId="0" applyFill="1" applyAlignment="1" applyProtection="1">
      <alignment horizontal="center" vertical="center"/>
    </xf>
    <xf numFmtId="2" fontId="1" fillId="7" borderId="6" xfId="0" applyNumberFormat="1" applyFont="1" applyFill="1" applyBorder="1" applyAlignment="1" applyProtection="1">
      <alignment horizontal="center" vertical="center"/>
    </xf>
    <xf numFmtId="0" fontId="0" fillId="0" borderId="1" xfId="0" applyBorder="1" applyAlignment="1" applyProtection="1">
      <alignment horizontal="left" vertical="center"/>
    </xf>
    <xf numFmtId="0" fontId="2"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2" fontId="8" fillId="3" borderId="1" xfId="0"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xf>
    <xf numFmtId="2" fontId="8" fillId="0" borderId="1" xfId="0" applyNumberFormat="1" applyFont="1" applyBorder="1" applyAlignment="1" applyProtection="1">
      <alignment horizontal="center" vertical="center"/>
    </xf>
    <xf numFmtId="0" fontId="7" fillId="4" borderId="1" xfId="0" applyFont="1" applyFill="1" applyBorder="1" applyAlignment="1" applyProtection="1">
      <alignment horizontal="center" vertical="center"/>
    </xf>
    <xf numFmtId="2" fontId="9" fillId="5" borderId="6" xfId="0" applyNumberFormat="1" applyFont="1" applyFill="1" applyBorder="1" applyAlignment="1" applyProtection="1">
      <alignment horizontal="center" vertical="center"/>
    </xf>
    <xf numFmtId="2" fontId="8" fillId="0" borderId="0" xfId="0" applyNumberFormat="1" applyFont="1" applyAlignment="1" applyProtection="1">
      <alignment vertical="center"/>
    </xf>
    <xf numFmtId="2" fontId="7" fillId="2" borderId="6" xfId="0" applyNumberFormat="1" applyFont="1" applyFill="1" applyBorder="1" applyAlignment="1" applyProtection="1">
      <alignment horizontal="center" vertical="center"/>
    </xf>
    <xf numFmtId="10"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0" fillId="0" borderId="0" xfId="0" applyFont="1" applyBorder="1" applyAlignment="1" applyProtection="1">
      <alignment vertical="center"/>
    </xf>
    <xf numFmtId="0" fontId="8" fillId="5" borderId="0" xfId="0" applyFont="1" applyFill="1" applyBorder="1" applyAlignment="1" applyProtection="1">
      <alignment vertical="center"/>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0" fillId="0" borderId="18" xfId="0" applyBorder="1" applyAlignment="1" applyProtection="1">
      <alignment vertical="center"/>
    </xf>
    <xf numFmtId="0" fontId="0" fillId="0" borderId="19" xfId="0" applyBorder="1" applyAlignment="1" applyProtection="1">
      <alignment vertical="center"/>
    </xf>
    <xf numFmtId="0" fontId="0" fillId="0" borderId="20" xfId="0" applyBorder="1" applyAlignment="1" applyProtection="1">
      <alignment vertical="center"/>
    </xf>
    <xf numFmtId="0" fontId="15" fillId="5" borderId="26" xfId="0" applyFont="1" applyFill="1" applyBorder="1" applyAlignment="1" applyProtection="1">
      <alignment vertical="center"/>
    </xf>
    <xf numFmtId="0" fontId="8" fillId="5" borderId="27" xfId="0" applyFont="1" applyFill="1" applyBorder="1" applyAlignment="1" applyProtection="1">
      <alignment vertical="center"/>
    </xf>
    <xf numFmtId="0" fontId="8" fillId="5" borderId="28" xfId="0" applyFont="1" applyFill="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vertical="center"/>
    </xf>
    <xf numFmtId="0" fontId="12" fillId="0" borderId="0" xfId="0" applyFont="1" applyFill="1" applyBorder="1" applyAlignment="1">
      <alignment horizontal="left" vertical="center"/>
    </xf>
    <xf numFmtId="0" fontId="13" fillId="0" borderId="0" xfId="0" applyFont="1" applyFill="1" applyBorder="1" applyAlignment="1">
      <alignment horizontal="center"/>
    </xf>
    <xf numFmtId="0" fontId="13" fillId="0" borderId="0" xfId="0" applyFont="1" applyFill="1" applyBorder="1" applyAlignment="1">
      <alignment vertical="center" wrapText="1"/>
    </xf>
    <xf numFmtId="0" fontId="16" fillId="0" borderId="0" xfId="0" applyFont="1" applyFill="1" applyBorder="1"/>
    <xf numFmtId="0" fontId="16" fillId="0" borderId="0" xfId="0" applyFont="1" applyFill="1" applyBorder="1" applyAlignment="1">
      <alignment horizontal="center"/>
    </xf>
    <xf numFmtId="0" fontId="14" fillId="0" borderId="0" xfId="0" applyFont="1" applyFill="1" applyBorder="1" applyAlignment="1">
      <alignment wrapText="1"/>
    </xf>
    <xf numFmtId="0" fontId="14" fillId="0" borderId="0" xfId="0" applyFont="1" applyFill="1" applyBorder="1" applyAlignment="1">
      <alignment shrinkToFit="1"/>
    </xf>
    <xf numFmtId="0" fontId="16" fillId="0" borderId="0" xfId="0" applyFont="1" applyFill="1" applyBorder="1" applyAlignment="1"/>
    <xf numFmtId="0" fontId="14" fillId="0" borderId="0" xfId="0" applyFont="1" applyFill="1" applyBorder="1" applyAlignment="1"/>
    <xf numFmtId="10" fontId="13" fillId="0" borderId="0" xfId="1" applyNumberFormat="1" applyFont="1" applyFill="1" applyBorder="1" applyAlignment="1">
      <alignment horizontal="center"/>
    </xf>
    <xf numFmtId="0" fontId="13" fillId="0" borderId="0" xfId="0" applyFont="1" applyFill="1" applyBorder="1"/>
    <xf numFmtId="0" fontId="14" fillId="0" borderId="1" xfId="0" applyFont="1" applyFill="1" applyBorder="1"/>
    <xf numFmtId="10" fontId="13" fillId="0" borderId="1" xfId="1" applyNumberFormat="1" applyFont="1" applyFill="1" applyBorder="1" applyAlignment="1">
      <alignment horizontal="center"/>
    </xf>
    <xf numFmtId="0" fontId="13" fillId="0" borderId="1" xfId="0" applyFont="1" applyFill="1" applyBorder="1"/>
    <xf numFmtId="0" fontId="14" fillId="0" borderId="1" xfId="0" applyFont="1" applyFill="1" applyBorder="1" applyAlignment="1">
      <alignment horizontal="center" wrapText="1"/>
    </xf>
    <xf numFmtId="0" fontId="14" fillId="0" borderId="1" xfId="0" applyFont="1" applyFill="1" applyBorder="1" applyAlignment="1">
      <alignment horizontal="center"/>
    </xf>
    <xf numFmtId="10" fontId="13" fillId="3" borderId="1" xfId="1" applyNumberFormat="1" applyFont="1" applyFill="1" applyBorder="1" applyAlignment="1" applyProtection="1">
      <alignment horizontal="center"/>
      <protection locked="0"/>
    </xf>
    <xf numFmtId="165" fontId="14" fillId="0" borderId="0" xfId="0" applyNumberFormat="1" applyFont="1" applyFill="1" applyBorder="1"/>
    <xf numFmtId="165" fontId="13" fillId="0" borderId="0" xfId="1" applyNumberFormat="1" applyFont="1" applyFill="1" applyBorder="1" applyAlignment="1">
      <alignment horizont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0" xfId="0" applyFont="1" applyFill="1" applyBorder="1" applyAlignment="1">
      <alignment vertical="center"/>
    </xf>
    <xf numFmtId="0" fontId="8"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10" fontId="3" fillId="0" borderId="0" xfId="0" applyNumberFormat="1" applyFont="1" applyFill="1" applyBorder="1" applyAlignment="1" applyProtection="1">
      <alignment horizontal="center" vertical="center"/>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1" fillId="7" borderId="0" xfId="0" applyFont="1" applyFill="1" applyAlignment="1" applyProtection="1">
      <alignment horizontal="left" vertical="center"/>
    </xf>
    <xf numFmtId="0" fontId="0" fillId="0" borderId="1" xfId="0"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7" fillId="8" borderId="5" xfId="0" applyFont="1" applyFill="1" applyBorder="1" applyAlignment="1" applyProtection="1">
      <alignment vertical="center" wrapText="1" shrinkToFit="1"/>
    </xf>
    <xf numFmtId="0" fontId="7" fillId="8" borderId="4" xfId="0" applyFont="1" applyFill="1" applyBorder="1" applyAlignment="1" applyProtection="1">
      <alignment vertical="center" wrapText="1" shrinkToFit="1"/>
    </xf>
    <xf numFmtId="0" fontId="7" fillId="8" borderId="3" xfId="0" applyFont="1" applyFill="1" applyBorder="1" applyAlignment="1" applyProtection="1">
      <alignment vertical="center" wrapText="1" shrinkToFit="1"/>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 fillId="5" borderId="0" xfId="0" applyFont="1" applyFill="1" applyAlignment="1" applyProtection="1">
      <alignment horizontal="left" vertical="center"/>
    </xf>
    <xf numFmtId="0" fontId="15" fillId="5" borderId="2" xfId="0" applyFont="1" applyFill="1" applyBorder="1" applyAlignment="1" applyProtection="1">
      <alignment vertical="center"/>
    </xf>
    <xf numFmtId="0" fontId="0" fillId="0" borderId="4" xfId="0" applyBorder="1" applyAlignment="1">
      <alignment vertical="center"/>
    </xf>
    <xf numFmtId="0" fontId="0" fillId="0" borderId="3" xfId="0" applyBorder="1" applyAlignment="1">
      <alignment vertical="center"/>
    </xf>
    <xf numFmtId="0" fontId="14" fillId="2" borderId="2" xfId="0" applyFont="1" applyFill="1" applyBorder="1" applyAlignment="1">
      <alignment horizontal="left"/>
    </xf>
    <xf numFmtId="0" fontId="14" fillId="2" borderId="4" xfId="0" applyFont="1" applyFill="1" applyBorder="1" applyAlignment="1">
      <alignment horizontal="left"/>
    </xf>
    <xf numFmtId="0" fontId="14" fillId="2" borderId="3" xfId="0" applyFont="1" applyFill="1" applyBorder="1" applyAlignment="1">
      <alignment horizontal="left"/>
    </xf>
    <xf numFmtId="0" fontId="16" fillId="0" borderId="0" xfId="0" applyFont="1" applyFill="1" applyBorder="1" applyAlignment="1">
      <alignment wrapText="1"/>
    </xf>
    <xf numFmtId="0" fontId="14" fillId="2" borderId="1" xfId="0" applyFont="1" applyFill="1" applyBorder="1" applyAlignment="1">
      <alignment horizont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1"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10" fillId="0" borderId="0" xfId="0" applyFont="1" applyBorder="1" applyAlignment="1" applyProtection="1">
      <alignment vertical="center"/>
    </xf>
    <xf numFmtId="0" fontId="8" fillId="0" borderId="0" xfId="0" applyFont="1" applyAlignment="1" applyProtection="1">
      <alignment vertical="center"/>
    </xf>
    <xf numFmtId="0" fontId="8" fillId="0" borderId="7" xfId="0" applyFont="1" applyBorder="1" applyAlignment="1" applyProtection="1">
      <alignment vertical="center"/>
    </xf>
    <xf numFmtId="0" fontId="8" fillId="8" borderId="24" xfId="0" applyFont="1" applyFill="1" applyBorder="1" applyAlignment="1" applyProtection="1">
      <alignment vertical="center" wrapText="1" shrinkToFit="1"/>
    </xf>
    <xf numFmtId="0" fontId="8" fillId="0" borderId="0" xfId="0" applyFont="1" applyBorder="1" applyAlignment="1" applyProtection="1">
      <alignment vertical="center" wrapText="1"/>
    </xf>
    <xf numFmtId="0" fontId="8" fillId="0" borderId="25" xfId="0" applyFont="1" applyBorder="1" applyAlignment="1" applyProtection="1">
      <alignment vertical="center" wrapText="1"/>
    </xf>
    <xf numFmtId="0" fontId="9" fillId="5" borderId="0" xfId="0" applyFont="1" applyFill="1" applyAlignment="1" applyProtection="1">
      <alignment horizontal="left" vertical="center"/>
    </xf>
    <xf numFmtId="0" fontId="8" fillId="0" borderId="1" xfId="0" applyFont="1" applyBorder="1" applyAlignment="1" applyProtection="1">
      <alignment horizontal="left" vertical="center"/>
    </xf>
    <xf numFmtId="0" fontId="7" fillId="4" borderId="1" xfId="0" applyFont="1" applyFill="1" applyBorder="1" applyAlignment="1" applyProtection="1">
      <alignment vertical="center"/>
    </xf>
    <xf numFmtId="0" fontId="7" fillId="5" borderId="2" xfId="0" applyFont="1" applyFill="1" applyBorder="1" applyAlignment="1" applyProtection="1">
      <alignment horizontal="center" vertical="center"/>
    </xf>
    <xf numFmtId="0" fontId="7" fillId="5" borderId="4"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7" fillId="8" borderId="21" xfId="0" applyFont="1" applyFill="1" applyBorder="1" applyAlignment="1" applyProtection="1">
      <alignment vertical="center" wrapText="1" shrinkToFit="1"/>
    </xf>
    <xf numFmtId="0" fontId="8" fillId="0" borderId="22" xfId="0" applyFont="1" applyBorder="1" applyAlignment="1" applyProtection="1">
      <alignment vertical="center" wrapText="1"/>
    </xf>
    <xf numFmtId="0" fontId="8" fillId="0" borderId="23" xfId="0" applyFont="1" applyBorder="1" applyAlignment="1" applyProtection="1">
      <alignment vertical="center" wrapText="1"/>
    </xf>
    <xf numFmtId="0" fontId="8" fillId="5" borderId="24" xfId="0" applyFont="1" applyFill="1" applyBorder="1" applyAlignment="1" applyProtection="1">
      <alignment vertical="center" wrapText="1"/>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tabSelected="1" zoomScaleNormal="100" workbookViewId="0">
      <selection activeCell="C13" sqref="C13"/>
    </sheetView>
  </sheetViews>
  <sheetFormatPr defaultColWidth="9.1796875" defaultRowHeight="18.75" customHeight="1" x14ac:dyDescent="0.35"/>
  <cols>
    <col min="1" max="1" width="42.54296875" style="6" customWidth="1"/>
    <col min="2" max="4" width="14.453125" style="7" customWidth="1"/>
    <col min="5" max="5" width="16.26953125" style="7" customWidth="1"/>
    <col min="6" max="6" width="5.54296875" style="7" customWidth="1"/>
    <col min="7" max="7" width="0" style="6" hidden="1" customWidth="1"/>
    <col min="8" max="16384" width="9.1796875" style="6"/>
  </cols>
  <sheetData>
    <row r="1" spans="1:8" ht="18.75" customHeight="1" x14ac:dyDescent="0.35">
      <c r="A1" s="55" t="s">
        <v>43</v>
      </c>
      <c r="B1" s="19"/>
      <c r="C1" s="19"/>
      <c r="D1" s="24"/>
      <c r="E1" s="24"/>
      <c r="F1" s="20"/>
    </row>
    <row r="2" spans="1:8" ht="18.75" customHeight="1" x14ac:dyDescent="0.35">
      <c r="A2" s="40"/>
      <c r="B2" s="19"/>
      <c r="C2" s="19"/>
      <c r="D2" s="24"/>
      <c r="E2" s="24"/>
      <c r="F2" s="20"/>
    </row>
    <row r="3" spans="1:8" ht="18.75" customHeight="1" x14ac:dyDescent="0.35">
      <c r="A3" s="102" t="s">
        <v>1</v>
      </c>
      <c r="B3" s="103"/>
      <c r="C3" s="103"/>
      <c r="D3" s="103"/>
      <c r="E3" s="103"/>
      <c r="F3" s="104"/>
    </row>
    <row r="4" spans="1:8" ht="18.75" customHeight="1" x14ac:dyDescent="0.35">
      <c r="A4" s="56" t="s">
        <v>11</v>
      </c>
      <c r="B4" s="57"/>
      <c r="C4" s="58"/>
      <c r="D4" s="58"/>
      <c r="E4" s="58"/>
      <c r="F4" s="59"/>
    </row>
    <row r="5" spans="1:8" ht="18.75" customHeight="1" x14ac:dyDescent="0.35">
      <c r="A5" s="105" t="s">
        <v>2</v>
      </c>
      <c r="B5" s="106"/>
      <c r="C5" s="106"/>
      <c r="D5" s="106"/>
      <c r="E5" s="106"/>
      <c r="F5" s="107"/>
    </row>
    <row r="6" spans="1:8" ht="39" customHeight="1" x14ac:dyDescent="0.35">
      <c r="A6" s="105" t="s">
        <v>3</v>
      </c>
      <c r="B6" s="106"/>
      <c r="C6" s="106"/>
      <c r="D6" s="106"/>
      <c r="E6" s="106"/>
      <c r="F6" s="107"/>
    </row>
    <row r="7" spans="1:8" ht="18.75" customHeight="1" x14ac:dyDescent="0.35">
      <c r="A7" s="105" t="s">
        <v>13</v>
      </c>
      <c r="B7" s="106"/>
      <c r="C7" s="106"/>
      <c r="D7" s="106"/>
      <c r="E7" s="106"/>
      <c r="F7" s="107"/>
    </row>
    <row r="8" spans="1:8" ht="18.75" customHeight="1" x14ac:dyDescent="0.35">
      <c r="A8" s="109" t="s">
        <v>75</v>
      </c>
      <c r="B8" s="110"/>
      <c r="C8" s="110"/>
      <c r="D8" s="110"/>
      <c r="E8" s="110"/>
      <c r="F8" s="111"/>
    </row>
    <row r="10" spans="1:8" ht="18.75" customHeight="1" x14ac:dyDescent="0.35">
      <c r="C10" s="9"/>
      <c r="D10" s="17" t="s">
        <v>16</v>
      </c>
      <c r="E10" s="18"/>
      <c r="F10" s="10"/>
      <c r="H10" s="23"/>
    </row>
    <row r="11" spans="1:8" ht="33" customHeight="1" x14ac:dyDescent="0.35">
      <c r="A11" s="1" t="s">
        <v>4</v>
      </c>
      <c r="B11" s="2" t="s">
        <v>0</v>
      </c>
      <c r="C11" s="11" t="s">
        <v>14</v>
      </c>
      <c r="D11" s="11" t="s">
        <v>15</v>
      </c>
      <c r="E11" s="2" t="s">
        <v>22</v>
      </c>
      <c r="F11" s="12"/>
    </row>
    <row r="12" spans="1:8" ht="21" customHeight="1" x14ac:dyDescent="0.35">
      <c r="A12" s="3" t="s">
        <v>5</v>
      </c>
      <c r="B12" s="4">
        <v>0.1</v>
      </c>
      <c r="C12" s="16"/>
      <c r="D12" s="16"/>
      <c r="E12" s="54">
        <f>SUM(C12:D12)*B12/2</f>
        <v>0</v>
      </c>
      <c r="F12" s="10"/>
      <c r="G12" s="8" t="e">
        <f>SUM(#REF!)*B12</f>
        <v>#REF!</v>
      </c>
    </row>
    <row r="13" spans="1:8" ht="21" customHeight="1" x14ac:dyDescent="0.35">
      <c r="A13" s="5" t="s">
        <v>6</v>
      </c>
      <c r="B13" s="4">
        <v>0.2</v>
      </c>
      <c r="C13" s="16"/>
      <c r="D13" s="16"/>
      <c r="E13" s="54">
        <f t="shared" ref="E13:E17" si="0">SUM(C13:D13)*B13/2</f>
        <v>0</v>
      </c>
      <c r="F13" s="10"/>
      <c r="G13" s="8" t="e">
        <f>SUM(#REF!)*B13</f>
        <v>#REF!</v>
      </c>
    </row>
    <row r="14" spans="1:8" ht="21" customHeight="1" x14ac:dyDescent="0.35">
      <c r="A14" s="3" t="s">
        <v>8</v>
      </c>
      <c r="B14" s="4">
        <v>0.3</v>
      </c>
      <c r="C14" s="16"/>
      <c r="D14" s="16"/>
      <c r="E14" s="54">
        <f t="shared" si="0"/>
        <v>0</v>
      </c>
      <c r="F14" s="10"/>
      <c r="G14" s="8" t="e">
        <f>SUM(#REF!)*B14</f>
        <v>#REF!</v>
      </c>
    </row>
    <row r="15" spans="1:8" ht="21" customHeight="1" x14ac:dyDescent="0.35">
      <c r="A15" s="3" t="s">
        <v>9</v>
      </c>
      <c r="B15" s="4">
        <v>0.2</v>
      </c>
      <c r="C15" s="16"/>
      <c r="D15" s="16"/>
      <c r="E15" s="54">
        <f t="shared" si="0"/>
        <v>0</v>
      </c>
      <c r="F15" s="10"/>
      <c r="G15" s="8" t="e">
        <f>SUM(#REF!)*B15</f>
        <v>#REF!</v>
      </c>
    </row>
    <row r="16" spans="1:8" ht="21" customHeight="1" x14ac:dyDescent="0.35">
      <c r="A16" s="3" t="s">
        <v>10</v>
      </c>
      <c r="B16" s="4">
        <v>0.1</v>
      </c>
      <c r="C16" s="16"/>
      <c r="D16" s="16"/>
      <c r="E16" s="54">
        <f t="shared" si="0"/>
        <v>0</v>
      </c>
      <c r="F16" s="10"/>
      <c r="G16" s="8" t="e">
        <f>SUM(#REF!)*B16</f>
        <v>#REF!</v>
      </c>
    </row>
    <row r="17" spans="1:8" ht="21" customHeight="1" x14ac:dyDescent="0.35">
      <c r="A17" s="3" t="s">
        <v>7</v>
      </c>
      <c r="B17" s="4">
        <v>0.1</v>
      </c>
      <c r="C17" s="16"/>
      <c r="D17" s="16"/>
      <c r="E17" s="54">
        <f t="shared" si="0"/>
        <v>0</v>
      </c>
      <c r="F17" s="10"/>
      <c r="G17" s="8" t="e">
        <f>SUM(#REF!)*B17</f>
        <v>#REF!</v>
      </c>
    </row>
    <row r="18" spans="1:8" ht="18.75" customHeight="1" x14ac:dyDescent="0.35">
      <c r="F18" s="13"/>
    </row>
    <row r="19" spans="1:8" ht="18.75" customHeight="1" x14ac:dyDescent="0.35">
      <c r="A19" s="27" t="s">
        <v>22</v>
      </c>
      <c r="B19" s="28">
        <f>SUM(B12:B17)</f>
        <v>1</v>
      </c>
      <c r="C19" s="25"/>
      <c r="D19" s="26"/>
      <c r="E19" s="30">
        <f>SUM(E12:E17)</f>
        <v>0</v>
      </c>
      <c r="F19" s="15"/>
    </row>
    <row r="21" spans="1:8" ht="18.75" customHeight="1" x14ac:dyDescent="0.35">
      <c r="C21" s="9"/>
      <c r="D21" s="17" t="s">
        <v>17</v>
      </c>
      <c r="E21" s="21"/>
      <c r="F21" s="10"/>
      <c r="H21" s="23"/>
    </row>
    <row r="22" spans="1:8" ht="33" customHeight="1" x14ac:dyDescent="0.35">
      <c r="A22" s="1" t="s">
        <v>4</v>
      </c>
      <c r="B22" s="2" t="s">
        <v>0</v>
      </c>
      <c r="C22" s="11" t="s">
        <v>14</v>
      </c>
      <c r="D22" s="11" t="s">
        <v>15</v>
      </c>
      <c r="E22" s="2" t="s">
        <v>22</v>
      </c>
      <c r="F22" s="12"/>
    </row>
    <row r="23" spans="1:8" ht="21" customHeight="1" x14ac:dyDescent="0.35">
      <c r="A23" s="3" t="s">
        <v>5</v>
      </c>
      <c r="B23" s="4">
        <v>0.1</v>
      </c>
      <c r="C23" s="16"/>
      <c r="D23" s="16"/>
      <c r="E23" s="54">
        <f>SUM(C23:D23)*B23/2</f>
        <v>0</v>
      </c>
      <c r="F23" s="10"/>
      <c r="G23" s="8" t="e">
        <f>SUM(#REF!)*B23</f>
        <v>#REF!</v>
      </c>
    </row>
    <row r="24" spans="1:8" ht="21" customHeight="1" x14ac:dyDescent="0.35">
      <c r="A24" s="5" t="s">
        <v>6</v>
      </c>
      <c r="B24" s="4">
        <v>0.2</v>
      </c>
      <c r="C24" s="16"/>
      <c r="D24" s="16"/>
      <c r="E24" s="54">
        <f t="shared" ref="E24:E28" si="1">SUM(C24:D24)*B24/2</f>
        <v>0</v>
      </c>
      <c r="F24" s="10"/>
      <c r="G24" s="8" t="e">
        <f>SUM(#REF!)*B24</f>
        <v>#REF!</v>
      </c>
    </row>
    <row r="25" spans="1:8" ht="21" customHeight="1" x14ac:dyDescent="0.35">
      <c r="A25" s="3" t="s">
        <v>8</v>
      </c>
      <c r="B25" s="4">
        <v>0.3</v>
      </c>
      <c r="C25" s="16"/>
      <c r="D25" s="16"/>
      <c r="E25" s="54">
        <f t="shared" si="1"/>
        <v>0</v>
      </c>
      <c r="F25" s="10"/>
      <c r="G25" s="8" t="e">
        <f>SUM(#REF!)*B25</f>
        <v>#REF!</v>
      </c>
    </row>
    <row r="26" spans="1:8" ht="21" customHeight="1" x14ac:dyDescent="0.35">
      <c r="A26" s="3" t="s">
        <v>9</v>
      </c>
      <c r="B26" s="4">
        <v>0.2</v>
      </c>
      <c r="C26" s="16"/>
      <c r="D26" s="16"/>
      <c r="E26" s="54">
        <f t="shared" si="1"/>
        <v>0</v>
      </c>
      <c r="F26" s="10"/>
      <c r="G26" s="8" t="e">
        <f>SUM(#REF!)*B26</f>
        <v>#REF!</v>
      </c>
    </row>
    <row r="27" spans="1:8" ht="21" customHeight="1" x14ac:dyDescent="0.35">
      <c r="A27" s="3" t="s">
        <v>10</v>
      </c>
      <c r="B27" s="4">
        <v>0.1</v>
      </c>
      <c r="C27" s="16"/>
      <c r="D27" s="16"/>
      <c r="E27" s="54">
        <f t="shared" si="1"/>
        <v>0</v>
      </c>
      <c r="F27" s="10"/>
      <c r="G27" s="8" t="e">
        <f>SUM(#REF!)*B27</f>
        <v>#REF!</v>
      </c>
    </row>
    <row r="28" spans="1:8" ht="21" customHeight="1" x14ac:dyDescent="0.35">
      <c r="A28" s="3" t="s">
        <v>7</v>
      </c>
      <c r="B28" s="4">
        <v>0.1</v>
      </c>
      <c r="C28" s="16"/>
      <c r="D28" s="16"/>
      <c r="E28" s="54">
        <f t="shared" si="1"/>
        <v>0</v>
      </c>
      <c r="F28" s="10"/>
      <c r="G28" s="8" t="e">
        <f>SUM(#REF!)*B28</f>
        <v>#REF!</v>
      </c>
    </row>
    <row r="30" spans="1:8" ht="18.75" customHeight="1" x14ac:dyDescent="0.35">
      <c r="A30" s="27" t="s">
        <v>22</v>
      </c>
      <c r="B30" s="28">
        <f>SUM(B23:B28)</f>
        <v>1</v>
      </c>
      <c r="C30" s="25"/>
      <c r="D30" s="26"/>
      <c r="E30" s="30">
        <f>SUM(E23:E28)</f>
        <v>0</v>
      </c>
      <c r="F30" s="15"/>
    </row>
    <row r="32" spans="1:8" ht="18.75" customHeight="1" x14ac:dyDescent="0.35">
      <c r="C32" s="9"/>
      <c r="D32" s="17" t="s">
        <v>18</v>
      </c>
      <c r="E32" s="18"/>
      <c r="F32" s="10"/>
      <c r="H32" s="23"/>
    </row>
    <row r="33" spans="1:7" ht="33" customHeight="1" x14ac:dyDescent="0.35">
      <c r="A33" s="1" t="s">
        <v>4</v>
      </c>
      <c r="B33" s="2" t="s">
        <v>0</v>
      </c>
      <c r="C33" s="22" t="s">
        <v>14</v>
      </c>
      <c r="D33" s="22" t="s">
        <v>15</v>
      </c>
      <c r="E33" s="2" t="s">
        <v>22</v>
      </c>
      <c r="F33" s="12"/>
    </row>
    <row r="34" spans="1:7" ht="21" customHeight="1" x14ac:dyDescent="0.35">
      <c r="A34" s="3" t="s">
        <v>5</v>
      </c>
      <c r="B34" s="4">
        <v>0.1</v>
      </c>
      <c r="C34" s="16"/>
      <c r="D34" s="16"/>
      <c r="E34" s="54">
        <f>SUM(C34:D34)*B34/2</f>
        <v>0</v>
      </c>
      <c r="F34" s="10"/>
      <c r="G34" s="8" t="e">
        <f>SUM(#REF!)*B34</f>
        <v>#REF!</v>
      </c>
    </row>
    <row r="35" spans="1:7" ht="21" customHeight="1" x14ac:dyDescent="0.35">
      <c r="A35" s="5" t="s">
        <v>6</v>
      </c>
      <c r="B35" s="4">
        <v>0.2</v>
      </c>
      <c r="C35" s="16"/>
      <c r="D35" s="16"/>
      <c r="E35" s="54">
        <f t="shared" ref="E35:E39" si="2">SUM(C35:D35)*B35/2</f>
        <v>0</v>
      </c>
      <c r="F35" s="10"/>
      <c r="G35" s="8" t="e">
        <f>SUM(#REF!)*B35</f>
        <v>#REF!</v>
      </c>
    </row>
    <row r="36" spans="1:7" ht="21" customHeight="1" x14ac:dyDescent="0.35">
      <c r="A36" s="3" t="s">
        <v>8</v>
      </c>
      <c r="B36" s="4">
        <v>0.3</v>
      </c>
      <c r="C36" s="16"/>
      <c r="D36" s="16"/>
      <c r="E36" s="54">
        <f t="shared" si="2"/>
        <v>0</v>
      </c>
      <c r="F36" s="10"/>
      <c r="G36" s="8" t="e">
        <f>SUM(#REF!)*B36</f>
        <v>#REF!</v>
      </c>
    </row>
    <row r="37" spans="1:7" ht="21" customHeight="1" x14ac:dyDescent="0.35">
      <c r="A37" s="3" t="s">
        <v>9</v>
      </c>
      <c r="B37" s="4">
        <v>0.2</v>
      </c>
      <c r="C37" s="16"/>
      <c r="D37" s="16"/>
      <c r="E37" s="54">
        <f t="shared" si="2"/>
        <v>0</v>
      </c>
      <c r="F37" s="10"/>
      <c r="G37" s="8" t="e">
        <f>SUM(#REF!)*B37</f>
        <v>#REF!</v>
      </c>
    </row>
    <row r="38" spans="1:7" ht="21" customHeight="1" x14ac:dyDescent="0.35">
      <c r="A38" s="3" t="s">
        <v>10</v>
      </c>
      <c r="B38" s="4">
        <v>0.1</v>
      </c>
      <c r="C38" s="16"/>
      <c r="D38" s="16"/>
      <c r="E38" s="54">
        <f t="shared" si="2"/>
        <v>0</v>
      </c>
      <c r="F38" s="10"/>
      <c r="G38" s="8" t="e">
        <f>SUM(#REF!)*B38</f>
        <v>#REF!</v>
      </c>
    </row>
    <row r="39" spans="1:7" ht="21" customHeight="1" x14ac:dyDescent="0.35">
      <c r="A39" s="3" t="s">
        <v>7</v>
      </c>
      <c r="B39" s="4">
        <v>0.1</v>
      </c>
      <c r="C39" s="16"/>
      <c r="D39" s="16"/>
      <c r="E39" s="54">
        <f t="shared" si="2"/>
        <v>0</v>
      </c>
      <c r="F39" s="10"/>
      <c r="G39" s="8" t="e">
        <f>SUM(#REF!)*B39</f>
        <v>#REF!</v>
      </c>
    </row>
    <row r="41" spans="1:7" ht="18.75" customHeight="1" x14ac:dyDescent="0.35">
      <c r="A41" s="27" t="s">
        <v>22</v>
      </c>
      <c r="B41" s="28">
        <f>SUM(B34:B39)</f>
        <v>1</v>
      </c>
      <c r="C41" s="25"/>
      <c r="D41" s="26"/>
      <c r="E41" s="30">
        <f>SUM(E34:E39)</f>
        <v>0</v>
      </c>
      <c r="F41" s="15"/>
    </row>
    <row r="43" spans="1:7" ht="18.75" customHeight="1" x14ac:dyDescent="0.35">
      <c r="A43" s="31" t="s">
        <v>23</v>
      </c>
      <c r="B43" s="32" t="s">
        <v>0</v>
      </c>
      <c r="C43" s="32" t="s">
        <v>24</v>
      </c>
      <c r="E43" s="32" t="s">
        <v>25</v>
      </c>
    </row>
    <row r="44" spans="1:7" ht="18.75" customHeight="1" x14ac:dyDescent="0.35">
      <c r="A44" s="39" t="s">
        <v>16</v>
      </c>
      <c r="B44" s="4">
        <v>0.9</v>
      </c>
      <c r="C44" s="14">
        <f>E19</f>
        <v>0</v>
      </c>
      <c r="D44" s="15"/>
      <c r="E44" s="14">
        <f>SUM(C44*B44)</f>
        <v>0</v>
      </c>
    </row>
    <row r="45" spans="1:7" ht="18.75" customHeight="1" x14ac:dyDescent="0.35">
      <c r="A45" s="39" t="s">
        <v>17</v>
      </c>
      <c r="B45" s="4">
        <v>0.05</v>
      </c>
      <c r="C45" s="14">
        <f>E30</f>
        <v>0</v>
      </c>
      <c r="D45" s="15"/>
      <c r="E45" s="14">
        <f t="shared" ref="E45:E46" si="3">SUM(C45*B45)</f>
        <v>0</v>
      </c>
    </row>
    <row r="46" spans="1:7" ht="18.75" customHeight="1" x14ac:dyDescent="0.35">
      <c r="A46" s="39" t="s">
        <v>18</v>
      </c>
      <c r="B46" s="4">
        <v>0.05</v>
      </c>
      <c r="C46" s="14">
        <f>E41</f>
        <v>0</v>
      </c>
      <c r="D46" s="15"/>
      <c r="E46" s="14">
        <f t="shared" si="3"/>
        <v>0</v>
      </c>
    </row>
    <row r="47" spans="1:7" ht="18.75" customHeight="1" thickBot="1" x14ac:dyDescent="0.4"/>
    <row r="48" spans="1:7" ht="18.75" customHeight="1" thickBot="1" x14ac:dyDescent="0.4">
      <c r="A48" s="108" t="s">
        <v>26</v>
      </c>
      <c r="B48" s="108"/>
      <c r="C48" s="108"/>
      <c r="D48" s="33"/>
      <c r="E48" s="35">
        <f>SUM(E44:E46)</f>
        <v>0</v>
      </c>
    </row>
    <row r="50" spans="1:5" ht="18.75" customHeight="1" x14ac:dyDescent="0.35">
      <c r="A50" s="100" t="s">
        <v>27</v>
      </c>
      <c r="B50" s="101"/>
      <c r="C50" s="32" t="s">
        <v>29</v>
      </c>
      <c r="E50" s="34" t="s">
        <v>31</v>
      </c>
    </row>
    <row r="51" spans="1:5" ht="28.5" customHeight="1" x14ac:dyDescent="0.35">
      <c r="A51" s="99" t="s">
        <v>19</v>
      </c>
      <c r="B51" s="99"/>
      <c r="C51" s="54">
        <v>1040</v>
      </c>
      <c r="E51" s="29">
        <f>SUM(0.5/1040)*(C51-1040)</f>
        <v>0</v>
      </c>
    </row>
    <row r="52" spans="1:5" ht="93" customHeight="1" x14ac:dyDescent="0.35">
      <c r="A52" s="95" t="s">
        <v>30</v>
      </c>
      <c r="B52" s="96"/>
      <c r="C52" s="97"/>
    </row>
    <row r="53" spans="1:5" ht="28.5" customHeight="1" x14ac:dyDescent="0.35">
      <c r="A53" s="99" t="s">
        <v>28</v>
      </c>
      <c r="B53" s="99"/>
      <c r="C53" s="53">
        <v>0</v>
      </c>
      <c r="E53" s="29">
        <f>SUM(E48*C53)</f>
        <v>0</v>
      </c>
    </row>
    <row r="54" spans="1:5" ht="60" customHeight="1" x14ac:dyDescent="0.35">
      <c r="A54" s="95" t="s">
        <v>32</v>
      </c>
      <c r="B54" s="96"/>
      <c r="C54" s="97"/>
    </row>
    <row r="55" spans="1:5" ht="18.75" customHeight="1" thickBot="1" x14ac:dyDescent="0.4"/>
    <row r="56" spans="1:5" ht="18.75" customHeight="1" thickBot="1" x14ac:dyDescent="0.4">
      <c r="A56" s="98" t="s">
        <v>33</v>
      </c>
      <c r="B56" s="98"/>
      <c r="C56" s="98"/>
      <c r="D56" s="37"/>
      <c r="E56" s="38">
        <f>SUM(E48+E51)-E53</f>
        <v>0</v>
      </c>
    </row>
    <row r="57" spans="1:5" ht="18.75" customHeight="1" x14ac:dyDescent="0.35">
      <c r="A57" s="36" t="s">
        <v>34</v>
      </c>
    </row>
    <row r="60" spans="1:5" ht="18.75" customHeight="1" thickBot="1" x14ac:dyDescent="0.4"/>
    <row r="61" spans="1:5" ht="18.75" customHeight="1" x14ac:dyDescent="0.35">
      <c r="A61" s="60" t="s">
        <v>38</v>
      </c>
    </row>
    <row r="62" spans="1:5" ht="18.75" customHeight="1" x14ac:dyDescent="0.35">
      <c r="A62" s="61" t="s">
        <v>39</v>
      </c>
    </row>
    <row r="63" spans="1:5" ht="18.75" customHeight="1" x14ac:dyDescent="0.35">
      <c r="A63" s="61" t="s">
        <v>40</v>
      </c>
    </row>
    <row r="64" spans="1:5" ht="60" customHeight="1" x14ac:dyDescent="0.35">
      <c r="A64" s="61" t="s">
        <v>41</v>
      </c>
    </row>
    <row r="65" spans="1:1" ht="18.75" customHeight="1" thickBot="1" x14ac:dyDescent="0.4">
      <c r="A65" s="62" t="s">
        <v>42</v>
      </c>
    </row>
  </sheetData>
  <sheetProtection algorithmName="SHA-512" hashValue="qZdcqEofoCYpgwnGD8hcN8LzB7VgrqF0VzxioAItrvoteKwNjkz5WQkP0kwa+sxHYv6jbCluYDKF2OXCdJo/Jg==" saltValue="OdAe+XhD1oWNB+GHuuta0A==" spinCount="100000" sheet="1" selectLockedCells="1"/>
  <mergeCells count="12">
    <mergeCell ref="A3:F3"/>
    <mergeCell ref="A5:F5"/>
    <mergeCell ref="A6:F6"/>
    <mergeCell ref="A7:F7"/>
    <mergeCell ref="A48:C48"/>
    <mergeCell ref="A8:F8"/>
    <mergeCell ref="A54:C54"/>
    <mergeCell ref="A56:C56"/>
    <mergeCell ref="A51:B51"/>
    <mergeCell ref="A53:B53"/>
    <mergeCell ref="A50:B50"/>
    <mergeCell ref="A52:C52"/>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opLeftCell="A4" zoomScaleNormal="100" workbookViewId="0">
      <selection activeCell="A25" sqref="A25:C25"/>
    </sheetView>
  </sheetViews>
  <sheetFormatPr defaultColWidth="9.1796875" defaultRowHeight="14.5" x14ac:dyDescent="0.35"/>
  <cols>
    <col min="1" max="1" width="25.26953125" style="71" customWidth="1"/>
    <col min="2" max="2" width="17.54296875" style="72" customWidth="1"/>
    <col min="3" max="3" width="21" style="72" customWidth="1"/>
    <col min="4" max="4" width="5.453125" style="71" customWidth="1"/>
    <col min="5" max="5" width="32" style="71" customWidth="1"/>
    <col min="6" max="6" width="22.1796875" style="72" customWidth="1"/>
    <col min="7" max="7" width="20.81640625" style="72" customWidth="1"/>
    <col min="8" max="8" width="5.453125" style="71" customWidth="1"/>
    <col min="9" max="9" width="32" style="71" customWidth="1"/>
    <col min="10" max="10" width="22.1796875" style="72" customWidth="1"/>
    <col min="11" max="11" width="20.81640625" style="72" customWidth="1"/>
    <col min="12" max="16384" width="9.1796875" style="71"/>
  </cols>
  <sheetData>
    <row r="1" spans="1:11" ht="20" x14ac:dyDescent="0.35">
      <c r="A1" s="68" t="s">
        <v>97</v>
      </c>
      <c r="B1" s="69"/>
      <c r="C1" s="69"/>
    </row>
    <row r="2" spans="1:11" x14ac:dyDescent="0.35">
      <c r="A2" s="115"/>
      <c r="B2" s="115"/>
      <c r="C2" s="115"/>
    </row>
    <row r="3" spans="1:11" x14ac:dyDescent="0.35">
      <c r="A3" s="115"/>
      <c r="B3" s="115"/>
      <c r="C3" s="115"/>
    </row>
    <row r="4" spans="1:11" x14ac:dyDescent="0.35">
      <c r="A4" s="70"/>
      <c r="B4" s="116" t="s">
        <v>64</v>
      </c>
      <c r="C4" s="116"/>
      <c r="E4" s="70"/>
      <c r="F4" s="116" t="s">
        <v>65</v>
      </c>
      <c r="G4" s="116"/>
      <c r="I4" s="70"/>
      <c r="J4" s="116" t="s">
        <v>66</v>
      </c>
      <c r="K4" s="116"/>
    </row>
    <row r="5" spans="1:11" ht="15" customHeight="1" x14ac:dyDescent="0.35">
      <c r="A5" s="73"/>
      <c r="B5" s="82" t="s">
        <v>45</v>
      </c>
      <c r="C5" s="82" t="s">
        <v>46</v>
      </c>
      <c r="E5" s="73"/>
      <c r="F5" s="82" t="s">
        <v>45</v>
      </c>
      <c r="G5" s="82" t="s">
        <v>46</v>
      </c>
      <c r="I5" s="73"/>
      <c r="J5" s="82" t="s">
        <v>45</v>
      </c>
      <c r="K5" s="82" t="s">
        <v>46</v>
      </c>
    </row>
    <row r="6" spans="1:11" x14ac:dyDescent="0.35">
      <c r="A6" s="74"/>
      <c r="B6" s="83" t="s">
        <v>47</v>
      </c>
      <c r="C6" s="83" t="s">
        <v>47</v>
      </c>
      <c r="E6" s="74"/>
      <c r="F6" s="83" t="s">
        <v>47</v>
      </c>
      <c r="G6" s="83" t="s">
        <v>47</v>
      </c>
      <c r="H6" s="75"/>
      <c r="I6" s="76"/>
      <c r="J6" s="83" t="s">
        <v>47</v>
      </c>
      <c r="K6" s="83" t="s">
        <v>47</v>
      </c>
    </row>
    <row r="7" spans="1:11" x14ac:dyDescent="0.35">
      <c r="A7" s="112" t="s">
        <v>49</v>
      </c>
      <c r="B7" s="113"/>
      <c r="C7" s="114"/>
      <c r="E7" s="112" t="s">
        <v>49</v>
      </c>
      <c r="F7" s="113"/>
      <c r="G7" s="114"/>
      <c r="I7" s="112" t="s">
        <v>49</v>
      </c>
      <c r="J7" s="113"/>
      <c r="K7" s="114"/>
    </row>
    <row r="8" spans="1:11" x14ac:dyDescent="0.35">
      <c r="A8" s="81" t="s">
        <v>48</v>
      </c>
      <c r="B8" s="84">
        <v>0</v>
      </c>
      <c r="C8" s="84">
        <v>0</v>
      </c>
      <c r="E8" s="81" t="s">
        <v>48</v>
      </c>
      <c r="F8" s="84">
        <v>0</v>
      </c>
      <c r="G8" s="84">
        <v>0</v>
      </c>
      <c r="I8" s="81" t="s">
        <v>48</v>
      </c>
      <c r="J8" s="84">
        <v>0</v>
      </c>
      <c r="K8" s="84">
        <v>0</v>
      </c>
    </row>
    <row r="9" spans="1:11" x14ac:dyDescent="0.35">
      <c r="A9" s="81" t="s">
        <v>50</v>
      </c>
      <c r="B9" s="84">
        <v>0</v>
      </c>
      <c r="C9" s="84">
        <v>0</v>
      </c>
      <c r="E9" s="81" t="s">
        <v>50</v>
      </c>
      <c r="F9" s="84">
        <v>0</v>
      </c>
      <c r="G9" s="84">
        <v>0</v>
      </c>
      <c r="I9" s="81" t="s">
        <v>50</v>
      </c>
      <c r="J9" s="84">
        <v>0</v>
      </c>
      <c r="K9" s="84">
        <v>0</v>
      </c>
    </row>
    <row r="10" spans="1:11" x14ac:dyDescent="0.35">
      <c r="A10" s="81" t="s">
        <v>51</v>
      </c>
      <c r="B10" s="84">
        <v>0</v>
      </c>
      <c r="C10" s="84">
        <v>0</v>
      </c>
      <c r="E10" s="81" t="s">
        <v>51</v>
      </c>
      <c r="F10" s="84">
        <v>0</v>
      </c>
      <c r="G10" s="84">
        <v>0</v>
      </c>
      <c r="I10" s="81" t="s">
        <v>51</v>
      </c>
      <c r="J10" s="84">
        <v>0</v>
      </c>
      <c r="K10" s="84">
        <v>0</v>
      </c>
    </row>
    <row r="11" spans="1:11" x14ac:dyDescent="0.35">
      <c r="A11" s="81" t="s">
        <v>52</v>
      </c>
      <c r="B11" s="84">
        <v>0</v>
      </c>
      <c r="C11" s="84">
        <v>0</v>
      </c>
      <c r="E11" s="81" t="s">
        <v>52</v>
      </c>
      <c r="F11" s="84">
        <v>0</v>
      </c>
      <c r="G11" s="84">
        <v>0</v>
      </c>
      <c r="I11" s="81" t="s">
        <v>52</v>
      </c>
      <c r="J11" s="84">
        <v>0</v>
      </c>
      <c r="K11" s="84">
        <v>0</v>
      </c>
    </row>
    <row r="12" spans="1:11" x14ac:dyDescent="0.35">
      <c r="A12" s="81" t="s">
        <v>53</v>
      </c>
      <c r="B12" s="84">
        <v>0</v>
      </c>
      <c r="C12" s="84">
        <v>0</v>
      </c>
      <c r="E12" s="81" t="s">
        <v>53</v>
      </c>
      <c r="F12" s="84">
        <v>0</v>
      </c>
      <c r="G12" s="84">
        <v>0</v>
      </c>
      <c r="I12" s="81" t="s">
        <v>53</v>
      </c>
      <c r="J12" s="84">
        <v>0</v>
      </c>
      <c r="K12" s="84">
        <v>0</v>
      </c>
    </row>
    <row r="13" spans="1:11" x14ac:dyDescent="0.35">
      <c r="A13" s="112" t="s">
        <v>54</v>
      </c>
      <c r="B13" s="113"/>
      <c r="C13" s="114"/>
      <c r="E13" s="112" t="s">
        <v>54</v>
      </c>
      <c r="F13" s="113"/>
      <c r="G13" s="114"/>
      <c r="I13" s="112" t="s">
        <v>54</v>
      </c>
      <c r="J13" s="113"/>
      <c r="K13" s="114"/>
    </row>
    <row r="14" spans="1:11" x14ac:dyDescent="0.35">
      <c r="A14" s="81" t="s">
        <v>55</v>
      </c>
      <c r="B14" s="84">
        <v>0</v>
      </c>
      <c r="C14" s="84">
        <v>0</v>
      </c>
      <c r="E14" s="81" t="s">
        <v>55</v>
      </c>
      <c r="F14" s="84">
        <v>0</v>
      </c>
      <c r="G14" s="84">
        <v>0</v>
      </c>
      <c r="I14" s="81" t="s">
        <v>55</v>
      </c>
      <c r="J14" s="84">
        <v>0</v>
      </c>
      <c r="K14" s="84">
        <v>0</v>
      </c>
    </row>
    <row r="15" spans="1:11" x14ac:dyDescent="0.35">
      <c r="A15" s="81" t="s">
        <v>56</v>
      </c>
      <c r="B15" s="84">
        <v>0</v>
      </c>
      <c r="C15" s="84">
        <v>0</v>
      </c>
      <c r="E15" s="81" t="s">
        <v>56</v>
      </c>
      <c r="F15" s="84">
        <v>0</v>
      </c>
      <c r="G15" s="84">
        <v>0</v>
      </c>
      <c r="I15" s="81" t="s">
        <v>56</v>
      </c>
      <c r="J15" s="84">
        <v>0</v>
      </c>
      <c r="K15" s="84">
        <v>0</v>
      </c>
    </row>
    <row r="16" spans="1:11" x14ac:dyDescent="0.35">
      <c r="A16" s="81" t="s">
        <v>57</v>
      </c>
      <c r="B16" s="84">
        <v>0</v>
      </c>
      <c r="C16" s="84">
        <v>0</v>
      </c>
      <c r="E16" s="81" t="s">
        <v>57</v>
      </c>
      <c r="F16" s="84">
        <v>0</v>
      </c>
      <c r="G16" s="84">
        <v>0</v>
      </c>
      <c r="I16" s="81" t="s">
        <v>57</v>
      </c>
      <c r="J16" s="84">
        <v>0</v>
      </c>
      <c r="K16" s="84">
        <v>0</v>
      </c>
    </row>
    <row r="17" spans="1:11" x14ac:dyDescent="0.35">
      <c r="A17" s="81" t="s">
        <v>58</v>
      </c>
      <c r="B17" s="84">
        <v>0</v>
      </c>
      <c r="C17" s="84">
        <v>0</v>
      </c>
      <c r="E17" s="81" t="s">
        <v>58</v>
      </c>
      <c r="F17" s="84">
        <v>0</v>
      </c>
      <c r="G17" s="84">
        <v>0</v>
      </c>
      <c r="I17" s="81" t="s">
        <v>58</v>
      </c>
      <c r="J17" s="84">
        <v>0</v>
      </c>
      <c r="K17" s="84">
        <v>0</v>
      </c>
    </row>
    <row r="18" spans="1:11" x14ac:dyDescent="0.35">
      <c r="A18" s="81" t="s">
        <v>59</v>
      </c>
      <c r="B18" s="84">
        <v>0</v>
      </c>
      <c r="C18" s="84">
        <v>0</v>
      </c>
      <c r="E18" s="81" t="s">
        <v>59</v>
      </c>
      <c r="F18" s="84">
        <v>0</v>
      </c>
      <c r="G18" s="84">
        <v>0</v>
      </c>
      <c r="I18" s="81" t="s">
        <v>59</v>
      </c>
      <c r="J18" s="84">
        <v>0</v>
      </c>
      <c r="K18" s="84">
        <v>0</v>
      </c>
    </row>
    <row r="19" spans="1:11" x14ac:dyDescent="0.35">
      <c r="A19" s="81" t="s">
        <v>86</v>
      </c>
      <c r="B19" s="84">
        <v>0</v>
      </c>
      <c r="C19" s="84">
        <v>0</v>
      </c>
      <c r="E19" s="81" t="s">
        <v>93</v>
      </c>
      <c r="F19" s="84">
        <v>0</v>
      </c>
      <c r="G19" s="84">
        <v>0</v>
      </c>
      <c r="I19" s="81" t="s">
        <v>86</v>
      </c>
      <c r="J19" s="84">
        <v>0</v>
      </c>
      <c r="K19" s="84">
        <v>0</v>
      </c>
    </row>
    <row r="20" spans="1:11" x14ac:dyDescent="0.35">
      <c r="A20" s="81" t="s">
        <v>60</v>
      </c>
      <c r="B20" s="84">
        <v>0</v>
      </c>
      <c r="C20" s="84">
        <v>0</v>
      </c>
      <c r="E20" s="81" t="s">
        <v>60</v>
      </c>
      <c r="F20" s="84">
        <v>0</v>
      </c>
      <c r="G20" s="84">
        <v>0</v>
      </c>
      <c r="I20" s="81" t="s">
        <v>60</v>
      </c>
      <c r="J20" s="84">
        <v>0</v>
      </c>
      <c r="K20" s="84">
        <v>0</v>
      </c>
    </row>
    <row r="21" spans="1:11" x14ac:dyDescent="0.35">
      <c r="A21" s="81" t="s">
        <v>61</v>
      </c>
      <c r="B21" s="84">
        <v>0</v>
      </c>
      <c r="C21" s="84">
        <v>0</v>
      </c>
      <c r="E21" s="81" t="s">
        <v>61</v>
      </c>
      <c r="F21" s="84">
        <v>0</v>
      </c>
      <c r="G21" s="84">
        <v>0</v>
      </c>
      <c r="I21" s="81" t="s">
        <v>61</v>
      </c>
      <c r="J21" s="84">
        <v>0</v>
      </c>
      <c r="K21" s="84">
        <v>0</v>
      </c>
    </row>
    <row r="22" spans="1:11" x14ac:dyDescent="0.35">
      <c r="A22" s="81" t="s">
        <v>62</v>
      </c>
      <c r="B22" s="84">
        <v>0</v>
      </c>
      <c r="C22" s="84">
        <v>0</v>
      </c>
      <c r="E22" s="81" t="s">
        <v>62</v>
      </c>
      <c r="F22" s="84">
        <v>0</v>
      </c>
      <c r="G22" s="84">
        <v>0</v>
      </c>
      <c r="I22" s="81" t="s">
        <v>62</v>
      </c>
      <c r="J22" s="84">
        <v>0</v>
      </c>
      <c r="K22" s="84">
        <v>0</v>
      </c>
    </row>
    <row r="24" spans="1:11" ht="15" thickBot="1" x14ac:dyDescent="0.4"/>
    <row r="25" spans="1:11" x14ac:dyDescent="0.35">
      <c r="A25" s="142" t="s">
        <v>98</v>
      </c>
      <c r="B25" s="143"/>
      <c r="C25" s="144"/>
    </row>
    <row r="26" spans="1:11" x14ac:dyDescent="0.35">
      <c r="A26" s="145" t="s">
        <v>39</v>
      </c>
      <c r="B26" s="146"/>
      <c r="C26" s="147"/>
    </row>
    <row r="27" spans="1:11" x14ac:dyDescent="0.35">
      <c r="A27" s="145" t="s">
        <v>40</v>
      </c>
      <c r="B27" s="146"/>
      <c r="C27" s="147"/>
    </row>
    <row r="28" spans="1:11" x14ac:dyDescent="0.35">
      <c r="A28" s="145" t="s">
        <v>41</v>
      </c>
      <c r="B28" s="146"/>
      <c r="C28" s="147"/>
    </row>
    <row r="29" spans="1:11" ht="15" thickBot="1" x14ac:dyDescent="0.4">
      <c r="A29" s="148" t="s">
        <v>42</v>
      </c>
      <c r="B29" s="149"/>
      <c r="C29" s="150"/>
    </row>
  </sheetData>
  <sheetProtection algorithmName="SHA-512" hashValue="TUsT+NiAzh7U3tZBF6y2G+CzxTh92cjOKwuiT7CmyC5yn9KU8nWOKX2QgQ5yZ1FBJBYVf+N785VqSt9p6N5qKA==" saltValue="P3iNRe+9J5TXZ1zMzPq4sw==" spinCount="100000" sheet="1" selectLockedCells="1"/>
  <mergeCells count="15">
    <mergeCell ref="A25:C25"/>
    <mergeCell ref="A26:C26"/>
    <mergeCell ref="A27:C27"/>
    <mergeCell ref="A28:C28"/>
    <mergeCell ref="A29:C29"/>
    <mergeCell ref="A2:C3"/>
    <mergeCell ref="F4:G4"/>
    <mergeCell ref="B4:C4"/>
    <mergeCell ref="J4:K4"/>
    <mergeCell ref="A7:C7"/>
    <mergeCell ref="A13:C13"/>
    <mergeCell ref="E7:G7"/>
    <mergeCell ref="I7:K7"/>
    <mergeCell ref="E13:G13"/>
    <mergeCell ref="I13:K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C13" sqref="C13"/>
    </sheetView>
  </sheetViews>
  <sheetFormatPr defaultColWidth="9.1796875" defaultRowHeight="21.75" customHeight="1" x14ac:dyDescent="0.35"/>
  <cols>
    <col min="1" max="1" width="25.26953125" style="66" customWidth="1"/>
    <col min="2" max="2" width="17.54296875" style="66" customWidth="1"/>
    <col min="3" max="5" width="21" style="66" customWidth="1"/>
    <col min="6" max="6" width="9.1796875" style="66"/>
    <col min="7" max="9" width="21" style="66" customWidth="1"/>
    <col min="10" max="16384" width="9.1796875" style="66"/>
  </cols>
  <sheetData>
    <row r="1" spans="1:9" ht="30.65" customHeight="1" x14ac:dyDescent="0.35">
      <c r="A1" s="126" t="s">
        <v>44</v>
      </c>
      <c r="B1" s="127"/>
      <c r="C1" s="127"/>
      <c r="D1" s="127"/>
      <c r="E1" s="128"/>
    </row>
    <row r="2" spans="1:9" ht="21.75" customHeight="1" thickBot="1" x14ac:dyDescent="0.4">
      <c r="B2" s="41"/>
      <c r="C2" s="42"/>
      <c r="D2" s="42"/>
      <c r="E2" s="43"/>
    </row>
    <row r="3" spans="1:9" ht="12.5" x14ac:dyDescent="0.35">
      <c r="A3" s="138" t="s">
        <v>1</v>
      </c>
      <c r="B3" s="139"/>
      <c r="C3" s="139"/>
      <c r="D3" s="139"/>
      <c r="E3" s="140"/>
    </row>
    <row r="4" spans="1:9" ht="20.25" customHeight="1" x14ac:dyDescent="0.35">
      <c r="A4" s="141" t="s">
        <v>11</v>
      </c>
      <c r="B4" s="130"/>
      <c r="C4" s="130"/>
      <c r="D4" s="130"/>
      <c r="E4" s="131"/>
    </row>
    <row r="5" spans="1:9" ht="33" customHeight="1" x14ac:dyDescent="0.35">
      <c r="A5" s="129" t="s">
        <v>85</v>
      </c>
      <c r="B5" s="130"/>
      <c r="C5" s="130"/>
      <c r="D5" s="130"/>
      <c r="E5" s="131"/>
    </row>
    <row r="6" spans="1:9" ht="45.75" customHeight="1" x14ac:dyDescent="0.35">
      <c r="A6" s="129" t="s">
        <v>3</v>
      </c>
      <c r="B6" s="130"/>
      <c r="C6" s="130"/>
      <c r="D6" s="130"/>
      <c r="E6" s="131"/>
    </row>
    <row r="7" spans="1:9" ht="12.5" x14ac:dyDescent="0.35">
      <c r="A7" s="129" t="s">
        <v>13</v>
      </c>
      <c r="B7" s="130"/>
      <c r="C7" s="130"/>
      <c r="D7" s="130"/>
      <c r="E7" s="131"/>
    </row>
    <row r="8" spans="1:9" ht="21.75" customHeight="1" thickBot="1" x14ac:dyDescent="0.4">
      <c r="A8" s="63" t="s">
        <v>76</v>
      </c>
      <c r="B8" s="64"/>
      <c r="C8" s="64"/>
      <c r="D8" s="64"/>
      <c r="E8" s="65"/>
    </row>
    <row r="11" spans="1:9" ht="21.75" customHeight="1" x14ac:dyDescent="0.35">
      <c r="A11" s="90"/>
      <c r="B11" s="44"/>
      <c r="C11" s="135" t="s">
        <v>12</v>
      </c>
      <c r="D11" s="136"/>
      <c r="E11" s="137"/>
      <c r="G11" s="135" t="s">
        <v>12</v>
      </c>
      <c r="H11" s="136"/>
      <c r="I11" s="137"/>
    </row>
    <row r="12" spans="1:9" ht="45" customHeight="1" x14ac:dyDescent="0.35">
      <c r="A12" s="91"/>
      <c r="B12" s="92"/>
      <c r="C12" s="45" t="s">
        <v>77</v>
      </c>
      <c r="D12" s="45" t="s">
        <v>79</v>
      </c>
      <c r="E12" s="45" t="s">
        <v>22</v>
      </c>
      <c r="G12" s="45" t="s">
        <v>78</v>
      </c>
      <c r="H12" s="45" t="s">
        <v>80</v>
      </c>
      <c r="I12" s="45" t="s">
        <v>22</v>
      </c>
    </row>
    <row r="13" spans="1:9" ht="21.75" customHeight="1" x14ac:dyDescent="0.35">
      <c r="A13" s="93"/>
      <c r="B13" s="94"/>
      <c r="C13" s="46"/>
      <c r="D13" s="46"/>
      <c r="E13" s="48">
        <f>SUM(C13:D13)</f>
        <v>0</v>
      </c>
      <c r="G13" s="46"/>
      <c r="H13" s="46"/>
      <c r="I13" s="48">
        <f>SUM(G13:H13)</f>
        <v>0</v>
      </c>
    </row>
    <row r="14" spans="1:9" ht="21.75" customHeight="1" thickBot="1" x14ac:dyDescent="0.4">
      <c r="A14" s="90"/>
      <c r="B14" s="44"/>
      <c r="C14" s="47"/>
      <c r="D14" s="47"/>
      <c r="E14" s="51"/>
      <c r="G14" s="47"/>
      <c r="H14" s="47"/>
      <c r="I14" s="51"/>
    </row>
    <row r="15" spans="1:9" ht="21.75" customHeight="1" thickBot="1" x14ac:dyDescent="0.4">
      <c r="A15" s="90"/>
      <c r="B15" s="90"/>
      <c r="E15" s="52">
        <f>SUM(E13)/2</f>
        <v>0</v>
      </c>
      <c r="I15" s="52">
        <f>SUM(I13)/2</f>
        <v>0</v>
      </c>
    </row>
    <row r="16" spans="1:9" ht="21.75" customHeight="1" x14ac:dyDescent="0.35">
      <c r="A16" s="90"/>
      <c r="B16" s="90"/>
    </row>
    <row r="17" spans="1:9" ht="21.75" customHeight="1" x14ac:dyDescent="0.35">
      <c r="A17" s="90"/>
      <c r="B17" s="44"/>
      <c r="C17" s="135" t="s">
        <v>20</v>
      </c>
      <c r="D17" s="136"/>
      <c r="E17" s="137"/>
      <c r="G17" s="135" t="s">
        <v>20</v>
      </c>
      <c r="H17" s="136"/>
      <c r="I17" s="137"/>
    </row>
    <row r="18" spans="1:9" ht="45" customHeight="1" x14ac:dyDescent="0.35">
      <c r="A18" s="91"/>
      <c r="B18" s="92"/>
      <c r="C18" s="45" t="s">
        <v>82</v>
      </c>
      <c r="D18" s="45" t="s">
        <v>81</v>
      </c>
      <c r="E18" s="45" t="s">
        <v>22</v>
      </c>
      <c r="G18" s="45" t="s">
        <v>78</v>
      </c>
      <c r="H18" s="45" t="s">
        <v>80</v>
      </c>
      <c r="I18" s="45" t="s">
        <v>22</v>
      </c>
    </row>
    <row r="19" spans="1:9" ht="21.75" customHeight="1" x14ac:dyDescent="0.35">
      <c r="A19" s="93"/>
      <c r="B19" s="94"/>
      <c r="C19" s="46"/>
      <c r="D19" s="46"/>
      <c r="E19" s="48">
        <f>SUM(C19,D19)</f>
        <v>0</v>
      </c>
      <c r="G19" s="46"/>
      <c r="H19" s="46"/>
      <c r="I19" s="48">
        <f>SUM(G19,H19)</f>
        <v>0</v>
      </c>
    </row>
    <row r="20" spans="1:9" ht="21.75" customHeight="1" thickBot="1" x14ac:dyDescent="0.4">
      <c r="A20" s="90"/>
      <c r="B20" s="44"/>
      <c r="C20" s="47"/>
      <c r="D20" s="47"/>
      <c r="E20" s="51"/>
      <c r="G20" s="47"/>
      <c r="H20" s="47"/>
      <c r="I20" s="51"/>
    </row>
    <row r="21" spans="1:9" ht="21.75" customHeight="1" thickBot="1" x14ac:dyDescent="0.4">
      <c r="A21" s="90"/>
      <c r="B21" s="44"/>
      <c r="C21" s="47"/>
      <c r="D21" s="47"/>
      <c r="E21" s="52">
        <f>SUM(E19)/2</f>
        <v>0</v>
      </c>
      <c r="G21" s="47"/>
      <c r="H21" s="47"/>
      <c r="I21" s="52">
        <f>SUM(I19)/2</f>
        <v>0</v>
      </c>
    </row>
    <row r="22" spans="1:9" ht="21.75" customHeight="1" x14ac:dyDescent="0.35">
      <c r="A22" s="90"/>
      <c r="B22" s="90"/>
    </row>
    <row r="23" spans="1:9" ht="21.75" customHeight="1" x14ac:dyDescent="0.35">
      <c r="A23" s="90"/>
      <c r="B23" s="90"/>
    </row>
    <row r="24" spans="1:9" ht="21.75" customHeight="1" x14ac:dyDescent="0.35">
      <c r="A24" s="90"/>
      <c r="B24" s="44"/>
      <c r="C24" s="135" t="s">
        <v>21</v>
      </c>
      <c r="D24" s="136"/>
      <c r="E24" s="137"/>
      <c r="G24" s="135" t="s">
        <v>21</v>
      </c>
      <c r="H24" s="136"/>
      <c r="I24" s="137"/>
    </row>
    <row r="25" spans="1:9" ht="45" customHeight="1" x14ac:dyDescent="0.35">
      <c r="A25" s="91"/>
      <c r="B25" s="92"/>
      <c r="C25" s="45" t="s">
        <v>77</v>
      </c>
      <c r="D25" s="45" t="s">
        <v>83</v>
      </c>
      <c r="E25" s="45" t="s">
        <v>22</v>
      </c>
      <c r="G25" s="45" t="s">
        <v>84</v>
      </c>
      <c r="H25" s="45" t="s">
        <v>80</v>
      </c>
      <c r="I25" s="45" t="s">
        <v>22</v>
      </c>
    </row>
    <row r="26" spans="1:9" ht="21.75" customHeight="1" x14ac:dyDescent="0.35">
      <c r="A26" s="93"/>
      <c r="B26" s="94"/>
      <c r="C26" s="46"/>
      <c r="D26" s="46"/>
      <c r="E26" s="48">
        <f>SUM(C26:D26)</f>
        <v>0</v>
      </c>
      <c r="G26" s="46"/>
      <c r="H26" s="46"/>
      <c r="I26" s="48">
        <f>SUM(G26:H26)</f>
        <v>0</v>
      </c>
    </row>
    <row r="27" spans="1:9" ht="21.75" customHeight="1" thickBot="1" x14ac:dyDescent="0.4">
      <c r="A27" s="90"/>
      <c r="B27" s="44"/>
      <c r="C27" s="47"/>
      <c r="D27" s="47"/>
      <c r="E27" s="51"/>
      <c r="G27" s="47"/>
      <c r="H27" s="47"/>
      <c r="I27" s="51"/>
    </row>
    <row r="28" spans="1:9" ht="21.75" customHeight="1" thickBot="1" x14ac:dyDescent="0.4">
      <c r="A28" s="90"/>
      <c r="B28" s="44"/>
      <c r="C28" s="47"/>
      <c r="D28" s="47"/>
      <c r="E28" s="52">
        <f>SUM(E26)/2</f>
        <v>0</v>
      </c>
      <c r="G28" s="47"/>
      <c r="H28" s="47"/>
      <c r="I28" s="52">
        <f>SUM(I26)/2</f>
        <v>0</v>
      </c>
    </row>
    <row r="29" spans="1:9" ht="21.75" customHeight="1" x14ac:dyDescent="0.35">
      <c r="A29" s="90"/>
      <c r="B29" s="90"/>
    </row>
    <row r="31" spans="1:9" ht="21.75" customHeight="1" x14ac:dyDescent="0.35">
      <c r="A31" s="134" t="s">
        <v>23</v>
      </c>
      <c r="B31" s="134"/>
      <c r="C31" s="49" t="s">
        <v>0</v>
      </c>
      <c r="D31" s="49" t="s">
        <v>24</v>
      </c>
      <c r="E31" s="49" t="s">
        <v>25</v>
      </c>
    </row>
    <row r="32" spans="1:9" ht="21.75" customHeight="1" x14ac:dyDescent="0.35">
      <c r="A32" s="133" t="s">
        <v>35</v>
      </c>
      <c r="B32" s="133"/>
      <c r="C32" s="4">
        <v>0.9</v>
      </c>
      <c r="D32" s="48">
        <f>IF(E13&gt;0,E13,I13)</f>
        <v>0</v>
      </c>
      <c r="E32" s="48">
        <f>SUM(D32*C32)</f>
        <v>0</v>
      </c>
    </row>
    <row r="33" spans="1:5" ht="21.75" customHeight="1" x14ac:dyDescent="0.35">
      <c r="A33" s="133" t="s">
        <v>36</v>
      </c>
      <c r="B33" s="133"/>
      <c r="C33" s="4">
        <v>0.05</v>
      </c>
      <c r="D33" s="48">
        <f>IF(E19&gt;0,E19,I19)</f>
        <v>0</v>
      </c>
      <c r="E33" s="48">
        <f t="shared" ref="E33:E34" si="0">SUM(D33*C33)</f>
        <v>0</v>
      </c>
    </row>
    <row r="34" spans="1:5" ht="21.75" customHeight="1" x14ac:dyDescent="0.35">
      <c r="A34" s="133" t="s">
        <v>37</v>
      </c>
      <c r="B34" s="133"/>
      <c r="C34" s="4">
        <v>0.05</v>
      </c>
      <c r="D34" s="48">
        <f>IF(E26&gt;0,E26,I26)</f>
        <v>0</v>
      </c>
      <c r="E34" s="48">
        <f t="shared" si="0"/>
        <v>0</v>
      </c>
    </row>
    <row r="35" spans="1:5" ht="21.75" customHeight="1" thickBot="1" x14ac:dyDescent="0.4">
      <c r="C35" s="47"/>
      <c r="D35" s="47"/>
      <c r="E35" s="47"/>
    </row>
    <row r="36" spans="1:5" ht="21.75" customHeight="1" thickBot="1" x14ac:dyDescent="0.4">
      <c r="A36" s="132" t="s">
        <v>33</v>
      </c>
      <c r="B36" s="127"/>
      <c r="C36" s="127"/>
      <c r="D36" s="127"/>
      <c r="E36" s="50">
        <f>SUM(E32:E34)</f>
        <v>0</v>
      </c>
    </row>
    <row r="39" spans="1:5" ht="21.75" customHeight="1" thickBot="1" x14ac:dyDescent="0.4"/>
    <row r="40" spans="1:5" ht="21.75" customHeight="1" x14ac:dyDescent="0.35">
      <c r="A40" s="117" t="s">
        <v>38</v>
      </c>
      <c r="B40" s="118"/>
      <c r="C40" s="119"/>
    </row>
    <row r="41" spans="1:5" ht="21.75" customHeight="1" x14ac:dyDescent="0.35">
      <c r="A41" s="120" t="s">
        <v>39</v>
      </c>
      <c r="B41" s="121"/>
      <c r="C41" s="122"/>
    </row>
    <row r="42" spans="1:5" ht="21.75" customHeight="1" x14ac:dyDescent="0.35">
      <c r="A42" s="120" t="s">
        <v>40</v>
      </c>
      <c r="B42" s="121"/>
      <c r="C42" s="122"/>
    </row>
    <row r="43" spans="1:5" ht="21.75" customHeight="1" x14ac:dyDescent="0.35">
      <c r="A43" s="120" t="s">
        <v>41</v>
      </c>
      <c r="B43" s="121"/>
      <c r="C43" s="122"/>
    </row>
    <row r="44" spans="1:5" ht="21.75" customHeight="1" thickBot="1" x14ac:dyDescent="0.4">
      <c r="A44" s="123" t="s">
        <v>42</v>
      </c>
      <c r="B44" s="124"/>
      <c r="C44" s="125"/>
    </row>
  </sheetData>
  <sheetProtection algorithmName="SHA-512" hashValue="lutosNBBZ12lFFZgp1O3twSR0Wvj9T9Kw2muTn2F3oF8P37FGbZ0xnotqlF9zVpl+FWnM555q6Kjl8iwbA8yYg==" saltValue="9ystSyHfmzpI7GZc4/iDiA==" spinCount="100000" sheet="1" selectLockedCells="1"/>
  <mergeCells count="22">
    <mergeCell ref="G11:I11"/>
    <mergeCell ref="G17:I17"/>
    <mergeCell ref="G24:I24"/>
    <mergeCell ref="A3:E3"/>
    <mergeCell ref="A5:E5"/>
    <mergeCell ref="A6:E6"/>
    <mergeCell ref="A4:E4"/>
    <mergeCell ref="A1:E1"/>
    <mergeCell ref="A7:E7"/>
    <mergeCell ref="A36:D36"/>
    <mergeCell ref="A34:B34"/>
    <mergeCell ref="A33:B33"/>
    <mergeCell ref="A32:B32"/>
    <mergeCell ref="A31:B31"/>
    <mergeCell ref="C11:E11"/>
    <mergeCell ref="C17:E17"/>
    <mergeCell ref="C24:E24"/>
    <mergeCell ref="A40:C40"/>
    <mergeCell ref="A41:C41"/>
    <mergeCell ref="A42:C42"/>
    <mergeCell ref="A43:C43"/>
    <mergeCell ref="A44:C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110" zoomScaleNormal="110" workbookViewId="0">
      <selection activeCell="A8" sqref="A8"/>
    </sheetView>
  </sheetViews>
  <sheetFormatPr defaultColWidth="9.1796875" defaultRowHeight="14.5" x14ac:dyDescent="0.35"/>
  <cols>
    <col min="1" max="1" width="25.26953125" style="71" customWidth="1"/>
    <col min="2" max="2" width="17.54296875" style="72" customWidth="1"/>
    <col min="3" max="3" width="21" style="72" customWidth="1"/>
    <col min="4" max="4" width="5.1796875" style="71" customWidth="1"/>
    <col min="5" max="5" width="33.453125" style="71" customWidth="1"/>
    <col min="6" max="6" width="21.54296875" style="72" customWidth="1"/>
    <col min="7" max="7" width="21.453125" style="72" customWidth="1"/>
    <col min="8" max="8" width="5.1796875" style="71" customWidth="1"/>
    <col min="9" max="9" width="32" style="71" customWidth="1"/>
    <col min="10" max="10" width="25.453125" style="72" customWidth="1"/>
    <col min="11" max="11" width="21.453125" style="72" customWidth="1"/>
    <col min="12" max="16384" width="9.1796875" style="71"/>
  </cols>
  <sheetData>
    <row r="1" spans="1:11" ht="32.5" customHeight="1" x14ac:dyDescent="0.35">
      <c r="A1" s="68" t="s">
        <v>96</v>
      </c>
      <c r="B1" s="69"/>
      <c r="C1" s="69"/>
    </row>
    <row r="2" spans="1:11" s="89" customFormat="1" ht="36" customHeight="1" x14ac:dyDescent="0.35">
      <c r="A2" s="70"/>
      <c r="B2" s="87" t="s">
        <v>70</v>
      </c>
      <c r="C2" s="88" t="s">
        <v>95</v>
      </c>
      <c r="E2" s="70"/>
      <c r="F2" s="87" t="s">
        <v>74</v>
      </c>
      <c r="G2" s="88" t="s">
        <v>73</v>
      </c>
      <c r="I2" s="70"/>
      <c r="J2" s="87" t="s">
        <v>71</v>
      </c>
      <c r="K2" s="88" t="s">
        <v>72</v>
      </c>
    </row>
    <row r="3" spans="1:11" ht="15" customHeight="1" x14ac:dyDescent="0.35">
      <c r="A3" s="73"/>
      <c r="B3" s="82" t="s">
        <v>67</v>
      </c>
      <c r="C3" s="82" t="s">
        <v>67</v>
      </c>
      <c r="E3" s="73"/>
      <c r="F3" s="82" t="s">
        <v>67</v>
      </c>
      <c r="G3" s="82" t="s">
        <v>67</v>
      </c>
      <c r="I3" s="73"/>
      <c r="J3" s="82" t="s">
        <v>67</v>
      </c>
      <c r="K3" s="82" t="s">
        <v>67</v>
      </c>
    </row>
    <row r="4" spans="1:11" s="75" customFormat="1" x14ac:dyDescent="0.35">
      <c r="A4" s="76"/>
      <c r="B4" s="83" t="s">
        <v>47</v>
      </c>
      <c r="C4" s="83" t="s">
        <v>47</v>
      </c>
      <c r="E4" s="76"/>
      <c r="F4" s="83" t="s">
        <v>47</v>
      </c>
      <c r="G4" s="83" t="s">
        <v>47</v>
      </c>
      <c r="I4" s="76"/>
      <c r="J4" s="83" t="s">
        <v>47</v>
      </c>
      <c r="K4" s="83" t="s">
        <v>47</v>
      </c>
    </row>
    <row r="5" spans="1:11" x14ac:dyDescent="0.35">
      <c r="A5" s="112" t="s">
        <v>49</v>
      </c>
      <c r="B5" s="113"/>
      <c r="C5" s="114"/>
      <c r="E5" s="112" t="s">
        <v>49</v>
      </c>
      <c r="F5" s="113"/>
      <c r="G5" s="114"/>
      <c r="I5" s="112" t="s">
        <v>49</v>
      </c>
      <c r="J5" s="113"/>
      <c r="K5" s="114"/>
    </row>
    <row r="6" spans="1:11" x14ac:dyDescent="0.35">
      <c r="A6" s="81" t="s">
        <v>50</v>
      </c>
      <c r="B6" s="84">
        <v>0</v>
      </c>
      <c r="C6" s="84">
        <v>0</v>
      </c>
      <c r="E6" s="81" t="s">
        <v>50</v>
      </c>
      <c r="F6" s="84">
        <v>0</v>
      </c>
      <c r="G6" s="84">
        <v>0</v>
      </c>
      <c r="I6" s="81" t="s">
        <v>50</v>
      </c>
      <c r="J6" s="84">
        <v>0</v>
      </c>
      <c r="K6" s="84">
        <v>0</v>
      </c>
    </row>
    <row r="7" spans="1:11" x14ac:dyDescent="0.35">
      <c r="A7" s="81" t="s">
        <v>51</v>
      </c>
      <c r="B7" s="84">
        <v>0</v>
      </c>
      <c r="C7" s="84">
        <v>0</v>
      </c>
      <c r="E7" s="81" t="s">
        <v>51</v>
      </c>
      <c r="F7" s="84">
        <v>0</v>
      </c>
      <c r="G7" s="84">
        <v>0</v>
      </c>
      <c r="I7" s="81" t="s">
        <v>51</v>
      </c>
      <c r="J7" s="84">
        <v>0</v>
      </c>
      <c r="K7" s="84">
        <v>0</v>
      </c>
    </row>
    <row r="8" spans="1:11" x14ac:dyDescent="0.35">
      <c r="A8" s="81" t="s">
        <v>52</v>
      </c>
      <c r="B8" s="84">
        <v>0</v>
      </c>
      <c r="C8" s="84">
        <v>0</v>
      </c>
      <c r="E8" s="81" t="s">
        <v>52</v>
      </c>
      <c r="F8" s="84">
        <v>0</v>
      </c>
      <c r="G8" s="84">
        <v>0</v>
      </c>
      <c r="I8" s="81" t="s">
        <v>52</v>
      </c>
      <c r="J8" s="84">
        <v>0</v>
      </c>
      <c r="K8" s="84">
        <v>0</v>
      </c>
    </row>
    <row r="9" spans="1:11" x14ac:dyDescent="0.35">
      <c r="A9" s="81" t="s">
        <v>53</v>
      </c>
      <c r="B9" s="84">
        <v>0</v>
      </c>
      <c r="C9" s="84">
        <v>0</v>
      </c>
      <c r="E9" s="81" t="s">
        <v>53</v>
      </c>
      <c r="F9" s="84">
        <v>0</v>
      </c>
      <c r="G9" s="84">
        <v>0</v>
      </c>
      <c r="I9" s="81" t="s">
        <v>53</v>
      </c>
      <c r="J9" s="84">
        <v>0</v>
      </c>
      <c r="K9" s="84">
        <v>0</v>
      </c>
    </row>
    <row r="10" spans="1:11" x14ac:dyDescent="0.35">
      <c r="A10" s="112" t="s">
        <v>90</v>
      </c>
      <c r="B10" s="113"/>
      <c r="C10" s="114"/>
      <c r="E10" s="79"/>
      <c r="F10" s="80"/>
      <c r="G10" s="80"/>
      <c r="I10" s="79"/>
      <c r="J10" s="80"/>
      <c r="K10" s="80"/>
    </row>
    <row r="11" spans="1:11" x14ac:dyDescent="0.35">
      <c r="A11" s="81" t="s">
        <v>88</v>
      </c>
      <c r="B11" s="84">
        <v>0</v>
      </c>
      <c r="C11" s="84">
        <v>0</v>
      </c>
      <c r="E11" s="81" t="s">
        <v>88</v>
      </c>
      <c r="F11" s="84">
        <v>0</v>
      </c>
      <c r="G11" s="84">
        <v>0</v>
      </c>
      <c r="I11" s="81" t="s">
        <v>68</v>
      </c>
      <c r="J11" s="84">
        <v>0</v>
      </c>
      <c r="K11" s="84">
        <v>0</v>
      </c>
    </row>
    <row r="12" spans="1:11" x14ac:dyDescent="0.35">
      <c r="A12" s="81" t="s">
        <v>89</v>
      </c>
      <c r="B12" s="84">
        <v>0</v>
      </c>
      <c r="C12" s="84">
        <v>0</v>
      </c>
      <c r="E12" s="81" t="s">
        <v>89</v>
      </c>
      <c r="F12" s="84">
        <v>0</v>
      </c>
      <c r="G12" s="84">
        <v>0</v>
      </c>
      <c r="I12" s="81" t="s">
        <v>69</v>
      </c>
      <c r="J12" s="84">
        <v>0</v>
      </c>
      <c r="K12" s="84">
        <v>0</v>
      </c>
    </row>
    <row r="13" spans="1:11" x14ac:dyDescent="0.35">
      <c r="A13" s="81" t="s">
        <v>91</v>
      </c>
      <c r="B13" s="84">
        <v>0</v>
      </c>
      <c r="C13" s="84">
        <v>0</v>
      </c>
      <c r="E13" s="79"/>
      <c r="F13" s="80"/>
      <c r="G13" s="80"/>
      <c r="I13" s="79"/>
      <c r="J13" s="80"/>
      <c r="K13" s="80"/>
    </row>
    <row r="14" spans="1:11" x14ac:dyDescent="0.35">
      <c r="A14" s="81" t="s">
        <v>92</v>
      </c>
      <c r="B14" s="84">
        <v>0</v>
      </c>
      <c r="C14" s="84">
        <v>0</v>
      </c>
      <c r="E14" s="79"/>
      <c r="F14" s="80"/>
      <c r="G14" s="80"/>
      <c r="I14" s="79"/>
      <c r="J14" s="80"/>
      <c r="K14" s="80"/>
    </row>
    <row r="15" spans="1:11" x14ac:dyDescent="0.35">
      <c r="A15" s="112" t="s">
        <v>54</v>
      </c>
      <c r="B15" s="113"/>
      <c r="C15" s="114"/>
      <c r="E15" s="112" t="s">
        <v>54</v>
      </c>
      <c r="F15" s="113"/>
      <c r="G15" s="114"/>
      <c r="I15" s="112" t="s">
        <v>54</v>
      </c>
      <c r="J15" s="113"/>
      <c r="K15" s="114"/>
    </row>
    <row r="16" spans="1:11" x14ac:dyDescent="0.35">
      <c r="A16" s="81" t="s">
        <v>55</v>
      </c>
      <c r="B16" s="84">
        <v>0</v>
      </c>
      <c r="C16" s="84">
        <v>0</v>
      </c>
      <c r="E16" s="81" t="s">
        <v>55</v>
      </c>
      <c r="F16" s="84">
        <v>0</v>
      </c>
      <c r="G16" s="84">
        <v>0</v>
      </c>
      <c r="I16" s="81" t="s">
        <v>55</v>
      </c>
      <c r="J16" s="84">
        <v>0</v>
      </c>
      <c r="K16" s="84">
        <v>0</v>
      </c>
    </row>
    <row r="17" spans="1:11" x14ac:dyDescent="0.35">
      <c r="A17" s="81" t="s">
        <v>56</v>
      </c>
      <c r="B17" s="84">
        <v>0</v>
      </c>
      <c r="C17" s="84">
        <v>0</v>
      </c>
      <c r="E17" s="81" t="s">
        <v>56</v>
      </c>
      <c r="F17" s="84">
        <v>0</v>
      </c>
      <c r="G17" s="84">
        <v>0</v>
      </c>
      <c r="I17" s="81" t="s">
        <v>56</v>
      </c>
      <c r="J17" s="84">
        <v>0</v>
      </c>
      <c r="K17" s="84">
        <v>0</v>
      </c>
    </row>
    <row r="18" spans="1:11" x14ac:dyDescent="0.35">
      <c r="A18" s="81" t="s">
        <v>57</v>
      </c>
      <c r="B18" s="84">
        <v>0</v>
      </c>
      <c r="C18" s="84">
        <v>0</v>
      </c>
      <c r="E18" s="81" t="s">
        <v>57</v>
      </c>
      <c r="F18" s="84">
        <v>0</v>
      </c>
      <c r="G18" s="84">
        <v>0</v>
      </c>
      <c r="I18" s="81" t="s">
        <v>57</v>
      </c>
      <c r="J18" s="84">
        <v>0</v>
      </c>
      <c r="K18" s="84">
        <v>0</v>
      </c>
    </row>
    <row r="19" spans="1:11" x14ac:dyDescent="0.35">
      <c r="A19" s="81" t="s">
        <v>58</v>
      </c>
      <c r="B19" s="84">
        <v>0</v>
      </c>
      <c r="C19" s="84">
        <v>0</v>
      </c>
      <c r="E19" s="81" t="s">
        <v>58</v>
      </c>
      <c r="F19" s="84">
        <v>0</v>
      </c>
      <c r="G19" s="84">
        <v>0</v>
      </c>
      <c r="I19" s="81" t="s">
        <v>58</v>
      </c>
      <c r="J19" s="84">
        <v>0</v>
      </c>
      <c r="K19" s="84">
        <v>0</v>
      </c>
    </row>
    <row r="20" spans="1:11" x14ac:dyDescent="0.35">
      <c r="A20" s="81" t="s">
        <v>59</v>
      </c>
      <c r="B20" s="84">
        <v>0</v>
      </c>
      <c r="C20" s="84">
        <v>0</v>
      </c>
      <c r="E20" s="81" t="s">
        <v>59</v>
      </c>
      <c r="F20" s="84">
        <v>0</v>
      </c>
      <c r="G20" s="84">
        <v>0</v>
      </c>
      <c r="I20" s="81" t="s">
        <v>59</v>
      </c>
      <c r="J20" s="84">
        <v>0</v>
      </c>
      <c r="K20" s="84">
        <v>0</v>
      </c>
    </row>
    <row r="21" spans="1:11" x14ac:dyDescent="0.35">
      <c r="A21" s="81" t="s">
        <v>87</v>
      </c>
      <c r="B21" s="84">
        <v>0</v>
      </c>
      <c r="C21" s="84">
        <v>0</v>
      </c>
      <c r="E21" s="81" t="s">
        <v>94</v>
      </c>
      <c r="F21" s="84">
        <v>0</v>
      </c>
      <c r="G21" s="84">
        <v>0</v>
      </c>
      <c r="I21" s="81" t="s">
        <v>63</v>
      </c>
      <c r="J21" s="84">
        <v>0</v>
      </c>
      <c r="K21" s="84">
        <v>0</v>
      </c>
    </row>
    <row r="22" spans="1:11" x14ac:dyDescent="0.35">
      <c r="A22" s="81" t="s">
        <v>62</v>
      </c>
      <c r="B22" s="84">
        <v>0</v>
      </c>
      <c r="C22" s="84">
        <v>0</v>
      </c>
      <c r="E22" s="81" t="s">
        <v>62</v>
      </c>
      <c r="F22" s="84">
        <v>0</v>
      </c>
      <c r="G22" s="84">
        <v>0</v>
      </c>
      <c r="I22" s="81" t="s">
        <v>62</v>
      </c>
      <c r="J22" s="84">
        <v>0</v>
      </c>
      <c r="K22" s="84">
        <v>0</v>
      </c>
    </row>
    <row r="23" spans="1:11" x14ac:dyDescent="0.35">
      <c r="A23" s="78"/>
      <c r="B23" s="77"/>
      <c r="C23" s="77"/>
      <c r="E23" s="78"/>
      <c r="F23" s="77"/>
      <c r="G23" s="77"/>
      <c r="I23" s="78"/>
      <c r="J23" s="77"/>
      <c r="K23" s="77"/>
    </row>
    <row r="24" spans="1:11" x14ac:dyDescent="0.35">
      <c r="A24" s="85"/>
      <c r="B24" s="86"/>
      <c r="C24" s="86"/>
      <c r="E24" s="85"/>
      <c r="F24" s="86"/>
      <c r="G24" s="86"/>
      <c r="I24" s="85"/>
      <c r="J24" s="86"/>
      <c r="K24" s="86"/>
    </row>
    <row r="25" spans="1:11" ht="15" thickBot="1" x14ac:dyDescent="0.4">
      <c r="A25" s="67"/>
      <c r="B25" s="67"/>
      <c r="C25" s="67"/>
    </row>
    <row r="26" spans="1:11" x14ac:dyDescent="0.35">
      <c r="A26" s="142" t="s">
        <v>38</v>
      </c>
      <c r="B26" s="143"/>
      <c r="C26" s="144"/>
    </row>
    <row r="27" spans="1:11" x14ac:dyDescent="0.35">
      <c r="A27" s="145" t="s">
        <v>39</v>
      </c>
      <c r="B27" s="146"/>
      <c r="C27" s="147"/>
    </row>
    <row r="28" spans="1:11" x14ac:dyDescent="0.35">
      <c r="A28" s="145" t="s">
        <v>40</v>
      </c>
      <c r="B28" s="146"/>
      <c r="C28" s="147"/>
    </row>
    <row r="29" spans="1:11" x14ac:dyDescent="0.35">
      <c r="A29" s="145" t="s">
        <v>41</v>
      </c>
      <c r="B29" s="146"/>
      <c r="C29" s="147"/>
    </row>
    <row r="30" spans="1:11" ht="15" thickBot="1" x14ac:dyDescent="0.4">
      <c r="A30" s="148" t="s">
        <v>42</v>
      </c>
      <c r="B30" s="149"/>
      <c r="C30" s="150"/>
    </row>
    <row r="31" spans="1:11" x14ac:dyDescent="0.35">
      <c r="A31" s="67"/>
      <c r="B31" s="67"/>
      <c r="C31" s="67"/>
    </row>
  </sheetData>
  <sheetProtection algorithmName="SHA-512" hashValue="PvZjKG/LXaDIzVVx5nJxq9bKjbqXz0w+uJdOOjfWKJ0COdDfYyDlRK56OGHDDTuWFCZoVz2ZERZvXaQ9YJR8gA==" saltValue="pIbj9HyEDEMWV5qhOwrKeQ==" spinCount="100000" sheet="1" objects="1" scenarios="1"/>
  <mergeCells count="12">
    <mergeCell ref="A26:C26"/>
    <mergeCell ref="A27:C27"/>
    <mergeCell ref="A28:C28"/>
    <mergeCell ref="A29:C29"/>
    <mergeCell ref="A30:C30"/>
    <mergeCell ref="A5:C5"/>
    <mergeCell ref="E5:G5"/>
    <mergeCell ref="I5:K5"/>
    <mergeCell ref="A10:C10"/>
    <mergeCell ref="A15:C15"/>
    <mergeCell ref="E15:G15"/>
    <mergeCell ref="I15:K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Uitzenden </vt:lpstr>
      <vt:lpstr>Loonsomopbouw Uitzenden</vt:lpstr>
      <vt:lpstr>Payroll</vt:lpstr>
      <vt:lpstr>Loonsomopbouw Payroll</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Remco Aarts</dc:creator>
  <cp:lastModifiedBy>Doreen Hazeleger</cp:lastModifiedBy>
  <cp:lastPrinted>2015-12-01T08:49:17Z</cp:lastPrinted>
  <dcterms:created xsi:type="dcterms:W3CDTF">2015-10-19T07:03:36Z</dcterms:created>
  <dcterms:modified xsi:type="dcterms:W3CDTF">2020-12-18T09:23:50Z</dcterms:modified>
</cp:coreProperties>
</file>