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gemehv-my.sharepoint.com/personal/barry_verbeek_eindhoven_nl/Documents/Aanbesteding sportinventaris/Aanbesteding 2020/05. Nota van Inlichtingen/NvI II/"/>
    </mc:Choice>
  </mc:AlternateContent>
  <xr:revisionPtr revIDLastSave="7" documentId="8_{0E002619-5B12-4862-BFDC-C31FC925E0F8}" xr6:coauthVersionLast="45" xr6:coauthVersionMax="45" xr10:uidLastSave="{46BA7F4B-CC47-4235-A67F-129EFD4B2C96}"/>
  <bookViews>
    <workbookView xWindow="-120" yWindow="-120" windowWidth="29040" windowHeight="15840" xr2:uid="{2543A00C-D1EE-4CC1-9D41-E2C0F63C1043}"/>
  </bookViews>
  <sheets>
    <sheet name="Inschrijfbiljet" sheetId="1" r:id="rId1"/>
  </sheets>
  <definedNames>
    <definedName name="_xlnm._FilterDatabase" localSheetId="0" hidden="1">Inschrijfbiljet!$C$1:$C$183</definedName>
    <definedName name="_xlnm.Print_Area" localSheetId="0">Inschrijfbiljet!$A$1:$E$183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1" l="1"/>
  <c r="E157" i="1" l="1"/>
  <c r="D47" i="1" l="1"/>
  <c r="D48" i="1" s="1"/>
  <c r="D162" i="1" s="1"/>
  <c r="D41" i="1"/>
  <c r="D40" i="1"/>
  <c r="D39" i="1"/>
  <c r="D38" i="1"/>
  <c r="D37" i="1"/>
  <c r="D36" i="1"/>
  <c r="D35" i="1"/>
  <c r="D34" i="1"/>
  <c r="D33" i="1"/>
  <c r="D32" i="1"/>
  <c r="D31" i="1"/>
  <c r="D30" i="1"/>
  <c r="D29" i="1"/>
  <c r="D27" i="1"/>
  <c r="D26" i="1"/>
  <c r="D25" i="1"/>
  <c r="D24" i="1"/>
  <c r="D23" i="1"/>
  <c r="D22" i="1"/>
  <c r="D21" i="1"/>
  <c r="D20" i="1"/>
  <c r="D19" i="1"/>
  <c r="D18" i="1"/>
  <c r="D17" i="1"/>
  <c r="D16" i="1"/>
  <c r="D15" i="1"/>
  <c r="D14" i="1"/>
  <c r="D13" i="1"/>
  <c r="D12" i="1"/>
  <c r="D11"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D42" i="1" l="1"/>
  <c r="D161" i="1" s="1"/>
  <c r="E158" i="1"/>
  <c r="D163" i="1" s="1"/>
  <c r="D164" i="1" l="1"/>
</calcChain>
</file>

<file path=xl/sharedStrings.xml><?xml version="1.0" encoding="utf-8"?>
<sst xmlns="http://schemas.openxmlformats.org/spreadsheetml/2006/main" count="286" uniqueCount="262">
  <si>
    <t xml:space="preserve">De hierna te noemen Inschrijver: </t>
  </si>
  <si>
    <t xml:space="preserve">Gevestigd te: </t>
  </si>
  <si>
    <t xml:space="preserve">Verklaart zich door ondertekening van dit prijzenblad bereidt de opdracht met betrekking tot aanschaf, onderhoud en keuringen Sportinventaris, overeenkomstig </t>
  </si>
  <si>
    <t>het Beschrijvend Document en Bijlagen  aan te nemen voor de volgende bedragen (exclusief btw).</t>
  </si>
  <si>
    <t>Keuringswerkzaamheden incl. preventief onderhoud (conform paragraaf 2.3.4 Beschrijvend Document)</t>
  </si>
  <si>
    <t>Locatie</t>
  </si>
  <si>
    <t>Bedrag per keuring* (excl. btw)</t>
  </si>
  <si>
    <t>Gymzaal Tuinstraat</t>
  </si>
  <si>
    <t>Gymzaal Vlokhovenseweg</t>
  </si>
  <si>
    <t>Gymzaal Grebbeberg</t>
  </si>
  <si>
    <t>Gymzaal Bordeauxlaan</t>
  </si>
  <si>
    <t>Gymzaal Pieter Poststraat</t>
  </si>
  <si>
    <t>Gymzaal Klipperstraat</t>
  </si>
  <si>
    <t>Gymzaal Maria van Bourgondielaan</t>
  </si>
  <si>
    <t>Gymzaal Hendrik Staetslaan</t>
  </si>
  <si>
    <t>Gymzaal Spil Boschdijk</t>
  </si>
  <si>
    <t>Gymzaal Strijp dorp</t>
  </si>
  <si>
    <t>Gymzaal Barierweg</t>
  </si>
  <si>
    <t>Gymzaal Don boscostraat</t>
  </si>
  <si>
    <t>Gymzaal T Hofke</t>
  </si>
  <si>
    <t>Gymzaal Heideveldstraat</t>
  </si>
  <si>
    <t>Gymzaal Karregat</t>
  </si>
  <si>
    <t>Gymzaal Piuslaan</t>
  </si>
  <si>
    <t>Gymzaal De Toeloop</t>
  </si>
  <si>
    <t>Sporthal Indoor Sportcentrum</t>
  </si>
  <si>
    <t>Sporthal Vijfkamp sporthal</t>
  </si>
  <si>
    <t>Sporthal Strijp</t>
  </si>
  <si>
    <t>Sporthal De Tennishal</t>
  </si>
  <si>
    <t>Sporthal Tivoli</t>
  </si>
  <si>
    <t>Sporthal De Tempel</t>
  </si>
  <si>
    <t>Sporthal Genderbeemd</t>
  </si>
  <si>
    <t>Sporthal Achtse Barrier</t>
  </si>
  <si>
    <t>Sporthal Meerrijk</t>
  </si>
  <si>
    <t>Sporthal Fontys zaal 1,2,3</t>
  </si>
  <si>
    <t>Sporthal Fontys zaal beneden</t>
  </si>
  <si>
    <t>Sporthal Fontys zaal Boven</t>
  </si>
  <si>
    <t>Vijfkamp Turnhal</t>
  </si>
  <si>
    <t>Subtotaal 1</t>
  </si>
  <si>
    <t>Onderhoudswerkzaamheden (conform paragraaf 2.3.5 Beschrijvend Document)</t>
  </si>
  <si>
    <t>Dienst</t>
  </si>
  <si>
    <t>Fictieve hoeveelheid (uur)</t>
  </si>
  <si>
    <t>Subtotaal</t>
  </si>
  <si>
    <t xml:space="preserve">Manuurtarief onderhoudsmonteur </t>
  </si>
  <si>
    <t>Subtotaal 2</t>
  </si>
  <si>
    <t>Levering en installatie Sportinventaris</t>
  </si>
  <si>
    <t>Artikel</t>
  </si>
  <si>
    <t>Beschrijving</t>
  </si>
  <si>
    <t>Netto prijs 
per stuk
(excl. btw)</t>
  </si>
  <si>
    <t xml:space="preserve">Vulbus </t>
  </si>
  <si>
    <t>Vulbus ø25 x 12,5 L-80mm</t>
  </si>
  <si>
    <t>Vulbus ø 25x12,5 mm.  L= 100 mm.</t>
  </si>
  <si>
    <t xml:space="preserve">Badminton - netsteun t.b.v. honkpaal </t>
  </si>
  <si>
    <t>Badminton - netsteun (dop) t.b.v. honkpaal Schelde</t>
  </si>
  <si>
    <t xml:space="preserve">Badminton - netsteun (dop) t.b.v. honkpaal </t>
  </si>
  <si>
    <t>Badmintonpaal aluminium ø 101 mm.</t>
  </si>
  <si>
    <t xml:space="preserve">Aluminium badmintonpaal ø 101 mm met kunststof beschermdoppen. Voorzien van een verstelbaar schuifstuk met kabelgeleider en clamcleat. Exclusief grondbus. </t>
  </si>
  <si>
    <t>Badmintonnet wedstrijd 3x aan koord (30 mtr.)</t>
  </si>
  <si>
    <t xml:space="preserve">Volleynet wedstrijd </t>
  </si>
  <si>
    <t>Volleynet wedstrijd FIVB 950 cm, Kevlar koordlengte 1000 cm.Conform de laatste F.I.V.B. reglementen. Vervaardigd van 3 mm. knooploos nylon. Voorzien van een 7 cm. brede witte bovenband waar een 6 mm. dik Kevlar koord door loopt. De witte onderband is 5 cm. breed. Het net heeft twee uitneembare glasfiber stabiliseringsstaven en een 8-puntsbevestiging. Wordt geleverd exclusief spaninrichting, antennes en antennetassen.</t>
  </si>
  <si>
    <t xml:space="preserve">Volleynet circulatie </t>
  </si>
  <si>
    <t>Volleynet circulatie 600x60 cm. Net voor circulatievolleybal.</t>
  </si>
  <si>
    <t>Volleybalpaal ø 101 mm met ingebouwde touw/katrolverspanning</t>
  </si>
  <si>
    <t>Volleybalpaal ø 101 mm met ingebouwde touw/katrolverspanning.</t>
  </si>
  <si>
    <t>Volleybal Nexan Smasher Pillow Soft, 200 gr</t>
  </si>
  <si>
    <t xml:space="preserve">Volleybal Nexan Smasher Pillow Soft, 200 grInitiatie volleybal, </t>
  </si>
  <si>
    <t>Wandprofiel volley, model 2016 L= 249 cm.</t>
  </si>
  <si>
    <t>Wandprofiel volley, model 2016 L= 249 cm.Aluminium wandprofiel welke door middel van verzonken bouten aan de muur bevestigd wordt. Exclusief schuifstrips.Doorlopend tot ca. 10 cm. boven de vloer.</t>
  </si>
  <si>
    <t>Volleybal School Smasher maat 5</t>
  </si>
  <si>
    <t>Volleystrip spanzijde met ingebouwde touw/katrol verspanning</t>
  </si>
  <si>
    <t>Volleystrip spanzijde met ingebouwde touw/katrol verspanningEen lange- en korte strip waarvan de lange strip voorzien is van een special gesloten spansysteem. Het touw kan hiermee niet in de war raken. Inwendig voorzien van een katrol en een zeer veilige kunstof snelspansluiting, obstakelvrij afgedekt door een koker. Het volleynet kan met deze glijstrips in een keer op iedere gewenste hoogte worden gebracht.</t>
  </si>
  <si>
    <t>Volleystrip vaste zijde met netbevestigingen</t>
  </si>
  <si>
    <t>Volleystrip vaste zijde met netbevestigingenEen lange- en korte strip met 2 vaste haken waaraan het net kan worden gehangen. Aan de andere zijde dient een strip met afspanmogelijkheden te zijn bevestigd. Het volleynet kan met deze glijstrips in een keer op iedere gewenste hoogte worden gebracht.</t>
  </si>
  <si>
    <t>Schuifstrip volleypaal + ingebouwde touw/katrolversp.</t>
  </si>
  <si>
    <t>Korfbalmand geel+beugel tbv. springkorfbalpaal, Zilvergrijs</t>
  </si>
  <si>
    <t>Springkorfbalpaal+ kunststof mand, voet ø 70 cm, Zilvergrijs</t>
  </si>
  <si>
    <t>Schuifbuis van springkorfbalpaal, compleet, Zilvergrijs</t>
  </si>
  <si>
    <t>Voet ø 70 cm t.b.v. modulaire alu korfbalpaal</t>
  </si>
  <si>
    <t>Voet ø 70 cm t.b.v. modulaire alu korfbalpaalKunststof schotelvoet ten behoeve van de modulairepaal en opzetstukken, ø 70 cm.</t>
  </si>
  <si>
    <t>Wedstrijdkorfbalmand uit geel kunststof IKF/KNKV</t>
  </si>
  <si>
    <t>Wedstrijdkorfbalmand uit geel kunststof IKF/KNKVWedstrijdmand volgens de officiële normen van de IKF, voorgeschreven voor alle korfbalwedstrijden. De mand is gemaakt van een zeer sterke kunststof, kleur geel en geschikt voor in- en outdoorgebruik.</t>
  </si>
  <si>
    <t>Kunststof korfbalmand geel (training)Kunststof korfbalmand voor schoolgebruik en trainingen, kleur geel, exclusief beugel.</t>
  </si>
  <si>
    <t>Schotelvoet t.b.v. springkorfbalpaal ø 70 cm.</t>
  </si>
  <si>
    <t>Honkpaal met netsteun voor badminton</t>
  </si>
  <si>
    <t>Honkpaal met netsteun voor badmintonWit epoxy-gelakte stalen buis met een diameter van 22 mm. Uitgevoerd met een zware kunststof voet, vervaardigd van niet strepende polyurethaan, waardoor losse rubberranden overbodig zijn. De honkpaal is voorzien van een oranjekleurig kunststof opzetstuk met gleuf voor ondersteuning van het badmintonnet. Hoogte onderkant voet tot onderzijde gleuf opzetstuk bedraagt 155 cm.</t>
  </si>
  <si>
    <t>Doelnet 300x200 cm, 4x4 cm, ø 2,8 mm, wit, dubbeldraads</t>
  </si>
  <si>
    <t>Doelnet 300x200 cm, 4x4 cm, ø 2,8 mm, wit, dubbeldraadsEnkalon ø 2,8 mm. doelafm. 300x200x100 cm. Het dubbelmazig net is rondom afgewerkt met enkalonband en voorzien van een spankoord. Het net is tevens geschikt voor zaalvoetbal en zaalhockey.</t>
  </si>
  <si>
    <t>Doelnet 300x200 cm. MW 10x10 cm. (wit) IHF doel 150 cm. diep</t>
  </si>
  <si>
    <t>Doelnet 300x200 cm. MW 10x10 cm. (wit) IHF doel 150 cm. diepEnkalon ø 2,2 mm. doelafm. 300x200x100 cm. Het dubbelmazig net is rondom afgewerkt met enkalonband en voorzien van een spankoord.</t>
  </si>
  <si>
    <t>Floorball doel 90x60 cm. inclusief groen net</t>
  </si>
  <si>
    <t>Gatenbal hard ø 7 cm, kleur assorti, per stuk</t>
  </si>
  <si>
    <t>Gatenbal ø 7 cm, kleur assorti</t>
  </si>
  <si>
    <t>Opbergtas floorball/unihockeysticks</t>
  </si>
  <si>
    <t>Opberghaak bekleed, voor netten, Zilvergrijs</t>
  </si>
  <si>
    <t>Voetbal Nexan Team, maat 4</t>
  </si>
  <si>
    <t>Tsjoekbalframe 120x120 cm</t>
  </si>
  <si>
    <t>Tsjoekbalframe 120x120 cmGegalvaniseerd raamwerk waarin een speciaal nylon netwerk gespannen is voor een extra hoge balreflektie. Voorzien van rubber vloerbeschermers.Hoewel tsjoekbal zich reeds jaren als specifieke sport presenteert, is de tsjoek uitermate geschikt als hulpmiddel bij diverse balsporten. Afm. 120x120 cm.</t>
  </si>
  <si>
    <t>Handbaldoel IHF met klapbeugel 150 cm. diep, (ongemonteerd)</t>
  </si>
  <si>
    <t>Handbaldoel IHF met klapbeugel 150 cm. diep, (ongemonteerd)Zeer stabiele, dikwandige aluminium uitvoering met afgeronde hoeken. Samenklapbaar, afm. 300x200 cm. Met blauw-witte bovenlat en staanders. Het doel is 150 cm. diep en heeft een metalen achterstelling met gelaste hoeken. Het doel is ook geschikt voor zaalvoetbal en zaalhockey. Exclusief vloerbevestigingen en net. Voorzien van een extra zware klapbeugel.</t>
  </si>
  <si>
    <t>Basket 120x90 hout, gasveer 100 cm, Wit</t>
  </si>
  <si>
    <t>Basket 120x90 hout, gasveer 100 cm, WitWater- en kookvast verlijmd multiplexbord met wedstrijdring en -net. Ophijsbaar d.m.v. gasveren middels een trekstang. Instelbare hoogten: 305 - 280 - 260 cm.</t>
  </si>
  <si>
    <t>Basket horizontaal wegklapbaar 241 cm. Eindhoven</t>
  </si>
  <si>
    <t>Basket verticaal ophijsbaar 361 cm. v.u. Eindhoven</t>
  </si>
  <si>
    <t>Basketbalbord 120x90x1,8 cm. hout</t>
  </si>
  <si>
    <t>Basketbalring EN1270 oranje met veilige netbevestiging</t>
  </si>
  <si>
    <t>Randbescherming voor glasbord 5,5 cm. (S6.S1998)</t>
  </si>
  <si>
    <t>Randbescherming voor glasbord 5,5 cm. (S6.S1998)Volrubberen blauwe beschermpadding t.b.v. een hardglas basketbalbord 180x105 cm. Te bevestigen aan de onder- en zijkanten van het bord m.b.v. inbusbouten.</t>
  </si>
  <si>
    <t>Bedieningskast opb. wandbasket op/neer/sleutel MS1 305 cm.</t>
  </si>
  <si>
    <t>Bedieningskast opb. wandbasket op/neer/sleutel MS1 305 cm.Inclusief 2 sleutels. Elektrische bekabeling inclusief C-form wandcontactdoos (5-polig) aan te brengen door een erkend installateur.</t>
  </si>
  <si>
    <t>SAM School</t>
  </si>
  <si>
    <t xml:space="preserve">SAM SchoolDeze nieuwe verrolbare baskettoren is speciaal geschikt voor onderwijs en trainingsdoeleinden. De SAM School is compacter in te schuiven als vergelijkbare basketbaltorens met een ringhoogte vanaf 140 cm. De SAM School past al in een berging van 2,05 meter hoog. Dit maakt het een veelzijdig toestel. De baskettoren kent maar liefst 9 verschillende speelposities (140, 160, 180, 200, 220, 240, 260, 280 en 305 cm) </t>
  </si>
  <si>
    <t>Klimtouw 512 cm. gevlochten met leren sok</t>
  </si>
  <si>
    <t>Klimtouw 512 cm. gevlochten met leren sokKlimtouw van gevlochten, eerste klas hennep, dat aan de onderzijde is afgewerkt met een lederen sok. Het touw wordt aan de bovenzijde teruggesplitst om een stalen ring en onwrikbaar in een aluminium konus bevestigd. Het touw wordt scharnierend aan een klimtouwwagen opgehangen waardoor een zeer veilig geheel ontstaat. Bestemd voor een zaalhoogte van 530 - 550 cm.  Voldoet aan de NEN 3345 normering.</t>
  </si>
  <si>
    <t>Klimtouw 680 cm. gevlochten met leren sok</t>
  </si>
  <si>
    <t>Klimtouw 680 cm. gevlochten met leren sokKlimtouw van gevlochten, eerste klas hennep, dat aan de onderzijde is afgewerkt met een lederen sok. Het touw wordt aan de bovenzijde teruggesplitst om een stalen ring en onwrikbaar in een aluminium konus bevestigd. Het touw wordt scharnierend aan een klimtouwwagen opgehangen waardoor een zeer veilig geheel ontstaat. Bestemd voor een zaalhoogte van 695 - 715 cm.  Voldoet aan de NEN 3345 normering.</t>
  </si>
  <si>
    <t>Klimtouwrail recht voor 6 touwen h.o.h. 100 cm, Zilvergrijs</t>
  </si>
  <si>
    <t>Klimtouwrail recht voor 6 touwen h.o.h. 100 cm, ZilvergrijsVervaardigd uit zogenaamd doosprofiel waardoor de rail van binnen absoluut stofvrij blijft. Hierdoor blijven de wagens soepel lopen en wordt het hinderlijk doorhangen van het wegtrektouw voorkomen. Deze rail is geschikt voor touwen met een onderlinge afstand van 100 cm. Door middel van een ingenieus mechanisme kan ieder klimtouw afzonderlijk worden geblokkeerd. De rail kan vlak tegen het plafond gemonteerd worden en is voorzien van een nylon begin- en eindkatrol en stuitnokken boven ieder touw met een veiligheidsbeugel. Het wegtrektouw wordt met een kikker vastgezet aan de opbergbeugel. Rail exclusief klimtouwen en loopwagens.</t>
  </si>
  <si>
    <t>Klimtouwrail met bocht touwen h.o.h. 70 cm, Zilvergrijs</t>
  </si>
  <si>
    <t>Klimtouwrail met bocht touwen h.o.h. 70 cm, ZilvergrijsVervaardigd uit zogenaamd doosprofiel waardoor de rail van binnen absoluut stofvrij blijft. Hierdoor blijven de wagens soepel lopen en wordt het hinderlijk doorhangen van het wegtrektouw voorkomen. Deze rail heeft maximaal 5 meter rail langs de wand voor de opberging van de touwen. Door middel van een ingenieus mechanisme kan ieder klimtouw afzonderlijk worden geblokkeerd. De rail kan vlak tegen het plafond gemonteerd worden en is voorzien van een nylon begin- en eindkatrol en stuitnokken boven ieder touw met een veiligheidsbeugel. Het wegtrektouw wordt met een kikker vastgezet aan de opbergbeugel. Rail exclusief klimtouwen en loopwagens.</t>
  </si>
  <si>
    <t>Tussenwagen klimtouwrail</t>
  </si>
  <si>
    <t>Tussenwagen klimtouwrailKlimtouwwagen waaraan één van de tussenhangende touwen scharnierend kan worden opgehangen. De wagen wordt compleet geleverd met ketting en kettingsluiter en beschikt over 4 eerste kwaliteit stalen wielen met kogellagers.</t>
  </si>
  <si>
    <t>Tussenwagen klimtouwrail ketting 100 cm.</t>
  </si>
  <si>
    <t>Tussenwagen klimtouwrail ketting 100 cm.Klimtouwwagen waaraan één van de tussenhangende touwen scharnierend kan worden opgehangen. De wagen wordt compleet geleverd met ketting van 100 cm en kettingsluiter en beschikt over 4 eerste kwaliteit stalen wielen met kogellagers.</t>
  </si>
  <si>
    <t>Ondersteuning t.b.v. klimraam, Zilvergrijs</t>
  </si>
  <si>
    <t>Ondersteuning t.b.v. klimraam, ZilvergrijsMetalen verrolbaar systeem. Telescopisch in hoogte verstelbaar van 75-170 cm. Voor het ondersteunen van het horizontaal verstelbare klimraam.</t>
  </si>
  <si>
    <t>Ophangbandje 40 cm. voor klimraam en bank</t>
  </si>
  <si>
    <t>Ophangbandje 40 cm. voor klimraam en bankNylon ophangbandje om bijvoorbeeld banken en klimramen aan plafondunits op te hangen.</t>
  </si>
  <si>
    <t>Bedieningskast/sleutelschakelaar opbouw (MS1)</t>
  </si>
  <si>
    <t>Bedieningskast/sleutelschakelaar opbouw (MS1)Elektrische bekabeling inclusief C-form wandcontactdoos (5-polig) aan te brengen door een erkend installateur.</t>
  </si>
  <si>
    <t>Viervaks klimraam, contragewicht</t>
  </si>
  <si>
    <t>Viervaks klimraam, contragewichtKlimraam bestaande uit 9 doorlopende, essenhouten sporten en 5 ovale metalen, epoxy-gespoten stijlen uit één geheel. De sporten hebben een diameter van 35 mm en een onderlinge hart-op-hart afstand van 39 cm. Het klimraam is aan de bovenzijde voorzien van een metalen duikelstang. De stijlen staan h.o.h. 64 cm van elkaar en zijn aan de onderzijde uitgerust met nylon wielen (ø 12,5 cm breedte 32 mm) die voorzien zijn van een rubberen rand om vloerbeschadiging te voorkomen. Door deze wielen én de aanwezigheid van metalen contragewichten wordt een lichte bediening gewaarborgd. Het klimraam is in schuine en verticale stand te gebruiken en kan in deze laatste stand veilig op de vloer worden gefixeerd door middel van 3 zelfsluitende, messing vloerautomaten. Bij niet gebruik wordt het klimraam 23 cm vrij van de vloer opgeklapt en vastgezet door middel van 2  beklede haken. De afmeting bedraagt 418 x 300 cm (hxb). Inclusief 3 zelfsluitende vloerautomaten.</t>
  </si>
  <si>
    <t>Viervaks klimraam, elek. horizontaal</t>
  </si>
  <si>
    <t>Viervaks klimraam, elek. horizontaalElektrisch ophijsbaar, viervaks klimraam bestaande uit 9 doorlopende, essenhouten sporten en 5 ovale metalen, epoxy-gespoten stijlen uit één geheel. De sporten hebben een diameter van 35 mm en een onderlinge hart-op-hart afstand van 39 cm. Het klimraam is aan de bovenzijde voorzien van een metalen duikelstang. De stijlen staan h.o.h. 64 cm van elkaar en zijn aan de onderzijde uitgerust met nylon wielen (ø 12,5 cm breedte 32 mm) die voorzien zijn van een rubberen rand. Met de thermisch beveiligde elektromotor kan het klimraam met één druk op de knop omhoog en omlaag worden gelaten én in diverse schuine en horizontaal standen worden gezet. In verticale stand kan het klimraam op de vloer worden gefixeerd door middel van 3 zelfsluitende vloerautomaten. Bij niet gebruik wordt het klimraam vlak tegen de wand geklapt en vastgezet door middel van 2 beklede haken. De afmeting van het raam bedraagt 415 x 300 cm (hxb). Inclusief 3 zelfsluitende vloerautomaten en valbeveiliging. Bekabeling door derden.</t>
  </si>
  <si>
    <t>Zitschotel hout t.b.v. klimtouw</t>
  </si>
  <si>
    <t>Zitschotel hout t.b.v. klimtouwDegelijke houten zitschotel, eenvoudig te bevestigen aan een klimtouw. Dit door middel van een knoop zonder dat het touw beschadigd.</t>
  </si>
  <si>
    <t>Voorwagen klimtouwrail</t>
  </si>
  <si>
    <t>Voorwagen klimtouwrailKlimtouwwagen zonder ketting waaraan het eerste klimtouw scharnierend kan worden opgehangen. De wagen heeft 4 eerste kwaliteit stalen wielen met kogellagers.</t>
  </si>
  <si>
    <t>Achterwagen klimtouwrail</t>
  </si>
  <si>
    <t>Achterwagen klimtouwrailKlimtouwwagen waaraan het laatste touw scharnierend kan worden opgehangen. De wagen wordt geleverd met ketting en kettingsluiters en heeft 4 eerste kwaliteit stalen wielen met kogellagers.</t>
  </si>
  <si>
    <t>Achterwagen klimtouwrail ketting 100 cm.</t>
  </si>
  <si>
    <t>Achterwagen klimtouwrail ketting 100 cm.Klimtouwwagen waaraan het laatste touw scharnierend kan worden opgehangen. De wagen wordt geleverd met ketting van 100 cm en kettingsluiters en heeft 4 eerste kwaliteit stalen wielen met kogellagers.</t>
  </si>
  <si>
    <t>Verdeelbalk voor plafondunits h.o.h. 200 cm, Zilvergrijs</t>
  </si>
  <si>
    <t>Verdeelbalk voor plafondunits h.o.h. 200 cm, ZilvergrijsStabiele balk voor het ophijsen van een sportraam of bijv. voor meerdere touwen. Ook te gebruiken voor het klimnet in combinatie met de koppelbuizen.</t>
  </si>
  <si>
    <t>Kettingbak kunststof enkelvoudig</t>
  </si>
  <si>
    <t>Kettingbak kunststof enkelvoudigGeschikt voor enkelvoudig en tweevoudig ringstel, gemaakt van zeer degelijk en stootvast kunststof.</t>
  </si>
  <si>
    <t>Klim/entertouw gevlochten 450 cm. voor plafondunit</t>
  </si>
  <si>
    <t>Klim-entertouw 450cm, voor plafondunit</t>
  </si>
  <si>
    <t>Klimtouwrail, per 2 meter, Zilvergrijs</t>
  </si>
  <si>
    <t>Klimtouwrail, per 2 meter, ZilvergrijsKlimtouwrail van 2 meter, vervaardigd uit zogenaamd doosprofiel waardoor de rail van binnen absoluut stofvrij blijft. De rail kan vlak tegen het plafond worden gemonteerd of opgehangen worden aan speciale consoles.</t>
  </si>
  <si>
    <t>Klimtouwrail, per 3 meter, Zilvergrijs</t>
  </si>
  <si>
    <t>Klimtouwrail, per 3 meter, ZilvergrijsKlimtouwrail van 3 meter, vervaardigd uit zogenaamd doosprofiel waardoor de rail van binnen absoluut stofvrij blijft. De rail kan vlak tegen het plafond worden gemonteerd of opgehangen worden aan speciale consoles.</t>
  </si>
  <si>
    <t>Ringenhaak alu. met opberging voor hoogte 550 cm Zilvergrijs</t>
  </si>
  <si>
    <t>Ringenhaak alu. met opberging voor hoogte 550 cm ZilvergrijsRingenhaak met een beklede trek- en opzethaak, om de ringen aan de beugels van de nylongeleidingen te hangen. De ringenhaak is voorzien van merktekens voor nethoogten van badminton, volley- en basketbal. Inclusief wandopberging.</t>
  </si>
  <si>
    <t>Landingsmat Mentor 300x200x30 cm SW, Blauw</t>
  </si>
  <si>
    <t>Landingsmat Mentor 300x200x30 cm SW, BlauwLandingsmat met een afmeting van 200x300x30 cm. De hoes bestaat uit een bodem en een deksel. Het deksel is gemaakt van blauw, brandwerend bisonyl (brandklasse M2). De mat is daardoor uiterst hygiënisch en duurzaam. De bovenzijde is tevens voorzien van een 10 cm brede, opvallende witte richtloper. De bodem is gemaakt van slijtvast antislip, dat doorloopt tot halverwege de zijkant. Het deksel en de bodem worden verbonden door een sterke Optilon 80 rits. De mat is uitgerust met 12 'handy-grip' handgrepen die er tevens voor zorgen dat de mat voldoende kan ademen en de hoeken zijn voorzien van 8 lederen versterkingsstukken. De mat heeft een JF-Sandwich vulling, met een aangenaam zachte bovenkant, een stabiele, drukverdelende kern en weer een zachte onderzijde. Het gewicht van de mat bedraagt 64 kg. De mat voldoet ruimschoots aan DIN 7914 en ISO 2439.</t>
  </si>
  <si>
    <t>Zachte landingsmat "Happy Landing" 400x200x10 cm, Blauw</t>
  </si>
  <si>
    <t>Zachte landingsmat "Happy Landing" 400x200x10 cm, BlauwVerplicht tijdens officiële wedstrijden.• Bij evenwichtsbalk, damesbrug en rekstok (2x).• Aanbevolen bij tumbling en dubbele minitrampoline.</t>
  </si>
  <si>
    <t>Turnbank 300 cm. verrolbaar + evenw. lat 7 cm, Zilvergrijs</t>
  </si>
  <si>
    <t>Turnbank 300 cm. verrolbaar + evenw. lat 7 cm, ZilvergrijsTurnbank van 300 cm met tweewielige verrolinrichting, uitgevoerd met een 3-delig hardhouten bovenblad en een sterk metalen onderstel dat voorzien is van schoren om doorzakken te voorkomen. De bank is aan de onderzijde voorzien van een 7 cm brede evenwichtslat. Aan beide uiteinden bevinden zich inhaakbeugels en ophangogen waardoor de bank gecombineerd kan worden met andere toestellen. De rubber vloerbeschermers zijn dusdanig geprofileerd dat de bank probleemloos en stabiel gestapeld kan worden. Door de speciale constructie van deze rubbers wordt, ook bij schuine stand in bijv. klimramen, voorkomen dat er vloerbeschadigingen ontstaan. De bank is voorzien van een tweewielige verrolinrichting. Meerdere banken kunnen naast elkaar gebruikt worden, zonder dat er hinderlijke openingen ontstaan. Afmeting: 300x26x32 cm.</t>
  </si>
  <si>
    <t>Turnbank 360 cm. verrolbaar + evenw. lat 7 cm, Zilvergrijs</t>
  </si>
  <si>
    <t>Turnbank 360 cm. verrolbaar + evenw. lat 7 cm, ZilvergrijsTurnbank van 360 cm met tweewielige verrolinrichting, uitgevoerd met een 3-delig hardhouten bovenblad en een sterk metalen onderstel dat voorzien is van schoren om doorzakken te voorkomen. De bank is aan de onderzijde voorzien van een 7 cm brede evenwichtslat. Aan beide uiteinden bevinden zich inhaakbeugels en ophangogen waardoor de bank gecombineerd kan worden met andere toestellen. De rubber vloerbeschermers zijn dusdanig geprofileerd dat de bank probleemloos en stabiel gestapeld kan worden. Door de speciale constructie van deze rubbers wordt, ook bij schuine stand in bijv. klimramen, voorkomen dat er vloerbeschadigingen ontstaan. De bank is voorzien van een tweewielige verrolinrichting. Meerdere banken kunnen naast elkaar gebruikt worden, zonder dat er hinderlijke openingen ontstaan. Afmeting: 360x26x32 cm.</t>
  </si>
  <si>
    <t>Oplegblok voor turnbank</t>
  </si>
  <si>
    <t>Oplegblok voor turnbankBekleed met treeplankrubber.</t>
  </si>
  <si>
    <t>Vloerbaan 20 mm. blauw 1405x200 cm.</t>
  </si>
  <si>
    <t>Trapezestok met inhaakbeugels voor turnringen, Zilvergrijs</t>
  </si>
  <si>
    <t>Trapezestok met inhaakbeugels voor turnringen, Zilvergrijs- Inhaakbeugels voor turnringen- Met bescherming en drukverdeling- Gelaagd hout in metalen sluitbussen- Breedte 75 cm.</t>
  </si>
  <si>
    <t>Trapezestok voor units, Zilvergrijs</t>
  </si>
  <si>
    <t>Trapezestok voor units, ZilvergrijsTrapezestok, zeer veilig door de toepassing van gestoomd beukenhout, hoogfrequent verlijmd. Breedte 75 cm. exclusief snelsluiters. Te gebruiken in combinatie met plafondunits.</t>
  </si>
  <si>
    <t>Evenwichtsbalkverbreder 300x20 cm. (LxB)</t>
  </si>
  <si>
    <t>Evenwichtsbalkverbreder 300x20 cm. (LxB)Oppervlakteverbreder voor evenwichtsbalken, breedte 20 cm. Bevestiging met klittenband.</t>
  </si>
  <si>
    <t>Evenwichtsbalk Ultragym 200 cm.</t>
  </si>
  <si>
    <t>Gymblok 90x75x60 cm. met polyether vulling, Blauw</t>
  </si>
  <si>
    <t>Gymblok 90x75x60 cm. met polyether vulling, BlauwLichtgewicht schuimblok bekleed met bisonyl. De blok kan in 3 verschillende posities en hoogtes opgesteld worden.</t>
  </si>
  <si>
    <t>Gymblok 75x45x60 cm. met polyether vulling, Blauw</t>
  </si>
  <si>
    <t>Gymblok 75x45x60 cm. met polyether vulling, BlauwLichtgewicht schuimblok bekleed met bisonyl. De blok kan in 3 verschillende posities en hoogtes opgesteld worden.</t>
  </si>
  <si>
    <t>Gymblok 120x90x60 cm. met polyether vulling, Blauw</t>
  </si>
  <si>
    <t>Miniblower t.b.v. Airtrack</t>
  </si>
  <si>
    <t>Miniblower t.b.v. AirtrackCompacte blower voor airtrack.Eigenschappen:- 250 mBar maximum druk- Maximaal debiet 1700 l/min.- Snel opblazen en leegzuigen- Gemakkelijk te transporteren- Voorzien van een thermische beveiliging- Lichtgewicht 1,7 kg.Wij raden aan om 2 mini-blowers te gebruiken voor het opblazen van 1 airtrack.</t>
  </si>
  <si>
    <t>Schroefsaltogordel senior ø 38 cm, 80 - 108 cm</t>
  </si>
  <si>
    <t>Schroefsaltogordel senior ø 38 cm, 80 - 108 cmZeer lichtlopende kogellagers garanderen een gemakkelijk en veilig inoefenen van draaibewegingen in zowel de breedte- als lengte-as.De snel verstelbare kunststof band is voorzien van een brede comfortabele polstering. Twee afneembare en verstelbare beenlussen verhogen het draagcomfort.Ringdiameter 38 cm. Band verstelbaar van 80 tot 110 cm.</t>
  </si>
  <si>
    <t>Kabelverspanning voor damesbrug Club</t>
  </si>
  <si>
    <t>Damesbrugligger glasfiber wedstrijd</t>
  </si>
  <si>
    <t>Damesbrugligger glasfiber wedstrijd (1383104 / 1383200)met stift ø14x34 mm.Glasfiber ligger met hout gelamineerd. Geheel volgens wedstrijdvoorschriften.</t>
  </si>
  <si>
    <t>Verspanning rekstok Club (training)</t>
  </si>
  <si>
    <t>Vulling 300x200x30 SW / SG30</t>
  </si>
  <si>
    <t>Vulling 300x200x30 SW / SG30Sandwichvulling met een grootschokabsorberend vermogen. De kern van PE-vulling verdeelt de belasting over de onderste schuimlaag.</t>
  </si>
  <si>
    <t xml:space="preserve">Veiligheidsrekstok tbv. wedstrijd rekstok München </t>
  </si>
  <si>
    <t>Veiligheidsrekstok tbv. wedstrijd rekstok München (1384200)- Met veiligheidskabel- Voorgeschreven door F.I.G.- Zelfs bij breuk veilig- Minimaal 1 maal per 3 jaar vervangen</t>
  </si>
  <si>
    <t>Oefenstok hout ø 28 mm, L= 100 cm</t>
  </si>
  <si>
    <t>Oefenstok hout ø 28 mm, L= 100 cmEssen oefenstok, ongelakt, ø 28 mm. De kopse kanten zijn afgerond voor veilig gebruik.</t>
  </si>
  <si>
    <t>Klamp t.b.v. trapezoïde 120x60 cm.</t>
  </si>
  <si>
    <t>Trapezoïde kastmodel 120x60 cm, ZilvergrijsSamengesteld uit stabiele metalen frames (ø 32x2 mm) met rubberen beschermingen op alle zijden. Compleet met berkenmultiplex dekplank. Het epoxy gelakte frame is 110 cm. hoog. Bovenzijde 120x60 cm. Grondvlakte 180x120 cm.</t>
  </si>
  <si>
    <t>Springplank Budapest Model 2014</t>
  </si>
  <si>
    <t>Springplank Budapest Model 2014Olympische uitvoering. Wedstrijd springplank met 3-voudig veersysteem, voor een extra dynamiek. Glasfiber versterkt. Het bovenblad heeft een schokdempende met naaldvilt beklede vulling. Niet strepende vloerbeschermers zijn standaard. Getest en gediplomeerd door de F.I.G. Deze springplank geniet een meer dan uitstekende reputatie en wordt gebruikt op de meeste nationale wedstrijden.  Afmeting: 120x60x21 cm.</t>
  </si>
  <si>
    <t>Springkastdek 136x53 cm. leder voor pir./recht en Multikast</t>
  </si>
  <si>
    <t>Springkastdek 136x53 cm. leder voor pir./recht en MultikastVoorzien van voorgevormde vullingen bekleed met een 1e kwaliteit kernleder.</t>
  </si>
  <si>
    <t>Springplank bekleed Model 2014</t>
  </si>
  <si>
    <t>Springplank bekleed Model 2014Beklede springplank, met stempel en serienummer. De plank is bekleed met naaldvilt en voorzien van een schokdempende laag en daarmee ideaal voor schoolgebruik. Incl. rubber vloerbeschermers. Afmeting: 120x60x14 cm.</t>
  </si>
  <si>
    <t>Open-eind minitrampoline</t>
  </si>
  <si>
    <t>Open-eind minitrampolineDoor het ontbreken van frame en omranding aan de voor- en achterzijde is deze minitramp aanzienlijk veiliger geworden. Het met 13 mm brede banden gevlochten nylon springdek is d.m.v. 32 stalen veren aan het frame bevestigd. Het frame is in hoogte instelbaar en samenklapbaar. Afmeting 120x120 cm. Conform DIN 7918. Springdoek 60x70 cm. Gewicht ca. 36 kg. Inclusief beschermpad over de veren.</t>
  </si>
  <si>
    <t>trampoline hoogte verstelbare trampoline met een verzinkt stalen frame van 115x115 cm en een geweven nylon springdoek dat met stalen veren aan het onderstel is bevestigd. De hoogte van het onderstel is aan de achterzijde instelbaar van 39 tot 53 cm en aan de voorzijden van 30 tot 39 cm. Daardoor kan een horizontaal vlak worden gecreëerd op 39 cm hoogte of een hellend vlak onder diverse hoeken en op diverse hoogten. De trampoline is extra veilig doordat deze geen uitstekende delen bevat en geen zichtbare veren aan de bovenzijde door het standaard topdek. Het onderstel is voorzien van stevige rubberen vloerbeschermers. Dankzij de geïntegreerde verrolinrichting kan de trampoline gemakkelijk worden verplaatst en opgeborgen.</t>
  </si>
  <si>
    <t>Kabel voor pad minitrampoline / tsjoekbalframe</t>
  </si>
  <si>
    <t>Beschermpad minitrampoline gesloten Euro</t>
  </si>
  <si>
    <t>Plafondunit elektrisch, Basic</t>
  </si>
  <si>
    <t>Plafondunit elektrisch, BasicSamengesteld uit een motorgedeelte met een vermogen van 260 Watt, een vertragingskast met een reductie tot 16 omwentelingen per minuut en een remgedeelte. De aandrijving is gekoppeld aan een hijstrommel met een diameter van 78 mm. Hierop zijn 2 nylon hijsbanden aangebracht met een breeksterkte van 2000 kg per band. Naast de motorrem, waardoor de unit in elke stopstand volkomen geblokkeerd staat, is er op de hijstrommel nog een nokkenschijf aangebracht met blokkeerstanden. Na het stilbrengen van de motor, wordt een vergendelpen in de nokkenschijf geschoven (extra veiligheid). Gemiddelde hijssnelheid: ca. 5 meter per minuut. Maximale belasting in blokkeerstand 700 kg. per unit. Hijsvermogen ca. 60 kg. per unit. Levering inclusief 2 snelsluiters.</t>
  </si>
  <si>
    <t>Rekstok Ultragym 200 cm.</t>
  </si>
  <si>
    <t>Rekstok Ultragym 200 cm. model 2006Deze ultrasoon geteste rekstok kan d.m.v. 2 rubberblokken met pennen,snel en spelingvrij op de kop van de telescoopzuilen geplaatst worden.</t>
  </si>
  <si>
    <t>Vloerautomaat 17x5 cm. drukveer prop in lengte</t>
  </si>
  <si>
    <t>Vloerautomaat drukveer prop in lengte</t>
  </si>
  <si>
    <t>Vloerbevestiging gesloten oog RVS, dikte 8 mm.</t>
  </si>
  <si>
    <t>Vloerbevestiging gesloten oog RVS, dikte 8 mm.Vloervoorziening met tuimeloog voor de bevestiging van turntoestellen. De ondervloer dient geschikt te zijn voor een trekkracht per spanpunt van 8000 N. Ook geschikt voor sportramen, touwladders, basketbaltorens en netadjusterhaak voor tennis. Afmeting 180x60 mm. (LxB). De vloerbevestiging wordt met twee speciaalbouten verankerd in de vloer.</t>
  </si>
  <si>
    <t>Deksel/zuilenlichter, Zilvergrijs</t>
  </si>
  <si>
    <t>Deksel/zuilenlichter, ZilvergrijsDeksellichter bestaande uit een stalen epoxy gelakte buis met aan de onderzijde een zuignap voor het eenvoudig lichten van van deksel. Tevens voorzien van een haakmechanisme om telescoopzuilen te ontgrendelen zodat deze kunnen worden verplaatst.</t>
  </si>
  <si>
    <t>Transportwagen hockeybaddings, Zilvergrijs</t>
  </si>
  <si>
    <t>Transportwagen hockeybaddings, ZilvergrijsDe metalen wagen is uitgevoerd met 4 niet strepende brede zwenkwielen en voorzien van een gesloten multiplex bodem van 200x100 cm. Uitgevoerd met een duwbeugel, waardoor de wagen goed bedienbaar is. Speciaal uitgevoerd met steunen voor het vervoeren van hockeybaddings.</t>
  </si>
  <si>
    <t>Hill Tops, set van 5 stapstenen in verschillende hoogte</t>
  </si>
  <si>
    <t>Hill Tops, set van 5 stapstenen in verschillende hoogteHill Tops ontwikkelen het visueel vermogen van kinderen om afstanden in te schatten en maken ze vertrouwd met hoogten. Voorzien van antislip rubberdoppen die tevens de vloer beschermen. Geleverd per set van 5 stuks in 3 verschillende hoogten: 2 stenen van 36x36x36 cm, hoogte 8,5 cm, 2 stenen van 40,5x40,5x40,5 cm, hoogte 17 cm en 1 steen van 42x42x42 cm, hoogte 25,5 cm. Kleuren geel, blauw, groen, rood en oranje. Maiximale belasting 100 kg.</t>
  </si>
  <si>
    <t>Randbescherming acryl/houten bord 120x90x5 cm.</t>
  </si>
  <si>
    <t>Subtotaal 3</t>
  </si>
  <si>
    <t>Fictieve inschrijfsom</t>
  </si>
  <si>
    <t>Inschrijfsom</t>
  </si>
  <si>
    <t>Toelichting:</t>
  </si>
  <si>
    <t xml:space="preserve">* Bovenstaande prijzentabellen moeten volledig met bedragen ingevuld worden. </t>
  </si>
  <si>
    <t xml:space="preserve">** Alle tarieven voor levering en/of uit te voeren werkzaamheden zijn all-in tarieven en bevatten alle kosten die nodig zijn voor het uitvoeren van de werkzaamheden en zijn inclusief </t>
  </si>
  <si>
    <t xml:space="preserve">overhead, garantie, gereedschappen en materialen, reiskosten (voorrijkosten), arbeidsloon, opleidingskosten, uitvoeringskosten, algemene kosten, winst en risico, afschrijvingskosten en dergelijke. </t>
  </si>
  <si>
    <t xml:space="preserve">Het is derhalve niet toegestaan om enige nadere vorm van kosten separaat bij Opdrachtgever in rekening te brengen.  </t>
  </si>
  <si>
    <t>Inschrijver verklaart dat:</t>
  </si>
  <si>
    <t xml:space="preserve">Deze aanbieding wordt gedaan overeenkomstig de bepalingen van de Europese aanbesteding "Aanschaf, onderhoud en keuringen Sportinventaris" en met inachneming van de bepalingen </t>
  </si>
  <si>
    <t xml:space="preserve">en gegevens zoals opgenomen in het Beschrijvend Document en de eventuele Nota's van Inlichtingen. </t>
  </si>
  <si>
    <t>Ondertekening:</t>
  </si>
  <si>
    <t>Plaats:</t>
  </si>
  <si>
    <t>Datum:</t>
  </si>
  <si>
    <t>Naam:</t>
  </si>
  <si>
    <t>Functie:</t>
  </si>
  <si>
    <t>Handtekening:</t>
  </si>
  <si>
    <t>*** Beschrijvingen van de artikelen (kolom B) zijn gebaseerd op afnames bij onze huidige leverancier. Indien dit het inschrijven bemoeilijkt is het toegestaan een vergelijkbaar artikel aan te bieden.</t>
  </si>
  <si>
    <t xml:space="preserve">Badminton - netsteun </t>
  </si>
  <si>
    <t>Kortingspercentage op catalogusprijs voor overige assortiment Sportinventaris</t>
  </si>
  <si>
    <t>% korting</t>
  </si>
  <si>
    <t>Badmintonnet wedstrijd 3x aan koord (30 mtr.)Hoogte 76 cm. mazen 19 mm. vierkant. Witte bovenband. Zijkanten en onderkant afgebiesd. 3 netten op koord van 4 mm.</t>
  </si>
  <si>
    <t xml:space="preserve">Beachvolleybal </t>
  </si>
  <si>
    <t>Volleybal maat 5</t>
  </si>
  <si>
    <t xml:space="preserve">Schuifstrip volleypaal + ingebouwde touw/katrolversp.Het volleynet kan met deze glijstrip in een keer op iedere gewenste hoogte worden gebracht. Geheel veilig door het speciale gesloten spansysteem. </t>
  </si>
  <si>
    <t>Kunststof korfbalmand geel (training)</t>
  </si>
  <si>
    <t xml:space="preserve">Basket horizontaal wegklapbaar 2410mm </t>
  </si>
  <si>
    <t>Bokszak kunstleder , 90x30 cm, zwart</t>
  </si>
  <si>
    <t>Bokszak kunstleder , 90x30 cm, zwartAfmeting 90x30 cm. Gewicht: 20 kg. Inclusief 4 ophanghaken en kettingen.</t>
  </si>
  <si>
    <t>Basketbalring oranje met veilige netbevestigingVaste basketring, vormgeving volgende de laatste Europese veiligheidsvoorschriften en normen. De 19 mm. massieve ring is oranje gecoat.</t>
  </si>
  <si>
    <t>Trapezoïde kastmodel 120x60 cm , Zilvergrijs</t>
  </si>
  <si>
    <t xml:space="preserve">Hoes top 300x200 cm. Bisonyl RL 4LH, </t>
  </si>
  <si>
    <t>Hoes top 300x200 cm. Bisonyl RL 4LH, Hoes top voor Mentor valmat 300x200 cm. met richtloper en 4 leren hoeken aan de bovenzijde.</t>
  </si>
  <si>
    <t xml:space="preserve">* Uitgaande van 1 keuring op jaarbasis met uitzondering van specifieke topsportlocaties welke in overleg twee keer per jaar gekeurd worden. </t>
  </si>
  <si>
    <t>Aantal keuringen 
(op basis van initiele looptijd Raamovereenkomst)</t>
  </si>
  <si>
    <t>All-in uurtarief
(excl. btw)</t>
  </si>
  <si>
    <t>Fictieve order 
(looptijd Raamovereenkomst 24 maanden)</t>
  </si>
  <si>
    <t>Basket verticaal ophijsbaar 3610mm v.u. Eindhoven / Elektrisch bedienbaar</t>
  </si>
  <si>
    <t>Turnmat turnmat met bisonyl hoes 150x100x6 cm. RL 2Z SW, Blauw</t>
  </si>
  <si>
    <t>Turnmat turnmat met bisonyl hoes 150x100x6 cm. RL 2Z SW, BlauwTurnmat van 150x100x6 cm. De mat is daardoor uiterst contactvriendelijke en sterk. Alle hoeken zijn voorzien van lederen verstevigingen om de duurzaamheid te vergroten. De bovenzijde is tevens voorzien van een 10 cm brede, opvallende, witte richtloper. De onderzijde is gemaakt van slijtvast antislip, dat doorloopt tot halverwege de zijkant. De mat is aan de korte zijden koppelbaar door middel van klittenband. De mat heeft een duurzame sandwich vulling met een soortelijk gewicht van 85 kg/m3. Het gewicht van de mat bedraagt ongeveer 10 kg.</t>
  </si>
  <si>
    <t>Standaardformulier D: Prijzenblad_VERSIE 1.0</t>
  </si>
  <si>
    <t>Gymzaal de springkuil (Tongelreep)</t>
  </si>
  <si>
    <t>Springkast</t>
  </si>
  <si>
    <t xml:space="preserve">Springkast, regulier model. </t>
  </si>
  <si>
    <t>Trampoline Blauw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</si>
</sst>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0"/>
      <color theme="1"/>
      <name val="Calibri"/>
      <family val="2"/>
      <scheme val="minor"/>
    </font>
    <font>
      <sz val="10"/>
      <name val="Calibri"/>
      <family val="2"/>
      <scheme val="minor"/>
    </font>
    <font>
      <b/>
      <sz val="10"/>
      <color theme="1"/>
      <name val="Calibri"/>
      <family val="2"/>
      <scheme val="minor"/>
    </font>
    <font>
      <sz val="10"/>
      <color theme="1"/>
      <name val="Calibri"/>
      <family val="2"/>
    </font>
    <font>
      <sz val="10"/>
      <color rgb="FF000000"/>
      <name val="Calibri"/>
      <family val="2"/>
    </font>
    <font>
      <i/>
      <sz val="10"/>
      <color theme="1"/>
      <name val="Calibri"/>
      <family val="2"/>
      <scheme val="minor"/>
    </font>
    <font>
      <b/>
      <sz val="1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tint="-0.149967955565050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49" fontId="1"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1" fillId="0" borderId="1" xfId="0" applyNumberFormat="1" applyFont="1" applyBorder="1"/>
    <xf numFmtId="49" fontId="1" fillId="0" borderId="0" xfId="0" applyNumberFormat="1" applyFont="1" applyBorder="1"/>
    <xf numFmtId="0" fontId="1" fillId="0" borderId="0" xfId="0" applyFont="1" applyBorder="1" applyAlignment="1">
      <alignment horizontal="center"/>
    </xf>
    <xf numFmtId="0" fontId="1" fillId="0" borderId="0" xfId="0" applyFont="1" applyBorder="1"/>
    <xf numFmtId="49" fontId="3" fillId="0" borderId="0" xfId="0" applyNumberFormat="1" applyFont="1" applyBorder="1"/>
    <xf numFmtId="49" fontId="3" fillId="0" borderId="1" xfId="0" applyNumberFormat="1" applyFont="1" applyBorder="1"/>
    <xf numFmtId="0" fontId="3" fillId="0" borderId="1" xfId="0" applyFont="1" applyBorder="1"/>
    <xf numFmtId="0" fontId="3" fillId="0" borderId="1" xfId="0" applyFont="1" applyBorder="1" applyAlignment="1">
      <alignment horizontal="center" wrapText="1"/>
    </xf>
    <xf numFmtId="0" fontId="1" fillId="0" borderId="1" xfId="0" applyFont="1" applyBorder="1"/>
    <xf numFmtId="0" fontId="4" fillId="2" borderId="1" xfId="0" applyFont="1" applyFill="1" applyBorder="1" applyAlignment="1">
      <alignment vertical="center"/>
    </xf>
    <xf numFmtId="44" fontId="1" fillId="3" borderId="1" xfId="0" applyNumberFormat="1" applyFont="1" applyFill="1" applyBorder="1" applyProtection="1">
      <protection locked="0"/>
    </xf>
    <xf numFmtId="0" fontId="1" fillId="0" borderId="1" xfId="0" applyFont="1" applyBorder="1" applyAlignment="1">
      <alignment horizontal="center"/>
    </xf>
    <xf numFmtId="44" fontId="1" fillId="0" borderId="1" xfId="0" applyNumberFormat="1" applyFont="1" applyBorder="1"/>
    <xf numFmtId="0" fontId="5" fillId="2" borderId="1" xfId="0" applyFont="1" applyFill="1" applyBorder="1" applyAlignment="1">
      <alignment vertical="center"/>
    </xf>
    <xf numFmtId="44" fontId="3" fillId="0" borderId="1" xfId="0" applyNumberFormat="1" applyFont="1" applyBorder="1"/>
    <xf numFmtId="0" fontId="6" fillId="0" borderId="0" xfId="0" applyFont="1" applyBorder="1"/>
    <xf numFmtId="0" fontId="3" fillId="0" borderId="0" xfId="0" applyFont="1" applyBorder="1"/>
    <xf numFmtId="0" fontId="3" fillId="0" borderId="1" xfId="0" applyFont="1" applyBorder="1" applyAlignment="1">
      <alignment horizontal="center"/>
    </xf>
    <xf numFmtId="0" fontId="3" fillId="0" borderId="0" xfId="0" applyFont="1" applyBorder="1" applyAlignment="1">
      <alignment horizontal="right"/>
    </xf>
    <xf numFmtId="44" fontId="3" fillId="0" borderId="0" xfId="0" applyNumberFormat="1" applyFont="1" applyBorder="1"/>
    <xf numFmtId="0" fontId="2" fillId="0" borderId="0" xfId="0" applyFont="1" applyBorder="1"/>
    <xf numFmtId="44" fontId="3" fillId="0" borderId="1" xfId="0" applyNumberFormat="1" applyFont="1" applyBorder="1" applyAlignment="1">
      <alignment horizontal="center"/>
    </xf>
    <xf numFmtId="10" fontId="1" fillId="3" borderId="1" xfId="0" applyNumberFormat="1" applyFont="1" applyFill="1" applyBorder="1" applyProtection="1">
      <protection locked="0"/>
    </xf>
    <xf numFmtId="49" fontId="3" fillId="0" borderId="1" xfId="0" applyNumberFormat="1" applyFont="1" applyFill="1" applyBorder="1"/>
    <xf numFmtId="49" fontId="6" fillId="0" borderId="0" xfId="0" applyNumberFormat="1" applyFont="1" applyBorder="1"/>
    <xf numFmtId="0" fontId="1" fillId="3" borderId="1" xfId="0" applyFont="1" applyFill="1" applyBorder="1" applyProtection="1">
      <protection locked="0"/>
    </xf>
    <xf numFmtId="49" fontId="1" fillId="4" borderId="3" xfId="0" applyNumberFormat="1" applyFont="1" applyFill="1" applyBorder="1" applyAlignment="1">
      <alignment horizontal="left" vertical="top" wrapText="1"/>
    </xf>
    <xf numFmtId="49" fontId="1" fillId="4" borderId="5" xfId="0" applyNumberFormat="1" applyFont="1" applyFill="1" applyBorder="1" applyAlignment="1">
      <alignment horizontal="left" wrapText="1"/>
    </xf>
    <xf numFmtId="3" fontId="3"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44" fontId="1" fillId="3" borderId="1" xfId="0" applyNumberFormat="1" applyFont="1" applyFill="1" applyBorder="1" applyAlignment="1" applyProtection="1">
      <alignment vertical="center"/>
      <protection locked="0"/>
    </xf>
    <xf numFmtId="44" fontId="1" fillId="0" borderId="1" xfId="0" applyNumberFormat="1" applyFont="1" applyBorder="1" applyAlignment="1">
      <alignment vertical="center"/>
    </xf>
    <xf numFmtId="44" fontId="2" fillId="3" borderId="1" xfId="0" applyNumberFormat="1" applyFont="1" applyFill="1" applyBorder="1" applyAlignment="1" applyProtection="1">
      <alignment vertical="center"/>
      <protection locked="0"/>
    </xf>
    <xf numFmtId="44" fontId="2" fillId="0" borderId="1" xfId="0" applyNumberFormat="1" applyFont="1" applyBorder="1" applyAlignment="1">
      <alignment vertical="center"/>
    </xf>
    <xf numFmtId="0" fontId="1" fillId="3" borderId="3"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1" fillId="3" borderId="5" xfId="0" applyFont="1" applyFill="1" applyBorder="1" applyAlignment="1" applyProtection="1">
      <alignment horizontal="center"/>
      <protection locked="0"/>
    </xf>
    <xf numFmtId="0" fontId="1" fillId="3" borderId="1" xfId="0" applyFont="1" applyFill="1" applyBorder="1" applyAlignment="1" applyProtection="1">
      <alignment horizontal="center"/>
      <protection locked="0"/>
    </xf>
    <xf numFmtId="49" fontId="3" fillId="0" borderId="2" xfId="0" applyNumberFormat="1" applyFont="1" applyBorder="1" applyAlignment="1">
      <alignment horizontal="left" vertical="center"/>
    </xf>
    <xf numFmtId="49" fontId="3" fillId="0" borderId="0" xfId="0" applyNumberFormat="1" applyFont="1" applyBorder="1" applyAlignment="1">
      <alignment horizontal="left" vertical="center"/>
    </xf>
    <xf numFmtId="49" fontId="3" fillId="0" borderId="1" xfId="0" applyNumberFormat="1" applyFont="1" applyBorder="1" applyAlignment="1">
      <alignment horizontal="right"/>
    </xf>
    <xf numFmtId="0" fontId="3" fillId="0" borderId="1" xfId="0" applyFont="1" applyBorder="1" applyAlignment="1">
      <alignment horizontal="right"/>
    </xf>
    <xf numFmtId="49" fontId="3" fillId="0" borderId="3" xfId="0" applyNumberFormat="1" applyFont="1" applyBorder="1" applyAlignment="1">
      <alignment horizontal="left" vertical="top" wrapText="1"/>
    </xf>
    <xf numFmtId="49" fontId="3" fillId="0" borderId="5" xfId="0" applyNumberFormat="1"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733B6-F5BA-489D-9AE5-2E21FACC313B}">
  <dimension ref="A1:E183"/>
  <sheetViews>
    <sheetView tabSelected="1" view="pageBreakPreview" topLeftCell="A82" zoomScaleNormal="100" zoomScaleSheetLayoutView="100" workbookViewId="0">
      <selection activeCell="B91" sqref="B91"/>
    </sheetView>
  </sheetViews>
  <sheetFormatPr defaultColWidth="71.5703125" defaultRowHeight="12.75" x14ac:dyDescent="0.2"/>
  <cols>
    <col min="1" max="1" width="54.140625" style="4" bestFit="1" customWidth="1"/>
    <col min="2" max="2" width="71.5703125" style="6" bestFit="1" customWidth="1"/>
    <col min="3" max="3" width="20.140625" style="6" customWidth="1"/>
    <col min="4" max="4" width="14.140625" style="6" customWidth="1"/>
    <col min="5" max="5" width="14.140625" style="6" bestFit="1" customWidth="1"/>
    <col min="6" max="16384" width="71.5703125" style="6"/>
  </cols>
  <sheetData>
    <row r="1" spans="1:4" x14ac:dyDescent="0.2">
      <c r="A1" s="7" t="s">
        <v>257</v>
      </c>
    </row>
    <row r="2" spans="1:4" x14ac:dyDescent="0.2">
      <c r="A2" s="7"/>
    </row>
    <row r="3" spans="1:4" x14ac:dyDescent="0.2">
      <c r="A3" s="3" t="s">
        <v>0</v>
      </c>
      <c r="B3" s="37"/>
      <c r="C3" s="38"/>
      <c r="D3" s="39"/>
    </row>
    <row r="4" spans="1:4" x14ac:dyDescent="0.2">
      <c r="A4" s="3" t="s">
        <v>1</v>
      </c>
      <c r="B4" s="40"/>
      <c r="C4" s="40"/>
      <c r="D4" s="40"/>
    </row>
    <row r="5" spans="1:4" x14ac:dyDescent="0.2">
      <c r="B5" s="5"/>
      <c r="C5" s="5"/>
      <c r="D5" s="5"/>
    </row>
    <row r="6" spans="1:4" x14ac:dyDescent="0.2">
      <c r="A6" s="4" t="s">
        <v>2</v>
      </c>
      <c r="B6" s="5"/>
      <c r="C6" s="5"/>
      <c r="D6" s="5"/>
    </row>
    <row r="7" spans="1:4" x14ac:dyDescent="0.2">
      <c r="A7" s="4" t="s">
        <v>3</v>
      </c>
      <c r="B7" s="5"/>
      <c r="C7" s="5"/>
      <c r="D7" s="5"/>
    </row>
    <row r="9" spans="1:4" x14ac:dyDescent="0.2">
      <c r="A9" s="7" t="s">
        <v>4</v>
      </c>
    </row>
    <row r="10" spans="1:4" ht="51" x14ac:dyDescent="0.2">
      <c r="A10" s="8" t="s">
        <v>5</v>
      </c>
      <c r="B10" s="9" t="s">
        <v>6</v>
      </c>
      <c r="C10" s="10" t="s">
        <v>251</v>
      </c>
      <c r="D10" s="11"/>
    </row>
    <row r="11" spans="1:4" x14ac:dyDescent="0.2">
      <c r="A11" s="12" t="s">
        <v>7</v>
      </c>
      <c r="B11" s="13">
        <v>0</v>
      </c>
      <c r="C11" s="14">
        <v>2</v>
      </c>
      <c r="D11" s="15">
        <f t="shared" ref="D11:D41" si="0">B11*C11</f>
        <v>0</v>
      </c>
    </row>
    <row r="12" spans="1:4" x14ac:dyDescent="0.2">
      <c r="A12" s="16" t="s">
        <v>8</v>
      </c>
      <c r="B12" s="13">
        <v>0</v>
      </c>
      <c r="C12" s="14">
        <v>2</v>
      </c>
      <c r="D12" s="15">
        <f t="shared" si="0"/>
        <v>0</v>
      </c>
    </row>
    <row r="13" spans="1:4" x14ac:dyDescent="0.2">
      <c r="A13" s="16" t="s">
        <v>9</v>
      </c>
      <c r="B13" s="13">
        <v>0</v>
      </c>
      <c r="C13" s="14">
        <v>2</v>
      </c>
      <c r="D13" s="15">
        <f t="shared" si="0"/>
        <v>0</v>
      </c>
    </row>
    <row r="14" spans="1:4" x14ac:dyDescent="0.2">
      <c r="A14" s="16" t="s">
        <v>10</v>
      </c>
      <c r="B14" s="13">
        <v>0</v>
      </c>
      <c r="C14" s="14">
        <v>2</v>
      </c>
      <c r="D14" s="15">
        <f t="shared" si="0"/>
        <v>0</v>
      </c>
    </row>
    <row r="15" spans="1:4" x14ac:dyDescent="0.2">
      <c r="A15" s="16" t="s">
        <v>11</v>
      </c>
      <c r="B15" s="13">
        <v>0</v>
      </c>
      <c r="C15" s="14">
        <v>2</v>
      </c>
      <c r="D15" s="15">
        <f t="shared" si="0"/>
        <v>0</v>
      </c>
    </row>
    <row r="16" spans="1:4" x14ac:dyDescent="0.2">
      <c r="A16" s="16" t="s">
        <v>12</v>
      </c>
      <c r="B16" s="13">
        <v>0</v>
      </c>
      <c r="C16" s="14">
        <v>2</v>
      </c>
      <c r="D16" s="15">
        <f t="shared" si="0"/>
        <v>0</v>
      </c>
    </row>
    <row r="17" spans="1:4" x14ac:dyDescent="0.2">
      <c r="A17" s="16" t="s">
        <v>13</v>
      </c>
      <c r="B17" s="13">
        <v>0</v>
      </c>
      <c r="C17" s="14">
        <v>2</v>
      </c>
      <c r="D17" s="15">
        <f t="shared" si="0"/>
        <v>0</v>
      </c>
    </row>
    <row r="18" spans="1:4" x14ac:dyDescent="0.2">
      <c r="A18" s="16" t="s">
        <v>14</v>
      </c>
      <c r="B18" s="13">
        <v>0</v>
      </c>
      <c r="C18" s="14">
        <v>2</v>
      </c>
      <c r="D18" s="15">
        <f t="shared" si="0"/>
        <v>0</v>
      </c>
    </row>
    <row r="19" spans="1:4" x14ac:dyDescent="0.2">
      <c r="A19" s="16" t="s">
        <v>15</v>
      </c>
      <c r="B19" s="13">
        <v>0</v>
      </c>
      <c r="C19" s="14">
        <v>2</v>
      </c>
      <c r="D19" s="15">
        <f t="shared" si="0"/>
        <v>0</v>
      </c>
    </row>
    <row r="20" spans="1:4" x14ac:dyDescent="0.2">
      <c r="A20" s="16" t="s">
        <v>16</v>
      </c>
      <c r="B20" s="13">
        <v>0</v>
      </c>
      <c r="C20" s="14">
        <v>2</v>
      </c>
      <c r="D20" s="15">
        <f t="shared" si="0"/>
        <v>0</v>
      </c>
    </row>
    <row r="21" spans="1:4" x14ac:dyDescent="0.2">
      <c r="A21" s="16" t="s">
        <v>17</v>
      </c>
      <c r="B21" s="13">
        <v>0</v>
      </c>
      <c r="C21" s="14">
        <v>2</v>
      </c>
      <c r="D21" s="15">
        <f t="shared" si="0"/>
        <v>0</v>
      </c>
    </row>
    <row r="22" spans="1:4" x14ac:dyDescent="0.2">
      <c r="A22" s="16" t="s">
        <v>18</v>
      </c>
      <c r="B22" s="13">
        <v>0</v>
      </c>
      <c r="C22" s="14">
        <v>2</v>
      </c>
      <c r="D22" s="15">
        <f t="shared" si="0"/>
        <v>0</v>
      </c>
    </row>
    <row r="23" spans="1:4" x14ac:dyDescent="0.2">
      <c r="A23" s="12" t="s">
        <v>19</v>
      </c>
      <c r="B23" s="13">
        <v>0</v>
      </c>
      <c r="C23" s="14">
        <v>2</v>
      </c>
      <c r="D23" s="15">
        <f t="shared" si="0"/>
        <v>0</v>
      </c>
    </row>
    <row r="24" spans="1:4" x14ac:dyDescent="0.2">
      <c r="A24" s="16" t="s">
        <v>20</v>
      </c>
      <c r="B24" s="13">
        <v>0</v>
      </c>
      <c r="C24" s="14">
        <v>2</v>
      </c>
      <c r="D24" s="15">
        <f t="shared" si="0"/>
        <v>0</v>
      </c>
    </row>
    <row r="25" spans="1:4" x14ac:dyDescent="0.2">
      <c r="A25" s="16" t="s">
        <v>21</v>
      </c>
      <c r="B25" s="13">
        <v>0</v>
      </c>
      <c r="C25" s="14">
        <v>2</v>
      </c>
      <c r="D25" s="15">
        <f t="shared" si="0"/>
        <v>0</v>
      </c>
    </row>
    <row r="26" spans="1:4" x14ac:dyDescent="0.2">
      <c r="A26" s="16" t="s">
        <v>22</v>
      </c>
      <c r="B26" s="13">
        <v>0</v>
      </c>
      <c r="C26" s="14">
        <v>2</v>
      </c>
      <c r="D26" s="15">
        <f t="shared" si="0"/>
        <v>0</v>
      </c>
    </row>
    <row r="27" spans="1:4" x14ac:dyDescent="0.2">
      <c r="A27" s="16" t="s">
        <v>23</v>
      </c>
      <c r="B27" s="13">
        <v>0</v>
      </c>
      <c r="C27" s="14">
        <v>2</v>
      </c>
      <c r="D27" s="15">
        <f t="shared" si="0"/>
        <v>0</v>
      </c>
    </row>
    <row r="28" spans="1:4" x14ac:dyDescent="0.2">
      <c r="A28" s="16" t="s">
        <v>258</v>
      </c>
      <c r="B28" s="13">
        <v>0</v>
      </c>
      <c r="C28" s="14">
        <v>2</v>
      </c>
      <c r="D28" s="15">
        <f t="shared" si="0"/>
        <v>0</v>
      </c>
    </row>
    <row r="29" spans="1:4" x14ac:dyDescent="0.2">
      <c r="A29" s="12" t="s">
        <v>24</v>
      </c>
      <c r="B29" s="13">
        <v>0</v>
      </c>
      <c r="C29" s="14">
        <v>2</v>
      </c>
      <c r="D29" s="15">
        <f t="shared" si="0"/>
        <v>0</v>
      </c>
    </row>
    <row r="30" spans="1:4" x14ac:dyDescent="0.2">
      <c r="A30" s="12" t="s">
        <v>25</v>
      </c>
      <c r="B30" s="13">
        <v>0</v>
      </c>
      <c r="C30" s="14">
        <v>4</v>
      </c>
      <c r="D30" s="15">
        <f t="shared" si="0"/>
        <v>0</v>
      </c>
    </row>
    <row r="31" spans="1:4" x14ac:dyDescent="0.2">
      <c r="A31" s="12" t="s">
        <v>26</v>
      </c>
      <c r="B31" s="13">
        <v>0</v>
      </c>
      <c r="C31" s="14">
        <v>2</v>
      </c>
      <c r="D31" s="15">
        <f t="shared" si="0"/>
        <v>0</v>
      </c>
    </row>
    <row r="32" spans="1:4" x14ac:dyDescent="0.2">
      <c r="A32" s="12" t="s">
        <v>27</v>
      </c>
      <c r="B32" s="13">
        <v>0</v>
      </c>
      <c r="C32" s="14">
        <v>2</v>
      </c>
      <c r="D32" s="15">
        <f t="shared" si="0"/>
        <v>0</v>
      </c>
    </row>
    <row r="33" spans="1:4" x14ac:dyDescent="0.2">
      <c r="A33" s="12" t="s">
        <v>28</v>
      </c>
      <c r="B33" s="13">
        <v>0</v>
      </c>
      <c r="C33" s="14">
        <v>2</v>
      </c>
      <c r="D33" s="15">
        <f t="shared" si="0"/>
        <v>0</v>
      </c>
    </row>
    <row r="34" spans="1:4" x14ac:dyDescent="0.2">
      <c r="A34" s="12" t="s">
        <v>29</v>
      </c>
      <c r="B34" s="13">
        <v>0</v>
      </c>
      <c r="C34" s="14">
        <v>2</v>
      </c>
      <c r="D34" s="15">
        <f t="shared" si="0"/>
        <v>0</v>
      </c>
    </row>
    <row r="35" spans="1:4" x14ac:dyDescent="0.2">
      <c r="A35" s="12" t="s">
        <v>30</v>
      </c>
      <c r="B35" s="13">
        <v>0</v>
      </c>
      <c r="C35" s="14">
        <v>2</v>
      </c>
      <c r="D35" s="15">
        <f t="shared" si="0"/>
        <v>0</v>
      </c>
    </row>
    <row r="36" spans="1:4" x14ac:dyDescent="0.2">
      <c r="A36" s="12" t="s">
        <v>31</v>
      </c>
      <c r="B36" s="13">
        <v>0</v>
      </c>
      <c r="C36" s="14">
        <v>2</v>
      </c>
      <c r="D36" s="15">
        <f t="shared" si="0"/>
        <v>0</v>
      </c>
    </row>
    <row r="37" spans="1:4" x14ac:dyDescent="0.2">
      <c r="A37" s="12" t="s">
        <v>32</v>
      </c>
      <c r="B37" s="13">
        <v>0</v>
      </c>
      <c r="C37" s="14">
        <v>2</v>
      </c>
      <c r="D37" s="15">
        <f t="shared" si="0"/>
        <v>0</v>
      </c>
    </row>
    <row r="38" spans="1:4" x14ac:dyDescent="0.2">
      <c r="A38" s="12" t="s">
        <v>33</v>
      </c>
      <c r="B38" s="13">
        <v>0</v>
      </c>
      <c r="C38" s="14">
        <v>4</v>
      </c>
      <c r="D38" s="15">
        <f t="shared" si="0"/>
        <v>0</v>
      </c>
    </row>
    <row r="39" spans="1:4" x14ac:dyDescent="0.2">
      <c r="A39" s="12" t="s">
        <v>34</v>
      </c>
      <c r="B39" s="13">
        <v>0</v>
      </c>
      <c r="C39" s="14">
        <v>4</v>
      </c>
      <c r="D39" s="15">
        <f t="shared" si="0"/>
        <v>0</v>
      </c>
    </row>
    <row r="40" spans="1:4" x14ac:dyDescent="0.2">
      <c r="A40" s="11" t="s">
        <v>35</v>
      </c>
      <c r="B40" s="13">
        <v>0</v>
      </c>
      <c r="C40" s="14">
        <v>4</v>
      </c>
      <c r="D40" s="15">
        <f t="shared" si="0"/>
        <v>0</v>
      </c>
    </row>
    <row r="41" spans="1:4" x14ac:dyDescent="0.2">
      <c r="A41" s="11" t="s">
        <v>36</v>
      </c>
      <c r="B41" s="13">
        <v>0</v>
      </c>
      <c r="C41" s="14">
        <v>4</v>
      </c>
      <c r="D41" s="15">
        <f t="shared" si="0"/>
        <v>0</v>
      </c>
    </row>
    <row r="42" spans="1:4" x14ac:dyDescent="0.2">
      <c r="A42" s="44" t="s">
        <v>37</v>
      </c>
      <c r="B42" s="44"/>
      <c r="C42" s="44"/>
      <c r="D42" s="17">
        <f>SUM(D11:D41)</f>
        <v>0</v>
      </c>
    </row>
    <row r="43" spans="1:4" x14ac:dyDescent="0.2">
      <c r="A43" s="18" t="s">
        <v>250</v>
      </c>
    </row>
    <row r="44" spans="1:4" x14ac:dyDescent="0.2">
      <c r="A44" s="18"/>
    </row>
    <row r="45" spans="1:4" x14ac:dyDescent="0.2">
      <c r="A45" s="19" t="s">
        <v>38</v>
      </c>
    </row>
    <row r="46" spans="1:4" ht="25.5" x14ac:dyDescent="0.2">
      <c r="A46" s="9" t="s">
        <v>39</v>
      </c>
      <c r="B46" s="9" t="s">
        <v>40</v>
      </c>
      <c r="C46" s="10" t="s">
        <v>252</v>
      </c>
      <c r="D46" s="20" t="s">
        <v>41</v>
      </c>
    </row>
    <row r="47" spans="1:4" x14ac:dyDescent="0.2">
      <c r="A47" s="11" t="s">
        <v>42</v>
      </c>
      <c r="B47" s="14">
        <v>480</v>
      </c>
      <c r="C47" s="13">
        <v>0</v>
      </c>
      <c r="D47" s="15">
        <f>B47*C47</f>
        <v>0</v>
      </c>
    </row>
    <row r="48" spans="1:4" x14ac:dyDescent="0.2">
      <c r="A48" s="44" t="s">
        <v>43</v>
      </c>
      <c r="B48" s="44"/>
      <c r="C48" s="44"/>
      <c r="D48" s="17">
        <f>SUM(D47)</f>
        <v>0</v>
      </c>
    </row>
    <row r="49" spans="1:5" x14ac:dyDescent="0.2">
      <c r="A49" s="21"/>
      <c r="B49" s="21"/>
      <c r="C49" s="21"/>
      <c r="D49" s="22"/>
    </row>
    <row r="50" spans="1:5" x14ac:dyDescent="0.2">
      <c r="A50" s="19" t="s">
        <v>44</v>
      </c>
    </row>
    <row r="51" spans="1:5" ht="51" x14ac:dyDescent="0.2">
      <c r="A51" s="8" t="s">
        <v>45</v>
      </c>
      <c r="B51" s="9" t="s">
        <v>46</v>
      </c>
      <c r="C51" s="10" t="s">
        <v>253</v>
      </c>
      <c r="D51" s="10" t="s">
        <v>47</v>
      </c>
      <c r="E51" s="20" t="s">
        <v>41</v>
      </c>
    </row>
    <row r="52" spans="1:5" x14ac:dyDescent="0.2">
      <c r="A52" s="1" t="s">
        <v>48</v>
      </c>
      <c r="B52" s="1" t="s">
        <v>49</v>
      </c>
      <c r="C52" s="31">
        <v>64</v>
      </c>
      <c r="D52" s="33">
        <v>0</v>
      </c>
      <c r="E52" s="34">
        <f t="shared" ref="E52:E82" si="1">C52*D52</f>
        <v>0</v>
      </c>
    </row>
    <row r="53" spans="1:5" x14ac:dyDescent="0.2">
      <c r="A53" s="1" t="s">
        <v>48</v>
      </c>
      <c r="B53" s="1" t="s">
        <v>50</v>
      </c>
      <c r="C53" s="31">
        <v>22</v>
      </c>
      <c r="D53" s="33">
        <v>0</v>
      </c>
      <c r="E53" s="34">
        <f t="shared" si="1"/>
        <v>0</v>
      </c>
    </row>
    <row r="54" spans="1:5" x14ac:dyDescent="0.2">
      <c r="A54" s="1" t="s">
        <v>235</v>
      </c>
      <c r="B54" s="1" t="s">
        <v>51</v>
      </c>
      <c r="C54" s="31">
        <v>26</v>
      </c>
      <c r="D54" s="33">
        <v>0</v>
      </c>
      <c r="E54" s="34">
        <f t="shared" si="1"/>
        <v>0</v>
      </c>
    </row>
    <row r="55" spans="1:5" x14ac:dyDescent="0.2">
      <c r="A55" s="1" t="s">
        <v>52</v>
      </c>
      <c r="B55" s="1" t="s">
        <v>53</v>
      </c>
      <c r="C55" s="31">
        <v>20</v>
      </c>
      <c r="D55" s="33">
        <v>0</v>
      </c>
      <c r="E55" s="34">
        <f t="shared" si="1"/>
        <v>0</v>
      </c>
    </row>
    <row r="56" spans="1:5" ht="25.5" x14ac:dyDescent="0.2">
      <c r="A56" s="1" t="s">
        <v>54</v>
      </c>
      <c r="B56" s="1" t="s">
        <v>55</v>
      </c>
      <c r="C56" s="31">
        <v>6</v>
      </c>
      <c r="D56" s="33">
        <v>0</v>
      </c>
      <c r="E56" s="34">
        <f t="shared" si="1"/>
        <v>0</v>
      </c>
    </row>
    <row r="57" spans="1:5" ht="25.5" x14ac:dyDescent="0.2">
      <c r="A57" s="1" t="s">
        <v>56</v>
      </c>
      <c r="B57" s="1" t="s">
        <v>238</v>
      </c>
      <c r="C57" s="31">
        <v>3</v>
      </c>
      <c r="D57" s="33">
        <v>0</v>
      </c>
      <c r="E57" s="34">
        <f t="shared" si="1"/>
        <v>0</v>
      </c>
    </row>
    <row r="58" spans="1:5" ht="63" customHeight="1" x14ac:dyDescent="0.2">
      <c r="A58" s="1" t="s">
        <v>57</v>
      </c>
      <c r="B58" s="1" t="s">
        <v>58</v>
      </c>
      <c r="C58" s="31">
        <v>6</v>
      </c>
      <c r="D58" s="33">
        <v>0</v>
      </c>
      <c r="E58" s="34">
        <f t="shared" si="1"/>
        <v>0</v>
      </c>
    </row>
    <row r="59" spans="1:5" x14ac:dyDescent="0.2">
      <c r="A59" s="1" t="s">
        <v>59</v>
      </c>
      <c r="B59" s="1" t="s">
        <v>60</v>
      </c>
      <c r="C59" s="31">
        <v>2</v>
      </c>
      <c r="D59" s="33">
        <v>0</v>
      </c>
      <c r="E59" s="34">
        <f t="shared" si="1"/>
        <v>0</v>
      </c>
    </row>
    <row r="60" spans="1:5" x14ac:dyDescent="0.2">
      <c r="A60" s="1" t="s">
        <v>61</v>
      </c>
      <c r="B60" s="1" t="s">
        <v>62</v>
      </c>
      <c r="C60" s="31">
        <v>2</v>
      </c>
      <c r="D60" s="33">
        <v>0</v>
      </c>
      <c r="E60" s="34">
        <f t="shared" si="1"/>
        <v>0</v>
      </c>
    </row>
    <row r="61" spans="1:5" x14ac:dyDescent="0.2">
      <c r="A61" s="1" t="s">
        <v>63</v>
      </c>
      <c r="B61" s="1" t="s">
        <v>64</v>
      </c>
      <c r="C61" s="31">
        <v>2</v>
      </c>
      <c r="D61" s="33">
        <v>0</v>
      </c>
      <c r="E61" s="34">
        <f t="shared" si="1"/>
        <v>0</v>
      </c>
    </row>
    <row r="62" spans="1:5" x14ac:dyDescent="0.2">
      <c r="A62" s="1" t="s">
        <v>239</v>
      </c>
      <c r="B62" s="1" t="s">
        <v>239</v>
      </c>
      <c r="C62" s="31">
        <v>2</v>
      </c>
      <c r="D62" s="33">
        <v>0</v>
      </c>
      <c r="E62" s="34">
        <f t="shared" si="1"/>
        <v>0</v>
      </c>
    </row>
    <row r="63" spans="1:5" ht="38.25" x14ac:dyDescent="0.2">
      <c r="A63" s="1" t="s">
        <v>65</v>
      </c>
      <c r="B63" s="1" t="s">
        <v>66</v>
      </c>
      <c r="C63" s="31">
        <v>4</v>
      </c>
      <c r="D63" s="33">
        <v>0</v>
      </c>
      <c r="E63" s="34">
        <f t="shared" si="1"/>
        <v>0</v>
      </c>
    </row>
    <row r="64" spans="1:5" x14ac:dyDescent="0.2">
      <c r="A64" s="1" t="s">
        <v>240</v>
      </c>
      <c r="B64" s="1" t="s">
        <v>67</v>
      </c>
      <c r="C64" s="31">
        <v>4</v>
      </c>
      <c r="D64" s="33">
        <v>0</v>
      </c>
      <c r="E64" s="34">
        <f t="shared" si="1"/>
        <v>0</v>
      </c>
    </row>
    <row r="65" spans="1:5" ht="63.75" x14ac:dyDescent="0.2">
      <c r="A65" s="1" t="s">
        <v>68</v>
      </c>
      <c r="B65" s="1" t="s">
        <v>69</v>
      </c>
      <c r="C65" s="31">
        <v>2</v>
      </c>
      <c r="D65" s="33">
        <v>0</v>
      </c>
      <c r="E65" s="34">
        <f t="shared" si="1"/>
        <v>0</v>
      </c>
    </row>
    <row r="66" spans="1:5" ht="51" x14ac:dyDescent="0.2">
      <c r="A66" s="1" t="s">
        <v>70</v>
      </c>
      <c r="B66" s="1" t="s">
        <v>71</v>
      </c>
      <c r="C66" s="31">
        <v>4</v>
      </c>
      <c r="D66" s="33">
        <v>0</v>
      </c>
      <c r="E66" s="34">
        <f t="shared" si="1"/>
        <v>0</v>
      </c>
    </row>
    <row r="67" spans="1:5" ht="38.25" x14ac:dyDescent="0.2">
      <c r="A67" s="1" t="s">
        <v>72</v>
      </c>
      <c r="B67" s="1" t="s">
        <v>241</v>
      </c>
      <c r="C67" s="31">
        <v>2</v>
      </c>
      <c r="D67" s="33">
        <v>0</v>
      </c>
      <c r="E67" s="34">
        <f t="shared" si="1"/>
        <v>0</v>
      </c>
    </row>
    <row r="68" spans="1:5" s="23" customFormat="1" x14ac:dyDescent="0.2">
      <c r="A68" s="1" t="s">
        <v>73</v>
      </c>
      <c r="B68" s="1" t="s">
        <v>73</v>
      </c>
      <c r="C68" s="31">
        <v>8</v>
      </c>
      <c r="D68" s="33">
        <v>0</v>
      </c>
      <c r="E68" s="34">
        <f t="shared" si="1"/>
        <v>0</v>
      </c>
    </row>
    <row r="69" spans="1:5" x14ac:dyDescent="0.2">
      <c r="A69" s="1" t="s">
        <v>74</v>
      </c>
      <c r="B69" s="1"/>
      <c r="C69" s="31">
        <v>8</v>
      </c>
      <c r="D69" s="33">
        <v>0</v>
      </c>
      <c r="E69" s="34">
        <f t="shared" si="1"/>
        <v>0</v>
      </c>
    </row>
    <row r="70" spans="1:5" x14ac:dyDescent="0.2">
      <c r="A70" s="1" t="s">
        <v>75</v>
      </c>
      <c r="B70" s="1" t="s">
        <v>75</v>
      </c>
      <c r="C70" s="31">
        <v>2</v>
      </c>
      <c r="D70" s="33">
        <v>0</v>
      </c>
      <c r="E70" s="34">
        <f t="shared" si="1"/>
        <v>0</v>
      </c>
    </row>
    <row r="71" spans="1:5" ht="25.5" x14ac:dyDescent="0.2">
      <c r="A71" s="1" t="s">
        <v>76</v>
      </c>
      <c r="B71" s="1" t="s">
        <v>77</v>
      </c>
      <c r="C71" s="31">
        <v>4</v>
      </c>
      <c r="D71" s="33">
        <v>0</v>
      </c>
      <c r="E71" s="34">
        <f t="shared" si="1"/>
        <v>0</v>
      </c>
    </row>
    <row r="72" spans="1:5" ht="38.25" x14ac:dyDescent="0.2">
      <c r="A72" s="1" t="s">
        <v>78</v>
      </c>
      <c r="B72" s="1" t="s">
        <v>79</v>
      </c>
      <c r="C72" s="31">
        <v>2</v>
      </c>
      <c r="D72" s="33">
        <v>0</v>
      </c>
      <c r="E72" s="34">
        <f t="shared" si="1"/>
        <v>0</v>
      </c>
    </row>
    <row r="73" spans="1:5" ht="25.5" x14ac:dyDescent="0.2">
      <c r="A73" s="1" t="s">
        <v>242</v>
      </c>
      <c r="B73" s="1" t="s">
        <v>80</v>
      </c>
      <c r="C73" s="31">
        <v>4</v>
      </c>
      <c r="D73" s="33">
        <v>0</v>
      </c>
      <c r="E73" s="34">
        <f t="shared" si="1"/>
        <v>0</v>
      </c>
    </row>
    <row r="74" spans="1:5" x14ac:dyDescent="0.2">
      <c r="A74" s="1" t="s">
        <v>81</v>
      </c>
      <c r="B74" s="1" t="s">
        <v>81</v>
      </c>
      <c r="C74" s="31">
        <v>4</v>
      </c>
      <c r="D74" s="33">
        <v>0</v>
      </c>
      <c r="E74" s="34">
        <f t="shared" si="1"/>
        <v>0</v>
      </c>
    </row>
    <row r="75" spans="1:5" s="23" customFormat="1" ht="63.75" x14ac:dyDescent="0.2">
      <c r="A75" s="1" t="s">
        <v>82</v>
      </c>
      <c r="B75" s="1" t="s">
        <v>83</v>
      </c>
      <c r="C75" s="31">
        <v>28</v>
      </c>
      <c r="D75" s="33">
        <v>0</v>
      </c>
      <c r="E75" s="34">
        <f t="shared" si="1"/>
        <v>0</v>
      </c>
    </row>
    <row r="76" spans="1:5" ht="38.25" x14ac:dyDescent="0.2">
      <c r="A76" s="1" t="s">
        <v>84</v>
      </c>
      <c r="B76" s="1" t="s">
        <v>85</v>
      </c>
      <c r="C76" s="31">
        <v>16</v>
      </c>
      <c r="D76" s="33">
        <v>0</v>
      </c>
      <c r="E76" s="34">
        <f t="shared" si="1"/>
        <v>0</v>
      </c>
    </row>
    <row r="77" spans="1:5" ht="38.25" x14ac:dyDescent="0.2">
      <c r="A77" s="2" t="s">
        <v>86</v>
      </c>
      <c r="B77" s="2" t="s">
        <v>87</v>
      </c>
      <c r="C77" s="32">
        <v>2</v>
      </c>
      <c r="D77" s="33">
        <v>0</v>
      </c>
      <c r="E77" s="34">
        <f t="shared" si="1"/>
        <v>0</v>
      </c>
    </row>
    <row r="78" spans="1:5" x14ac:dyDescent="0.2">
      <c r="A78" s="1" t="s">
        <v>88</v>
      </c>
      <c r="B78" s="1" t="s">
        <v>88</v>
      </c>
      <c r="C78" s="31">
        <v>2</v>
      </c>
      <c r="D78" s="33">
        <v>0</v>
      </c>
      <c r="E78" s="34">
        <f t="shared" si="1"/>
        <v>0</v>
      </c>
    </row>
    <row r="79" spans="1:5" x14ac:dyDescent="0.2">
      <c r="A79" s="1" t="s">
        <v>89</v>
      </c>
      <c r="B79" s="1" t="s">
        <v>90</v>
      </c>
      <c r="C79" s="31">
        <v>2</v>
      </c>
      <c r="D79" s="33">
        <v>0</v>
      </c>
      <c r="E79" s="34">
        <f t="shared" si="1"/>
        <v>0</v>
      </c>
    </row>
    <row r="80" spans="1:5" x14ac:dyDescent="0.2">
      <c r="A80" s="2" t="s">
        <v>91</v>
      </c>
      <c r="B80" s="2" t="s">
        <v>91</v>
      </c>
      <c r="C80" s="32">
        <v>2</v>
      </c>
      <c r="D80" s="33">
        <v>0</v>
      </c>
      <c r="E80" s="34">
        <f t="shared" si="1"/>
        <v>0</v>
      </c>
    </row>
    <row r="81" spans="1:5" x14ac:dyDescent="0.2">
      <c r="A81" s="2" t="s">
        <v>92</v>
      </c>
      <c r="B81" s="2" t="s">
        <v>92</v>
      </c>
      <c r="C81" s="32">
        <v>4</v>
      </c>
      <c r="D81" s="33">
        <v>0</v>
      </c>
      <c r="E81" s="34">
        <f t="shared" si="1"/>
        <v>0</v>
      </c>
    </row>
    <row r="82" spans="1:5" x14ac:dyDescent="0.2">
      <c r="A82" s="1" t="s">
        <v>93</v>
      </c>
      <c r="B82" s="1" t="s">
        <v>93</v>
      </c>
      <c r="C82" s="31">
        <v>3</v>
      </c>
      <c r="D82" s="33">
        <v>0</v>
      </c>
      <c r="E82" s="34">
        <f t="shared" si="1"/>
        <v>0</v>
      </c>
    </row>
    <row r="83" spans="1:5" ht="51" x14ac:dyDescent="0.2">
      <c r="A83" s="1" t="s">
        <v>94</v>
      </c>
      <c r="B83" s="1" t="s">
        <v>95</v>
      </c>
      <c r="C83" s="31">
        <v>2</v>
      </c>
      <c r="D83" s="33">
        <v>0</v>
      </c>
      <c r="E83" s="34">
        <f t="shared" ref="E83:E112" si="2">C83*D83</f>
        <v>0</v>
      </c>
    </row>
    <row r="84" spans="1:5" ht="25.5" x14ac:dyDescent="0.2">
      <c r="A84" s="1" t="s">
        <v>244</v>
      </c>
      <c r="B84" s="1" t="s">
        <v>245</v>
      </c>
      <c r="C84" s="31">
        <v>2</v>
      </c>
      <c r="D84" s="33">
        <v>0</v>
      </c>
      <c r="E84" s="34">
        <f t="shared" si="2"/>
        <v>0</v>
      </c>
    </row>
    <row r="85" spans="1:5" ht="76.5" x14ac:dyDescent="0.2">
      <c r="A85" s="1" t="s">
        <v>96</v>
      </c>
      <c r="B85" s="1" t="s">
        <v>97</v>
      </c>
      <c r="C85" s="31">
        <v>2</v>
      </c>
      <c r="D85" s="33">
        <v>0</v>
      </c>
      <c r="E85" s="34">
        <f t="shared" si="2"/>
        <v>0</v>
      </c>
    </row>
    <row r="86" spans="1:5" ht="38.25" x14ac:dyDescent="0.2">
      <c r="A86" s="1" t="s">
        <v>98</v>
      </c>
      <c r="B86" s="1" t="s">
        <v>99</v>
      </c>
      <c r="C86" s="31">
        <v>14</v>
      </c>
      <c r="D86" s="33">
        <v>0</v>
      </c>
      <c r="E86" s="34">
        <f t="shared" si="2"/>
        <v>0</v>
      </c>
    </row>
    <row r="87" spans="1:5" x14ac:dyDescent="0.2">
      <c r="A87" s="1" t="s">
        <v>100</v>
      </c>
      <c r="B87" s="1" t="s">
        <v>243</v>
      </c>
      <c r="C87" s="31">
        <v>2</v>
      </c>
      <c r="D87" s="33">
        <v>0</v>
      </c>
      <c r="E87" s="34">
        <f t="shared" si="2"/>
        <v>0</v>
      </c>
    </row>
    <row r="88" spans="1:5" x14ac:dyDescent="0.2">
      <c r="A88" s="1" t="s">
        <v>101</v>
      </c>
      <c r="B88" s="1" t="s">
        <v>254</v>
      </c>
      <c r="C88" s="31">
        <v>2</v>
      </c>
      <c r="D88" s="33">
        <v>0</v>
      </c>
      <c r="E88" s="34">
        <f t="shared" si="2"/>
        <v>0</v>
      </c>
    </row>
    <row r="89" spans="1:5" x14ac:dyDescent="0.2">
      <c r="A89" s="1" t="s">
        <v>102</v>
      </c>
      <c r="B89" s="1" t="s">
        <v>102</v>
      </c>
      <c r="C89" s="31">
        <v>4</v>
      </c>
      <c r="D89" s="33">
        <v>0</v>
      </c>
      <c r="E89" s="34">
        <f t="shared" si="2"/>
        <v>0</v>
      </c>
    </row>
    <row r="90" spans="1:5" ht="38.25" x14ac:dyDescent="0.2">
      <c r="A90" s="1" t="s">
        <v>103</v>
      </c>
      <c r="B90" s="1" t="s">
        <v>246</v>
      </c>
      <c r="C90" s="31">
        <v>2</v>
      </c>
      <c r="D90" s="33">
        <v>0</v>
      </c>
      <c r="E90" s="34">
        <f t="shared" si="2"/>
        <v>0</v>
      </c>
    </row>
    <row r="91" spans="1:5" ht="38.25" x14ac:dyDescent="0.2">
      <c r="A91" s="1" t="s">
        <v>104</v>
      </c>
      <c r="B91" s="1" t="s">
        <v>105</v>
      </c>
      <c r="C91" s="31">
        <v>2</v>
      </c>
      <c r="D91" s="33">
        <v>0</v>
      </c>
      <c r="E91" s="34">
        <f t="shared" si="2"/>
        <v>0</v>
      </c>
    </row>
    <row r="92" spans="1:5" ht="38.25" x14ac:dyDescent="0.2">
      <c r="A92" s="1" t="s">
        <v>106</v>
      </c>
      <c r="B92" s="1" t="s">
        <v>107</v>
      </c>
      <c r="C92" s="31">
        <v>4</v>
      </c>
      <c r="D92" s="33">
        <v>0</v>
      </c>
      <c r="E92" s="34">
        <f t="shared" si="2"/>
        <v>0</v>
      </c>
    </row>
    <row r="93" spans="1:5" ht="76.5" x14ac:dyDescent="0.2">
      <c r="A93" s="1" t="s">
        <v>108</v>
      </c>
      <c r="B93" s="1" t="s">
        <v>109</v>
      </c>
      <c r="C93" s="31">
        <v>2</v>
      </c>
      <c r="D93" s="33">
        <v>0</v>
      </c>
      <c r="E93" s="34">
        <f t="shared" si="2"/>
        <v>0</v>
      </c>
    </row>
    <row r="94" spans="1:5" ht="66.599999999999994" customHeight="1" x14ac:dyDescent="0.2">
      <c r="A94" s="1" t="s">
        <v>110</v>
      </c>
      <c r="B94" s="1" t="s">
        <v>111</v>
      </c>
      <c r="C94" s="31">
        <v>15</v>
      </c>
      <c r="D94" s="33">
        <v>0</v>
      </c>
      <c r="E94" s="34">
        <f t="shared" si="2"/>
        <v>0</v>
      </c>
    </row>
    <row r="95" spans="1:5" ht="67.5" customHeight="1" x14ac:dyDescent="0.2">
      <c r="A95" s="1" t="s">
        <v>112</v>
      </c>
      <c r="B95" s="1" t="s">
        <v>113</v>
      </c>
      <c r="C95" s="31">
        <v>26</v>
      </c>
      <c r="D95" s="33">
        <v>0</v>
      </c>
      <c r="E95" s="34">
        <f t="shared" si="2"/>
        <v>0</v>
      </c>
    </row>
    <row r="96" spans="1:5" ht="104.1" customHeight="1" x14ac:dyDescent="0.2">
      <c r="A96" s="1" t="s">
        <v>114</v>
      </c>
      <c r="B96" s="1" t="s">
        <v>115</v>
      </c>
      <c r="C96" s="31">
        <v>3</v>
      </c>
      <c r="D96" s="33">
        <v>0</v>
      </c>
      <c r="E96" s="34">
        <f t="shared" si="2"/>
        <v>0</v>
      </c>
    </row>
    <row r="97" spans="1:5" ht="104.1" customHeight="1" x14ac:dyDescent="0.2">
      <c r="A97" s="1" t="s">
        <v>116</v>
      </c>
      <c r="B97" s="1" t="s">
        <v>117</v>
      </c>
      <c r="C97" s="31">
        <v>4</v>
      </c>
      <c r="D97" s="33">
        <v>0</v>
      </c>
      <c r="E97" s="34">
        <f t="shared" si="2"/>
        <v>0</v>
      </c>
    </row>
    <row r="98" spans="1:5" ht="51" x14ac:dyDescent="0.2">
      <c r="A98" s="1" t="s">
        <v>118</v>
      </c>
      <c r="B98" s="1" t="s">
        <v>119</v>
      </c>
      <c r="C98" s="31">
        <v>40</v>
      </c>
      <c r="D98" s="33">
        <v>0</v>
      </c>
      <c r="E98" s="34">
        <f t="shared" si="2"/>
        <v>0</v>
      </c>
    </row>
    <row r="99" spans="1:5" ht="51" x14ac:dyDescent="0.2">
      <c r="A99" s="1" t="s">
        <v>120</v>
      </c>
      <c r="B99" s="1" t="s">
        <v>121</v>
      </c>
      <c r="C99" s="31">
        <v>70</v>
      </c>
      <c r="D99" s="33">
        <v>0</v>
      </c>
      <c r="E99" s="34">
        <f t="shared" si="2"/>
        <v>0</v>
      </c>
    </row>
    <row r="100" spans="1:5" ht="25.5" customHeight="1" x14ac:dyDescent="0.2">
      <c r="A100" s="1" t="s">
        <v>122</v>
      </c>
      <c r="B100" s="1" t="s">
        <v>123</v>
      </c>
      <c r="C100" s="31">
        <v>15</v>
      </c>
      <c r="D100" s="33">
        <v>0</v>
      </c>
      <c r="E100" s="34">
        <f t="shared" si="2"/>
        <v>0</v>
      </c>
    </row>
    <row r="101" spans="1:5" ht="25.5" x14ac:dyDescent="0.2">
      <c r="A101" s="1" t="s">
        <v>124</v>
      </c>
      <c r="B101" s="1" t="s">
        <v>125</v>
      </c>
      <c r="C101" s="31">
        <v>4</v>
      </c>
      <c r="D101" s="33">
        <v>0</v>
      </c>
      <c r="E101" s="34">
        <f t="shared" si="2"/>
        <v>0</v>
      </c>
    </row>
    <row r="102" spans="1:5" ht="25.5" x14ac:dyDescent="0.2">
      <c r="A102" s="1" t="s">
        <v>126</v>
      </c>
      <c r="B102" s="1" t="s">
        <v>127</v>
      </c>
      <c r="C102" s="31">
        <v>10</v>
      </c>
      <c r="D102" s="33">
        <v>0</v>
      </c>
      <c r="E102" s="34">
        <f t="shared" si="2"/>
        <v>0</v>
      </c>
    </row>
    <row r="103" spans="1:5" ht="153" x14ac:dyDescent="0.2">
      <c r="A103" s="1" t="s">
        <v>128</v>
      </c>
      <c r="B103" s="1" t="s">
        <v>129</v>
      </c>
      <c r="C103" s="31">
        <v>2</v>
      </c>
      <c r="D103" s="33">
        <v>0</v>
      </c>
      <c r="E103" s="34">
        <f t="shared" si="2"/>
        <v>0</v>
      </c>
    </row>
    <row r="104" spans="1:5" ht="155.44999999999999" customHeight="1" x14ac:dyDescent="0.2">
      <c r="A104" s="1" t="s">
        <v>130</v>
      </c>
      <c r="B104" s="1" t="s">
        <v>131</v>
      </c>
      <c r="C104" s="31">
        <v>10</v>
      </c>
      <c r="D104" s="33">
        <v>0</v>
      </c>
      <c r="E104" s="34">
        <f t="shared" si="2"/>
        <v>0</v>
      </c>
    </row>
    <row r="105" spans="1:5" ht="25.5" x14ac:dyDescent="0.2">
      <c r="A105" s="1" t="s">
        <v>132</v>
      </c>
      <c r="B105" s="1" t="s">
        <v>133</v>
      </c>
      <c r="C105" s="31">
        <v>2</v>
      </c>
      <c r="D105" s="33">
        <v>0</v>
      </c>
      <c r="E105" s="34">
        <f t="shared" si="2"/>
        <v>0</v>
      </c>
    </row>
    <row r="106" spans="1:5" ht="38.25" x14ac:dyDescent="0.2">
      <c r="A106" s="1" t="s">
        <v>134</v>
      </c>
      <c r="B106" s="1" t="s">
        <v>135</v>
      </c>
      <c r="C106" s="31">
        <v>10</v>
      </c>
      <c r="D106" s="33">
        <v>0</v>
      </c>
      <c r="E106" s="34">
        <f t="shared" si="2"/>
        <v>0</v>
      </c>
    </row>
    <row r="107" spans="1:5" ht="38.25" x14ac:dyDescent="0.2">
      <c r="A107" s="1" t="s">
        <v>136</v>
      </c>
      <c r="B107" s="1" t="s">
        <v>137</v>
      </c>
      <c r="C107" s="31">
        <v>4</v>
      </c>
      <c r="D107" s="33">
        <v>0</v>
      </c>
      <c r="E107" s="34">
        <f t="shared" si="2"/>
        <v>0</v>
      </c>
    </row>
    <row r="108" spans="1:5" ht="38.25" x14ac:dyDescent="0.2">
      <c r="A108" s="1" t="s">
        <v>138</v>
      </c>
      <c r="B108" s="1" t="s">
        <v>139</v>
      </c>
      <c r="C108" s="31">
        <v>6</v>
      </c>
      <c r="D108" s="33">
        <v>0</v>
      </c>
      <c r="E108" s="34">
        <f t="shared" si="2"/>
        <v>0</v>
      </c>
    </row>
    <row r="109" spans="1:5" ht="38.25" x14ac:dyDescent="0.2">
      <c r="A109" s="1" t="s">
        <v>140</v>
      </c>
      <c r="B109" s="1" t="s">
        <v>141</v>
      </c>
      <c r="C109" s="31">
        <v>2</v>
      </c>
      <c r="D109" s="33">
        <v>0</v>
      </c>
      <c r="E109" s="34">
        <f t="shared" si="2"/>
        <v>0</v>
      </c>
    </row>
    <row r="110" spans="1:5" ht="25.5" x14ac:dyDescent="0.2">
      <c r="A110" s="1" t="s">
        <v>142</v>
      </c>
      <c r="B110" s="1" t="s">
        <v>143</v>
      </c>
      <c r="C110" s="31">
        <v>2</v>
      </c>
      <c r="D110" s="33">
        <v>0</v>
      </c>
      <c r="E110" s="34">
        <f t="shared" si="2"/>
        <v>0</v>
      </c>
    </row>
    <row r="111" spans="1:5" x14ac:dyDescent="0.2">
      <c r="A111" s="1" t="s">
        <v>144</v>
      </c>
      <c r="B111" s="1" t="s">
        <v>145</v>
      </c>
      <c r="C111" s="31">
        <v>2</v>
      </c>
      <c r="D111" s="33">
        <v>0</v>
      </c>
      <c r="E111" s="34">
        <f t="shared" si="2"/>
        <v>0</v>
      </c>
    </row>
    <row r="112" spans="1:5" ht="51" x14ac:dyDescent="0.2">
      <c r="A112" s="1" t="s">
        <v>146</v>
      </c>
      <c r="B112" s="1" t="s">
        <v>147</v>
      </c>
      <c r="C112" s="31">
        <v>4</v>
      </c>
      <c r="D112" s="33">
        <v>0</v>
      </c>
      <c r="E112" s="34">
        <f t="shared" si="2"/>
        <v>0</v>
      </c>
    </row>
    <row r="113" spans="1:5" ht="51" x14ac:dyDescent="0.2">
      <c r="A113" s="1" t="s">
        <v>148</v>
      </c>
      <c r="B113" s="1" t="s">
        <v>149</v>
      </c>
      <c r="C113" s="31">
        <v>4</v>
      </c>
      <c r="D113" s="33">
        <v>0</v>
      </c>
      <c r="E113" s="34">
        <f t="shared" ref="E113:E136" si="3">C113*D113</f>
        <v>0</v>
      </c>
    </row>
    <row r="114" spans="1:5" ht="51" x14ac:dyDescent="0.2">
      <c r="A114" s="1" t="s">
        <v>150</v>
      </c>
      <c r="B114" s="1" t="s">
        <v>151</v>
      </c>
      <c r="C114" s="31">
        <v>2</v>
      </c>
      <c r="D114" s="33">
        <v>0</v>
      </c>
      <c r="E114" s="34">
        <f t="shared" si="3"/>
        <v>0</v>
      </c>
    </row>
    <row r="115" spans="1:5" ht="102" x14ac:dyDescent="0.2">
      <c r="A115" s="1" t="s">
        <v>255</v>
      </c>
      <c r="B115" s="1" t="s">
        <v>256</v>
      </c>
      <c r="C115" s="31">
        <v>50</v>
      </c>
      <c r="D115" s="33">
        <v>0</v>
      </c>
      <c r="E115" s="34">
        <f t="shared" si="3"/>
        <v>0</v>
      </c>
    </row>
    <row r="116" spans="1:5" ht="153" x14ac:dyDescent="0.2">
      <c r="A116" s="1" t="s">
        <v>152</v>
      </c>
      <c r="B116" s="1" t="s">
        <v>153</v>
      </c>
      <c r="C116" s="31">
        <v>16</v>
      </c>
      <c r="D116" s="33">
        <v>0</v>
      </c>
      <c r="E116" s="34">
        <f t="shared" si="3"/>
        <v>0</v>
      </c>
    </row>
    <row r="117" spans="1:5" ht="38.25" x14ac:dyDescent="0.2">
      <c r="A117" s="1" t="s">
        <v>154</v>
      </c>
      <c r="B117" s="1" t="s">
        <v>155</v>
      </c>
      <c r="C117" s="31">
        <v>2</v>
      </c>
      <c r="D117" s="33">
        <v>0</v>
      </c>
      <c r="E117" s="34">
        <f t="shared" si="3"/>
        <v>0</v>
      </c>
    </row>
    <row r="118" spans="1:5" ht="25.5" x14ac:dyDescent="0.2">
      <c r="A118" s="1" t="s">
        <v>248</v>
      </c>
      <c r="B118" s="1" t="s">
        <v>249</v>
      </c>
      <c r="C118" s="31">
        <v>2</v>
      </c>
      <c r="D118" s="33">
        <v>0</v>
      </c>
      <c r="E118" s="34">
        <f t="shared" si="3"/>
        <v>0</v>
      </c>
    </row>
    <row r="119" spans="1:5" ht="131.44999999999999" customHeight="1" x14ac:dyDescent="0.2">
      <c r="A119" s="1" t="s">
        <v>156</v>
      </c>
      <c r="B119" s="1" t="s">
        <v>157</v>
      </c>
      <c r="C119" s="31">
        <v>12</v>
      </c>
      <c r="D119" s="33">
        <v>0</v>
      </c>
      <c r="E119" s="34">
        <f t="shared" si="3"/>
        <v>0</v>
      </c>
    </row>
    <row r="120" spans="1:5" ht="140.25" x14ac:dyDescent="0.2">
      <c r="A120" s="1" t="s">
        <v>158</v>
      </c>
      <c r="B120" s="1" t="s">
        <v>159</v>
      </c>
      <c r="C120" s="31">
        <v>33</v>
      </c>
      <c r="D120" s="33">
        <v>0</v>
      </c>
      <c r="E120" s="34">
        <f t="shared" si="3"/>
        <v>0</v>
      </c>
    </row>
    <row r="121" spans="1:5" x14ac:dyDescent="0.2">
      <c r="A121" s="1" t="s">
        <v>162</v>
      </c>
      <c r="B121" s="1" t="s">
        <v>162</v>
      </c>
      <c r="C121" s="31">
        <v>7</v>
      </c>
      <c r="D121" s="33">
        <v>0</v>
      </c>
      <c r="E121" s="34">
        <f t="shared" si="3"/>
        <v>0</v>
      </c>
    </row>
    <row r="122" spans="1:5" ht="38.25" x14ac:dyDescent="0.2">
      <c r="A122" s="1" t="s">
        <v>163</v>
      </c>
      <c r="B122" s="1" t="s">
        <v>164</v>
      </c>
      <c r="C122" s="31">
        <v>4</v>
      </c>
      <c r="D122" s="33">
        <v>0</v>
      </c>
      <c r="E122" s="34">
        <f t="shared" si="3"/>
        <v>0</v>
      </c>
    </row>
    <row r="123" spans="1:5" ht="38.25" x14ac:dyDescent="0.2">
      <c r="A123" s="1" t="s">
        <v>165</v>
      </c>
      <c r="B123" s="1" t="s">
        <v>166</v>
      </c>
      <c r="C123" s="31">
        <v>2</v>
      </c>
      <c r="D123" s="33">
        <v>0</v>
      </c>
      <c r="E123" s="34">
        <f t="shared" si="3"/>
        <v>0</v>
      </c>
    </row>
    <row r="124" spans="1:5" ht="25.5" x14ac:dyDescent="0.2">
      <c r="A124" s="1" t="s">
        <v>167</v>
      </c>
      <c r="B124" s="1" t="s">
        <v>168</v>
      </c>
      <c r="C124" s="31">
        <v>5</v>
      </c>
      <c r="D124" s="33">
        <v>0</v>
      </c>
      <c r="E124" s="34">
        <f t="shared" si="3"/>
        <v>0</v>
      </c>
    </row>
    <row r="125" spans="1:5" x14ac:dyDescent="0.2">
      <c r="A125" s="1" t="s">
        <v>169</v>
      </c>
      <c r="B125" s="1" t="s">
        <v>169</v>
      </c>
      <c r="C125" s="31">
        <v>2</v>
      </c>
      <c r="D125" s="33">
        <v>0</v>
      </c>
      <c r="E125" s="34">
        <f t="shared" si="3"/>
        <v>0</v>
      </c>
    </row>
    <row r="126" spans="1:5" ht="25.5" x14ac:dyDescent="0.2">
      <c r="A126" s="1" t="s">
        <v>170</v>
      </c>
      <c r="B126" s="1" t="s">
        <v>171</v>
      </c>
      <c r="C126" s="31">
        <v>2</v>
      </c>
      <c r="D126" s="33">
        <v>0</v>
      </c>
      <c r="E126" s="34">
        <f t="shared" si="3"/>
        <v>0</v>
      </c>
    </row>
    <row r="127" spans="1:5" ht="25.5" x14ac:dyDescent="0.2">
      <c r="A127" s="1" t="s">
        <v>172</v>
      </c>
      <c r="B127" s="1" t="s">
        <v>173</v>
      </c>
      <c r="C127" s="31">
        <v>2</v>
      </c>
      <c r="D127" s="33">
        <v>0</v>
      </c>
      <c r="E127" s="34">
        <f t="shared" si="3"/>
        <v>0</v>
      </c>
    </row>
    <row r="128" spans="1:5" x14ac:dyDescent="0.2">
      <c r="A128" s="1" t="s">
        <v>174</v>
      </c>
      <c r="B128" s="1" t="s">
        <v>174</v>
      </c>
      <c r="C128" s="31">
        <v>2</v>
      </c>
      <c r="D128" s="33">
        <v>0</v>
      </c>
      <c r="E128" s="34">
        <f t="shared" si="3"/>
        <v>0</v>
      </c>
    </row>
    <row r="129" spans="1:5" ht="51" x14ac:dyDescent="0.2">
      <c r="A129" s="1" t="s">
        <v>175</v>
      </c>
      <c r="B129" s="1" t="s">
        <v>176</v>
      </c>
      <c r="C129" s="31">
        <v>2</v>
      </c>
      <c r="D129" s="33">
        <v>0</v>
      </c>
      <c r="E129" s="34">
        <f t="shared" si="3"/>
        <v>0</v>
      </c>
    </row>
    <row r="130" spans="1:5" ht="63.75" x14ac:dyDescent="0.2">
      <c r="A130" s="1" t="s">
        <v>177</v>
      </c>
      <c r="B130" s="1" t="s">
        <v>178</v>
      </c>
      <c r="C130" s="31">
        <v>2</v>
      </c>
      <c r="D130" s="33">
        <v>0</v>
      </c>
      <c r="E130" s="34">
        <f t="shared" si="3"/>
        <v>0</v>
      </c>
    </row>
    <row r="131" spans="1:5" x14ac:dyDescent="0.2">
      <c r="A131" s="1" t="s">
        <v>179</v>
      </c>
      <c r="B131" s="1" t="s">
        <v>179</v>
      </c>
      <c r="C131" s="31">
        <v>2</v>
      </c>
      <c r="D131" s="33">
        <v>0</v>
      </c>
      <c r="E131" s="34">
        <f t="shared" si="3"/>
        <v>0</v>
      </c>
    </row>
    <row r="132" spans="1:5" ht="25.5" x14ac:dyDescent="0.2">
      <c r="A132" s="1" t="s">
        <v>180</v>
      </c>
      <c r="B132" s="1" t="s">
        <v>181</v>
      </c>
      <c r="C132" s="31">
        <v>4</v>
      </c>
      <c r="D132" s="33">
        <v>0</v>
      </c>
      <c r="E132" s="34">
        <f t="shared" si="3"/>
        <v>0</v>
      </c>
    </row>
    <row r="133" spans="1:5" x14ac:dyDescent="0.2">
      <c r="A133" s="1" t="s">
        <v>160</v>
      </c>
      <c r="B133" s="1" t="s">
        <v>161</v>
      </c>
      <c r="C133" s="31">
        <v>2</v>
      </c>
      <c r="D133" s="33">
        <v>0</v>
      </c>
      <c r="E133" s="34">
        <f t="shared" si="3"/>
        <v>0</v>
      </c>
    </row>
    <row r="134" spans="1:5" x14ac:dyDescent="0.2">
      <c r="A134" s="1" t="s">
        <v>182</v>
      </c>
      <c r="B134" s="1" t="s">
        <v>182</v>
      </c>
      <c r="C134" s="31">
        <v>2</v>
      </c>
      <c r="D134" s="33">
        <v>0</v>
      </c>
      <c r="E134" s="34">
        <f t="shared" si="3"/>
        <v>0</v>
      </c>
    </row>
    <row r="135" spans="1:5" ht="25.5" x14ac:dyDescent="0.2">
      <c r="A135" s="1" t="s">
        <v>183</v>
      </c>
      <c r="B135" s="1" t="s">
        <v>184</v>
      </c>
      <c r="C135" s="31">
        <v>2</v>
      </c>
      <c r="D135" s="33">
        <v>0</v>
      </c>
      <c r="E135" s="34">
        <f t="shared" si="3"/>
        <v>0</v>
      </c>
    </row>
    <row r="136" spans="1:5" ht="38.25" x14ac:dyDescent="0.2">
      <c r="A136" s="1" t="s">
        <v>185</v>
      </c>
      <c r="B136" s="1" t="s">
        <v>186</v>
      </c>
      <c r="C136" s="31">
        <v>2</v>
      </c>
      <c r="D136" s="33">
        <v>0</v>
      </c>
      <c r="E136" s="34">
        <f t="shared" si="3"/>
        <v>0</v>
      </c>
    </row>
    <row r="137" spans="1:5" ht="25.5" x14ac:dyDescent="0.2">
      <c r="A137" s="1" t="s">
        <v>187</v>
      </c>
      <c r="B137" s="1" t="s">
        <v>188</v>
      </c>
      <c r="C137" s="31">
        <v>20</v>
      </c>
      <c r="D137" s="33">
        <v>0</v>
      </c>
      <c r="E137" s="34">
        <f t="shared" ref="E137:E155" si="4">C137*D137</f>
        <v>0</v>
      </c>
    </row>
    <row r="138" spans="1:5" x14ac:dyDescent="0.2">
      <c r="A138" s="1" t="s">
        <v>189</v>
      </c>
      <c r="B138" s="1" t="s">
        <v>189</v>
      </c>
      <c r="C138" s="31">
        <v>4</v>
      </c>
      <c r="D138" s="33">
        <v>0</v>
      </c>
      <c r="E138" s="34">
        <f t="shared" si="4"/>
        <v>0</v>
      </c>
    </row>
    <row r="139" spans="1:5" ht="40.5" customHeight="1" x14ac:dyDescent="0.2">
      <c r="A139" s="1" t="s">
        <v>247</v>
      </c>
      <c r="B139" s="1" t="s">
        <v>190</v>
      </c>
      <c r="C139" s="31">
        <v>2</v>
      </c>
      <c r="D139" s="33">
        <v>0</v>
      </c>
      <c r="E139" s="34">
        <f t="shared" si="4"/>
        <v>0</v>
      </c>
    </row>
    <row r="140" spans="1:5" ht="76.5" x14ac:dyDescent="0.2">
      <c r="A140" s="1" t="s">
        <v>191</v>
      </c>
      <c r="B140" s="1" t="s">
        <v>192</v>
      </c>
      <c r="C140" s="31">
        <v>9</v>
      </c>
      <c r="D140" s="33">
        <v>0</v>
      </c>
      <c r="E140" s="34">
        <f t="shared" si="4"/>
        <v>0</v>
      </c>
    </row>
    <row r="141" spans="1:5" ht="25.5" x14ac:dyDescent="0.2">
      <c r="A141" s="1" t="s">
        <v>193</v>
      </c>
      <c r="B141" s="1" t="s">
        <v>194</v>
      </c>
      <c r="C141" s="31">
        <v>5</v>
      </c>
      <c r="D141" s="33">
        <v>0</v>
      </c>
      <c r="E141" s="34">
        <f t="shared" si="4"/>
        <v>0</v>
      </c>
    </row>
    <row r="142" spans="1:5" ht="38.25" x14ac:dyDescent="0.2">
      <c r="A142" s="1" t="s">
        <v>195</v>
      </c>
      <c r="B142" s="1" t="s">
        <v>196</v>
      </c>
      <c r="C142" s="31">
        <v>10</v>
      </c>
      <c r="D142" s="33">
        <v>0</v>
      </c>
      <c r="E142" s="34">
        <f t="shared" si="4"/>
        <v>0</v>
      </c>
    </row>
    <row r="143" spans="1:5" x14ac:dyDescent="0.2">
      <c r="A143" s="1" t="s">
        <v>259</v>
      </c>
      <c r="B143" s="1" t="s">
        <v>260</v>
      </c>
      <c r="C143" s="31">
        <v>13</v>
      </c>
      <c r="D143" s="33">
        <v>0</v>
      </c>
      <c r="E143" s="34">
        <f t="shared" si="4"/>
        <v>0</v>
      </c>
    </row>
    <row r="144" spans="1:5" s="23" customFormat="1" ht="76.5" x14ac:dyDescent="0.2">
      <c r="A144" s="2" t="s">
        <v>197</v>
      </c>
      <c r="B144" s="2" t="s">
        <v>198</v>
      </c>
      <c r="C144" s="32">
        <v>2</v>
      </c>
      <c r="D144" s="35">
        <v>0</v>
      </c>
      <c r="E144" s="36">
        <f t="shared" si="4"/>
        <v>0</v>
      </c>
    </row>
    <row r="145" spans="1:5" ht="114.75" x14ac:dyDescent="0.2">
      <c r="A145" s="1" t="s">
        <v>261</v>
      </c>
      <c r="B145" s="1" t="s">
        <v>199</v>
      </c>
      <c r="C145" s="31">
        <v>12</v>
      </c>
      <c r="D145" s="33">
        <v>0</v>
      </c>
      <c r="E145" s="34">
        <f t="shared" si="4"/>
        <v>0</v>
      </c>
    </row>
    <row r="146" spans="1:5" x14ac:dyDescent="0.2">
      <c r="A146" s="1" t="s">
        <v>200</v>
      </c>
      <c r="B146" s="1" t="s">
        <v>200</v>
      </c>
      <c r="C146" s="31">
        <v>2</v>
      </c>
      <c r="D146" s="33">
        <v>0</v>
      </c>
      <c r="E146" s="34">
        <f t="shared" si="4"/>
        <v>0</v>
      </c>
    </row>
    <row r="147" spans="1:5" x14ac:dyDescent="0.2">
      <c r="A147" s="1" t="s">
        <v>201</v>
      </c>
      <c r="B147" s="1" t="s">
        <v>201</v>
      </c>
      <c r="C147" s="31">
        <v>6</v>
      </c>
      <c r="D147" s="33">
        <v>0</v>
      </c>
      <c r="E147" s="34">
        <f t="shared" si="4"/>
        <v>0</v>
      </c>
    </row>
    <row r="148" spans="1:5" ht="115.5" customHeight="1" x14ac:dyDescent="0.2">
      <c r="A148" s="1" t="s">
        <v>202</v>
      </c>
      <c r="B148" s="1" t="s">
        <v>203</v>
      </c>
      <c r="C148" s="31">
        <v>4</v>
      </c>
      <c r="D148" s="33">
        <v>0</v>
      </c>
      <c r="E148" s="34">
        <f t="shared" si="4"/>
        <v>0</v>
      </c>
    </row>
    <row r="149" spans="1:5" ht="38.25" x14ac:dyDescent="0.2">
      <c r="A149" s="1" t="s">
        <v>204</v>
      </c>
      <c r="B149" s="1" t="s">
        <v>205</v>
      </c>
      <c r="C149" s="31">
        <v>3</v>
      </c>
      <c r="D149" s="33">
        <v>0</v>
      </c>
      <c r="E149" s="34">
        <f t="shared" si="4"/>
        <v>0</v>
      </c>
    </row>
    <row r="150" spans="1:5" x14ac:dyDescent="0.2">
      <c r="A150" s="1" t="s">
        <v>206</v>
      </c>
      <c r="B150" s="1" t="s">
        <v>207</v>
      </c>
      <c r="C150" s="31">
        <v>6</v>
      </c>
      <c r="D150" s="33">
        <v>0</v>
      </c>
      <c r="E150" s="34">
        <f t="shared" si="4"/>
        <v>0</v>
      </c>
    </row>
    <row r="151" spans="1:5" ht="63.75" x14ac:dyDescent="0.2">
      <c r="A151" s="1" t="s">
        <v>208</v>
      </c>
      <c r="B151" s="1" t="s">
        <v>209</v>
      </c>
      <c r="C151" s="31">
        <v>2</v>
      </c>
      <c r="D151" s="33">
        <v>0</v>
      </c>
      <c r="E151" s="34">
        <f t="shared" si="4"/>
        <v>0</v>
      </c>
    </row>
    <row r="152" spans="1:5" ht="51" x14ac:dyDescent="0.2">
      <c r="A152" s="1" t="s">
        <v>210</v>
      </c>
      <c r="B152" s="1" t="s">
        <v>211</v>
      </c>
      <c r="C152" s="31">
        <v>2</v>
      </c>
      <c r="D152" s="33">
        <v>0</v>
      </c>
      <c r="E152" s="34">
        <f t="shared" si="4"/>
        <v>0</v>
      </c>
    </row>
    <row r="153" spans="1:5" ht="51" x14ac:dyDescent="0.2">
      <c r="A153" s="1" t="s">
        <v>212</v>
      </c>
      <c r="B153" s="1" t="s">
        <v>213</v>
      </c>
      <c r="C153" s="31">
        <v>2</v>
      </c>
      <c r="D153" s="33">
        <v>0</v>
      </c>
      <c r="E153" s="34">
        <f t="shared" si="4"/>
        <v>0</v>
      </c>
    </row>
    <row r="154" spans="1:5" ht="76.5" x14ac:dyDescent="0.2">
      <c r="A154" s="1" t="s">
        <v>214</v>
      </c>
      <c r="B154" s="1" t="s">
        <v>215</v>
      </c>
      <c r="C154" s="31">
        <v>2</v>
      </c>
      <c r="D154" s="33">
        <v>0</v>
      </c>
      <c r="E154" s="34">
        <f t="shared" si="4"/>
        <v>0</v>
      </c>
    </row>
    <row r="155" spans="1:5" x14ac:dyDescent="0.2">
      <c r="A155" s="1" t="s">
        <v>216</v>
      </c>
      <c r="B155" s="1" t="s">
        <v>216</v>
      </c>
      <c r="C155" s="31">
        <v>2</v>
      </c>
      <c r="D155" s="33">
        <v>0</v>
      </c>
      <c r="E155" s="34">
        <f t="shared" si="4"/>
        <v>0</v>
      </c>
    </row>
    <row r="156" spans="1:5" ht="51" x14ac:dyDescent="0.2">
      <c r="A156" s="29"/>
      <c r="B156" s="30"/>
      <c r="C156" s="10" t="s">
        <v>253</v>
      </c>
      <c r="D156" s="24" t="s">
        <v>237</v>
      </c>
      <c r="E156" s="15"/>
    </row>
    <row r="157" spans="1:5" x14ac:dyDescent="0.2">
      <c r="A157" s="45" t="s">
        <v>236</v>
      </c>
      <c r="B157" s="46"/>
      <c r="C157" s="15">
        <v>75000</v>
      </c>
      <c r="D157" s="25">
        <v>0</v>
      </c>
      <c r="E157" s="15">
        <f>C157-(C157*D157)</f>
        <v>75000</v>
      </c>
    </row>
    <row r="158" spans="1:5" x14ac:dyDescent="0.2">
      <c r="A158" s="43" t="s">
        <v>217</v>
      </c>
      <c r="B158" s="43"/>
      <c r="C158" s="43"/>
      <c r="D158" s="43"/>
      <c r="E158" s="17">
        <f>SUM(E52:E157)</f>
        <v>75000</v>
      </c>
    </row>
    <row r="160" spans="1:5" x14ac:dyDescent="0.2">
      <c r="C160" s="8" t="s">
        <v>218</v>
      </c>
      <c r="D160" s="11"/>
    </row>
    <row r="161" spans="1:5" x14ac:dyDescent="0.2">
      <c r="C161" s="3" t="s">
        <v>37</v>
      </c>
      <c r="D161" s="15">
        <f>D42</f>
        <v>0</v>
      </c>
    </row>
    <row r="162" spans="1:5" x14ac:dyDescent="0.2">
      <c r="C162" s="3" t="s">
        <v>43</v>
      </c>
      <c r="D162" s="15">
        <f>D48</f>
        <v>0</v>
      </c>
    </row>
    <row r="163" spans="1:5" x14ac:dyDescent="0.2">
      <c r="C163" s="3" t="s">
        <v>217</v>
      </c>
      <c r="D163" s="15">
        <f>E158</f>
        <v>75000</v>
      </c>
    </row>
    <row r="164" spans="1:5" x14ac:dyDescent="0.2">
      <c r="C164" s="26" t="s">
        <v>219</v>
      </c>
      <c r="D164" s="17">
        <f>SUM(D161:D163)</f>
        <v>75000</v>
      </c>
    </row>
    <row r="166" spans="1:5" x14ac:dyDescent="0.2">
      <c r="A166" s="7" t="s">
        <v>220</v>
      </c>
    </row>
    <row r="167" spans="1:5" x14ac:dyDescent="0.2">
      <c r="A167" s="27" t="s">
        <v>221</v>
      </c>
      <c r="B167" s="18"/>
      <c r="C167" s="18"/>
      <c r="D167" s="18"/>
      <c r="E167" s="18"/>
    </row>
    <row r="168" spans="1:5" x14ac:dyDescent="0.2">
      <c r="A168" s="27" t="s">
        <v>222</v>
      </c>
      <c r="B168" s="18"/>
      <c r="C168" s="18"/>
      <c r="D168" s="18"/>
      <c r="E168" s="18"/>
    </row>
    <row r="169" spans="1:5" x14ac:dyDescent="0.2">
      <c r="A169" s="27" t="s">
        <v>223</v>
      </c>
      <c r="B169" s="18"/>
      <c r="C169" s="18"/>
      <c r="D169" s="18"/>
      <c r="E169" s="18"/>
    </row>
    <row r="170" spans="1:5" x14ac:dyDescent="0.2">
      <c r="A170" s="27" t="s">
        <v>224</v>
      </c>
      <c r="B170" s="18"/>
      <c r="C170" s="18"/>
      <c r="D170" s="18"/>
      <c r="E170" s="18"/>
    </row>
    <row r="171" spans="1:5" x14ac:dyDescent="0.2">
      <c r="A171" s="27" t="s">
        <v>234</v>
      </c>
    </row>
    <row r="173" spans="1:5" x14ac:dyDescent="0.2">
      <c r="A173" s="7" t="s">
        <v>225</v>
      </c>
    </row>
    <row r="174" spans="1:5" x14ac:dyDescent="0.2">
      <c r="A174" s="4" t="s">
        <v>226</v>
      </c>
    </row>
    <row r="175" spans="1:5" x14ac:dyDescent="0.2">
      <c r="A175" s="4" t="s">
        <v>227</v>
      </c>
    </row>
    <row r="177" spans="1:5" x14ac:dyDescent="0.2">
      <c r="A177" s="7" t="s">
        <v>228</v>
      </c>
    </row>
    <row r="178" spans="1:5" x14ac:dyDescent="0.2">
      <c r="A178" s="8" t="s">
        <v>229</v>
      </c>
      <c r="B178" s="28"/>
      <c r="C178" s="9" t="s">
        <v>230</v>
      </c>
      <c r="D178" s="40"/>
      <c r="E178" s="40"/>
    </row>
    <row r="180" spans="1:5" x14ac:dyDescent="0.2">
      <c r="A180" s="8" t="s">
        <v>231</v>
      </c>
      <c r="B180" s="28"/>
      <c r="C180" s="9" t="s">
        <v>232</v>
      </c>
      <c r="D180" s="40"/>
      <c r="E180" s="40"/>
    </row>
    <row r="181" spans="1:5" x14ac:dyDescent="0.2">
      <c r="A181" s="41" t="s">
        <v>233</v>
      </c>
      <c r="B181" s="40"/>
    </row>
    <row r="182" spans="1:5" x14ac:dyDescent="0.2">
      <c r="A182" s="42"/>
      <c r="B182" s="40"/>
    </row>
    <row r="183" spans="1:5" x14ac:dyDescent="0.2">
      <c r="A183" s="42"/>
      <c r="B183" s="40"/>
    </row>
  </sheetData>
  <sheetProtection algorithmName="SHA-512" hashValue="53A2D10X4IR+mSWOvpUdepqEiizbCLBjApkeEwmhOAFOg6jeR7Zahx6Z3v9kY5RLtvKyzpiM/M0iBw6YvAvbVw==" saltValue="HeiD0K/Q0lWqwZxFqQruCw==" spinCount="100000" sheet="1" objects="1" scenarios="1"/>
  <mergeCells count="10">
    <mergeCell ref="B3:D3"/>
    <mergeCell ref="B4:D4"/>
    <mergeCell ref="D178:E178"/>
    <mergeCell ref="D180:E180"/>
    <mergeCell ref="A181:A183"/>
    <mergeCell ref="B181:B183"/>
    <mergeCell ref="A158:D158"/>
    <mergeCell ref="A42:C42"/>
    <mergeCell ref="A48:C48"/>
    <mergeCell ref="A157:B157"/>
  </mergeCells>
  <pageMargins left="0.25" right="0.25" top="0.75" bottom="0.75" header="0.3" footer="0.3"/>
  <pageSetup paperSize="9" scale="56" orientation="portrait" r:id="rId1"/>
  <headerFooter>
    <oddHeader>&amp;R&amp;F</oddHeader>
    <oddFooter>&amp;C&amp;P/&amp;N</oddFooter>
  </headerFooter>
  <colBreaks count="1" manualBreakCount="1">
    <brk id="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4345F55A5DAF49A330AC6F270CECAB" ma:contentTypeVersion="9" ma:contentTypeDescription="Een nieuw document maken." ma:contentTypeScope="" ma:versionID="c74c243cec76124a2b1626b376461764">
  <xsd:schema xmlns:xsd="http://www.w3.org/2001/XMLSchema" xmlns:xs="http://www.w3.org/2001/XMLSchema" xmlns:p="http://schemas.microsoft.com/office/2006/metadata/properties" xmlns:ns3="73c2c297-0293-4821-80ba-65d0cdeb38e4" xmlns:ns4="ba15fe75-8d27-4dc4-985d-ed572dd37913" targetNamespace="http://schemas.microsoft.com/office/2006/metadata/properties" ma:root="true" ma:fieldsID="e80a1dfc764332f9f1a8fc0e5b4fe723" ns3:_="" ns4:_="">
    <xsd:import namespace="73c2c297-0293-4821-80ba-65d0cdeb38e4"/>
    <xsd:import namespace="ba15fe75-8d27-4dc4-985d-ed572dd3791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c2c297-0293-4821-80ba-65d0cdeb38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5fe75-8d27-4dc4-985d-ed572dd3791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SharingHintHash" ma:index="12"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4A8DC8-0F88-4D18-B314-810C2DB8BA56}">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terms/"/>
    <ds:schemaRef ds:uri="ba15fe75-8d27-4dc4-985d-ed572dd37913"/>
    <ds:schemaRef ds:uri="73c2c297-0293-4821-80ba-65d0cdeb38e4"/>
    <ds:schemaRef ds:uri="http://www.w3.org/XML/1998/namespace"/>
    <ds:schemaRef ds:uri="http://purl.org/dc/dcmitype/"/>
  </ds:schemaRefs>
</ds:datastoreItem>
</file>

<file path=customXml/itemProps2.xml><?xml version="1.0" encoding="utf-8"?>
<ds:datastoreItem xmlns:ds="http://schemas.openxmlformats.org/officeDocument/2006/customXml" ds:itemID="{40A7E802-C92C-4F73-89BA-340DD8B2CF1F}">
  <ds:schemaRefs>
    <ds:schemaRef ds:uri="http://schemas.microsoft.com/sharepoint/v3/contenttype/forms"/>
  </ds:schemaRefs>
</ds:datastoreItem>
</file>

<file path=customXml/itemProps3.xml><?xml version="1.0" encoding="utf-8"?>
<ds:datastoreItem xmlns:ds="http://schemas.openxmlformats.org/officeDocument/2006/customXml" ds:itemID="{31555A5E-DA8B-41CC-B5CB-A71333E938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c2c297-0293-4821-80ba-65d0cdeb38e4"/>
    <ds:schemaRef ds:uri="ba15fe75-8d27-4dc4-985d-ed572dd37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Barry Verbeek</dc:creator>
  <cp:keywords/>
  <dc:description/>
  <cp:lastModifiedBy>Barry Verbeek</cp:lastModifiedBy>
  <cp:revision/>
  <cp:lastPrinted>2020-11-10T10:18:47Z</cp:lastPrinted>
  <dcterms:created xsi:type="dcterms:W3CDTF">2020-10-06T14:45:54Z</dcterms:created>
  <dcterms:modified xsi:type="dcterms:W3CDTF">2020-12-10T12:07:49Z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0x010100A04345F55A5DAF49A330AC6F270CECAB</vt:lpwstr>
  </property>
</Properties>
</file>