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filterPrivacy="1"/>
  <xr:revisionPtr revIDLastSave="0" documentId="13_ncr:1_{80CBE0A1-A882-9744-ABE7-49B134E49A53}" xr6:coauthVersionLast="45" xr6:coauthVersionMax="45" xr10:uidLastSave="{00000000-0000-0000-0000-000000000000}"/>
  <bookViews>
    <workbookView xWindow="32720" yWindow="1320" windowWidth="29780" windowHeight="18340" xr2:uid="{00000000-000D-0000-FFFF-FFFF00000000}"/>
  </bookViews>
  <sheets>
    <sheet name="Prijzenblad Deltion College" sheetId="7" r:id="rId1"/>
  </sheets>
  <definedNames>
    <definedName name="_xlnm.Print_Area" localSheetId="0">'Prijzenblad Deltion College'!$A$1:$H$28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9" i="7" l="1"/>
  <c r="B3" i="7" l="1"/>
  <c r="F9" i="7"/>
  <c r="F23" i="7" l="1"/>
  <c r="F8" i="7"/>
  <c r="F10" i="7"/>
  <c r="F22" i="7"/>
  <c r="F24" i="7"/>
  <c r="B12" i="7" l="1"/>
  <c r="B26" i="7"/>
  <c r="B28" i="7" l="1"/>
</calcChain>
</file>

<file path=xl/sharedStrings.xml><?xml version="1.0" encoding="utf-8"?>
<sst xmlns="http://schemas.openxmlformats.org/spreadsheetml/2006/main" count="33" uniqueCount="33">
  <si>
    <t>&lt;&lt;NAAM INSCHRIJVER&gt;&gt;</t>
  </si>
  <si>
    <t xml:space="preserve">Totaal som </t>
  </si>
  <si>
    <t>Implementatiekosten</t>
  </si>
  <si>
    <t>Kosten trainingen</t>
  </si>
  <si>
    <t>totaal:</t>
  </si>
  <si>
    <t>aantal medewerkers:</t>
  </si>
  <si>
    <t xml:space="preserve">aantal periodes, per definitieve inkomensberekening (dib): </t>
  </si>
  <si>
    <t>Totaalbedragen jaarlijks:</t>
  </si>
  <si>
    <t>Jaarlijkse kosten ALL-IN</t>
  </si>
  <si>
    <t xml:space="preserve">Totaal per jaar </t>
  </si>
  <si>
    <t>Totaal kosten aanvullende trainingen (instroom nieuwe gebruikers)</t>
  </si>
  <si>
    <t>prijs per dagdeel exclusief BTW</t>
  </si>
  <si>
    <t>variabel</t>
  </si>
  <si>
    <t xml:space="preserve">aantal maanden, per actieve medewerker: </t>
  </si>
  <si>
    <t>(afhankelijk van beschikbare budgetten en aangeboden kosten zal dit wel of niet worden afgenomen).</t>
  </si>
  <si>
    <t>Aantal licenties (dit kunnen periodiek meer/ minder worden, te verrekenen naar werkelijke licenties per maand)</t>
  </si>
  <si>
    <t>aantal fictieve afname/ wegingsfactor</t>
  </si>
  <si>
    <t>Advieskosten af te nemen op basis van nadere opdracht/ strippenkaart (zonder afname verplichtingen) prijs per uur voor senior consultant buiten de scope van deze aanbesteding.</t>
  </si>
  <si>
    <t>(volledige import zal niet worden meegenomen in de prijsbeoordeling)</t>
  </si>
  <si>
    <t>Inschrijver dient alle lichtgroene cellen in te vullen.</t>
  </si>
  <si>
    <t>Prijzenblad EHRM Stichting Deltion College</t>
  </si>
  <si>
    <t>Extra Gebruikerstraining per dagdeel (4 uur) op locatie Deltion College NA implementatie en aanvangstrainingen</t>
  </si>
  <si>
    <t>Licentiekosten all-in, alle gevraagde modules te berekenen per verloonde medewerker per maand. Licenties zijn per  medewerker per maand te verhogen en te verlagen. Incl. Digitale salarisstroken, jaaropgaven, aanstellings documenten, eventuele SMS berichten  etc etc.</t>
  </si>
  <si>
    <t xml:space="preserve"> </t>
  </si>
  <si>
    <t>opgave prijs per verloning per licentie per betreffende maand exclusief BTW, vergoeding NA goedgekeurde implementatie op zijn vroegst per 1-1-2022</t>
  </si>
  <si>
    <t>Totale periodieke all-in licentiekosten buiten de verloning (medewerkers niet in loondienst)</t>
  </si>
  <si>
    <t>Volledige import historische gegevens conform programma van eisen en controles, eenmalig, optioneel af te nemen</t>
  </si>
  <si>
    <t>Overige gebruikers (PSA medewerkers, bedrijfsartsen, HR adviseurs, leidinggevenden, applicatiebeheerders)</t>
  </si>
  <si>
    <t>maximaal € 206.611,57 (excl BTW) / maximaal  € 250.000,- (incl BTW)</t>
  </si>
  <si>
    <t>maximaal € 103.305,78 (excl BTW) / maximaal € 125.000,- (incl BTW)</t>
  </si>
  <si>
    <t>Extra beheerderstrainingen per dagdeel (4 uur) op locatie Deltion College NA implementatie en aanvangstrainingen</t>
  </si>
  <si>
    <t>tarief all-in, exclusief BTW, mits voldaan aan gestelde voorwaarden</t>
  </si>
  <si>
    <t>Totale implementatiekosten (totale conversie/initiële kosten, alle gevraagde modules), zonder enige meerkosten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</si>
</sst>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_-&quot;€&quot;\ * #,##0.00_-;_-&quot;€&quot;\ * #,##0.00\-;_-&quot;€&quot;\ * &quot;-&quot;??_-;_-@_-"/>
    <numFmt numFmtId="165" formatCode="&quot;€&quot;\ #,##0.00"/>
    <numFmt numFmtId="166" formatCode="&quot;€&quot;\ #,##0.00_-"/>
  </numFmts>
  <fonts count="14" x14ac:knownFonts="1">
    <font>
      <sz val="10"/>
      <name val="Arial"/>
    </font>
    <font>
      <sz val="10"/>
      <name val="Arial"/>
      <family val="2"/>
    </font>
    <font>
      <b/>
      <sz val="18"/>
      <color indexed="9"/>
      <name val="Verdana"/>
      <family val="2"/>
    </font>
    <font>
      <b/>
      <sz val="10"/>
      <color indexed="9"/>
      <name val="Verdana"/>
      <family val="2"/>
    </font>
    <font>
      <sz val="10"/>
      <name val="Verdana"/>
      <family val="2"/>
    </font>
    <font>
      <b/>
      <sz val="10"/>
      <name val="Verdana"/>
      <family val="2"/>
    </font>
    <font>
      <sz val="8"/>
      <name val="Arial"/>
      <family val="2"/>
    </font>
    <font>
      <b/>
      <sz val="10"/>
      <color theme="0"/>
      <name val="Verdana"/>
      <family val="2"/>
    </font>
    <font>
      <b/>
      <sz val="22"/>
      <color theme="0"/>
      <name val="Verdana"/>
      <family val="2"/>
    </font>
    <font>
      <b/>
      <sz val="12"/>
      <color theme="0"/>
      <name val="Verdana"/>
      <family val="2"/>
    </font>
    <font>
      <b/>
      <sz val="18"/>
      <color theme="0"/>
      <name val="Verdana"/>
      <family val="2"/>
    </font>
    <font>
      <sz val="10"/>
      <color rgb="FF00B050"/>
      <name val="Arial"/>
      <family val="2"/>
    </font>
    <font>
      <b/>
      <sz val="22"/>
      <color indexed="9"/>
      <name val="Verdana"/>
      <family val="2"/>
    </font>
    <font>
      <b/>
      <i/>
      <sz val="14"/>
      <color rgb="FFFF0000"/>
      <name val="Arial"/>
      <family val="2"/>
    </font>
  </fonts>
  <fills count="9">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1" tint="0.49998474074526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s>
  <cellStyleXfs count="5">
    <xf numFmtId="0" fontId="0" fillId="0" borderId="0"/>
    <xf numFmtId="164" fontId="1" fillId="0" borderId="0" applyFont="0" applyFill="0" applyBorder="0" applyAlignment="0" applyProtection="0"/>
    <xf numFmtId="0" fontId="1" fillId="0" borderId="0"/>
    <xf numFmtId="0" fontId="1" fillId="7" borderId="5" applyNumberFormat="0" applyProtection="0">
      <alignment horizontal="left" vertical="center" indent="1"/>
    </xf>
    <xf numFmtId="0" fontId="1" fillId="7" borderId="5" applyNumberFormat="0" applyProtection="0">
      <alignment horizontal="left" vertical="center" indent="1"/>
    </xf>
  </cellStyleXfs>
  <cellXfs count="59">
    <xf numFmtId="0" fontId="0" fillId="0" borderId="0" xfId="0"/>
    <xf numFmtId="0" fontId="7" fillId="4" borderId="1" xfId="0" applyFont="1" applyFill="1" applyBorder="1" applyAlignment="1" applyProtection="1">
      <alignment vertical="center" wrapText="1"/>
    </xf>
    <xf numFmtId="0" fontId="3" fillId="2" borderId="0" xfId="0" applyFont="1" applyFill="1" applyProtection="1"/>
    <xf numFmtId="0" fontId="3" fillId="2" borderId="0" xfId="0" applyFont="1" applyFill="1" applyAlignment="1" applyProtection="1">
      <alignment horizontal="center" vertical="center"/>
    </xf>
    <xf numFmtId="164" fontId="3" fillId="2" borderId="0" xfId="1" applyFont="1" applyFill="1" applyProtection="1"/>
    <xf numFmtId="164" fontId="3" fillId="2" borderId="0" xfId="1" applyFont="1" applyFill="1" applyAlignment="1" applyProtection="1">
      <alignment horizontal="center"/>
    </xf>
    <xf numFmtId="0" fontId="0" fillId="0" borderId="0" xfId="0" applyProtection="1"/>
    <xf numFmtId="0" fontId="0" fillId="0" borderId="0" xfId="0" applyFill="1" applyProtection="1"/>
    <xf numFmtId="0" fontId="0" fillId="0" borderId="0" xfId="0" applyAlignment="1" applyProtection="1">
      <alignment horizontal="center" vertical="center"/>
    </xf>
    <xf numFmtId="0" fontId="4" fillId="6" borderId="1" xfId="0" applyFont="1" applyFill="1" applyBorder="1" applyAlignment="1" applyProtection="1">
      <alignment horizontal="left" vertical="center" wrapText="1"/>
    </xf>
    <xf numFmtId="166" fontId="4" fillId="6" borderId="1" xfId="0" applyNumberFormat="1" applyFont="1" applyFill="1" applyBorder="1" applyAlignment="1" applyProtection="1">
      <alignment horizontal="center" vertical="center"/>
    </xf>
    <xf numFmtId="0" fontId="2" fillId="2" borderId="0" xfId="0" applyFont="1" applyFill="1" applyAlignment="1" applyProtection="1">
      <alignment vertical="center"/>
    </xf>
    <xf numFmtId="0" fontId="7" fillId="3" borderId="0" xfId="0" applyFont="1" applyFill="1" applyAlignment="1" applyProtection="1">
      <alignment vertical="center"/>
    </xf>
    <xf numFmtId="166" fontId="7" fillId="3" borderId="0" xfId="1" applyNumberFormat="1" applyFont="1" applyFill="1" applyAlignment="1" applyProtection="1">
      <alignment horizontal="center" vertical="center"/>
    </xf>
    <xf numFmtId="0" fontId="7" fillId="3" borderId="0" xfId="0" applyFont="1" applyFill="1" applyAlignment="1" applyProtection="1">
      <alignment horizontal="center" vertical="center" wrapText="1"/>
    </xf>
    <xf numFmtId="166" fontId="7" fillId="3" borderId="0" xfId="1" applyNumberFormat="1" applyFont="1" applyFill="1" applyBorder="1" applyAlignment="1" applyProtection="1">
      <alignment horizontal="center" vertical="center" wrapText="1"/>
    </xf>
    <xf numFmtId="7" fontId="4" fillId="5" borderId="1" xfId="1" applyNumberFormat="1" applyFont="1" applyFill="1" applyBorder="1" applyAlignment="1" applyProtection="1">
      <alignment horizontal="center" vertical="center"/>
      <protection locked="0"/>
    </xf>
    <xf numFmtId="0" fontId="5" fillId="6" borderId="1" xfId="0" applyFont="1" applyFill="1" applyBorder="1" applyAlignment="1" applyProtection="1">
      <alignment horizontal="left" vertical="center" wrapText="1"/>
    </xf>
    <xf numFmtId="0" fontId="5" fillId="6" borderId="6" xfId="0" applyFont="1" applyFill="1" applyBorder="1" applyAlignment="1" applyProtection="1">
      <alignment vertical="center" wrapText="1"/>
    </xf>
    <xf numFmtId="3" fontId="4" fillId="6" borderId="1" xfId="0" applyNumberFormat="1" applyFont="1" applyFill="1" applyBorder="1" applyAlignment="1" applyProtection="1">
      <alignment horizontal="center" vertical="center"/>
    </xf>
    <xf numFmtId="0" fontId="5" fillId="6" borderId="1" xfId="0" applyFont="1" applyFill="1" applyBorder="1" applyAlignment="1" applyProtection="1">
      <alignment vertical="center" wrapText="1"/>
    </xf>
    <xf numFmtId="0" fontId="4" fillId="6" borderId="7" xfId="0" applyFont="1" applyFill="1" applyBorder="1" applyAlignment="1" applyProtection="1">
      <alignment horizontal="left" vertical="center" wrapText="1"/>
    </xf>
    <xf numFmtId="3" fontId="4" fillId="6" borderId="7" xfId="0" applyNumberFormat="1" applyFont="1" applyFill="1" applyBorder="1" applyAlignment="1" applyProtection="1">
      <alignment horizontal="center" vertical="center"/>
    </xf>
    <xf numFmtId="0" fontId="11" fillId="0" borderId="0" xfId="0" applyFont="1" applyFill="1" applyAlignment="1" applyProtection="1">
      <alignment vertical="center"/>
    </xf>
    <xf numFmtId="0" fontId="11" fillId="0" borderId="0" xfId="0" applyFont="1" applyProtection="1"/>
    <xf numFmtId="165" fontId="10" fillId="4" borderId="1" xfId="0" applyNumberFormat="1" applyFont="1" applyFill="1" applyBorder="1" applyAlignment="1" applyProtection="1">
      <alignment vertical="center"/>
    </xf>
    <xf numFmtId="0" fontId="3" fillId="5" borderId="12" xfId="0" applyFont="1" applyFill="1" applyBorder="1" applyAlignment="1" applyProtection="1">
      <alignment horizontal="center" vertical="center"/>
    </xf>
    <xf numFmtId="164" fontId="12" fillId="5" borderId="0" xfId="1" applyFont="1" applyFill="1" applyBorder="1" applyProtection="1"/>
    <xf numFmtId="164" fontId="12" fillId="5" borderId="13" xfId="1" applyFont="1" applyFill="1" applyBorder="1" applyProtection="1"/>
    <xf numFmtId="0" fontId="3" fillId="5" borderId="14" xfId="0" applyFont="1" applyFill="1" applyBorder="1" applyAlignment="1" applyProtection="1">
      <alignment horizontal="center" vertical="center"/>
    </xf>
    <xf numFmtId="164" fontId="12" fillId="5" borderId="15" xfId="1" applyFont="1" applyFill="1" applyBorder="1" applyProtection="1"/>
    <xf numFmtId="164" fontId="12" fillId="5" borderId="16" xfId="1" applyFont="1" applyFill="1" applyBorder="1" applyProtection="1"/>
    <xf numFmtId="164" fontId="3" fillId="5" borderId="0" xfId="1" applyFont="1" applyFill="1" applyBorder="1" applyProtection="1"/>
    <xf numFmtId="164" fontId="3" fillId="5" borderId="13" xfId="1" applyFont="1" applyFill="1" applyBorder="1" applyProtection="1"/>
    <xf numFmtId="0" fontId="2" fillId="5" borderId="17" xfId="0" applyFont="1" applyFill="1" applyBorder="1" applyAlignment="1" applyProtection="1">
      <alignment vertical="center"/>
      <protection locked="0"/>
    </xf>
    <xf numFmtId="0" fontId="3" fillId="5" borderId="18" xfId="0" applyFont="1" applyFill="1" applyBorder="1" applyAlignment="1" applyProtection="1">
      <alignment horizontal="center" vertical="center"/>
    </xf>
    <xf numFmtId="164" fontId="3" fillId="5" borderId="18" xfId="1" applyFont="1" applyFill="1" applyBorder="1" applyProtection="1"/>
    <xf numFmtId="0" fontId="3" fillId="5" borderId="18" xfId="0" applyFont="1" applyFill="1" applyBorder="1" applyProtection="1"/>
    <xf numFmtId="164" fontId="3" fillId="5" borderId="18" xfId="1" applyFont="1" applyFill="1" applyBorder="1" applyAlignment="1" applyProtection="1">
      <alignment horizontal="center"/>
    </xf>
    <xf numFmtId="164" fontId="3" fillId="5" borderId="19" xfId="1" applyFont="1" applyFill="1" applyBorder="1" applyProtection="1"/>
    <xf numFmtId="0" fontId="9" fillId="8" borderId="10" xfId="0" applyFont="1" applyFill="1" applyBorder="1" applyAlignment="1" applyProtection="1">
      <alignment vertical="center"/>
    </xf>
    <xf numFmtId="0" fontId="9" fillId="8" borderId="12" xfId="0" applyFont="1" applyFill="1" applyBorder="1" applyAlignment="1" applyProtection="1">
      <alignment vertical="center"/>
    </xf>
    <xf numFmtId="0" fontId="9" fillId="8" borderId="13" xfId="0" applyFont="1" applyFill="1" applyBorder="1" applyAlignment="1" applyProtection="1">
      <alignment horizontal="left" vertical="center"/>
    </xf>
    <xf numFmtId="0" fontId="9" fillId="8" borderId="14" xfId="0" applyFont="1" applyFill="1" applyBorder="1" applyAlignment="1" applyProtection="1">
      <alignment vertical="center"/>
    </xf>
    <xf numFmtId="0" fontId="9" fillId="8" borderId="16" xfId="0" applyFont="1" applyFill="1" applyBorder="1" applyAlignment="1" applyProtection="1">
      <alignment horizontal="left" vertical="center"/>
    </xf>
    <xf numFmtId="3" fontId="9" fillId="8" borderId="11" xfId="0" applyNumberFormat="1" applyFont="1" applyFill="1" applyBorder="1" applyAlignment="1" applyProtection="1">
      <alignment horizontal="left" vertical="center"/>
    </xf>
    <xf numFmtId="0" fontId="13" fillId="0" borderId="0" xfId="0" applyFont="1" applyFill="1" applyAlignment="1" applyProtection="1">
      <alignment horizontal="left" vertical="center"/>
    </xf>
    <xf numFmtId="165" fontId="8" fillId="4" borderId="4" xfId="1" applyNumberFormat="1" applyFont="1" applyFill="1" applyBorder="1" applyAlignment="1" applyProtection="1">
      <alignment horizontal="center" vertical="center" wrapText="1"/>
    </xf>
    <xf numFmtId="165" fontId="8" fillId="4" borderId="0" xfId="1" applyNumberFormat="1" applyFont="1" applyFill="1" applyBorder="1" applyAlignment="1" applyProtection="1">
      <alignment horizontal="center" vertical="center" wrapText="1"/>
    </xf>
    <xf numFmtId="0" fontId="4" fillId="6" borderId="2" xfId="0" applyFont="1" applyFill="1" applyBorder="1" applyAlignment="1" applyProtection="1">
      <alignment horizontal="center" vertical="center"/>
    </xf>
    <xf numFmtId="0" fontId="4" fillId="6" borderId="20" xfId="0" applyFont="1" applyFill="1" applyBorder="1" applyAlignment="1" applyProtection="1">
      <alignment horizontal="center" vertical="center"/>
    </xf>
    <xf numFmtId="0" fontId="4" fillId="6" borderId="3" xfId="0" applyFont="1" applyFill="1" applyBorder="1" applyAlignment="1" applyProtection="1">
      <alignment horizontal="center" vertical="center"/>
    </xf>
    <xf numFmtId="0" fontId="4" fillId="6" borderId="1" xfId="0" applyFont="1" applyFill="1" applyBorder="1" applyAlignment="1" applyProtection="1">
      <alignment horizontal="center" vertical="center"/>
    </xf>
    <xf numFmtId="0" fontId="4" fillId="6" borderId="7" xfId="0" applyFont="1" applyFill="1" applyBorder="1" applyAlignment="1" applyProtection="1">
      <alignment horizontal="center" vertical="center"/>
    </xf>
    <xf numFmtId="165" fontId="10" fillId="4" borderId="6" xfId="0" applyNumberFormat="1" applyFont="1" applyFill="1" applyBorder="1" applyAlignment="1" applyProtection="1">
      <alignment horizontal="right" vertical="center"/>
    </xf>
    <xf numFmtId="165" fontId="10" fillId="4" borderId="8" xfId="0" applyNumberFormat="1" applyFont="1" applyFill="1" applyBorder="1" applyAlignment="1" applyProtection="1">
      <alignment horizontal="right" vertical="center"/>
    </xf>
    <xf numFmtId="165" fontId="10" fillId="4" borderId="9" xfId="0" applyNumberFormat="1" applyFont="1" applyFill="1" applyBorder="1" applyAlignment="1" applyProtection="1">
      <alignment horizontal="right" vertical="center"/>
    </xf>
    <xf numFmtId="165" fontId="10" fillId="4" borderId="4" xfId="0" applyNumberFormat="1" applyFont="1" applyFill="1" applyBorder="1" applyAlignment="1" applyProtection="1">
      <alignment horizontal="right" vertical="center"/>
    </xf>
    <xf numFmtId="165" fontId="10" fillId="4" borderId="0" xfId="0" applyNumberFormat="1" applyFont="1" applyFill="1" applyBorder="1" applyAlignment="1" applyProtection="1">
      <alignment horizontal="right" vertical="center"/>
    </xf>
  </cellXfs>
  <cellStyles count="5">
    <cellStyle name="Euro" xfId="1" xr:uid="{00000000-0005-0000-0000-000000000000}"/>
    <cellStyle name="SAPBEXchaText" xfId="3" xr:uid="{00000000-0005-0000-0000-000001000000}"/>
    <cellStyle name="SAPBEXstdItem" xfId="4" xr:uid="{00000000-0005-0000-0000-000002000000}"/>
    <cellStyle name="Standaard" xfId="0" builtinId="0"/>
    <cellStyle name="Standaard 2" xfId="2" xr:uid="{00000000-0005-0000-0000-000004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showGridLines="0" tabSelected="1" topLeftCell="A2" zoomScale="107" zoomScaleNormal="140" workbookViewId="0">
      <selection activeCell="D10" sqref="D10"/>
    </sheetView>
  </sheetViews>
  <sheetFormatPr baseColWidth="10" defaultColWidth="9.1640625" defaultRowHeight="13" x14ac:dyDescent="0.15"/>
  <cols>
    <col min="1" max="1" width="80.83203125" style="6" customWidth="1"/>
    <col min="2" max="2" width="27.5" style="8" customWidth="1"/>
    <col min="3" max="3" width="3.5" style="8" customWidth="1"/>
    <col min="4" max="4" width="28.5" style="6" customWidth="1"/>
    <col min="5" max="5" width="3.5" style="6" customWidth="1"/>
    <col min="6" max="6" width="25.5" style="6" customWidth="1"/>
    <col min="7" max="7" width="3.5" style="6" customWidth="1"/>
    <col min="8" max="8" width="61" style="6" customWidth="1"/>
    <col min="9" max="9" width="3.5" style="6" customWidth="1"/>
    <col min="10" max="10" width="20.83203125" style="6" customWidth="1"/>
    <col min="11" max="16384" width="9.1640625" style="6"/>
  </cols>
  <sheetData>
    <row r="1" spans="1:12" ht="30" customHeight="1" thickBot="1" x14ac:dyDescent="0.2">
      <c r="A1" s="11" t="s">
        <v>20</v>
      </c>
      <c r="B1" s="3"/>
      <c r="C1" s="3"/>
      <c r="D1" s="4"/>
      <c r="E1" s="2"/>
      <c r="F1" s="5"/>
      <c r="G1" s="4"/>
      <c r="H1" s="4"/>
    </row>
    <row r="2" spans="1:12" ht="79" customHeight="1" thickBot="1" x14ac:dyDescent="0.2">
      <c r="A2" s="34" t="s">
        <v>0</v>
      </c>
      <c r="B2" s="35"/>
      <c r="C2" s="35"/>
      <c r="D2" s="36"/>
      <c r="E2" s="37"/>
      <c r="F2" s="38"/>
      <c r="G2" s="36"/>
      <c r="H2" s="39"/>
    </row>
    <row r="3" spans="1:12" ht="20" customHeight="1" x14ac:dyDescent="0.15">
      <c r="A3" s="40" t="s">
        <v>5</v>
      </c>
      <c r="B3" s="45">
        <f>B8+B9</f>
        <v>2241</v>
      </c>
      <c r="C3" s="26"/>
      <c r="D3" s="32"/>
      <c r="E3" s="32"/>
      <c r="F3" s="32"/>
      <c r="G3" s="32"/>
      <c r="H3" s="33"/>
    </row>
    <row r="4" spans="1:12" ht="27" customHeight="1" x14ac:dyDescent="0.3">
      <c r="A4" s="41" t="s">
        <v>13</v>
      </c>
      <c r="B4" s="42" t="s">
        <v>12</v>
      </c>
      <c r="C4" s="26"/>
      <c r="D4" s="27" t="s">
        <v>19</v>
      </c>
      <c r="E4" s="27"/>
      <c r="F4" s="27"/>
      <c r="G4" s="27"/>
      <c r="H4" s="28"/>
    </row>
    <row r="5" spans="1:12" ht="20" customHeight="1" thickBot="1" x14ac:dyDescent="0.35">
      <c r="A5" s="43" t="s">
        <v>6</v>
      </c>
      <c r="B5" s="44">
        <v>12</v>
      </c>
      <c r="C5" s="29"/>
      <c r="D5" s="30"/>
      <c r="E5" s="30"/>
      <c r="F5" s="30"/>
      <c r="G5" s="30"/>
      <c r="H5" s="31"/>
    </row>
    <row r="6" spans="1:12" ht="20" customHeight="1" x14ac:dyDescent="0.15"/>
    <row r="7" spans="1:12" s="7" customFormat="1" ht="107" customHeight="1" x14ac:dyDescent="0.15">
      <c r="A7" s="12" t="s">
        <v>8</v>
      </c>
      <c r="B7" s="14" t="s">
        <v>15</v>
      </c>
      <c r="C7" s="13"/>
      <c r="D7" s="14" t="s">
        <v>24</v>
      </c>
      <c r="E7" s="13"/>
      <c r="F7" s="14" t="s">
        <v>9</v>
      </c>
    </row>
    <row r="8" spans="1:12" s="7" customFormat="1" ht="92" customHeight="1" x14ac:dyDescent="0.15">
      <c r="A8" s="9" t="s">
        <v>22</v>
      </c>
      <c r="B8" s="19">
        <v>1807</v>
      </c>
      <c r="C8" s="49"/>
      <c r="D8" s="16">
        <v>0</v>
      </c>
      <c r="E8" s="49"/>
      <c r="F8" s="10">
        <f>(B8*D8)*12</f>
        <v>0</v>
      </c>
    </row>
    <row r="9" spans="1:12" s="7" customFormat="1" ht="92" customHeight="1" x14ac:dyDescent="0.15">
      <c r="A9" s="9" t="s">
        <v>25</v>
      </c>
      <c r="B9" s="19">
        <v>434</v>
      </c>
      <c r="C9" s="50"/>
      <c r="D9" s="16">
        <v>0</v>
      </c>
      <c r="E9" s="50"/>
      <c r="F9" s="10">
        <f>(B9*D9)*12</f>
        <v>0</v>
      </c>
    </row>
    <row r="10" spans="1:12" s="7" customFormat="1" ht="40" customHeight="1" x14ac:dyDescent="0.15">
      <c r="A10" s="9" t="s">
        <v>27</v>
      </c>
      <c r="B10" s="19">
        <v>95</v>
      </c>
      <c r="C10" s="51"/>
      <c r="D10" s="16">
        <v>0</v>
      </c>
      <c r="E10" s="51"/>
      <c r="F10" s="10">
        <f>(B10*D10)*12</f>
        <v>0</v>
      </c>
    </row>
    <row r="11" spans="1:12" ht="10" customHeight="1" x14ac:dyDescent="0.15"/>
    <row r="12" spans="1:12" s="7" customFormat="1" ht="33" customHeight="1" x14ac:dyDescent="0.15">
      <c r="A12" s="17" t="s">
        <v>7</v>
      </c>
      <c r="B12" s="57">
        <f>F10+F9+F8</f>
        <v>0</v>
      </c>
      <c r="C12" s="58"/>
      <c r="D12" s="58"/>
      <c r="E12" s="58"/>
      <c r="F12" s="58"/>
      <c r="H12" s="46" t="s">
        <v>28</v>
      </c>
      <c r="I12" s="46"/>
      <c r="J12" s="46"/>
      <c r="K12" s="6"/>
      <c r="L12" s="6"/>
    </row>
    <row r="13" spans="1:12" ht="20" customHeight="1" x14ac:dyDescent="0.15"/>
    <row r="14" spans="1:12" ht="20" customHeight="1" x14ac:dyDescent="0.15">
      <c r="F14" s="6" t="s">
        <v>23</v>
      </c>
    </row>
    <row r="15" spans="1:12" s="7" customFormat="1" ht="87" customHeight="1" x14ac:dyDescent="0.15">
      <c r="A15" s="12" t="s">
        <v>2</v>
      </c>
      <c r="B15" s="14" t="s">
        <v>31</v>
      </c>
    </row>
    <row r="16" spans="1:12" s="7" customFormat="1" ht="49" customHeight="1" x14ac:dyDescent="0.15">
      <c r="A16" s="9" t="s">
        <v>32</v>
      </c>
      <c r="B16" s="16">
        <v>0</v>
      </c>
      <c r="D16" s="46" t="s">
        <v>29</v>
      </c>
      <c r="E16" s="46"/>
      <c r="F16" s="46"/>
      <c r="G16" s="46"/>
      <c r="H16" s="46"/>
    </row>
    <row r="17" spans="1:6" s="7" customFormat="1" ht="49" customHeight="1" x14ac:dyDescent="0.15">
      <c r="A17" s="21" t="s">
        <v>26</v>
      </c>
      <c r="B17" s="16">
        <v>0</v>
      </c>
      <c r="D17" s="23" t="s">
        <v>14</v>
      </c>
    </row>
    <row r="18" spans="1:6" ht="10" customHeight="1" x14ac:dyDescent="0.15">
      <c r="D18" s="24"/>
    </row>
    <row r="19" spans="1:6" s="7" customFormat="1" ht="35" customHeight="1" x14ac:dyDescent="0.15">
      <c r="A19" s="18"/>
      <c r="B19" s="25">
        <f>B16</f>
        <v>0</v>
      </c>
      <c r="D19" s="23" t="s">
        <v>18</v>
      </c>
    </row>
    <row r="20" spans="1:6" ht="20" customHeight="1" x14ac:dyDescent="0.15"/>
    <row r="21" spans="1:6" s="7" customFormat="1" ht="60" customHeight="1" x14ac:dyDescent="0.15">
      <c r="A21" s="12" t="s">
        <v>3</v>
      </c>
      <c r="B21" s="14" t="s">
        <v>16</v>
      </c>
      <c r="C21" s="13"/>
      <c r="D21" s="14" t="s">
        <v>11</v>
      </c>
      <c r="E21" s="13"/>
      <c r="F21" s="15" t="s">
        <v>4</v>
      </c>
    </row>
    <row r="22" spans="1:6" s="7" customFormat="1" ht="38" customHeight="1" x14ac:dyDescent="0.15">
      <c r="A22" s="9" t="s">
        <v>21</v>
      </c>
      <c r="B22" s="19">
        <v>10</v>
      </c>
      <c r="C22" s="52"/>
      <c r="D22" s="16">
        <v>0</v>
      </c>
      <c r="E22" s="52"/>
      <c r="F22" s="10">
        <f>B22*D22</f>
        <v>0</v>
      </c>
    </row>
    <row r="23" spans="1:6" s="7" customFormat="1" ht="54" customHeight="1" x14ac:dyDescent="0.15">
      <c r="A23" s="21" t="s">
        <v>17</v>
      </c>
      <c r="B23" s="22">
        <v>500</v>
      </c>
      <c r="C23" s="53"/>
      <c r="D23" s="16">
        <v>0</v>
      </c>
      <c r="E23" s="53"/>
      <c r="F23" s="10">
        <f>B23*D23</f>
        <v>0</v>
      </c>
    </row>
    <row r="24" spans="1:6" s="7" customFormat="1" ht="49" customHeight="1" x14ac:dyDescent="0.15">
      <c r="A24" s="9" t="s">
        <v>30</v>
      </c>
      <c r="B24" s="19">
        <v>5</v>
      </c>
      <c r="C24" s="52"/>
      <c r="D24" s="16">
        <v>0</v>
      </c>
      <c r="E24" s="52"/>
      <c r="F24" s="10">
        <f>B24*D24</f>
        <v>0</v>
      </c>
    </row>
    <row r="25" spans="1:6" ht="10" customHeight="1" x14ac:dyDescent="0.15"/>
    <row r="26" spans="1:6" s="7" customFormat="1" ht="30" customHeight="1" x14ac:dyDescent="0.15">
      <c r="A26" s="20" t="s">
        <v>10</v>
      </c>
      <c r="B26" s="54">
        <f>F22+F24+F23</f>
        <v>0</v>
      </c>
      <c r="C26" s="55"/>
      <c r="D26" s="55"/>
      <c r="E26" s="55"/>
      <c r="F26" s="56"/>
    </row>
    <row r="27" spans="1:6" ht="20" customHeight="1" x14ac:dyDescent="0.15"/>
    <row r="28" spans="1:6" ht="66" customHeight="1" x14ac:dyDescent="0.15">
      <c r="A28" s="1" t="s">
        <v>1</v>
      </c>
      <c r="B28" s="47">
        <f>B12+B19+B26</f>
        <v>0</v>
      </c>
      <c r="C28" s="48"/>
      <c r="D28" s="48"/>
      <c r="E28" s="48"/>
      <c r="F28" s="48"/>
    </row>
  </sheetData>
  <sheetProtection algorithmName="SHA-512" hashValue="0YjZI3B9YUKJL5LXFjk02Oyv3g83Zv5eLGi1UrusNb/709TbuOnw9rFgYrsv1Ek9UCsms4UivOQ/+gAEQC3Jbw==" saltValue="3HKgvkws/eWZN16H1sJdag==" spinCount="100000" sheet="1" selectLockedCells="1"/>
  <mergeCells count="9">
    <mergeCell ref="H12:J12"/>
    <mergeCell ref="D16:H16"/>
    <mergeCell ref="B28:F28"/>
    <mergeCell ref="C8:C10"/>
    <mergeCell ref="E8:E10"/>
    <mergeCell ref="C22:C24"/>
    <mergeCell ref="E22:E24"/>
    <mergeCell ref="B26:F26"/>
    <mergeCell ref="B12:F12"/>
  </mergeCells>
  <phoneticPr fontId="6" type="noConversion"/>
  <conditionalFormatting sqref="B12:F12">
    <cfRule type="cellIs" dxfId="1" priority="5" operator="greaterThan">
      <formula>206611.5702</formula>
    </cfRule>
  </conditionalFormatting>
  <conditionalFormatting sqref="B16">
    <cfRule type="cellIs" dxfId="0" priority="2" operator="greaterThan">
      <formula>103305.7851</formula>
    </cfRule>
  </conditionalFormatting>
  <pageMargins left="0.75" right="0.75" top="1" bottom="1" header="0.5" footer="0.5"/>
  <pageSetup paperSize="8"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01525CD67E7246B1169218CF0CB99F" ma:contentTypeVersion="8" ma:contentTypeDescription="Een nieuw document maken." ma:contentTypeScope="" ma:versionID="219f65b85b652d7b47c9793e90485d73">
  <xsd:schema xmlns:xsd="http://www.w3.org/2001/XMLSchema" xmlns:xs="http://www.w3.org/2001/XMLSchema" xmlns:p="http://schemas.microsoft.com/office/2006/metadata/properties" xmlns:ns2="c8327127-3568-44c0-a9cd-72cd40493eae" xmlns:ns3="9fb40d75-5405-4d0f-8b66-e30f6f517d25" targetNamespace="http://schemas.microsoft.com/office/2006/metadata/properties" ma:root="true" ma:fieldsID="38315f6f87ec7d3620400e6c0e2691ab" ns2:_="" ns3:_="">
    <xsd:import namespace="c8327127-3568-44c0-a9cd-72cd40493eae"/>
    <xsd:import namespace="9fb40d75-5405-4d0f-8b66-e30f6f517d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7127-3568-44c0-a9cd-72cd40493ea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b40d75-5405-4d0f-8b66-e30f6f517d2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2.xml><?xml version="1.0" encoding="utf-8"?>
<ds:datastoreItem xmlns:ds="http://schemas.openxmlformats.org/officeDocument/2006/customXml" ds:itemID="{E74735D7-46F7-42DF-A59B-5A5C2CF52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34E03C-345E-4B6A-84B5-6905AE70E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7127-3568-44c0-a9cd-72cd40493eae"/>
    <ds:schemaRef ds:uri="9fb40d75-5405-4d0f-8b66-e30f6f517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Deltion College</vt:lpstr>
      <vt:lpstr>'Prijzenblad Deltion College'!Afdrukbereik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2014-10-31T15:34:42Z</dcterms:created>
  <dcterms:modified xsi:type="dcterms:W3CDTF">2020-11-13T15:49:11Z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0x0101002C01525CD67E7246B1169218CF0CB99F</vt:lpwstr>
  </property>
</Properties>
</file>