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ankDijkzeulPrintSc\Frank PrintScan\OneDrive\Trajecten 2019\Stichting GOO\Aanbesteding\"/>
    </mc:Choice>
  </mc:AlternateContent>
  <xr:revisionPtr revIDLastSave="317" documentId="13_ncr:1_{08A0A585-D6DB-45B5-B0FC-BF62228AB017}" xr6:coauthVersionLast="45" xr6:coauthVersionMax="45" xr10:uidLastSave="{B8E17157-538D-45C5-907C-D417EAEF3E32}"/>
  <bookViews>
    <workbookView xWindow="-110" yWindow="-110" windowWidth="22780" windowHeight="14660" xr2:uid="{00000000-000D-0000-FFFF-FFFF00000000}"/>
  </bookViews>
  <sheets>
    <sheet name="Huur 6 jaar" sheetId="1" r:id="rId1"/>
    <sheet name="Optionele verlenging 1 jaar" sheetId="2" r:id="rId2"/>
  </sheets>
  <definedNames>
    <definedName name="_xlnm.Print_Area" localSheetId="0">'Huur 6 jaar'!$A$1:$E$46</definedName>
    <definedName name="_xlnm.Print_Area" localSheetId="1">'Optionele verlenging 1 jaar'!$A$1:$E$41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2" l="1"/>
  <c r="D25" i="2"/>
  <c r="E19" i="2"/>
  <c r="E21" i="2"/>
  <c r="E13" i="2"/>
  <c r="E15" i="2"/>
  <c r="E25" i="1"/>
  <c r="D25" i="1"/>
  <c r="E19" i="1"/>
  <c r="E21" i="1"/>
  <c r="E13" i="1"/>
  <c r="E15" i="1"/>
  <c r="E17" i="2" l="1"/>
  <c r="E17" i="1"/>
  <c r="E23" i="1"/>
  <c r="E9" i="2" l="1"/>
  <c r="E11" i="2"/>
  <c r="E9" i="1"/>
  <c r="E11" i="1"/>
  <c r="E23" i="2" l="1"/>
  <c r="E7" i="1"/>
  <c r="E29" i="2" l="1"/>
  <c r="E30" i="2" s="1"/>
  <c r="E29" i="1" l="1"/>
  <c r="E30" i="1" s="1"/>
  <c r="C40" i="1" l="1"/>
  <c r="E7" i="2" l="1"/>
  <c r="E5" i="2"/>
  <c r="E3" i="2"/>
  <c r="D35" i="2"/>
  <c r="E35" i="2" s="1"/>
  <c r="D34" i="2"/>
  <c r="D36" i="2" l="1"/>
  <c r="E34" i="2"/>
  <c r="E36" i="2" s="1"/>
  <c r="B40" i="2" s="1"/>
  <c r="B43" i="2" l="1"/>
  <c r="C48" i="1" s="1"/>
  <c r="E5" i="1"/>
  <c r="E3" i="1"/>
  <c r="D34" i="1" l="1"/>
  <c r="E34" i="1" l="1"/>
  <c r="D35" i="1"/>
  <c r="E35" i="1" s="1"/>
  <c r="D36" i="1" l="1"/>
  <c r="E36" i="1"/>
  <c r="B45" i="1" s="1"/>
  <c r="B48" i="1" s="1"/>
  <c r="D48" i="1" s="1"/>
</calcChain>
</file>

<file path=xl/sharedStrings.xml><?xml version="1.0" encoding="utf-8"?>
<sst xmlns="http://schemas.openxmlformats.org/spreadsheetml/2006/main" count="88" uniqueCount="51">
  <si>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</si>
  <si>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</si>
  <si>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</si>
  <si>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</si>
  <si>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</si>
  <si>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</si>
  <si>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</si>
  <si>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</si>
  <si>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</si>
  <si>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</si>
  <si>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</si>
  <si>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</si>
  <si>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</si>
  <si>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Totaal per maand</t>
  </si>
  <si>
    <t>TOTAAL INSCHRIJVING per maand</t>
  </si>
  <si>
    <t>Let op! Graag een realistisch bedrag voor de volledige installatie, implementatie en projectmanagement afgeven.</t>
  </si>
  <si>
    <t>Huurprijs unit/ mnd bij 72 mnd</t>
  </si>
  <si>
    <t>Huurbedrag over 72 mnd</t>
  </si>
  <si>
    <t>Totaal over 72 maanden</t>
  </si>
  <si>
    <t>Projectprijs bij 72 mnd per maand</t>
  </si>
  <si>
    <t>Afdrukken  mfp per maand</t>
  </si>
  <si>
    <t>Huurprijs unit/ mnd bij 12 mnd</t>
  </si>
  <si>
    <t>Huurbedrag over 12 mnd</t>
  </si>
  <si>
    <t>Totaal over 12 maanden</t>
  </si>
  <si>
    <t>TOTAAL INSCHRIJVING</t>
  </si>
  <si>
    <t>Aantal</t>
  </si>
  <si>
    <t>Huurbedrag mnd</t>
  </si>
  <si>
    <t xml:space="preserve">Onderhoud per jaar </t>
  </si>
  <si>
    <t>Totaal 72 maanden</t>
  </si>
  <si>
    <t>Totaal 12 maanden</t>
  </si>
  <si>
    <t>Totaal prijs huur 6 jaar</t>
  </si>
  <si>
    <t>Totaal verlenging 1 jaar</t>
  </si>
  <si>
    <t>Totale beoordelingsprijs</t>
  </si>
  <si>
    <t>Totaal prijs huur 1 jaar</t>
  </si>
  <si>
    <t>Handtekening inschrijver</t>
  </si>
  <si>
    <t>Naam inschrijver:</t>
  </si>
  <si>
    <t>Naam organisatie:</t>
  </si>
  <si>
    <t>Type 1: Kleur MFP A3/A4 (25 ppm)</t>
  </si>
  <si>
    <t>Type 2: Kleur MFP A3/A4 (40 ppm)</t>
  </si>
  <si>
    <t>Type 3: Kleur MFP A3/A4 (60 ppm)</t>
  </si>
  <si>
    <t>Type 4: Kleurenprinter (25 ppm)</t>
  </si>
  <si>
    <t>Eis 13 Optioneel printen vanuit chromebooks</t>
  </si>
  <si>
    <t>Printen vanuit chromebooks</t>
  </si>
  <si>
    <t xml:space="preserve">Type 1: Kleur MFP A3/A4 (25 ppm) </t>
  </si>
  <si>
    <t>Externe hoge capaciteitslade min 1.500 vel A4 (1x type 3)</t>
  </si>
  <si>
    <t>Interne finisher type 1</t>
  </si>
  <si>
    <t>Interne finisher type 2</t>
  </si>
  <si>
    <t>Interne finisher type 3</t>
  </si>
  <si>
    <t>Booklet finisher type 1</t>
  </si>
  <si>
    <t>Booklet finisher type 2</t>
  </si>
  <si>
    <t>Booklet finisher type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</si>
</sst>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0" borderId="1" xfId="0" applyNumberFormat="1" applyFont="1" applyBorder="1" applyAlignment="1" applyProtection="1">
      <alignment horizontal="center"/>
    </xf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8" fontId="3" fillId="0" borderId="0" xfId="0" applyNumberFormat="1" applyFont="1" applyAlignment="1" applyProtection="1">
      <alignment horizontal="center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7" fillId="8" borderId="1" xfId="0" applyFont="1" applyFill="1" applyBorder="1"/>
    <xf numFmtId="0" fontId="11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8" fontId="8" fillId="6" borderId="1" xfId="0" applyNumberFormat="1" applyFont="1" applyFill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0" fontId="12" fillId="0" borderId="0" xfId="0" applyFont="1"/>
    <xf numFmtId="8" fontId="10" fillId="7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 applyProtection="1">
      <alignment horizontal="center"/>
    </xf>
    <xf numFmtId="8" fontId="10" fillId="7" borderId="2" xfId="0" applyNumberFormat="1" applyFont="1" applyFill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8" xfId="0" applyFont="1" applyBorder="1" applyProtection="1"/>
    <xf numFmtId="0" fontId="3" fillId="0" borderId="9" xfId="0" applyFont="1" applyBorder="1" applyProtection="1"/>
    <xf numFmtId="0" fontId="5" fillId="0" borderId="10" xfId="0" applyFont="1" applyBorder="1" applyProtection="1"/>
    <xf numFmtId="0" fontId="3" fillId="0" borderId="11" xfId="0" applyFont="1" applyBorder="1" applyProtection="1"/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view="pageLayout" zoomScaleNormal="100" workbookViewId="0">
      <selection activeCell="A25" sqref="A25"/>
    </sheetView>
  </sheetViews>
  <sheetFormatPr defaultColWidth="9.1796875" defaultRowHeight="12" x14ac:dyDescent="0.3"/>
  <cols>
    <col min="1" max="1" width="50" style="2" customWidth="1"/>
    <col min="2" max="2" width="18.1796875" style="2" bestFit="1" customWidth="1"/>
    <col min="3" max="3" width="23.1796875" style="2" customWidth="1"/>
    <col min="4" max="4" width="25.54296875" style="2" bestFit="1" customWidth="1"/>
    <col min="5" max="5" width="18.81640625" style="2" bestFit="1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9.1796875" style="2"/>
  </cols>
  <sheetData>
    <row r="1" spans="1:5" x14ac:dyDescent="0.3">
      <c r="A1" s="1" t="s">
        <v>0</v>
      </c>
    </row>
    <row r="2" spans="1:5" ht="14.5" x14ac:dyDescent="0.35">
      <c r="A2" s="26" t="s">
        <v>1</v>
      </c>
      <c r="B2" s="58" t="s">
        <v>2</v>
      </c>
      <c r="C2" s="59"/>
      <c r="D2" s="3" t="s">
        <v>16</v>
      </c>
      <c r="E2" s="3" t="s">
        <v>17</v>
      </c>
    </row>
    <row r="3" spans="1:5" ht="14.5" x14ac:dyDescent="0.35">
      <c r="A3" s="21" t="s">
        <v>43</v>
      </c>
      <c r="B3" s="54">
        <v>7</v>
      </c>
      <c r="C3" s="60"/>
      <c r="D3" s="20">
        <v>0</v>
      </c>
      <c r="E3" s="4">
        <f>(B3*D3)*72</f>
        <v>0</v>
      </c>
    </row>
    <row r="4" spans="1:5" x14ac:dyDescent="0.3">
      <c r="A4" s="5"/>
      <c r="B4" s="56"/>
      <c r="C4" s="57"/>
      <c r="D4" s="6"/>
      <c r="E4" s="6"/>
    </row>
    <row r="5" spans="1:5" ht="14.5" x14ac:dyDescent="0.35">
      <c r="A5" s="21" t="s">
        <v>38</v>
      </c>
      <c r="B5" s="54">
        <v>5</v>
      </c>
      <c r="C5" s="60"/>
      <c r="D5" s="20">
        <v>0</v>
      </c>
      <c r="E5" s="4">
        <f>(B5*D5)*72</f>
        <v>0</v>
      </c>
    </row>
    <row r="6" spans="1:5" ht="14.5" x14ac:dyDescent="0.35">
      <c r="A6" s="5"/>
      <c r="B6" s="56"/>
      <c r="C6" s="61"/>
      <c r="D6" s="6"/>
      <c r="E6" s="6"/>
    </row>
    <row r="7" spans="1:5" x14ac:dyDescent="0.3">
      <c r="A7" s="21" t="s">
        <v>39</v>
      </c>
      <c r="B7" s="54">
        <v>6</v>
      </c>
      <c r="C7" s="55"/>
      <c r="D7" s="20">
        <v>0</v>
      </c>
      <c r="E7" s="4">
        <f>(B7*D7)*72</f>
        <v>0</v>
      </c>
    </row>
    <row r="8" spans="1:5" x14ac:dyDescent="0.3">
      <c r="A8" s="5"/>
      <c r="B8" s="56"/>
      <c r="C8" s="57"/>
      <c r="D8" s="56"/>
      <c r="E8" s="57"/>
    </row>
    <row r="9" spans="1:5" x14ac:dyDescent="0.3">
      <c r="A9" s="21" t="s">
        <v>40</v>
      </c>
      <c r="B9" s="54">
        <v>5</v>
      </c>
      <c r="C9" s="55"/>
      <c r="D9" s="20">
        <v>0</v>
      </c>
      <c r="E9" s="4">
        <f>(B9*D9)*72</f>
        <v>0</v>
      </c>
    </row>
    <row r="10" spans="1:5" x14ac:dyDescent="0.3">
      <c r="A10" s="5"/>
      <c r="B10" s="56"/>
      <c r="C10" s="57"/>
      <c r="D10" s="56"/>
      <c r="E10" s="57"/>
    </row>
    <row r="11" spans="1:5" x14ac:dyDescent="0.3">
      <c r="A11" s="21" t="s">
        <v>44</v>
      </c>
      <c r="B11" s="54">
        <v>1</v>
      </c>
      <c r="C11" s="55"/>
      <c r="D11" s="20">
        <v>0</v>
      </c>
      <c r="E11" s="4">
        <f>(B11*D11)*72</f>
        <v>0</v>
      </c>
    </row>
    <row r="12" spans="1:5" x14ac:dyDescent="0.3">
      <c r="A12" s="5"/>
      <c r="B12" s="56"/>
      <c r="C12" s="57"/>
      <c r="D12" s="56"/>
      <c r="E12" s="57"/>
    </row>
    <row r="13" spans="1:5" x14ac:dyDescent="0.3">
      <c r="A13" s="21" t="s">
        <v>45</v>
      </c>
      <c r="B13" s="54">
        <v>3</v>
      </c>
      <c r="C13" s="55"/>
      <c r="D13" s="20">
        <v>0</v>
      </c>
      <c r="E13" s="4">
        <f>(B13*D13)*72</f>
        <v>0</v>
      </c>
    </row>
    <row r="14" spans="1:5" x14ac:dyDescent="0.3">
      <c r="A14" s="5"/>
      <c r="B14" s="56"/>
      <c r="C14" s="57"/>
      <c r="D14" s="56"/>
      <c r="E14" s="57"/>
    </row>
    <row r="15" spans="1:5" x14ac:dyDescent="0.3">
      <c r="A15" s="21" t="s">
        <v>46</v>
      </c>
      <c r="B15" s="54">
        <v>2</v>
      </c>
      <c r="C15" s="55"/>
      <c r="D15" s="20">
        <v>0</v>
      </c>
      <c r="E15" s="4">
        <f>(B15*D15)*72</f>
        <v>0</v>
      </c>
    </row>
    <row r="16" spans="1:5" x14ac:dyDescent="0.3">
      <c r="A16" s="5"/>
      <c r="B16" s="56"/>
      <c r="C16" s="57"/>
      <c r="D16" s="56"/>
      <c r="E16" s="57"/>
    </row>
    <row r="17" spans="1:6" x14ac:dyDescent="0.3">
      <c r="A17" s="21" t="s">
        <v>47</v>
      </c>
      <c r="B17" s="54">
        <v>1</v>
      </c>
      <c r="C17" s="55"/>
      <c r="D17" s="20">
        <v>0</v>
      </c>
      <c r="E17" s="4">
        <f>(B17*D17)*72</f>
        <v>0</v>
      </c>
    </row>
    <row r="18" spans="1:6" x14ac:dyDescent="0.3">
      <c r="A18" s="5"/>
      <c r="B18" s="56"/>
      <c r="C18" s="57"/>
      <c r="D18" s="56"/>
      <c r="E18" s="57"/>
    </row>
    <row r="19" spans="1:6" x14ac:dyDescent="0.3">
      <c r="A19" s="21" t="s">
        <v>48</v>
      </c>
      <c r="B19" s="54">
        <v>2</v>
      </c>
      <c r="C19" s="55"/>
      <c r="D19" s="20">
        <v>0</v>
      </c>
      <c r="E19" s="4">
        <f>(B19*D19)*72</f>
        <v>0</v>
      </c>
    </row>
    <row r="20" spans="1:6" x14ac:dyDescent="0.3">
      <c r="A20" s="5"/>
      <c r="B20" s="56"/>
      <c r="C20" s="57"/>
      <c r="D20" s="56"/>
      <c r="E20" s="57"/>
    </row>
    <row r="21" spans="1:6" x14ac:dyDescent="0.3">
      <c r="A21" s="21" t="s">
        <v>49</v>
      </c>
      <c r="B21" s="54">
        <v>3</v>
      </c>
      <c r="C21" s="55"/>
      <c r="D21" s="20">
        <v>0</v>
      </c>
      <c r="E21" s="4">
        <f>(B21*D21)*72</f>
        <v>0</v>
      </c>
    </row>
    <row r="22" spans="1:6" x14ac:dyDescent="0.3">
      <c r="A22" s="5"/>
      <c r="B22" s="56"/>
      <c r="C22" s="57"/>
      <c r="D22" s="56"/>
      <c r="E22" s="57"/>
    </row>
    <row r="23" spans="1:6" x14ac:dyDescent="0.3">
      <c r="A23" s="21" t="s">
        <v>50</v>
      </c>
      <c r="B23" s="54">
        <v>4</v>
      </c>
      <c r="C23" s="55"/>
      <c r="D23" s="20">
        <v>0</v>
      </c>
      <c r="E23" s="4">
        <f>(B23*D23)*72</f>
        <v>0</v>
      </c>
    </row>
    <row r="24" spans="1:6" x14ac:dyDescent="0.3">
      <c r="A24" s="5"/>
      <c r="B24" s="56"/>
      <c r="C24" s="57"/>
      <c r="D24" s="56"/>
      <c r="E24" s="57"/>
    </row>
    <row r="25" spans="1:6" x14ac:dyDescent="0.3">
      <c r="C25" s="25" t="s">
        <v>3</v>
      </c>
      <c r="D25" s="7">
        <f>SUM(D3,D5,D7,D9,D11,D13,D15,D17,D19,D21,D23)</f>
        <v>0</v>
      </c>
      <c r="E25" s="8">
        <f>SUM(E3,E5,E7,E9,E11,E13,E15,E17,E19,E21,E23)</f>
        <v>0</v>
      </c>
      <c r="F25" s="16"/>
    </row>
    <row r="27" spans="1:6" x14ac:dyDescent="0.3">
      <c r="A27" s="31" t="s">
        <v>41</v>
      </c>
      <c r="B27" s="32"/>
      <c r="C27" s="33"/>
      <c r="D27" s="33"/>
      <c r="E27" s="32"/>
    </row>
    <row r="28" spans="1:6" x14ac:dyDescent="0.3">
      <c r="A28" s="34"/>
      <c r="B28" s="35" t="s">
        <v>25</v>
      </c>
      <c r="C28" s="36" t="s">
        <v>26</v>
      </c>
      <c r="D28" s="36" t="s">
        <v>27</v>
      </c>
      <c r="E28" s="35" t="s">
        <v>28</v>
      </c>
    </row>
    <row r="29" spans="1:6" x14ac:dyDescent="0.3">
      <c r="A29" s="37" t="s">
        <v>42</v>
      </c>
      <c r="B29" s="38">
        <v>1</v>
      </c>
      <c r="C29" s="39">
        <v>0</v>
      </c>
      <c r="D29" s="39">
        <v>0</v>
      </c>
      <c r="E29" s="40">
        <f>((B29*C29)*72)+(D29*6)</f>
        <v>0</v>
      </c>
    </row>
    <row r="30" spans="1:6" x14ac:dyDescent="0.3">
      <c r="A30" s="41"/>
      <c r="B30" s="32"/>
      <c r="C30" s="33"/>
      <c r="D30" s="33" t="s">
        <v>3</v>
      </c>
      <c r="E30" s="42">
        <f>SUM(E29:E29)</f>
        <v>0</v>
      </c>
    </row>
    <row r="32" spans="1:6" x14ac:dyDescent="0.3">
      <c r="A32" s="1" t="s">
        <v>11</v>
      </c>
    </row>
    <row r="33" spans="1:5" x14ac:dyDescent="0.3">
      <c r="A33" s="9" t="s">
        <v>20</v>
      </c>
      <c r="B33" s="3" t="s">
        <v>4</v>
      </c>
      <c r="C33" s="3" t="s">
        <v>5</v>
      </c>
      <c r="D33" s="3" t="s">
        <v>6</v>
      </c>
      <c r="E33" s="3" t="s">
        <v>18</v>
      </c>
    </row>
    <row r="34" spans="1:5" x14ac:dyDescent="0.3">
      <c r="A34" s="10" t="s">
        <v>7</v>
      </c>
      <c r="B34" s="22">
        <v>200000</v>
      </c>
      <c r="C34" s="29">
        <v>0</v>
      </c>
      <c r="D34" s="11">
        <f>B34*C34</f>
        <v>0</v>
      </c>
      <c r="E34" s="11">
        <f>D34*72</f>
        <v>0</v>
      </c>
    </row>
    <row r="35" spans="1:5" x14ac:dyDescent="0.3">
      <c r="A35" s="12" t="s">
        <v>8</v>
      </c>
      <c r="B35" s="23">
        <v>112000</v>
      </c>
      <c r="C35" s="29">
        <v>0</v>
      </c>
      <c r="D35" s="4">
        <f>B35*C35</f>
        <v>0</v>
      </c>
      <c r="E35" s="4">
        <f>D35*72</f>
        <v>0</v>
      </c>
    </row>
    <row r="36" spans="1:5" x14ac:dyDescent="0.3">
      <c r="C36" s="13" t="s">
        <v>3</v>
      </c>
      <c r="D36" s="8">
        <f>SUM(D34:D35)</f>
        <v>0</v>
      </c>
      <c r="E36" s="8">
        <f>SUM(E34:E35)</f>
        <v>0</v>
      </c>
    </row>
    <row r="37" spans="1:5" x14ac:dyDescent="0.3">
      <c r="C37" s="13"/>
      <c r="D37" s="13"/>
    </row>
    <row r="38" spans="1:5" ht="12.5" thickBot="1" x14ac:dyDescent="0.35">
      <c r="A38" s="1" t="s">
        <v>12</v>
      </c>
      <c r="C38" s="13"/>
      <c r="D38" s="13"/>
    </row>
    <row r="39" spans="1:5" x14ac:dyDescent="0.3">
      <c r="A39" s="9" t="s">
        <v>10</v>
      </c>
      <c r="B39" s="18" t="s">
        <v>9</v>
      </c>
      <c r="C39" s="43" t="s">
        <v>19</v>
      </c>
      <c r="D39" s="45"/>
      <c r="E39" s="46"/>
    </row>
    <row r="40" spans="1:5" x14ac:dyDescent="0.3">
      <c r="A40" s="14" t="s">
        <v>10</v>
      </c>
      <c r="B40" s="19">
        <v>0</v>
      </c>
      <c r="C40" s="44">
        <f>B40/72</f>
        <v>0</v>
      </c>
      <c r="D40" s="47"/>
      <c r="E40" s="48"/>
    </row>
    <row r="41" spans="1:5" x14ac:dyDescent="0.3">
      <c r="A41" s="30" t="s">
        <v>15</v>
      </c>
      <c r="D41" s="47"/>
      <c r="E41" s="48"/>
    </row>
    <row r="42" spans="1:5" x14ac:dyDescent="0.3">
      <c r="B42" s="15"/>
      <c r="C42" s="15"/>
      <c r="D42" s="47"/>
      <c r="E42" s="48"/>
    </row>
    <row r="43" spans="1:5" x14ac:dyDescent="0.3">
      <c r="A43" s="17"/>
      <c r="B43" s="16"/>
      <c r="D43" s="49" t="s">
        <v>34</v>
      </c>
      <c r="E43" s="48"/>
    </row>
    <row r="44" spans="1:5" x14ac:dyDescent="0.3">
      <c r="A44" s="1" t="s">
        <v>14</v>
      </c>
      <c r="B44" s="3" t="s">
        <v>13</v>
      </c>
      <c r="D44" s="50" t="s">
        <v>35</v>
      </c>
      <c r="E44" s="51"/>
    </row>
    <row r="45" spans="1:5" ht="12.5" thickBot="1" x14ac:dyDescent="0.35">
      <c r="A45" s="1"/>
      <c r="B45" s="8">
        <f>((E25+E30+E36)/72)+C40</f>
        <v>0</v>
      </c>
      <c r="D45" s="52" t="s">
        <v>36</v>
      </c>
      <c r="E45" s="53"/>
    </row>
    <row r="47" spans="1:5" x14ac:dyDescent="0.3">
      <c r="A47" s="1" t="s">
        <v>24</v>
      </c>
      <c r="B47" s="3" t="s">
        <v>30</v>
      </c>
      <c r="C47" s="3" t="s">
        <v>31</v>
      </c>
      <c r="D47" s="3" t="s">
        <v>32</v>
      </c>
    </row>
    <row r="48" spans="1:5" x14ac:dyDescent="0.3">
      <c r="A48" s="1"/>
      <c r="B48" s="8">
        <f>B45*72</f>
        <v>0</v>
      </c>
      <c r="C48" s="8">
        <f>'Optionele verlenging 1 jaar'!B43</f>
        <v>0</v>
      </c>
      <c r="D48" s="8">
        <f>B48+C48</f>
        <v>0</v>
      </c>
    </row>
    <row r="49" spans="2:2" x14ac:dyDescent="0.3">
      <c r="B49" s="24"/>
    </row>
  </sheetData>
  <mergeCells count="32">
    <mergeCell ref="B21:C21"/>
    <mergeCell ref="B22:C22"/>
    <mergeCell ref="D22:E22"/>
    <mergeCell ref="B19:C19"/>
    <mergeCell ref="B20:C20"/>
    <mergeCell ref="D20:E20"/>
    <mergeCell ref="B16:C16"/>
    <mergeCell ref="D16:E16"/>
    <mergeCell ref="B13:C13"/>
    <mergeCell ref="B14:C14"/>
    <mergeCell ref="D14:E14"/>
    <mergeCell ref="D12:E12"/>
    <mergeCell ref="B9:C9"/>
    <mergeCell ref="B10:C10"/>
    <mergeCell ref="D10:E10"/>
    <mergeCell ref="B15:C15"/>
    <mergeCell ref="B23:C23"/>
    <mergeCell ref="B24:C24"/>
    <mergeCell ref="D24:E24"/>
    <mergeCell ref="B17:C17"/>
    <mergeCell ref="B2:C2"/>
    <mergeCell ref="B5:C5"/>
    <mergeCell ref="B6:C6"/>
    <mergeCell ref="B3:C3"/>
    <mergeCell ref="B4:C4"/>
    <mergeCell ref="B18:C18"/>
    <mergeCell ref="D18:E18"/>
    <mergeCell ref="D8:E8"/>
    <mergeCell ref="B7:C7"/>
    <mergeCell ref="B8:C8"/>
    <mergeCell ref="B11:C11"/>
    <mergeCell ref="B12:C12"/>
  </mergeCells>
  <printOptions horizontalCentered="1"/>
  <pageMargins left="0.70866141732283472" right="0.70866141732283472" top="0.71666666666666667" bottom="0.74803149606299213" header="0.31496062992125984" footer="0.31496062992125984"/>
  <pageSetup paperSize="9" scale="80" orientation="landscape" r:id="rId1"/>
  <headerFooter>
    <oddHeader>&amp;LPrijzenblad Stichting GOO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5"/>
  <sheetViews>
    <sheetView view="pageLayout" zoomScaleNormal="100" workbookViewId="0">
      <selection sqref="A1:XFD1"/>
    </sheetView>
  </sheetViews>
  <sheetFormatPr defaultColWidth="9.1796875" defaultRowHeight="12" x14ac:dyDescent="0.3"/>
  <cols>
    <col min="1" max="1" width="50" style="2" customWidth="1"/>
    <col min="2" max="2" width="18.1796875" style="2" bestFit="1" customWidth="1"/>
    <col min="3" max="3" width="23.54296875" style="2" customWidth="1"/>
    <col min="4" max="4" width="25.54296875" style="2" bestFit="1" customWidth="1"/>
    <col min="5" max="5" width="18.81640625" style="2" bestFit="1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9.1796875" style="2"/>
  </cols>
  <sheetData>
    <row r="1" spans="1:5" x14ac:dyDescent="0.3">
      <c r="A1" s="1" t="s">
        <v>0</v>
      </c>
    </row>
    <row r="2" spans="1:5" ht="14.5" x14ac:dyDescent="0.35">
      <c r="A2" s="26" t="s">
        <v>1</v>
      </c>
      <c r="B2" s="58" t="s">
        <v>2</v>
      </c>
      <c r="C2" s="59"/>
      <c r="D2" s="3" t="s">
        <v>21</v>
      </c>
      <c r="E2" s="3" t="s">
        <v>22</v>
      </c>
    </row>
    <row r="3" spans="1:5" ht="14.5" x14ac:dyDescent="0.35">
      <c r="A3" s="21" t="s">
        <v>37</v>
      </c>
      <c r="B3" s="54">
        <v>7</v>
      </c>
      <c r="C3" s="60"/>
      <c r="D3" s="20">
        <v>0</v>
      </c>
      <c r="E3" s="4">
        <f>(B3*D3)*12</f>
        <v>0</v>
      </c>
    </row>
    <row r="4" spans="1:5" x14ac:dyDescent="0.3">
      <c r="A4" s="5"/>
      <c r="B4" s="56"/>
      <c r="C4" s="57"/>
      <c r="D4" s="6"/>
      <c r="E4" s="6"/>
    </row>
    <row r="5" spans="1:5" ht="14.5" x14ac:dyDescent="0.35">
      <c r="A5" s="21" t="s">
        <v>38</v>
      </c>
      <c r="B5" s="54">
        <v>5</v>
      </c>
      <c r="C5" s="60"/>
      <c r="D5" s="20">
        <v>0</v>
      </c>
      <c r="E5" s="4">
        <f>(B5*D5)*12</f>
        <v>0</v>
      </c>
    </row>
    <row r="6" spans="1:5" ht="14.5" x14ac:dyDescent="0.35">
      <c r="A6" s="5"/>
      <c r="B6" s="56"/>
      <c r="C6" s="61"/>
      <c r="D6" s="6"/>
      <c r="E6" s="6"/>
    </row>
    <row r="7" spans="1:5" x14ac:dyDescent="0.3">
      <c r="A7" s="21" t="s">
        <v>39</v>
      </c>
      <c r="B7" s="54">
        <v>6</v>
      </c>
      <c r="C7" s="55"/>
      <c r="D7" s="20">
        <v>0</v>
      </c>
      <c r="E7" s="4">
        <f>(B7*D7)*12</f>
        <v>0</v>
      </c>
    </row>
    <row r="8" spans="1:5" x14ac:dyDescent="0.3">
      <c r="A8" s="5"/>
      <c r="B8" s="56"/>
      <c r="C8" s="57"/>
      <c r="D8" s="56"/>
      <c r="E8" s="57"/>
    </row>
    <row r="9" spans="1:5" x14ac:dyDescent="0.3">
      <c r="A9" s="21" t="s">
        <v>40</v>
      </c>
      <c r="B9" s="54">
        <v>5</v>
      </c>
      <c r="C9" s="55"/>
      <c r="D9" s="20">
        <v>0</v>
      </c>
      <c r="E9" s="4">
        <f>(B9*D9)*12</f>
        <v>0</v>
      </c>
    </row>
    <row r="10" spans="1:5" x14ac:dyDescent="0.3">
      <c r="A10" s="5"/>
      <c r="B10" s="56"/>
      <c r="C10" s="57"/>
      <c r="D10" s="56"/>
      <c r="E10" s="57"/>
    </row>
    <row r="11" spans="1:5" x14ac:dyDescent="0.3">
      <c r="A11" s="21" t="s">
        <v>44</v>
      </c>
      <c r="B11" s="54">
        <v>1</v>
      </c>
      <c r="C11" s="55"/>
      <c r="D11" s="20">
        <v>0</v>
      </c>
      <c r="E11" s="4">
        <f>(B11*D11)*12</f>
        <v>0</v>
      </c>
    </row>
    <row r="12" spans="1:5" x14ac:dyDescent="0.3">
      <c r="A12" s="5"/>
      <c r="B12" s="56"/>
      <c r="C12" s="57"/>
      <c r="D12" s="56"/>
      <c r="E12" s="57"/>
    </row>
    <row r="13" spans="1:5" x14ac:dyDescent="0.3">
      <c r="A13" s="21" t="s">
        <v>45</v>
      </c>
      <c r="B13" s="54">
        <v>3</v>
      </c>
      <c r="C13" s="55"/>
      <c r="D13" s="20">
        <v>0</v>
      </c>
      <c r="E13" s="4">
        <f>(B13*D13)*12</f>
        <v>0</v>
      </c>
    </row>
    <row r="14" spans="1:5" x14ac:dyDescent="0.3">
      <c r="A14" s="5"/>
      <c r="B14" s="56"/>
      <c r="C14" s="57"/>
      <c r="D14" s="56"/>
      <c r="E14" s="57"/>
    </row>
    <row r="15" spans="1:5" x14ac:dyDescent="0.3">
      <c r="A15" s="21" t="s">
        <v>46</v>
      </c>
      <c r="B15" s="54">
        <v>2</v>
      </c>
      <c r="C15" s="55"/>
      <c r="D15" s="20">
        <v>0</v>
      </c>
      <c r="E15" s="4">
        <f>(B15*D15)*12</f>
        <v>0</v>
      </c>
    </row>
    <row r="16" spans="1:5" x14ac:dyDescent="0.3">
      <c r="A16" s="5"/>
      <c r="B16" s="56"/>
      <c r="C16" s="57"/>
      <c r="D16" s="56"/>
      <c r="E16" s="57"/>
    </row>
    <row r="17" spans="1:6" x14ac:dyDescent="0.3">
      <c r="A17" s="21" t="s">
        <v>47</v>
      </c>
      <c r="B17" s="54">
        <v>1</v>
      </c>
      <c r="C17" s="55"/>
      <c r="D17" s="20">
        <v>0</v>
      </c>
      <c r="E17" s="4">
        <f>(B17*D17)*12</f>
        <v>0</v>
      </c>
    </row>
    <row r="18" spans="1:6" x14ac:dyDescent="0.3">
      <c r="A18" s="5"/>
      <c r="B18" s="56"/>
      <c r="C18" s="57"/>
      <c r="D18" s="56"/>
      <c r="E18" s="57"/>
    </row>
    <row r="19" spans="1:6" x14ac:dyDescent="0.3">
      <c r="A19" s="21" t="s">
        <v>48</v>
      </c>
      <c r="B19" s="54">
        <v>2</v>
      </c>
      <c r="C19" s="55"/>
      <c r="D19" s="20">
        <v>0</v>
      </c>
      <c r="E19" s="4">
        <f>(B19*D19)*12</f>
        <v>0</v>
      </c>
    </row>
    <row r="20" spans="1:6" x14ac:dyDescent="0.3">
      <c r="A20" s="5"/>
      <c r="B20" s="56"/>
      <c r="C20" s="57"/>
      <c r="D20" s="56"/>
      <c r="E20" s="57"/>
    </row>
    <row r="21" spans="1:6" x14ac:dyDescent="0.3">
      <c r="A21" s="21" t="s">
        <v>49</v>
      </c>
      <c r="B21" s="54">
        <v>3</v>
      </c>
      <c r="C21" s="55"/>
      <c r="D21" s="20">
        <v>0</v>
      </c>
      <c r="E21" s="4">
        <f>(B21*D21)*12</f>
        <v>0</v>
      </c>
    </row>
    <row r="22" spans="1:6" x14ac:dyDescent="0.3">
      <c r="A22" s="5"/>
      <c r="B22" s="56"/>
      <c r="C22" s="57"/>
      <c r="D22" s="56"/>
      <c r="E22" s="57"/>
    </row>
    <row r="23" spans="1:6" x14ac:dyDescent="0.3">
      <c r="A23" s="21" t="s">
        <v>50</v>
      </c>
      <c r="B23" s="54">
        <v>4</v>
      </c>
      <c r="C23" s="55"/>
      <c r="D23" s="20">
        <v>0</v>
      </c>
      <c r="E23" s="4">
        <f>(B23*D23)*12</f>
        <v>0</v>
      </c>
    </row>
    <row r="24" spans="1:6" x14ac:dyDescent="0.3">
      <c r="A24" s="5"/>
      <c r="B24" s="56"/>
      <c r="C24" s="57"/>
      <c r="D24" s="56"/>
      <c r="E24" s="57"/>
    </row>
    <row r="25" spans="1:6" x14ac:dyDescent="0.3">
      <c r="C25" s="25" t="s">
        <v>3</v>
      </c>
      <c r="D25" s="7">
        <f>SUM(D3,D5,D7,D9,D11,D13,D15,D17,D19,D21,D23,)</f>
        <v>0</v>
      </c>
      <c r="E25" s="8">
        <f>SUM(E3,E5,E7,E9,E11,E13,E15,E17,E19,E21,E23,)</f>
        <v>0</v>
      </c>
      <c r="F25" s="16"/>
    </row>
    <row r="27" spans="1:6" x14ac:dyDescent="0.3">
      <c r="A27" s="31" t="s">
        <v>41</v>
      </c>
      <c r="B27" s="32"/>
      <c r="C27" s="33"/>
      <c r="D27" s="33"/>
      <c r="E27" s="32"/>
    </row>
    <row r="28" spans="1:6" x14ac:dyDescent="0.3">
      <c r="A28" s="34"/>
      <c r="B28" s="35" t="s">
        <v>25</v>
      </c>
      <c r="C28" s="36" t="s">
        <v>26</v>
      </c>
      <c r="D28" s="36" t="s">
        <v>27</v>
      </c>
      <c r="E28" s="35" t="s">
        <v>29</v>
      </c>
    </row>
    <row r="29" spans="1:6" x14ac:dyDescent="0.3">
      <c r="A29" s="37" t="s">
        <v>42</v>
      </c>
      <c r="B29" s="38">
        <v>1</v>
      </c>
      <c r="C29" s="39">
        <v>0</v>
      </c>
      <c r="D29" s="39">
        <v>0</v>
      </c>
      <c r="E29" s="40">
        <f>((B29*C29)*12)+(D29*1)</f>
        <v>0</v>
      </c>
    </row>
    <row r="30" spans="1:6" x14ac:dyDescent="0.3">
      <c r="A30" s="41"/>
      <c r="B30" s="32"/>
      <c r="C30" s="33"/>
      <c r="D30" s="33" t="s">
        <v>3</v>
      </c>
      <c r="E30" s="42">
        <f>SUM(E29:E29)</f>
        <v>0</v>
      </c>
    </row>
    <row r="32" spans="1:6" x14ac:dyDescent="0.3">
      <c r="A32" s="1" t="s">
        <v>11</v>
      </c>
    </row>
    <row r="33" spans="1:6" x14ac:dyDescent="0.3">
      <c r="A33" s="9" t="s">
        <v>20</v>
      </c>
      <c r="B33" s="3" t="s">
        <v>4</v>
      </c>
      <c r="C33" s="3" t="s">
        <v>5</v>
      </c>
      <c r="D33" s="3" t="s">
        <v>6</v>
      </c>
      <c r="E33" s="3" t="s">
        <v>23</v>
      </c>
    </row>
    <row r="34" spans="1:6" x14ac:dyDescent="0.3">
      <c r="A34" s="10" t="s">
        <v>7</v>
      </c>
      <c r="B34" s="22">
        <v>200000</v>
      </c>
      <c r="C34" s="29">
        <v>0</v>
      </c>
      <c r="D34" s="11">
        <f>B34*C34</f>
        <v>0</v>
      </c>
      <c r="E34" s="11">
        <f>D34*12</f>
        <v>0</v>
      </c>
    </row>
    <row r="35" spans="1:6" x14ac:dyDescent="0.3">
      <c r="A35" s="12" t="s">
        <v>8</v>
      </c>
      <c r="B35" s="23">
        <v>112000</v>
      </c>
      <c r="C35" s="29">
        <v>0</v>
      </c>
      <c r="D35" s="4">
        <f>B35*C35</f>
        <v>0</v>
      </c>
      <c r="E35" s="4">
        <f>D35*12</f>
        <v>0</v>
      </c>
    </row>
    <row r="36" spans="1:6" x14ac:dyDescent="0.3">
      <c r="C36" s="13" t="s">
        <v>3</v>
      </c>
      <c r="D36" s="8">
        <f>SUM(D34:D35)</f>
        <v>0</v>
      </c>
      <c r="E36" s="8">
        <f>SUM(E34:E35)</f>
        <v>0</v>
      </c>
    </row>
    <row r="37" spans="1:6" x14ac:dyDescent="0.3">
      <c r="C37" s="13"/>
      <c r="D37" s="27"/>
      <c r="E37" s="28"/>
      <c r="F37" s="28"/>
    </row>
    <row r="38" spans="1:6" ht="12.5" thickBot="1" x14ac:dyDescent="0.35">
      <c r="A38" s="17"/>
      <c r="B38" s="16"/>
    </row>
    <row r="39" spans="1:6" x14ac:dyDescent="0.3">
      <c r="A39" s="1" t="s">
        <v>14</v>
      </c>
      <c r="B39" s="3" t="s">
        <v>13</v>
      </c>
      <c r="D39" s="45"/>
      <c r="E39" s="46"/>
    </row>
    <row r="40" spans="1:6" x14ac:dyDescent="0.3">
      <c r="A40" s="1"/>
      <c r="B40" s="8">
        <f>((E25+E30+E36)/12)</f>
        <v>0</v>
      </c>
      <c r="D40" s="47"/>
      <c r="E40" s="48"/>
    </row>
    <row r="41" spans="1:6" x14ac:dyDescent="0.3">
      <c r="D41" s="47"/>
      <c r="E41" s="48"/>
    </row>
    <row r="42" spans="1:6" x14ac:dyDescent="0.3">
      <c r="A42" s="1" t="s">
        <v>24</v>
      </c>
      <c r="B42" s="3" t="s">
        <v>33</v>
      </c>
      <c r="D42" s="47"/>
      <c r="E42" s="48"/>
    </row>
    <row r="43" spans="1:6" x14ac:dyDescent="0.3">
      <c r="A43" s="1"/>
      <c r="B43" s="8">
        <f>B40*12</f>
        <v>0</v>
      </c>
      <c r="D43" s="49" t="s">
        <v>34</v>
      </c>
      <c r="E43" s="48"/>
    </row>
    <row r="44" spans="1:6" x14ac:dyDescent="0.3">
      <c r="B44" s="24"/>
      <c r="D44" s="50" t="s">
        <v>35</v>
      </c>
      <c r="E44" s="51"/>
    </row>
    <row r="45" spans="1:6" ht="12.5" thickBot="1" x14ac:dyDescent="0.35">
      <c r="D45" s="52" t="s">
        <v>36</v>
      </c>
      <c r="E45" s="53"/>
    </row>
  </sheetData>
  <mergeCells count="32">
    <mergeCell ref="B21:C21"/>
    <mergeCell ref="B22:C22"/>
    <mergeCell ref="D22:E22"/>
    <mergeCell ref="B19:C19"/>
    <mergeCell ref="B20:C20"/>
    <mergeCell ref="D20:E20"/>
    <mergeCell ref="B16:C16"/>
    <mergeCell ref="D16:E16"/>
    <mergeCell ref="B13:C13"/>
    <mergeCell ref="B14:C14"/>
    <mergeCell ref="D14:E14"/>
    <mergeCell ref="B2:C2"/>
    <mergeCell ref="B3:C3"/>
    <mergeCell ref="B4:C4"/>
    <mergeCell ref="B5:C5"/>
    <mergeCell ref="B6:C6"/>
    <mergeCell ref="B7:C7"/>
    <mergeCell ref="B8:C8"/>
    <mergeCell ref="D8:E8"/>
    <mergeCell ref="B23:C23"/>
    <mergeCell ref="B24:C24"/>
    <mergeCell ref="D24:E24"/>
    <mergeCell ref="B11:C11"/>
    <mergeCell ref="B12:C12"/>
    <mergeCell ref="D12:E12"/>
    <mergeCell ref="B9:C9"/>
    <mergeCell ref="B10:C10"/>
    <mergeCell ref="D10:E10"/>
    <mergeCell ref="B17:C17"/>
    <mergeCell ref="B18:C18"/>
    <mergeCell ref="D18:E18"/>
    <mergeCell ref="B15:C15"/>
  </mergeCells>
  <printOptions horizontalCentered="1"/>
  <pageMargins left="0.70866141732283472" right="0.70866141732283472" top="0.71666666666666667" bottom="0.74803149606299213" header="0.31496062992125984" footer="0.31496062992125984"/>
  <pageSetup paperSize="9" scale="86" orientation="landscape" r:id="rId1"/>
  <headerFooter>
    <oddHeader>&amp;LPrijzenblad Stichting GOO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 jaar</vt:lpstr>
      <vt:lpstr>'Huur 6 jaar'!Afdrukbereik</vt:lpstr>
      <vt:lpstr>'Optionele verlenging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2020-11-25T14:35:32Z</dcterms:modified>
</cp:coreProperties>
</file>