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5" yWindow="-105" windowWidth="19425" windowHeight="10560"/>
  </bookViews>
  <sheets>
    <sheet name="Totale kosten Oplossing" sheetId="1" r:id="rId1"/>
  </sheets>
  <calcPr calcId="152511"/>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4" i="1" l="1"/>
  <c r="D75" i="1"/>
  <c r="D76" i="1"/>
  <c r="D77" i="1"/>
  <c r="D78" i="1"/>
  <c r="D79" i="1"/>
  <c r="D80" i="1"/>
  <c r="D81" i="1"/>
  <c r="D73" i="1"/>
  <c r="D55" i="1"/>
  <c r="D68" i="1" l="1"/>
  <c r="D36" i="1" l="1"/>
  <c r="D37" i="1"/>
  <c r="C42" i="1" l="1"/>
  <c r="B42" i="1"/>
  <c r="D18" i="1" l="1"/>
  <c r="D19" i="1"/>
  <c r="D35" i="1" l="1"/>
  <c r="D32" i="1"/>
  <c r="D33" i="1"/>
  <c r="D34" i="1"/>
  <c r="D48" i="1" l="1"/>
  <c r="C26" i="1" l="1"/>
  <c r="B26" i="1"/>
  <c r="D49" i="1"/>
  <c r="D47" i="1"/>
  <c r="D41" i="1"/>
  <c r="D50" i="1" l="1"/>
  <c r="D38" i="1"/>
  <c r="D39" i="1"/>
  <c r="D40" i="1"/>
  <c r="D31" i="1"/>
  <c r="D25" i="1"/>
  <c r="D24" i="1"/>
  <c r="D23" i="1"/>
  <c r="D22" i="1"/>
  <c r="D21" i="1"/>
  <c r="D20" i="1"/>
  <c r="D42" i="1" l="1"/>
  <c r="D26" i="1"/>
  <c r="D59" i="1" s="1"/>
</calcChain>
</file>

<file path=xl/sharedStrings.xml><?xml version="1.0" encoding="utf-8"?>
<sst xmlns="http://schemas.openxmlformats.org/spreadsheetml/2006/main" count="88" uniqueCount="73">
  <si>
    <t>Prijssjabloon</t>
  </si>
  <si>
    <t xml:space="preserve">Aantal gebruikers ketenportaal totaal;
</t>
  </si>
  <si>
    <t xml:space="preserve">Afname van de Oplossing voor een periode (in jaren) van;
</t>
  </si>
  <si>
    <t xml:space="preserve">Afname van de vereiste koppelingen voor een periode (in jaren) van;
</t>
  </si>
  <si>
    <t xml:space="preserve">Trainingen (incl. documentatie) voor het volgende aantal eindgebruikers;
</t>
  </si>
  <si>
    <t xml:space="preserve">Trainingen (incl. documentatie) voor het volgende aantal key-users;
</t>
  </si>
  <si>
    <t xml:space="preserve">Trainingen (incl. documentatie) voor het volgende aantal functioneel beheerders;
</t>
  </si>
  <si>
    <t xml:space="preserve">Additionele ondersteuning (in uren) o.b.v. het gemiddelde uurtarief;
</t>
  </si>
  <si>
    <t>De Oplossing</t>
  </si>
  <si>
    <t>Oplossing</t>
  </si>
  <si>
    <r>
      <t xml:space="preserve">Eenmalig per </t>
    </r>
    <r>
      <rPr>
        <sz val="11"/>
        <color theme="1"/>
        <rFont val="Calibri"/>
        <family val="2"/>
        <scheme val="minor"/>
      </rPr>
      <t>user</t>
    </r>
  </si>
  <si>
    <r>
      <t xml:space="preserve">Jaarlijks per </t>
    </r>
    <r>
      <rPr>
        <sz val="11"/>
        <color theme="1"/>
        <rFont val="Calibri"/>
        <family val="2"/>
        <scheme val="minor"/>
      </rPr>
      <t>user</t>
    </r>
  </si>
  <si>
    <t>Totaal</t>
  </si>
  <si>
    <t>VTH-functionaliteit</t>
  </si>
  <si>
    <t>Ketenportaal</t>
  </si>
  <si>
    <t xml:space="preserve">Mobiel toezicht </t>
  </si>
  <si>
    <t>…</t>
  </si>
  <si>
    <t>Opslag</t>
  </si>
  <si>
    <t>Verbinding</t>
  </si>
  <si>
    <t>Koppelingen</t>
  </si>
  <si>
    <t>Eenmalig</t>
  </si>
  <si>
    <t>Jaarlijks</t>
  </si>
  <si>
    <t>Trainingen</t>
  </si>
  <si>
    <t>Trainingen (incl. documentatie)</t>
  </si>
  <si>
    <t>Prijs per trainee</t>
  </si>
  <si>
    <t>Eindgebruikers</t>
  </si>
  <si>
    <t>Key users</t>
  </si>
  <si>
    <t>Functioneel beheerders</t>
  </si>
  <si>
    <t>Additionele ondersteunende uren</t>
  </si>
  <si>
    <t>Rol</t>
  </si>
  <si>
    <t>Uurtarief</t>
  </si>
  <si>
    <t xml:space="preserve">Projectleider (begeleiding van losse projecten vanuit de leverancier) </t>
  </si>
  <si>
    <t xml:space="preserve">Adviseur (advisering over inrichting van de applicatie) </t>
  </si>
  <si>
    <t>Technisch consultant (realisatie van nieuwe integraties of migraties)</t>
  </si>
  <si>
    <t>Functioneel consultant (realisatie van nieuwe inrichting binnen de applicatie of ondersteuning van functioneel beheer)</t>
  </si>
  <si>
    <t>ONDERTEKENING</t>
  </si>
  <si>
    <t>Naam</t>
  </si>
  <si>
    <t>Functie</t>
  </si>
  <si>
    <t>Datum</t>
  </si>
  <si>
    <t>Handtekening</t>
  </si>
  <si>
    <t xml:space="preserve">Koppelingen </t>
  </si>
  <si>
    <t xml:space="preserve">Aantal gebruikers;
</t>
  </si>
  <si>
    <t>BRP (op basis van StUF-BG 3.10 via Key2Datadistributie);</t>
  </si>
  <si>
    <t>DSO-LV (via STAM);</t>
  </si>
  <si>
    <t>Active Directory (op basis van ADFS);</t>
  </si>
  <si>
    <t>Djuma (op basis van StUF-ZKN);</t>
  </si>
  <si>
    <t>Gedeelte uit het PvE</t>
  </si>
  <si>
    <t>Onderdeel</t>
  </si>
  <si>
    <t xml:space="preserve">Optionele koppelingen en basisregistraties uit Wens 18 </t>
  </si>
  <si>
    <t>Wens 23</t>
  </si>
  <si>
    <t>..</t>
  </si>
  <si>
    <t xml:space="preserve">De prijzen zijn excl. BTW en omvatten de kosten voor het volledige onderdeel. Er zijn geen rechten aan te ontlenen, het is alleen om de kosten inzichtelijk te hebben. </t>
  </si>
  <si>
    <t>Wens 18</t>
  </si>
  <si>
    <t>Additionele kansen voor integratie</t>
  </si>
  <si>
    <t xml:space="preserve">Ondersteuning migratie </t>
  </si>
  <si>
    <t>GBA-V:</t>
  </si>
  <si>
    <r>
      <t>HR</t>
    </r>
    <r>
      <rPr>
        <sz val="10"/>
        <color theme="1"/>
        <rFont val="Arial"/>
        <family val="2"/>
      </rPr>
      <t xml:space="preserve"> (op basis van StUF-BG 3.10 via Key2Datadistributie of via een directe aansluiting op de bron)</t>
    </r>
    <r>
      <rPr>
        <sz val="10"/>
        <color rgb="FF333333"/>
        <rFont val="Arial"/>
        <family val="2"/>
      </rPr>
      <t>:</t>
    </r>
  </si>
  <si>
    <t>DSO-LV (via Samenwerken);</t>
  </si>
  <si>
    <t>BRK (op basis van BRK-mutatieleveringen door het Kadaster);</t>
  </si>
  <si>
    <t>Leges (als ASCII-exportbestand in een zelf en nader te definiëren format);</t>
  </si>
  <si>
    <t>DROP;</t>
  </si>
  <si>
    <t>BAG (op basis van StUF-BG 3.10 via Key2Datadistributie of door directe aansluiting op de landelijke voorziening).</t>
  </si>
  <si>
    <t>Kostenindicatie W18 en W23</t>
  </si>
  <si>
    <t>De eenmalige prijs excl. BTW omvat de eenmalige kosten voor afname inclusief de (eventuele ontwikkeling), installatie en configuratie van de door u aangeboden Oplossing (incl. alle eventuele add-ons, additionele applicatie(module)s en (configuratie)tools, etc.), inclusief gebruik voor het eerste jaar. De jaarlijkse prijs excl. BTW omvat gebruik, onderhoud en ondersteuning per jaar (dus incl. noodzakelijk aanpassingen bij wijzigingen in versies van de te koppelen systemen) voor de daarop volgende jaren.
Indien de prijs van de koppeling onderdeel is van de aangeboden VTH-functionaliteit kunt u volstaan met het invullen van “€ 0,-“ bij de betreffende component</t>
  </si>
  <si>
    <t>De prijzen per gebruiker excl. BTW omvat de kosten voor de volledige training incl. documentatie. De afname van trainingen is optioneel. De ingevulde prijs wordt vermenigvuldigd met het aantal trainees onder het kopje vergelijkingsprijs.</t>
  </si>
  <si>
    <t>Vergelijkingsprijs (P)</t>
  </si>
  <si>
    <t xml:space="preserve">LET OP: Hieronder staan een paar kostenindicaties benoemd die ingevuld dienen te worden aangaande W18 en W23. Deze kosten worden NIET meegenomen in de totale TCO (P) maar dienen enkel om inzichtelijk te krijgen wat de kosten zijn voor een bepaald onderdeel van deze wensen.  Indien de kosten voor W18 en W23 reeds onderdeel zijn van de aangeboden VTH functionaliteit, kan Inschrijver bij onderstaande componenten volstaan door € 0,- in te vullen. </t>
  </si>
  <si>
    <t xml:space="preserve">De eerder genoemde prijzen voor de Oplossing, koppelingen en trainingen zijn inclusief de hierbij benodigde uren. Inschrijver dient hieronder de uurtarieven op te geven voor aanvullende dienstverlening verband houdend met de vth applicatie. 
Uurtarieven excl. BTW zijn inclusief eventuele reis- en verblijfkosten. De ingevulde prijzen worden ten behoeve van de berekening van de vergelijkingsprijs vermenigvuldigd met het aantal uren additionele ondersteuning onder het kopje vergelijkingsprijs.
</t>
  </si>
  <si>
    <r>
      <t xml:space="preserve">Inschrijver dient in deze prijsbijlage de prijzen voor de gevraagde dienstverlening op te nemen en alle gele cellen in te vullen. Inschrijver is gehouden de gevraagde dienstverlening uit te voeren tegen de in dit prijsformulier opgegeven prijzen.
Alle vermelde prijzen en tarieven dienen gesteld te zijn in euro's, exclusief BTW en op basis van "fixed price". Dit betekent dat de aangeboden prijzen en tarieven inclusief alle overige kosten (zoals bijv. reis- en verblijfskosten, servicekosten etc.) dienen te zijn. 
De geoffreerde prijzen dienen realistisch te zijn. Onder " realistisch" wordt verstaan " uit kostenperspectief te verantwoorden" . Het schuiven met kosten is niet toegestaan, tenzij dit expliciet is vermeld in deze prijsbijlage.
Aan de hand van de opgegeven prijzen en fictieve aantallen gebruikers, fictieve looptijd, fictief aantal trainingen en fictief aantal additionele uren, wordt de vergelijkingsprijs (totaalprijs) berekend. De score voor het onderdeel Prijs wordt berekend op basis van de vergelijkingsprijs (zie ook paragraaf 4.1.2.1 van de aanbestedingsleidraad) 
 Aan de in dit prijzenblad genoemde aantallen gebruikers, uren, trainingen etc. kunnen geen rechten worden ontleend. Deze worden slechts gebruikt om de vergelijkingsprijs te bepalen.
NB. Bij de berekening van de vergelijkingsprijs worden niet alle gevraagde prijscomponenten 
Onderstaande vergelijkingsprijs geeft geen enkele verplichting tot afname en dient slechts om een vergelijking te kunnen maken tussen de verschillende Oplossingen. In dit prijzenblad zijn componenten opgenomen die onderdeel zijn van de vergelijkingsprijs en dus de prijs zoals bedoeld in de prijsberekening (P). Tevens zijn kostenindicaties in te vullen die NIET worden opgenomen in de prijsberekening en dus geen onderdeel van de P vormen (behorend bij W18 en W23).  
</t>
    </r>
    <r>
      <rPr>
        <b/>
        <sz val="11"/>
        <rFont val="Calibri"/>
        <family val="2"/>
        <scheme val="minor"/>
      </rPr>
      <t xml:space="preserve"> </t>
    </r>
  </si>
  <si>
    <t xml:space="preserve">De opgegeven prijzen voor de componenten onder " De Oplossing" , "Koppelingen" " trainingen"  en " additionele ondersteunende uren" worden vermenigvuldigd met de hierboven genoemde fictieve aantallen en bij elkaar opgeteld, hetgeen resulteert in de vergelijkingsprijs. 
</t>
  </si>
  <si>
    <t xml:space="preserve">De eenmalige prijs excl. BTW omvat de eenmalige kosten voor afname inclusief de installatie en configuratie van de door u aangeboden Oplossing (incl. alle eventuele add-ons, additionele applicatie(module)s en (configuratie)tools, etc.), inclusief gebruik voor het eerste jaar. De jaarlijkse prijs excl. BTW omvat gebruik, onderhoud en ondersteuning  per jaar voor de daarop volgende jaren.
Indien de prijs van een component onderdeel is van de aangeboden VTH basis functionaliteit kunt u volstaan met het invullen van “€ 0,-“ bij de betreffende component.
</t>
  </si>
  <si>
    <t>Vergelijkingsprijs</t>
  </si>
  <si>
    <t xml:space="preserve">De berekening van de prijs (P) excl. BTW -bij de betreffende component zal plaatsvinden op basis van de volgende uitgangspunten:
- Een sitelicentie voor de volledige Oplossing inclusief alle compenenten;
- Alle geëiste koppelingen;
- Trainingen;
- Additionele uren ondersteuning.
- Alle prijzen zijn excl. BTW.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</si>
</sst>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 #,##0.00"/>
    <numFmt numFmtId="165" formatCode="&quot;€&quot;\ #,##0.00_-"/>
    <numFmt numFmtId="166" formatCode="_-&quot;€&quot;\ * #,##0.00_-;_-&quot;€&quot;\ * #,##0.00\-;_-&quot;€&quot;\ * &quot;-&quot;??_-;_-@_-"/>
  </numFmts>
  <fonts count="15" x14ac:knownFonts="1">
    <font>
      <sz val="11"/>
      <color theme="1"/>
      <name val="Calibri"/>
      <family val="2"/>
      <scheme val="minor"/>
    </font>
    <font>
      <sz val="11"/>
      <name val="Calibri"/>
      <family val="2"/>
      <scheme val="minor"/>
    </font>
    <font>
      <b/>
      <sz val="11"/>
      <name val="Calibri"/>
      <family val="2"/>
      <scheme val="minor"/>
    </font>
    <font>
      <sz val="11"/>
      <name val="Calibri"/>
      <family val="2"/>
      <scheme val="minor"/>
    </font>
    <font>
      <sz val="9.5"/>
      <name val="Trebuchet MS"/>
      <family val="2"/>
    </font>
    <font>
      <sz val="9.5"/>
      <color theme="0"/>
      <name val="Trebuchet MS"/>
      <family val="2"/>
    </font>
    <font>
      <b/>
      <sz val="11"/>
      <color theme="0"/>
      <name val="Calibri"/>
      <family val="2"/>
      <scheme val="minor"/>
    </font>
    <font>
      <sz val="11"/>
      <color theme="0"/>
      <name val="Calibri"/>
      <family val="2"/>
      <scheme val="minor"/>
    </font>
    <font>
      <sz val="10"/>
      <name val="Arial"/>
      <family val="2"/>
    </font>
    <font>
      <b/>
      <sz val="10"/>
      <color indexed="8"/>
      <name val="Arial"/>
      <family val="2"/>
    </font>
    <font>
      <b/>
      <sz val="10"/>
      <name val="Verdana"/>
      <family val="2"/>
    </font>
    <font>
      <b/>
      <sz val="14"/>
      <color theme="0"/>
      <name val="Calibri"/>
      <family val="2"/>
      <scheme val="minor"/>
    </font>
    <font>
      <sz val="20"/>
      <color theme="0"/>
      <name val="Trebuchet MS"/>
      <family val="2"/>
    </font>
    <font>
      <sz val="10"/>
      <color theme="1"/>
      <name val="Arial"/>
      <family val="2"/>
    </font>
    <font>
      <sz val="10"/>
      <color rgb="FF333333"/>
      <name val="Arial"/>
      <family val="2"/>
    </font>
  </fonts>
  <fills count="9">
    <fill>
      <patternFill patternType="none"/>
    </fill>
    <fill>
      <patternFill patternType="gray125"/>
    </fill>
    <fill>
      <patternFill patternType="solid">
        <fgColor theme="3"/>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rgb="FFFFDE75"/>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FFC000"/>
      </left>
      <right style="medium">
        <color rgb="FFFFC000"/>
      </right>
      <top style="medium">
        <color rgb="FFFFC000"/>
      </top>
      <bottom style="medium">
        <color rgb="FFFFC000"/>
      </bottom>
      <diagonal/>
    </border>
    <border>
      <left/>
      <right style="medium">
        <color rgb="FFFFC000"/>
      </right>
      <top style="thin">
        <color indexed="64"/>
      </top>
      <bottom style="thin">
        <color indexed="64"/>
      </bottom>
      <diagonal/>
    </border>
    <border>
      <left/>
      <right style="medium">
        <color rgb="FFFFC000"/>
      </right>
      <top style="medium">
        <color rgb="FFFFC000"/>
      </top>
      <bottom style="medium">
        <color rgb="FFFFC000"/>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ck">
        <color rgb="FFFFDE75"/>
      </bottom>
      <diagonal/>
    </border>
    <border>
      <left style="thick">
        <color rgb="FFFFDE75"/>
      </left>
      <right/>
      <top style="thick">
        <color rgb="FFFFDE75"/>
      </top>
      <bottom style="thick">
        <color rgb="FFFFDE75"/>
      </bottom>
      <diagonal/>
    </border>
    <border>
      <left style="thick">
        <color rgb="FFFFDE75"/>
      </left>
      <right style="thick">
        <color rgb="FFFFDE75"/>
      </right>
      <top style="thick">
        <color rgb="FFFFDE75"/>
      </top>
      <bottom style="thick">
        <color rgb="FFFFDE75"/>
      </bottom>
      <diagonal/>
    </border>
  </borders>
  <cellStyleXfs count="1">
    <xf numFmtId="0" fontId="0" fillId="0" borderId="0"/>
  </cellStyleXfs>
  <cellXfs count="98">
    <xf numFmtId="0" fontId="0" fillId="0" borderId="0" xfId="0"/>
    <xf numFmtId="0" fontId="3" fillId="0" borderId="0" xfId="0" applyFont="1"/>
    <xf numFmtId="0" fontId="2" fillId="4" borderId="1" xfId="0" applyFont="1" applyFill="1" applyBorder="1"/>
    <xf numFmtId="0" fontId="2" fillId="4" borderId="7" xfId="0" applyFont="1" applyFill="1" applyBorder="1" applyAlignment="1">
      <alignment horizontal="right"/>
    </xf>
    <xf numFmtId="0" fontId="2" fillId="4" borderId="1" xfId="0" applyFont="1" applyFill="1" applyBorder="1" applyAlignment="1">
      <alignment horizontal="right"/>
    </xf>
    <xf numFmtId="0" fontId="2" fillId="0" borderId="1" xfId="0" applyFont="1" applyBorder="1"/>
    <xf numFmtId="164" fontId="2" fillId="0" borderId="8" xfId="0" applyNumberFormat="1" applyFont="1" applyBorder="1"/>
    <xf numFmtId="164" fontId="2" fillId="0" borderId="1" xfId="0" applyNumberFormat="1" applyFont="1" applyBorder="1"/>
    <xf numFmtId="0" fontId="2" fillId="4" borderId="7" xfId="0" applyFont="1" applyFill="1" applyBorder="1"/>
    <xf numFmtId="0" fontId="6" fillId="5" borderId="1" xfId="0" applyFont="1" applyFill="1" applyBorder="1"/>
    <xf numFmtId="164" fontId="6" fillId="5" borderId="1" xfId="0" applyNumberFormat="1" applyFont="1" applyFill="1" applyBorder="1"/>
    <xf numFmtId="0" fontId="7" fillId="0" borderId="0" xfId="0" applyFont="1"/>
    <xf numFmtId="0" fontId="0" fillId="0" borderId="0" xfId="0" applyBorder="1"/>
    <xf numFmtId="0" fontId="8" fillId="0" borderId="0" xfId="0" applyFont="1" applyBorder="1"/>
    <xf numFmtId="0" fontId="9" fillId="0" borderId="0" xfId="0" applyFont="1" applyFill="1" applyBorder="1"/>
    <xf numFmtId="165" fontId="0" fillId="0" borderId="0" xfId="0" applyNumberFormat="1" applyFill="1" applyBorder="1"/>
    <xf numFmtId="166" fontId="0" fillId="0" borderId="0" xfId="0" applyNumberFormat="1" applyBorder="1"/>
    <xf numFmtId="166" fontId="0" fillId="0" borderId="0" xfId="0" applyNumberFormat="1" applyFill="1" applyBorder="1"/>
    <xf numFmtId="0" fontId="0" fillId="0" borderId="0" xfId="0" applyBorder="1" applyAlignment="1"/>
    <xf numFmtId="0" fontId="0" fillId="0" borderId="0" xfId="0" applyBorder="1" applyAlignment="1">
      <alignment horizontal="center"/>
    </xf>
    <xf numFmtId="164" fontId="1" fillId="0" borderId="9" xfId="0" applyNumberFormat="1" applyFont="1" applyBorder="1"/>
    <xf numFmtId="0" fontId="5" fillId="5" borderId="0" xfId="0" applyFont="1" applyFill="1" applyBorder="1" applyAlignment="1">
      <alignment vertical="center" wrapText="1"/>
    </xf>
    <xf numFmtId="0" fontId="6" fillId="5" borderId="0" xfId="0" applyFont="1" applyFill="1" applyBorder="1"/>
    <xf numFmtId="164" fontId="6" fillId="5" borderId="0" xfId="0" applyNumberFormat="1" applyFont="1" applyFill="1" applyBorder="1"/>
    <xf numFmtId="0" fontId="5" fillId="0" borderId="0" xfId="0" applyFont="1" applyFill="1" applyBorder="1" applyAlignment="1">
      <alignment vertical="center" wrapText="1"/>
    </xf>
    <xf numFmtId="0" fontId="6" fillId="0" borderId="0" xfId="0" applyFont="1" applyFill="1" applyBorder="1"/>
    <xf numFmtId="164" fontId="6" fillId="0" borderId="0" xfId="0" applyNumberFormat="1" applyFont="1" applyFill="1" applyBorder="1"/>
    <xf numFmtId="0" fontId="3" fillId="0" borderId="0" xfId="0" applyFont="1" applyFill="1"/>
    <xf numFmtId="0" fontId="1" fillId="0" borderId="0" xfId="0" applyFont="1" applyFill="1"/>
    <xf numFmtId="3" fontId="1" fillId="3" borderId="1" xfId="0" applyNumberFormat="1" applyFont="1" applyFill="1" applyBorder="1" applyAlignment="1">
      <alignment vertical="top" wrapText="1"/>
    </xf>
    <xf numFmtId="0" fontId="1" fillId="3" borderId="1" xfId="0" applyFont="1" applyFill="1" applyBorder="1" applyAlignment="1">
      <alignment vertical="top" wrapText="1"/>
    </xf>
    <xf numFmtId="0" fontId="1" fillId="0" borderId="0" xfId="0" applyFont="1"/>
    <xf numFmtId="164" fontId="1" fillId="0" borderId="4" xfId="0" applyNumberFormat="1" applyFont="1" applyBorder="1"/>
    <xf numFmtId="164" fontId="1" fillId="0" borderId="11" xfId="0" applyNumberFormat="1" applyFont="1" applyBorder="1"/>
    <xf numFmtId="0" fontId="1" fillId="0" borderId="0" xfId="0" applyFont="1" applyBorder="1"/>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13" fillId="0" borderId="0" xfId="0" applyFont="1"/>
    <xf numFmtId="0" fontId="13" fillId="0" borderId="0" xfId="0" applyFont="1" applyAlignment="1">
      <alignment horizontal="left" vertical="center"/>
    </xf>
    <xf numFmtId="0" fontId="14" fillId="0" borderId="0" xfId="0" applyFont="1"/>
    <xf numFmtId="0" fontId="2" fillId="0" borderId="2" xfId="0" applyFont="1" applyBorder="1"/>
    <xf numFmtId="164" fontId="2" fillId="0" borderId="13" xfId="0" applyNumberFormat="1" applyFont="1" applyBorder="1"/>
    <xf numFmtId="164" fontId="2" fillId="0" borderId="4" xfId="0" applyNumberFormat="1" applyFont="1" applyBorder="1"/>
    <xf numFmtId="0" fontId="4" fillId="0" borderId="0" xfId="0" applyFont="1" applyBorder="1" applyAlignment="1">
      <alignment vertical="center" wrapText="1"/>
    </xf>
    <xf numFmtId="0" fontId="2" fillId="4" borderId="5" xfId="0" applyFont="1" applyFill="1" applyBorder="1" applyAlignment="1"/>
    <xf numFmtId="164" fontId="1" fillId="0" borderId="0" xfId="0" applyNumberFormat="1" applyFont="1" applyBorder="1"/>
    <xf numFmtId="0" fontId="2" fillId="4" borderId="17" xfId="0" applyFont="1" applyFill="1" applyBorder="1" applyAlignment="1">
      <alignment horizontal="right"/>
    </xf>
    <xf numFmtId="164" fontId="1" fillId="0" borderId="18" xfId="0" applyNumberFormat="1" applyFont="1" applyBorder="1"/>
    <xf numFmtId="164" fontId="1" fillId="0" borderId="19" xfId="0" applyNumberFormat="1" applyFont="1" applyBorder="1"/>
    <xf numFmtId="0" fontId="10" fillId="7" borderId="2" xfId="0" applyFont="1" applyFill="1" applyBorder="1" applyAlignment="1">
      <alignment horizontal="center"/>
    </xf>
    <xf numFmtId="0" fontId="0" fillId="7" borderId="4" xfId="0" applyFill="1" applyBorder="1" applyAlignment="1">
      <alignment horizontal="center"/>
    </xf>
    <xf numFmtId="0" fontId="4" fillId="0" borderId="14" xfId="0" applyFont="1" applyBorder="1" applyAlignment="1">
      <alignment horizontal="left" vertical="center" wrapText="1"/>
    </xf>
    <xf numFmtId="0" fontId="4" fillId="0" borderId="0" xfId="0" applyFont="1" applyBorder="1" applyAlignment="1">
      <alignment horizontal="left" vertical="center" wrapText="1"/>
    </xf>
    <xf numFmtId="0" fontId="1" fillId="8" borderId="0" xfId="0" applyFont="1" applyFill="1" applyAlignment="1">
      <alignment wrapText="1"/>
    </xf>
    <xf numFmtId="0" fontId="0" fillId="0" borderId="0" xfId="0" applyBorder="1" applyAlignment="1">
      <alignment horizontal="left" indent="7"/>
    </xf>
    <xf numFmtId="0" fontId="11" fillId="2" borderId="2" xfId="0" applyFont="1" applyFill="1" applyBorder="1" applyAlignment="1">
      <alignment horizontal="left"/>
    </xf>
    <xf numFmtId="0" fontId="11" fillId="2" borderId="3" xfId="0" applyFont="1" applyFill="1" applyBorder="1" applyAlignment="1">
      <alignment horizontal="left"/>
    </xf>
    <xf numFmtId="0" fontId="11" fillId="2" borderId="4" xfId="0" applyFont="1" applyFill="1" applyBorder="1" applyAlignment="1">
      <alignment horizontal="left"/>
    </xf>
    <xf numFmtId="0" fontId="2" fillId="3" borderId="2" xfId="0" applyFont="1" applyFill="1" applyBorder="1" applyAlignment="1">
      <alignment horizontal="left"/>
    </xf>
    <xf numFmtId="0" fontId="2" fillId="3" borderId="3" xfId="0" applyFont="1" applyFill="1" applyBorder="1" applyAlignment="1">
      <alignment horizontal="left"/>
    </xf>
    <xf numFmtId="0" fontId="2" fillId="3" borderId="4" xfId="0" applyFont="1" applyFill="1" applyBorder="1" applyAlignment="1">
      <alignment horizontal="left"/>
    </xf>
    <xf numFmtId="0" fontId="1" fillId="0" borderId="1" xfId="0" applyFont="1" applyBorder="1" applyAlignment="1">
      <alignment horizontal="left" vertical="center" wrapTex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0" fillId="0" borderId="2" xfId="0" applyFont="1" applyFill="1" applyBorder="1" applyAlignment="1">
      <alignment horizontal="left"/>
    </xf>
    <xf numFmtId="0" fontId="10" fillId="0" borderId="4" xfId="0" applyFont="1" applyFill="1" applyBorder="1" applyAlignment="1">
      <alignment horizontal="left"/>
    </xf>
    <xf numFmtId="0" fontId="12" fillId="5" borderId="2" xfId="0" applyFont="1" applyFill="1" applyBorder="1" applyAlignment="1">
      <alignment vertical="center" wrapText="1"/>
    </xf>
    <xf numFmtId="0" fontId="12" fillId="5" borderId="4" xfId="0" applyFont="1" applyFill="1" applyBorder="1" applyAlignment="1">
      <alignment vertical="center" wrapText="1"/>
    </xf>
    <xf numFmtId="0" fontId="4" fillId="0" borderId="2" xfId="0" applyFont="1" applyBorder="1" applyAlignment="1">
      <alignment vertical="center" wrapText="1"/>
    </xf>
    <xf numFmtId="0" fontId="4" fillId="0" borderId="10" xfId="0" applyFont="1" applyBorder="1" applyAlignment="1">
      <alignment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10" xfId="0" applyFont="1" applyBorder="1" applyAlignment="1">
      <alignment horizontal="left" vertical="top" wrapText="1"/>
    </xf>
    <xf numFmtId="0" fontId="2" fillId="4" borderId="2" xfId="0" applyFont="1" applyFill="1" applyBorder="1" applyAlignment="1"/>
    <xf numFmtId="0" fontId="2" fillId="4" borderId="4" xfId="0" applyFont="1" applyFill="1" applyBorder="1" applyAlignment="1"/>
    <xf numFmtId="0" fontId="10" fillId="7" borderId="2" xfId="0" applyFont="1" applyFill="1" applyBorder="1" applyAlignment="1">
      <alignment horizontal="center"/>
    </xf>
    <xf numFmtId="0" fontId="10" fillId="7" borderId="4" xfId="0" applyFont="1" applyFill="1" applyBorder="1" applyAlignment="1">
      <alignment horizontal="center"/>
    </xf>
    <xf numFmtId="0" fontId="10" fillId="6" borderId="2" xfId="0" applyFont="1" applyFill="1" applyBorder="1" applyAlignment="1">
      <alignment horizontal="center" vertical="center"/>
    </xf>
    <xf numFmtId="0" fontId="10" fillId="6" borderId="3" xfId="0" applyFont="1" applyFill="1" applyBorder="1" applyAlignment="1">
      <alignment horizontal="center" vertical="center"/>
    </xf>
    <xf numFmtId="0" fontId="10" fillId="6" borderId="4" xfId="0" applyFont="1" applyFill="1" applyBorder="1" applyAlignment="1">
      <alignment horizontal="center" vertical="center"/>
    </xf>
    <xf numFmtId="0" fontId="4" fillId="0" borderId="1" xfId="0" applyFont="1" applyBorder="1" applyAlignment="1">
      <alignment vertical="center" wrapText="1"/>
    </xf>
    <xf numFmtId="164" fontId="2" fillId="0" borderId="5" xfId="0" applyNumberFormat="1" applyFont="1" applyBorder="1" applyAlignment="1">
      <alignment horizontal="right" vertical="center"/>
    </xf>
    <xf numFmtId="164" fontId="2" fillId="0" borderId="6" xfId="0" applyNumberFormat="1" applyFont="1" applyBorder="1" applyAlignment="1">
      <alignment horizontal="right" vertical="center"/>
    </xf>
    <xf numFmtId="164" fontId="2" fillId="0" borderId="12" xfId="0" applyNumberFormat="1" applyFont="1" applyBorder="1" applyAlignment="1">
      <alignment horizontal="right" vertical="center"/>
    </xf>
    <xf numFmtId="0" fontId="2" fillId="4" borderId="15" xfId="0" applyFont="1" applyFill="1" applyBorder="1" applyAlignment="1">
      <alignment horizontal="center"/>
    </xf>
    <xf numFmtId="0" fontId="2" fillId="4" borderId="16" xfId="0" applyFont="1" applyFill="1" applyBorder="1" applyAlignment="1">
      <alignment horizontal="center"/>
    </xf>
    <xf numFmtId="0" fontId="4" fillId="0" borderId="14" xfId="0" applyFont="1" applyBorder="1" applyAlignment="1">
      <alignment horizontal="left" vertical="center" wrapText="1"/>
    </xf>
    <xf numFmtId="0" fontId="4" fillId="0" borderId="0" xfId="0" applyFont="1" applyBorder="1" applyAlignment="1">
      <alignment horizontal="left" vertical="center" wrapText="1"/>
    </xf>
  </cellXfs>
  <cellStyles count="1">
    <cellStyle name="Standaard" xfId="0" builtinId="0"/>
  </cellStyles>
  <dxfs count="0"/>
  <tableStyles count="0" defaultTableStyle="TableStyleMedium2" defaultPivotStyle="PivotStyleMedium9"/>
  <colors>
    <mruColors>
      <color rgb="FFFFDE75"/>
      <color rgb="FFFFD9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9"/>
  <sheetViews>
    <sheetView tabSelected="1" zoomScale="90" zoomScaleNormal="90" workbookViewId="0">
      <selection activeCell="A7" sqref="A7:C7"/>
    </sheetView>
  </sheetViews>
  <sheetFormatPr defaultColWidth="9.140625" defaultRowHeight="15" x14ac:dyDescent="0.25"/>
  <cols>
    <col min="1" max="1" width="94.28515625" style="1" bestFit="1" customWidth="1"/>
    <col min="2" max="2" width="19.140625" style="1" bestFit="1" customWidth="1"/>
    <col min="3" max="3" width="18.42578125" style="1" customWidth="1"/>
    <col min="4" max="4" width="35.85546875" style="1" customWidth="1"/>
    <col min="5" max="6" width="9.140625" style="1" customWidth="1"/>
    <col min="7" max="7" width="10.140625" style="1" bestFit="1" customWidth="1"/>
    <col min="8" max="16384" width="9.140625" style="1"/>
  </cols>
  <sheetData>
    <row r="1" spans="1:6" ht="18.75" x14ac:dyDescent="0.3">
      <c r="A1" s="58" t="s">
        <v>0</v>
      </c>
      <c r="B1" s="59"/>
      <c r="C1" s="59"/>
      <c r="D1" s="60"/>
      <c r="E1" s="31"/>
      <c r="F1" s="31"/>
    </row>
    <row r="2" spans="1:6" ht="115.5" customHeight="1" x14ac:dyDescent="0.25">
      <c r="A2" s="64" t="s">
        <v>68</v>
      </c>
      <c r="B2" s="64"/>
      <c r="C2" s="64"/>
      <c r="D2" s="64"/>
      <c r="E2" s="31"/>
      <c r="F2" s="31"/>
    </row>
    <row r="3" spans="1:6" x14ac:dyDescent="0.25">
      <c r="A3" s="61" t="s">
        <v>71</v>
      </c>
      <c r="B3" s="62"/>
      <c r="C3" s="62"/>
      <c r="D3" s="63"/>
      <c r="E3" s="31"/>
      <c r="F3" s="31"/>
    </row>
    <row r="4" spans="1:6" ht="117.95" customHeight="1" x14ac:dyDescent="0.25">
      <c r="A4" s="64" t="s">
        <v>72</v>
      </c>
      <c r="B4" s="64"/>
      <c r="C4" s="64"/>
      <c r="D4" s="64"/>
      <c r="E4" s="28"/>
      <c r="F4" s="31"/>
    </row>
    <row r="5" spans="1:6" x14ac:dyDescent="0.25">
      <c r="A5" s="66" t="s">
        <v>41</v>
      </c>
      <c r="B5" s="67"/>
      <c r="C5" s="68"/>
      <c r="D5" s="29">
        <v>35</v>
      </c>
      <c r="E5" s="28"/>
      <c r="F5" s="31"/>
    </row>
    <row r="6" spans="1:6" x14ac:dyDescent="0.25">
      <c r="A6" s="66" t="s">
        <v>1</v>
      </c>
      <c r="B6" s="67"/>
      <c r="C6" s="68"/>
      <c r="D6" s="29">
        <v>20</v>
      </c>
      <c r="E6" s="28"/>
      <c r="F6" s="31"/>
    </row>
    <row r="7" spans="1:6" ht="14.45" customHeight="1" x14ac:dyDescent="0.25">
      <c r="A7" s="66" t="s">
        <v>2</v>
      </c>
      <c r="B7" s="67"/>
      <c r="C7" s="68"/>
      <c r="D7" s="30">
        <v>8</v>
      </c>
      <c r="E7" s="31"/>
      <c r="F7" s="31"/>
    </row>
    <row r="8" spans="1:6" ht="14.45" customHeight="1" x14ac:dyDescent="0.25">
      <c r="A8" s="66" t="s">
        <v>3</v>
      </c>
      <c r="B8" s="67"/>
      <c r="C8" s="68"/>
      <c r="D8" s="30">
        <v>8</v>
      </c>
      <c r="E8" s="31"/>
      <c r="F8" s="31"/>
    </row>
    <row r="9" spans="1:6" ht="14.45" customHeight="1" x14ac:dyDescent="0.25">
      <c r="A9" s="66" t="s">
        <v>4</v>
      </c>
      <c r="B9" s="67"/>
      <c r="C9" s="68"/>
      <c r="D9" s="30">
        <v>35</v>
      </c>
      <c r="E9" s="31"/>
      <c r="F9" s="31"/>
    </row>
    <row r="10" spans="1:6" x14ac:dyDescent="0.25">
      <c r="A10" s="66" t="s">
        <v>5</v>
      </c>
      <c r="B10" s="67"/>
      <c r="C10" s="68"/>
      <c r="D10" s="30">
        <v>5</v>
      </c>
      <c r="E10" s="31"/>
      <c r="F10" s="31"/>
    </row>
    <row r="11" spans="1:6" ht="14.45" customHeight="1" x14ac:dyDescent="0.25">
      <c r="A11" s="66" t="s">
        <v>6</v>
      </c>
      <c r="B11" s="67"/>
      <c r="C11" s="68"/>
      <c r="D11" s="30">
        <v>2</v>
      </c>
      <c r="E11" s="31"/>
      <c r="F11" s="31"/>
    </row>
    <row r="12" spans="1:6" ht="14.45" customHeight="1" x14ac:dyDescent="0.25">
      <c r="A12" s="66" t="s">
        <v>7</v>
      </c>
      <c r="B12" s="67"/>
      <c r="C12" s="68"/>
      <c r="D12" s="30">
        <v>500</v>
      </c>
      <c r="E12" s="31"/>
      <c r="F12" s="31"/>
    </row>
    <row r="13" spans="1:6" ht="44.45" customHeight="1" x14ac:dyDescent="0.25">
      <c r="A13" s="69" t="s">
        <v>69</v>
      </c>
      <c r="B13" s="70"/>
      <c r="C13" s="70"/>
      <c r="D13" s="71"/>
      <c r="E13" s="31"/>
      <c r="F13" s="31"/>
    </row>
    <row r="14" spans="1:6" ht="44.45" customHeight="1" x14ac:dyDescent="0.25">
      <c r="A14" s="35"/>
      <c r="B14" s="36"/>
      <c r="C14" s="36"/>
      <c r="D14" s="37"/>
      <c r="E14" s="31"/>
      <c r="F14" s="31"/>
    </row>
    <row r="15" spans="1:6" x14ac:dyDescent="0.25">
      <c r="A15" s="61" t="s">
        <v>8</v>
      </c>
      <c r="B15" s="62"/>
      <c r="C15" s="62"/>
      <c r="D15" s="63"/>
      <c r="E15" s="31"/>
      <c r="F15" s="31"/>
    </row>
    <row r="16" spans="1:6" ht="73.5" customHeight="1" x14ac:dyDescent="0.25">
      <c r="A16" s="65" t="s">
        <v>70</v>
      </c>
      <c r="B16" s="65"/>
      <c r="C16" s="65"/>
      <c r="D16" s="65"/>
      <c r="E16" s="31"/>
      <c r="F16" s="31"/>
    </row>
    <row r="17" spans="1:5" ht="15.75" thickBot="1" x14ac:dyDescent="0.3">
      <c r="A17" s="2" t="s">
        <v>9</v>
      </c>
      <c r="B17" s="3" t="s">
        <v>10</v>
      </c>
      <c r="C17" s="3" t="s">
        <v>11</v>
      </c>
      <c r="D17" s="4" t="s">
        <v>12</v>
      </c>
      <c r="E17" s="31"/>
    </row>
    <row r="18" spans="1:5" ht="15.75" thickBot="1" x14ac:dyDescent="0.3">
      <c r="A18" s="20" t="s">
        <v>13</v>
      </c>
      <c r="B18" s="20">
        <v>0</v>
      </c>
      <c r="C18" s="20">
        <v>0</v>
      </c>
      <c r="D18" s="32">
        <f>(($D$5*B18)*C18*($D$7-1))</f>
        <v>0</v>
      </c>
      <c r="E18" s="31"/>
    </row>
    <row r="19" spans="1:5" ht="15.75" thickBot="1" x14ac:dyDescent="0.3">
      <c r="A19" s="20" t="s">
        <v>14</v>
      </c>
      <c r="B19" s="20">
        <v>0</v>
      </c>
      <c r="C19" s="20">
        <v>0</v>
      </c>
      <c r="D19" s="32">
        <f t="shared" ref="D19:D25" si="0">($D$5*B19)+($D$5*C19*($D$7-1))</f>
        <v>0</v>
      </c>
      <c r="E19" s="31"/>
    </row>
    <row r="20" spans="1:5" ht="15.75" thickBot="1" x14ac:dyDescent="0.3">
      <c r="A20" s="20" t="s">
        <v>15</v>
      </c>
      <c r="B20" s="20">
        <v>0</v>
      </c>
      <c r="C20" s="20">
        <v>0</v>
      </c>
      <c r="D20" s="32">
        <f t="shared" si="0"/>
        <v>0</v>
      </c>
      <c r="E20" s="31"/>
    </row>
    <row r="21" spans="1:5" ht="15.75" thickBot="1" x14ac:dyDescent="0.3">
      <c r="A21" s="20" t="s">
        <v>16</v>
      </c>
      <c r="B21" s="20">
        <v>0</v>
      </c>
      <c r="C21" s="20">
        <v>0</v>
      </c>
      <c r="D21" s="32">
        <f t="shared" si="0"/>
        <v>0</v>
      </c>
      <c r="E21" s="31"/>
    </row>
    <row r="22" spans="1:5" x14ac:dyDescent="0.25">
      <c r="A22" s="20" t="s">
        <v>16</v>
      </c>
      <c r="B22" s="20">
        <v>0</v>
      </c>
      <c r="C22" s="20">
        <v>0</v>
      </c>
      <c r="D22" s="32">
        <f t="shared" si="0"/>
        <v>0</v>
      </c>
      <c r="E22" s="31"/>
    </row>
    <row r="23" spans="1:5" ht="15.75" thickBot="1" x14ac:dyDescent="0.3">
      <c r="A23" s="20" t="s">
        <v>16</v>
      </c>
      <c r="B23" s="20">
        <v>0</v>
      </c>
      <c r="C23" s="20">
        <v>0</v>
      </c>
      <c r="D23" s="32">
        <f t="shared" si="0"/>
        <v>0</v>
      </c>
      <c r="E23" s="31"/>
    </row>
    <row r="24" spans="1:5" ht="15.75" thickBot="1" x14ac:dyDescent="0.3">
      <c r="A24" s="20" t="s">
        <v>17</v>
      </c>
      <c r="B24" s="20">
        <v>0</v>
      </c>
      <c r="C24" s="20">
        <v>0</v>
      </c>
      <c r="D24" s="32">
        <f t="shared" si="0"/>
        <v>0</v>
      </c>
      <c r="E24" s="31"/>
    </row>
    <row r="25" spans="1:5" ht="15.75" thickBot="1" x14ac:dyDescent="0.3">
      <c r="A25" s="20" t="s">
        <v>18</v>
      </c>
      <c r="B25" s="20">
        <v>0</v>
      </c>
      <c r="C25" s="20">
        <v>0</v>
      </c>
      <c r="D25" s="32">
        <f t="shared" si="0"/>
        <v>0</v>
      </c>
      <c r="E25" s="31"/>
    </row>
    <row r="26" spans="1:5" x14ac:dyDescent="0.25">
      <c r="A26" s="5" t="s">
        <v>12</v>
      </c>
      <c r="B26" s="6">
        <f>SUM(B18:B25)</f>
        <v>0</v>
      </c>
      <c r="C26" s="6">
        <f>SUM(C18:C25)</f>
        <v>0</v>
      </c>
      <c r="D26" s="7">
        <f>SUM(D18:D25)</f>
        <v>0</v>
      </c>
      <c r="E26" s="31"/>
    </row>
    <row r="27" spans="1:5" x14ac:dyDescent="0.25">
      <c r="A27" s="43"/>
      <c r="B27" s="44"/>
      <c r="C27" s="44"/>
      <c r="D27" s="45"/>
      <c r="E27" s="31"/>
    </row>
    <row r="28" spans="1:5" x14ac:dyDescent="0.25">
      <c r="A28" s="61" t="s">
        <v>19</v>
      </c>
      <c r="B28" s="62"/>
      <c r="C28" s="62"/>
      <c r="D28" s="63"/>
      <c r="E28" s="31"/>
    </row>
    <row r="29" spans="1:5" ht="97.5" customHeight="1" x14ac:dyDescent="0.25">
      <c r="A29" s="64" t="s">
        <v>63</v>
      </c>
      <c r="B29" s="64"/>
      <c r="C29" s="64"/>
      <c r="D29" s="64"/>
      <c r="E29" s="31"/>
    </row>
    <row r="30" spans="1:5" ht="15.75" thickBot="1" x14ac:dyDescent="0.3">
      <c r="A30" s="2" t="s">
        <v>40</v>
      </c>
      <c r="B30" s="3" t="s">
        <v>20</v>
      </c>
      <c r="C30" s="3" t="s">
        <v>21</v>
      </c>
      <c r="D30" s="4" t="s">
        <v>12</v>
      </c>
      <c r="E30" s="31"/>
    </row>
    <row r="31" spans="1:5" ht="15.75" thickBot="1" x14ac:dyDescent="0.3">
      <c r="A31" s="41" t="s">
        <v>42</v>
      </c>
      <c r="B31" s="33">
        <v>0</v>
      </c>
      <c r="C31" s="33">
        <v>0</v>
      </c>
      <c r="D31" s="32">
        <f>B31+(C31*($D$8-1))</f>
        <v>0</v>
      </c>
      <c r="E31" s="28"/>
    </row>
    <row r="32" spans="1:5" ht="15.75" thickBot="1" x14ac:dyDescent="0.3">
      <c r="A32" s="40" t="s">
        <v>55</v>
      </c>
      <c r="B32" s="33">
        <v>0</v>
      </c>
      <c r="C32" s="33">
        <v>0</v>
      </c>
      <c r="D32" s="32">
        <f t="shared" ref="D32:D34" si="1">B32+(C32*($D$8-1))</f>
        <v>0</v>
      </c>
      <c r="E32" s="28"/>
    </row>
    <row r="33" spans="1:5" ht="15.75" thickBot="1" x14ac:dyDescent="0.3">
      <c r="A33" s="42" t="s">
        <v>56</v>
      </c>
      <c r="B33" s="33">
        <v>0</v>
      </c>
      <c r="C33" s="33">
        <v>0</v>
      </c>
      <c r="D33" s="32">
        <f t="shared" si="1"/>
        <v>0</v>
      </c>
      <c r="E33" s="28"/>
    </row>
    <row r="34" spans="1:5" ht="15.75" thickBot="1" x14ac:dyDescent="0.3">
      <c r="A34" s="41" t="s">
        <v>43</v>
      </c>
      <c r="B34" s="33">
        <v>0</v>
      </c>
      <c r="C34" s="33">
        <v>0</v>
      </c>
      <c r="D34" s="32">
        <f t="shared" si="1"/>
        <v>0</v>
      </c>
      <c r="E34" s="28"/>
    </row>
    <row r="35" spans="1:5" ht="15.75" thickBot="1" x14ac:dyDescent="0.3">
      <c r="A35" s="41" t="s">
        <v>57</v>
      </c>
      <c r="B35" s="33">
        <v>0</v>
      </c>
      <c r="C35" s="33">
        <v>0</v>
      </c>
      <c r="D35" s="32">
        <f t="shared" ref="D35" si="2">B35+(C35*($D$8-1))</f>
        <v>0</v>
      </c>
      <c r="E35" s="28"/>
    </row>
    <row r="36" spans="1:5" ht="15.75" thickBot="1" x14ac:dyDescent="0.3">
      <c r="A36" s="41" t="s">
        <v>58</v>
      </c>
      <c r="B36" s="33">
        <v>0</v>
      </c>
      <c r="C36" s="33">
        <v>0</v>
      </c>
      <c r="D36" s="32">
        <f t="shared" ref="D36:D37" si="3">B36+(C36*($D$8-1))</f>
        <v>0</v>
      </c>
      <c r="E36" s="28"/>
    </row>
    <row r="37" spans="1:5" ht="15.75" thickBot="1" x14ac:dyDescent="0.3">
      <c r="A37" s="41" t="s">
        <v>59</v>
      </c>
      <c r="B37" s="33">
        <v>0</v>
      </c>
      <c r="C37" s="33">
        <v>0</v>
      </c>
      <c r="D37" s="32">
        <f t="shared" si="3"/>
        <v>0</v>
      </c>
      <c r="E37" s="28"/>
    </row>
    <row r="38" spans="1:5" ht="15.75" thickBot="1" x14ac:dyDescent="0.3">
      <c r="A38" s="40" t="s">
        <v>60</v>
      </c>
      <c r="B38" s="33">
        <v>0</v>
      </c>
      <c r="C38" s="33">
        <v>0</v>
      </c>
      <c r="D38" s="32">
        <f t="shared" ref="D38:D40" si="4">B38+(C38*($D$8-1))</f>
        <v>0</v>
      </c>
      <c r="E38" s="31"/>
    </row>
    <row r="39" spans="1:5" ht="15.75" thickBot="1" x14ac:dyDescent="0.3">
      <c r="A39" s="41" t="s">
        <v>44</v>
      </c>
      <c r="B39" s="33">
        <v>0</v>
      </c>
      <c r="C39" s="33">
        <v>0</v>
      </c>
      <c r="D39" s="32">
        <f t="shared" si="4"/>
        <v>0</v>
      </c>
      <c r="E39" s="31"/>
    </row>
    <row r="40" spans="1:5" ht="15.75" thickBot="1" x14ac:dyDescent="0.3">
      <c r="A40" s="41" t="s">
        <v>45</v>
      </c>
      <c r="B40" s="33">
        <v>0</v>
      </c>
      <c r="C40" s="33">
        <v>0</v>
      </c>
      <c r="D40" s="32">
        <f t="shared" si="4"/>
        <v>0</v>
      </c>
      <c r="E40" s="31"/>
    </row>
    <row r="41" spans="1:5" ht="15.75" thickBot="1" x14ac:dyDescent="0.3">
      <c r="A41" s="40" t="s">
        <v>61</v>
      </c>
      <c r="B41" s="33">
        <v>0</v>
      </c>
      <c r="C41" s="20">
        <v>0</v>
      </c>
      <c r="D41" s="32">
        <f t="shared" ref="D41" si="5">B41+(C41*($D$8-1))</f>
        <v>0</v>
      </c>
      <c r="E41" s="31"/>
    </row>
    <row r="42" spans="1:5" x14ac:dyDescent="0.25">
      <c r="A42" s="5" t="s">
        <v>12</v>
      </c>
      <c r="B42" s="6">
        <f>SUM(B31:B41)</f>
        <v>0</v>
      </c>
      <c r="C42" s="6">
        <f>SUM(C31:C41)</f>
        <v>0</v>
      </c>
      <c r="D42" s="7">
        <f>(SUM(D31:D40))+(SUM(D41:D41))</f>
        <v>0</v>
      </c>
      <c r="E42" s="31"/>
    </row>
    <row r="43" spans="1:5" x14ac:dyDescent="0.25">
      <c r="A43" s="43"/>
      <c r="B43" s="44"/>
      <c r="C43" s="44"/>
      <c r="D43" s="45"/>
      <c r="E43" s="31"/>
    </row>
    <row r="44" spans="1:5" x14ac:dyDescent="0.25">
      <c r="A44" s="61" t="s">
        <v>22</v>
      </c>
      <c r="B44" s="62"/>
      <c r="C44" s="62"/>
      <c r="D44" s="63"/>
      <c r="E44" s="31"/>
    </row>
    <row r="45" spans="1:5" ht="42" customHeight="1" x14ac:dyDescent="0.25">
      <c r="A45" s="64" t="s">
        <v>64</v>
      </c>
      <c r="B45" s="64"/>
      <c r="C45" s="64"/>
      <c r="D45" s="64"/>
      <c r="E45" s="31"/>
    </row>
    <row r="46" spans="1:5" ht="15.75" thickBot="1" x14ac:dyDescent="0.3">
      <c r="A46" s="83" t="s">
        <v>23</v>
      </c>
      <c r="B46" s="84"/>
      <c r="C46" s="8" t="s">
        <v>24</v>
      </c>
      <c r="D46" s="4" t="s">
        <v>12</v>
      </c>
      <c r="E46" s="31"/>
    </row>
    <row r="47" spans="1:5" ht="14.45" customHeight="1" thickBot="1" x14ac:dyDescent="0.3">
      <c r="A47" s="90" t="s">
        <v>25</v>
      </c>
      <c r="B47" s="76"/>
      <c r="C47" s="20">
        <v>0</v>
      </c>
      <c r="D47" s="32">
        <f>C47*D9</f>
        <v>0</v>
      </c>
      <c r="E47" s="31"/>
    </row>
    <row r="48" spans="1:5" ht="15.75" thickBot="1" x14ac:dyDescent="0.3">
      <c r="A48" s="90" t="s">
        <v>26</v>
      </c>
      <c r="B48" s="76"/>
      <c r="C48" s="20">
        <v>0</v>
      </c>
      <c r="D48" s="32">
        <f>C48*D10</f>
        <v>0</v>
      </c>
      <c r="E48" s="31"/>
    </row>
    <row r="49" spans="1:6" ht="14.45" customHeight="1" thickBot="1" x14ac:dyDescent="0.3">
      <c r="A49" s="90" t="s">
        <v>27</v>
      </c>
      <c r="B49" s="76"/>
      <c r="C49" s="20">
        <v>0</v>
      </c>
      <c r="D49" s="32">
        <f>C49*D11</f>
        <v>0</v>
      </c>
      <c r="E49" s="31"/>
    </row>
    <row r="50" spans="1:6" x14ac:dyDescent="0.25">
      <c r="A50" s="78" t="s">
        <v>12</v>
      </c>
      <c r="B50" s="79"/>
      <c r="C50" s="80"/>
      <c r="D50" s="7">
        <f>SUM(D47:D49)</f>
        <v>0</v>
      </c>
      <c r="E50" s="31"/>
      <c r="F50" s="31"/>
    </row>
    <row r="51" spans="1:6" x14ac:dyDescent="0.25">
      <c r="A51" s="38"/>
      <c r="B51" s="39"/>
      <c r="C51" s="39"/>
      <c r="D51" s="45"/>
      <c r="E51" s="31"/>
      <c r="F51" s="31"/>
    </row>
    <row r="52" spans="1:6" x14ac:dyDescent="0.25">
      <c r="A52" s="61" t="s">
        <v>28</v>
      </c>
      <c r="B52" s="62"/>
      <c r="C52" s="62"/>
      <c r="D52" s="63"/>
      <c r="E52" s="31"/>
      <c r="F52" s="31"/>
    </row>
    <row r="53" spans="1:6" ht="75.95" customHeight="1" x14ac:dyDescent="0.25">
      <c r="A53" s="64" t="s">
        <v>67</v>
      </c>
      <c r="B53" s="64"/>
      <c r="C53" s="64"/>
      <c r="D53" s="64"/>
      <c r="E53" s="31"/>
      <c r="F53" s="31"/>
    </row>
    <row r="54" spans="1:6" ht="15.75" thickBot="1" x14ac:dyDescent="0.3">
      <c r="A54" s="83" t="s">
        <v>29</v>
      </c>
      <c r="B54" s="84"/>
      <c r="C54" s="8" t="s">
        <v>30</v>
      </c>
      <c r="D54" s="4" t="s">
        <v>12</v>
      </c>
      <c r="E54" s="31"/>
      <c r="F54" s="31"/>
    </row>
    <row r="55" spans="1:6" ht="15.75" thickBot="1" x14ac:dyDescent="0.3">
      <c r="A55" s="76" t="s">
        <v>31</v>
      </c>
      <c r="B55" s="77"/>
      <c r="C55" s="20">
        <v>0</v>
      </c>
      <c r="D55" s="91">
        <f>(AVERAGE(C55:C58))*D12</f>
        <v>0</v>
      </c>
      <c r="E55" s="31"/>
      <c r="F55" s="31"/>
    </row>
    <row r="56" spans="1:6" ht="15.75" thickBot="1" x14ac:dyDescent="0.3">
      <c r="A56" s="76" t="s">
        <v>32</v>
      </c>
      <c r="B56" s="77"/>
      <c r="C56" s="20">
        <v>0</v>
      </c>
      <c r="D56" s="92"/>
      <c r="E56" s="31"/>
      <c r="F56" s="31"/>
    </row>
    <row r="57" spans="1:6" ht="15.75" thickBot="1" x14ac:dyDescent="0.3">
      <c r="A57" s="81" t="s">
        <v>33</v>
      </c>
      <c r="B57" s="82"/>
      <c r="C57" s="20">
        <v>0</v>
      </c>
      <c r="D57" s="92"/>
      <c r="E57" s="31"/>
      <c r="F57" s="31"/>
    </row>
    <row r="58" spans="1:6" ht="15.75" thickBot="1" x14ac:dyDescent="0.3">
      <c r="A58" s="76" t="s">
        <v>34</v>
      </c>
      <c r="B58" s="77"/>
      <c r="C58" s="20">
        <v>0</v>
      </c>
      <c r="D58" s="93"/>
      <c r="E58" s="31"/>
      <c r="F58" s="31"/>
    </row>
    <row r="59" spans="1:6" s="11" customFormat="1" ht="27.75" x14ac:dyDescent="0.25">
      <c r="A59" s="74" t="s">
        <v>65</v>
      </c>
      <c r="B59" s="75"/>
      <c r="C59" s="9"/>
      <c r="D59" s="10">
        <f>SUM(D26+D42+D50+D55)</f>
        <v>0</v>
      </c>
    </row>
    <row r="60" spans="1:6" x14ac:dyDescent="0.25">
      <c r="A60" s="21"/>
      <c r="B60" s="21"/>
      <c r="C60" s="22"/>
      <c r="D60" s="23"/>
      <c r="E60" s="31"/>
      <c r="F60" s="31"/>
    </row>
    <row r="61" spans="1:6" s="27" customFormat="1" x14ac:dyDescent="0.25">
      <c r="A61" s="24"/>
      <c r="B61" s="24"/>
      <c r="C61" s="25"/>
      <c r="D61" s="26"/>
      <c r="E61" s="28"/>
      <c r="F61" s="28"/>
    </row>
    <row r="62" spans="1:6" ht="75" x14ac:dyDescent="0.25">
      <c r="A62" s="56" t="s">
        <v>66</v>
      </c>
    </row>
    <row r="64" spans="1:6" x14ac:dyDescent="0.25">
      <c r="A64" s="12"/>
      <c r="B64" s="13"/>
      <c r="C64" s="14"/>
      <c r="D64" s="15"/>
      <c r="E64" s="16"/>
      <c r="F64" s="17"/>
    </row>
    <row r="65" spans="1:6" ht="14.45" customHeight="1" x14ac:dyDescent="0.25">
      <c r="A65" s="61" t="s">
        <v>62</v>
      </c>
      <c r="B65" s="62"/>
      <c r="C65" s="62"/>
      <c r="D65" s="63"/>
      <c r="E65" s="16"/>
      <c r="F65" s="17"/>
    </row>
    <row r="66" spans="1:6" ht="30" customHeight="1" x14ac:dyDescent="0.25">
      <c r="A66" s="64" t="s">
        <v>51</v>
      </c>
      <c r="B66" s="64"/>
      <c r="C66" s="64"/>
      <c r="D66" s="64"/>
      <c r="E66" s="16"/>
      <c r="F66" s="17"/>
    </row>
    <row r="67" spans="1:6" ht="15.75" thickBot="1" x14ac:dyDescent="0.3">
      <c r="A67" s="94" t="s">
        <v>47</v>
      </c>
      <c r="B67" s="95"/>
      <c r="C67" s="47" t="s">
        <v>46</v>
      </c>
      <c r="D67" s="49" t="s">
        <v>12</v>
      </c>
      <c r="E67" s="16"/>
      <c r="F67" s="17"/>
    </row>
    <row r="68" spans="1:6" ht="16.5" thickTop="1" thickBot="1" x14ac:dyDescent="0.3">
      <c r="A68" s="96" t="s">
        <v>53</v>
      </c>
      <c r="B68" s="97"/>
      <c r="C68" s="46" t="s">
        <v>52</v>
      </c>
      <c r="D68" s="50">
        <f>SUM(D73:D81)</f>
        <v>0</v>
      </c>
      <c r="E68" s="16"/>
      <c r="F68" s="17"/>
    </row>
    <row r="69" spans="1:6" ht="16.5" thickTop="1" thickBot="1" x14ac:dyDescent="0.3">
      <c r="A69" s="96" t="s">
        <v>54</v>
      </c>
      <c r="B69" s="97"/>
      <c r="C69" s="46" t="s">
        <v>49</v>
      </c>
      <c r="D69" s="51">
        <v>0</v>
      </c>
      <c r="E69" s="16"/>
      <c r="F69" s="17"/>
    </row>
    <row r="70" spans="1:6" ht="15.75" thickTop="1" x14ac:dyDescent="0.25">
      <c r="A70" s="96"/>
      <c r="B70" s="97"/>
      <c r="C70" s="25"/>
      <c r="D70" s="16"/>
      <c r="E70" s="16"/>
      <c r="F70" s="17"/>
    </row>
    <row r="71" spans="1:6" x14ac:dyDescent="0.25">
      <c r="A71" s="54"/>
      <c r="B71" s="55"/>
      <c r="C71" s="25"/>
      <c r="D71" s="48"/>
      <c r="E71" s="16"/>
      <c r="F71" s="17"/>
    </row>
    <row r="72" spans="1:6" ht="15.75" thickBot="1" x14ac:dyDescent="0.3">
      <c r="A72" s="2" t="s">
        <v>48</v>
      </c>
      <c r="B72" s="3" t="s">
        <v>20</v>
      </c>
      <c r="C72" s="3" t="s">
        <v>21</v>
      </c>
      <c r="D72" s="4" t="s">
        <v>12</v>
      </c>
      <c r="E72" s="16"/>
      <c r="F72" s="17"/>
    </row>
    <row r="73" spans="1:6" ht="15.75" thickBot="1" x14ac:dyDescent="0.3">
      <c r="A73" s="41" t="s">
        <v>50</v>
      </c>
      <c r="B73" s="33">
        <v>0</v>
      </c>
      <c r="C73" s="33">
        <v>0</v>
      </c>
      <c r="D73" s="32">
        <f>B73+(C73*(7))</f>
        <v>0</v>
      </c>
      <c r="E73" s="16"/>
      <c r="F73" s="17"/>
    </row>
    <row r="74" spans="1:6" ht="15.75" thickBot="1" x14ac:dyDescent="0.3">
      <c r="A74" s="40" t="s">
        <v>50</v>
      </c>
      <c r="B74" s="33">
        <v>0</v>
      </c>
      <c r="C74" s="33">
        <v>0</v>
      </c>
      <c r="D74" s="32">
        <f t="shared" ref="D74:D81" si="6">B74+(C74*(7))</f>
        <v>0</v>
      </c>
      <c r="E74" s="16"/>
      <c r="F74" s="17"/>
    </row>
    <row r="75" spans="1:6" ht="15.75" thickBot="1" x14ac:dyDescent="0.3">
      <c r="A75" s="42" t="s">
        <v>50</v>
      </c>
      <c r="B75" s="33">
        <v>0</v>
      </c>
      <c r="C75" s="33">
        <v>0</v>
      </c>
      <c r="D75" s="32">
        <f t="shared" si="6"/>
        <v>0</v>
      </c>
      <c r="E75" s="16"/>
      <c r="F75" s="17"/>
    </row>
    <row r="76" spans="1:6" ht="15.75" thickBot="1" x14ac:dyDescent="0.3">
      <c r="A76" s="41" t="s">
        <v>50</v>
      </c>
      <c r="B76" s="33">
        <v>0</v>
      </c>
      <c r="C76" s="33">
        <v>0</v>
      </c>
      <c r="D76" s="32">
        <f t="shared" si="6"/>
        <v>0</v>
      </c>
      <c r="E76" s="16"/>
      <c r="F76" s="17"/>
    </row>
    <row r="77" spans="1:6" ht="15.75" thickBot="1" x14ac:dyDescent="0.3">
      <c r="A77" s="41"/>
      <c r="B77" s="33">
        <v>0</v>
      </c>
      <c r="C77" s="33">
        <v>0</v>
      </c>
      <c r="D77" s="32">
        <f t="shared" si="6"/>
        <v>0</v>
      </c>
      <c r="E77" s="16"/>
      <c r="F77" s="17"/>
    </row>
    <row r="78" spans="1:6" ht="15.75" thickBot="1" x14ac:dyDescent="0.3">
      <c r="A78" s="40"/>
      <c r="B78" s="33">
        <v>0</v>
      </c>
      <c r="C78" s="33">
        <v>0</v>
      </c>
      <c r="D78" s="32">
        <f t="shared" si="6"/>
        <v>0</v>
      </c>
      <c r="E78" s="16"/>
      <c r="F78" s="17"/>
    </row>
    <row r="79" spans="1:6" ht="15.75" thickBot="1" x14ac:dyDescent="0.3">
      <c r="A79" s="41"/>
      <c r="B79" s="33">
        <v>0</v>
      </c>
      <c r="C79" s="33">
        <v>0</v>
      </c>
      <c r="D79" s="32">
        <f t="shared" si="6"/>
        <v>0</v>
      </c>
      <c r="E79" s="16"/>
      <c r="F79" s="17"/>
    </row>
    <row r="80" spans="1:6" ht="15.75" thickBot="1" x14ac:dyDescent="0.3">
      <c r="A80" s="41"/>
      <c r="B80" s="33">
        <v>0</v>
      </c>
      <c r="C80" s="33">
        <v>0</v>
      </c>
      <c r="D80" s="32">
        <f t="shared" si="6"/>
        <v>0</v>
      </c>
      <c r="E80" s="16"/>
      <c r="F80" s="17"/>
    </row>
    <row r="81" spans="1:6" ht="15.75" thickBot="1" x14ac:dyDescent="0.3">
      <c r="A81" s="40"/>
      <c r="B81" s="33">
        <v>0</v>
      </c>
      <c r="C81" s="20">
        <v>0</v>
      </c>
      <c r="D81" s="32">
        <f t="shared" si="6"/>
        <v>0</v>
      </c>
      <c r="E81" s="16"/>
      <c r="F81" s="17"/>
    </row>
    <row r="82" spans="1:6" x14ac:dyDescent="0.25">
      <c r="A82" s="57"/>
      <c r="B82" s="13"/>
      <c r="C82" s="14"/>
      <c r="D82" s="15"/>
      <c r="E82" s="16"/>
      <c r="F82" s="17"/>
    </row>
    <row r="83" spans="1:6" x14ac:dyDescent="0.25">
      <c r="A83" s="12"/>
      <c r="B83" s="13"/>
      <c r="C83" s="14"/>
      <c r="D83" s="15"/>
      <c r="E83" s="16"/>
      <c r="F83" s="17"/>
    </row>
    <row r="84" spans="1:6" x14ac:dyDescent="0.25">
      <c r="A84" s="87" t="s">
        <v>35</v>
      </c>
      <c r="B84" s="88"/>
      <c r="C84" s="88"/>
      <c r="D84" s="89"/>
      <c r="E84" s="18"/>
      <c r="F84" s="18"/>
    </row>
    <row r="85" spans="1:6" ht="25.5" customHeight="1" x14ac:dyDescent="0.25">
      <c r="A85" s="72" t="s">
        <v>36</v>
      </c>
      <c r="B85" s="73"/>
      <c r="C85" s="85"/>
      <c r="D85" s="86"/>
      <c r="E85" s="19"/>
      <c r="F85" s="19"/>
    </row>
    <row r="86" spans="1:6" ht="22.5" customHeight="1" x14ac:dyDescent="0.25">
      <c r="A86" s="72" t="s">
        <v>37</v>
      </c>
      <c r="B86" s="73"/>
      <c r="C86" s="52"/>
      <c r="D86" s="53"/>
      <c r="E86" s="19"/>
      <c r="F86" s="19"/>
    </row>
    <row r="87" spans="1:6" ht="23.25" customHeight="1" x14ac:dyDescent="0.25">
      <c r="A87" s="72" t="s">
        <v>38</v>
      </c>
      <c r="B87" s="73"/>
      <c r="C87" s="52"/>
      <c r="D87" s="53"/>
      <c r="E87" s="19"/>
      <c r="F87" s="19"/>
    </row>
    <row r="88" spans="1:6" ht="20.25" customHeight="1" x14ac:dyDescent="0.25">
      <c r="A88" s="72" t="s">
        <v>39</v>
      </c>
      <c r="B88" s="73"/>
      <c r="C88" s="52"/>
      <c r="D88" s="53"/>
      <c r="E88" s="19"/>
      <c r="F88" s="19"/>
    </row>
    <row r="89" spans="1:6" x14ac:dyDescent="0.25">
      <c r="A89" s="31"/>
      <c r="B89" s="31"/>
      <c r="C89" s="31"/>
      <c r="D89" s="31"/>
      <c r="E89" s="34"/>
      <c r="F89" s="34"/>
    </row>
  </sheetData>
  <mergeCells count="45">
    <mergeCell ref="C85:D85"/>
    <mergeCell ref="A84:D84"/>
    <mergeCell ref="A85:B85"/>
    <mergeCell ref="A49:B49"/>
    <mergeCell ref="A46:B46"/>
    <mergeCell ref="D55:D58"/>
    <mergeCell ref="A47:B47"/>
    <mergeCell ref="A48:B48"/>
    <mergeCell ref="A65:D65"/>
    <mergeCell ref="A67:B67"/>
    <mergeCell ref="A68:B68"/>
    <mergeCell ref="A69:B69"/>
    <mergeCell ref="A66:D66"/>
    <mergeCell ref="A70:B70"/>
    <mergeCell ref="A86:B86"/>
    <mergeCell ref="A87:B87"/>
    <mergeCell ref="A88:B88"/>
    <mergeCell ref="A28:D28"/>
    <mergeCell ref="A29:D29"/>
    <mergeCell ref="A44:D44"/>
    <mergeCell ref="A59:B59"/>
    <mergeCell ref="A56:B56"/>
    <mergeCell ref="A58:B58"/>
    <mergeCell ref="A45:D45"/>
    <mergeCell ref="A50:C50"/>
    <mergeCell ref="A57:B57"/>
    <mergeCell ref="A52:D52"/>
    <mergeCell ref="A53:D53"/>
    <mergeCell ref="A54:B54"/>
    <mergeCell ref="A55:B55"/>
    <mergeCell ref="A1:D1"/>
    <mergeCell ref="A3:D3"/>
    <mergeCell ref="A2:D2"/>
    <mergeCell ref="A4:D4"/>
    <mergeCell ref="A16:D16"/>
    <mergeCell ref="A12:C12"/>
    <mergeCell ref="A9:C9"/>
    <mergeCell ref="A10:C10"/>
    <mergeCell ref="A11:C11"/>
    <mergeCell ref="A13:D13"/>
    <mergeCell ref="A5:C5"/>
    <mergeCell ref="A7:C7"/>
    <mergeCell ref="A6:C6"/>
    <mergeCell ref="A8:C8"/>
    <mergeCell ref="A15:D1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1CA74B114E13E489D366FC6B93D1A61" ma:contentTypeVersion="7" ma:contentTypeDescription="Een nieuw document maken." ma:contentTypeScope="" ma:versionID="5bba6b31d2abb731208cea76e023fc5f">
  <xsd:schema xmlns:xsd="http://www.w3.org/2001/XMLSchema" xmlns:xs="http://www.w3.org/2001/XMLSchema" xmlns:p="http://schemas.microsoft.com/office/2006/metadata/properties" xmlns:ns2="7ba4d4ff-5cf7-4638-907c-254c2b31547d" targetNamespace="http://schemas.microsoft.com/office/2006/metadata/properties" ma:root="true" ma:fieldsID="029a09c0003a472eb21e37b9d53176db" ns2:_="">
    <xsd:import namespace="7ba4d4ff-5cf7-4638-907c-254c2b31547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4d4ff-5cf7-4638-907c-254c2b3154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22C53B-F8AB-4349-92F6-6710F31615C2}">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7ba4d4ff-5cf7-4638-907c-254c2b31547d"/>
    <ds:schemaRef ds:uri="http://schemas.microsoft.com/office/2006/documentManagement/types"/>
    <ds:schemaRef ds:uri="http://purl.org/dc/terms/"/>
    <ds:schemaRef ds:uri="http://www.w3.org/XML/1998/namespace"/>
  </ds:schemaRefs>
</ds:datastoreItem>
</file>

<file path=customXml/itemProps2.xml><?xml version="1.0" encoding="utf-8"?>
<ds:datastoreItem xmlns:ds="http://schemas.openxmlformats.org/officeDocument/2006/customXml" ds:itemID="{B72AE410-4184-482E-A7F7-B1D1059577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4d4ff-5cf7-4638-907c-254c2b3154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A0AA8A-9EE3-4497-8200-E4581756D6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Totale kosten Oplossing</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2020-11-12T16:54:47Z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0x010100F1CA74B114E13E489D366FC6B93D1A61</vt:lpwstr>
  </property>
</Properties>
</file>