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anbestedingen\Gebruiks- en verbruiksartikelen\Publicatie\"/>
    </mc:Choice>
  </mc:AlternateContent>
  <xr:revisionPtr revIDLastSave="0" documentId="13_ncr:1_{75F07862-793D-42AE-9269-EE7BA48188F7}" xr6:coauthVersionLast="45" xr6:coauthVersionMax="45" xr10:uidLastSave="{00000000-0000-0000-0000-000000000000}"/>
  <bookViews>
    <workbookView xWindow="20370" yWindow="-120" windowWidth="29040" windowHeight="16440" xr2:uid="{E6FFD77B-51D8-487C-84F1-C0987DCDA7D6}"/>
  </bookViews>
  <sheets>
    <sheet name="Totaal overzicht" sheetId="2" r:id="rId1"/>
    <sheet name="Producten" sheetId="1" r:id="rId2"/>
    <sheet name="Kortingen" sheetId="3" r:id="rId3"/>
  </sheets>
  <definedNames>
    <definedName name="_xlnm.Print_Area" localSheetId="1">Producten!$A$1:$L$229</definedName>
    <definedName name="_xlnm.Print_Titles" localSheetId="1">Producten!$A:$A,Producten!$1:$5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3" l="1"/>
  <c r="E8" i="2" s="1"/>
  <c r="K205" i="1" l="1"/>
  <c r="F205" i="1"/>
  <c r="G205" i="1" s="1"/>
  <c r="K204" i="1"/>
  <c r="F204" i="1"/>
  <c r="G204" i="1" s="1"/>
  <c r="K203" i="1"/>
  <c r="F203" i="1"/>
  <c r="G203" i="1" s="1"/>
  <c r="K202" i="1"/>
  <c r="F202" i="1"/>
  <c r="G202" i="1" s="1"/>
  <c r="L201" i="1"/>
  <c r="K201" i="1"/>
  <c r="N201" i="1" s="1"/>
  <c r="G201" i="1"/>
  <c r="F201" i="1"/>
  <c r="K200" i="1"/>
  <c r="F200" i="1"/>
  <c r="G200" i="1" s="1"/>
  <c r="L199" i="1"/>
  <c r="K199" i="1"/>
  <c r="N199" i="1" s="1"/>
  <c r="G199" i="1"/>
  <c r="F199" i="1"/>
  <c r="N198" i="1"/>
  <c r="K198" i="1"/>
  <c r="L198" i="1" s="1"/>
  <c r="F198" i="1"/>
  <c r="G198" i="1" s="1"/>
  <c r="K197" i="1"/>
  <c r="F197" i="1"/>
  <c r="G197" i="1" s="1"/>
  <c r="K196" i="1"/>
  <c r="F196" i="1"/>
  <c r="G196" i="1" s="1"/>
  <c r="K195" i="1"/>
  <c r="F195" i="1"/>
  <c r="G195" i="1" s="1"/>
  <c r="K194" i="1"/>
  <c r="F194" i="1"/>
  <c r="G194" i="1" s="1"/>
  <c r="L193" i="1"/>
  <c r="K193" i="1"/>
  <c r="N193" i="1" s="1"/>
  <c r="G193" i="1"/>
  <c r="F193" i="1"/>
  <c r="K192" i="1"/>
  <c r="F192" i="1"/>
  <c r="G192" i="1" s="1"/>
  <c r="L191" i="1"/>
  <c r="K191" i="1"/>
  <c r="N191" i="1" s="1"/>
  <c r="G191" i="1"/>
  <c r="F191" i="1"/>
  <c r="N190" i="1"/>
  <c r="K190" i="1"/>
  <c r="L190" i="1" s="1"/>
  <c r="F190" i="1"/>
  <c r="G190" i="1" s="1"/>
  <c r="K189" i="1"/>
  <c r="F189" i="1"/>
  <c r="G189" i="1" s="1"/>
  <c r="K188" i="1"/>
  <c r="F188" i="1"/>
  <c r="G188" i="1" s="1"/>
  <c r="K187" i="1"/>
  <c r="F187" i="1"/>
  <c r="G187" i="1" s="1"/>
  <c r="K186" i="1"/>
  <c r="F186" i="1"/>
  <c r="G186" i="1" s="1"/>
  <c r="L185" i="1"/>
  <c r="K185" i="1"/>
  <c r="N185" i="1" s="1"/>
  <c r="G185" i="1"/>
  <c r="F185" i="1"/>
  <c r="K184" i="1"/>
  <c r="F184" i="1"/>
  <c r="G184" i="1" s="1"/>
  <c r="L183" i="1"/>
  <c r="K183" i="1"/>
  <c r="N183" i="1" s="1"/>
  <c r="G183" i="1"/>
  <c r="F183" i="1"/>
  <c r="N182" i="1"/>
  <c r="K182" i="1"/>
  <c r="L182" i="1" s="1"/>
  <c r="F182" i="1"/>
  <c r="G182" i="1" s="1"/>
  <c r="K181" i="1"/>
  <c r="N181" i="1" s="1"/>
  <c r="G181" i="1"/>
  <c r="F181" i="1"/>
  <c r="K180" i="1"/>
  <c r="F180" i="1"/>
  <c r="G180" i="1" s="1"/>
  <c r="L179" i="1"/>
  <c r="K179" i="1"/>
  <c r="N179" i="1" s="1"/>
  <c r="G179" i="1"/>
  <c r="F179" i="1"/>
  <c r="N178" i="1"/>
  <c r="K178" i="1"/>
  <c r="L178" i="1" s="1"/>
  <c r="F178" i="1"/>
  <c r="G178" i="1" s="1"/>
  <c r="K177" i="1"/>
  <c r="F177" i="1"/>
  <c r="G177" i="1" s="1"/>
  <c r="K176" i="1"/>
  <c r="F176" i="1"/>
  <c r="G176" i="1" s="1"/>
  <c r="K175" i="1"/>
  <c r="F175" i="1"/>
  <c r="G175" i="1" s="1"/>
  <c r="K174" i="1"/>
  <c r="F174" i="1"/>
  <c r="G174" i="1" s="1"/>
  <c r="L173" i="1"/>
  <c r="K173" i="1"/>
  <c r="N173" i="1" s="1"/>
  <c r="G173" i="1"/>
  <c r="F173" i="1"/>
  <c r="K172" i="1"/>
  <c r="F172" i="1"/>
  <c r="G172" i="1" s="1"/>
  <c r="L171" i="1"/>
  <c r="K171" i="1"/>
  <c r="N171" i="1" s="1"/>
  <c r="G171" i="1"/>
  <c r="F171" i="1"/>
  <c r="N170" i="1"/>
  <c r="K170" i="1"/>
  <c r="L170" i="1" s="1"/>
  <c r="F170" i="1"/>
  <c r="G170" i="1" s="1"/>
  <c r="K169" i="1"/>
  <c r="F169" i="1"/>
  <c r="G169" i="1" s="1"/>
  <c r="K168" i="1"/>
  <c r="F168" i="1"/>
  <c r="G168" i="1" s="1"/>
  <c r="K167" i="1"/>
  <c r="F167" i="1"/>
  <c r="G167" i="1" s="1"/>
  <c r="K166" i="1"/>
  <c r="F166" i="1"/>
  <c r="G166" i="1" s="1"/>
  <c r="L165" i="1"/>
  <c r="K165" i="1"/>
  <c r="N165" i="1" s="1"/>
  <c r="G165" i="1"/>
  <c r="F165" i="1"/>
  <c r="K164" i="1"/>
  <c r="F164" i="1"/>
  <c r="G164" i="1" s="1"/>
  <c r="L163" i="1"/>
  <c r="K163" i="1"/>
  <c r="N163" i="1" s="1"/>
  <c r="G163" i="1"/>
  <c r="F163" i="1"/>
  <c r="N162" i="1"/>
  <c r="K162" i="1"/>
  <c r="L162" i="1" s="1"/>
  <c r="F162" i="1"/>
  <c r="G162" i="1" s="1"/>
  <c r="K161" i="1"/>
  <c r="F161" i="1"/>
  <c r="G161" i="1" s="1"/>
  <c r="K160" i="1"/>
  <c r="F160" i="1"/>
  <c r="G160" i="1" s="1"/>
  <c r="K159" i="1"/>
  <c r="F159" i="1"/>
  <c r="G159" i="1" s="1"/>
  <c r="K158" i="1"/>
  <c r="F158" i="1"/>
  <c r="G158" i="1" s="1"/>
  <c r="L157" i="1"/>
  <c r="K157" i="1"/>
  <c r="N157" i="1" s="1"/>
  <c r="G157" i="1"/>
  <c r="F157" i="1"/>
  <c r="K156" i="1"/>
  <c r="F156" i="1"/>
  <c r="G156" i="1" s="1"/>
  <c r="L155" i="1"/>
  <c r="K155" i="1"/>
  <c r="N155" i="1" s="1"/>
  <c r="G155" i="1"/>
  <c r="F155" i="1"/>
  <c r="N154" i="1"/>
  <c r="K154" i="1"/>
  <c r="L154" i="1" s="1"/>
  <c r="F154" i="1"/>
  <c r="G154" i="1" s="1"/>
  <c r="K153" i="1"/>
  <c r="F153" i="1"/>
  <c r="G153" i="1" s="1"/>
  <c r="K152" i="1"/>
  <c r="F152" i="1"/>
  <c r="G152" i="1" s="1"/>
  <c r="K151" i="1"/>
  <c r="F151" i="1"/>
  <c r="G151" i="1" s="1"/>
  <c r="K150" i="1"/>
  <c r="F150" i="1"/>
  <c r="G150" i="1" s="1"/>
  <c r="K149" i="1"/>
  <c r="L149" i="1" s="1"/>
  <c r="F149" i="1"/>
  <c r="G149" i="1" s="1"/>
  <c r="K148" i="1"/>
  <c r="F148" i="1"/>
  <c r="G148" i="1" s="1"/>
  <c r="K147" i="1"/>
  <c r="F147" i="1"/>
  <c r="G147" i="1" s="1"/>
  <c r="L146" i="1"/>
  <c r="K146" i="1"/>
  <c r="N146" i="1" s="1"/>
  <c r="G146" i="1"/>
  <c r="F146" i="1"/>
  <c r="K145" i="1"/>
  <c r="L145" i="1" s="1"/>
  <c r="F145" i="1"/>
  <c r="G145" i="1" s="1"/>
  <c r="L144" i="1"/>
  <c r="K144" i="1"/>
  <c r="N144" i="1" s="1"/>
  <c r="G144" i="1"/>
  <c r="F144" i="1"/>
  <c r="N143" i="1"/>
  <c r="K143" i="1"/>
  <c r="L143" i="1" s="1"/>
  <c r="F143" i="1"/>
  <c r="G143" i="1" s="1"/>
  <c r="K142" i="1"/>
  <c r="F142" i="1"/>
  <c r="G142" i="1" s="1"/>
  <c r="K141" i="1"/>
  <c r="L141" i="1" s="1"/>
  <c r="F141" i="1"/>
  <c r="G141" i="1" s="1"/>
  <c r="K140" i="1"/>
  <c r="F140" i="1"/>
  <c r="G140" i="1" s="1"/>
  <c r="K139" i="1"/>
  <c r="F139" i="1"/>
  <c r="G139" i="1" s="1"/>
  <c r="L138" i="1"/>
  <c r="K138" i="1"/>
  <c r="N138" i="1" s="1"/>
  <c r="G138" i="1"/>
  <c r="F138" i="1"/>
  <c r="K137" i="1"/>
  <c r="L137" i="1" s="1"/>
  <c r="F137" i="1"/>
  <c r="G137" i="1" s="1"/>
  <c r="L136" i="1"/>
  <c r="K136" i="1"/>
  <c r="N136" i="1" s="1"/>
  <c r="G136" i="1"/>
  <c r="F136" i="1"/>
  <c r="N135" i="1"/>
  <c r="K135" i="1"/>
  <c r="L135" i="1" s="1"/>
  <c r="F135" i="1"/>
  <c r="G135" i="1" s="1"/>
  <c r="K134" i="1"/>
  <c r="F134" i="1"/>
  <c r="G134" i="1" s="1"/>
  <c r="K133" i="1"/>
  <c r="L133" i="1" s="1"/>
  <c r="F133" i="1"/>
  <c r="G133" i="1" s="1"/>
  <c r="K132" i="1"/>
  <c r="F132" i="1"/>
  <c r="G132" i="1" s="1"/>
  <c r="K131" i="1"/>
  <c r="F131" i="1"/>
  <c r="G131" i="1" s="1"/>
  <c r="L130" i="1"/>
  <c r="K130" i="1"/>
  <c r="N130" i="1" s="1"/>
  <c r="G130" i="1"/>
  <c r="F130" i="1"/>
  <c r="K129" i="1"/>
  <c r="L129" i="1" s="1"/>
  <c r="F129" i="1"/>
  <c r="G129" i="1" s="1"/>
  <c r="L128" i="1"/>
  <c r="K128" i="1"/>
  <c r="N128" i="1" s="1"/>
  <c r="G128" i="1"/>
  <c r="F128" i="1"/>
  <c r="N127" i="1"/>
  <c r="K127" i="1"/>
  <c r="L127" i="1" s="1"/>
  <c r="F127" i="1"/>
  <c r="G127" i="1" s="1"/>
  <c r="K126" i="1"/>
  <c r="F126" i="1"/>
  <c r="G126" i="1" s="1"/>
  <c r="K125" i="1"/>
  <c r="L125" i="1" s="1"/>
  <c r="F125" i="1"/>
  <c r="G125" i="1" s="1"/>
  <c r="K124" i="1"/>
  <c r="F124" i="1"/>
  <c r="G124" i="1" s="1"/>
  <c r="K123" i="1"/>
  <c r="F123" i="1"/>
  <c r="G123" i="1" s="1"/>
  <c r="L122" i="1"/>
  <c r="K122" i="1"/>
  <c r="N122" i="1" s="1"/>
  <c r="G122" i="1"/>
  <c r="F122" i="1"/>
  <c r="K121" i="1"/>
  <c r="L121" i="1" s="1"/>
  <c r="F121" i="1"/>
  <c r="G121" i="1" s="1"/>
  <c r="L120" i="1"/>
  <c r="K120" i="1"/>
  <c r="N120" i="1" s="1"/>
  <c r="G120" i="1"/>
  <c r="F120" i="1"/>
  <c r="N119" i="1"/>
  <c r="K119" i="1"/>
  <c r="L119" i="1" s="1"/>
  <c r="F119" i="1"/>
  <c r="G119" i="1" s="1"/>
  <c r="K118" i="1"/>
  <c r="F118" i="1"/>
  <c r="G118" i="1" s="1"/>
  <c r="K117" i="1"/>
  <c r="L117" i="1" s="1"/>
  <c r="F117" i="1"/>
  <c r="G117" i="1" s="1"/>
  <c r="K116" i="1"/>
  <c r="F116" i="1"/>
  <c r="G116" i="1" s="1"/>
  <c r="K115" i="1"/>
  <c r="F115" i="1"/>
  <c r="G115" i="1" s="1"/>
  <c r="L114" i="1"/>
  <c r="K114" i="1"/>
  <c r="N114" i="1" s="1"/>
  <c r="G114" i="1"/>
  <c r="F114" i="1"/>
  <c r="K113" i="1"/>
  <c r="L113" i="1" s="1"/>
  <c r="F113" i="1"/>
  <c r="G113" i="1" s="1"/>
  <c r="L112" i="1"/>
  <c r="K112" i="1"/>
  <c r="N112" i="1" s="1"/>
  <c r="G112" i="1"/>
  <c r="F112" i="1"/>
  <c r="N111" i="1"/>
  <c r="K111" i="1"/>
  <c r="L111" i="1" s="1"/>
  <c r="F111" i="1"/>
  <c r="G111" i="1" s="1"/>
  <c r="K110" i="1"/>
  <c r="F110" i="1"/>
  <c r="G110" i="1" s="1"/>
  <c r="K109" i="1"/>
  <c r="L109" i="1" s="1"/>
  <c r="F109" i="1"/>
  <c r="G109" i="1" s="1"/>
  <c r="K108" i="1"/>
  <c r="F108" i="1"/>
  <c r="G108" i="1" s="1"/>
  <c r="K107" i="1"/>
  <c r="F107" i="1"/>
  <c r="G107" i="1" s="1"/>
  <c r="L106" i="1"/>
  <c r="K106" i="1"/>
  <c r="N106" i="1" s="1"/>
  <c r="G106" i="1"/>
  <c r="F106" i="1"/>
  <c r="K105" i="1"/>
  <c r="L105" i="1" s="1"/>
  <c r="F105" i="1"/>
  <c r="G105" i="1" s="1"/>
  <c r="L104" i="1"/>
  <c r="K104" i="1"/>
  <c r="N104" i="1" s="1"/>
  <c r="G104" i="1"/>
  <c r="F104" i="1"/>
  <c r="N103" i="1"/>
  <c r="K103" i="1"/>
  <c r="L103" i="1" s="1"/>
  <c r="F103" i="1"/>
  <c r="G103" i="1" s="1"/>
  <c r="K102" i="1"/>
  <c r="F102" i="1"/>
  <c r="G102" i="1" s="1"/>
  <c r="K101" i="1"/>
  <c r="L101" i="1" s="1"/>
  <c r="F101" i="1"/>
  <c r="G101" i="1" s="1"/>
  <c r="K100" i="1"/>
  <c r="F100" i="1"/>
  <c r="G100" i="1" s="1"/>
  <c r="K99" i="1"/>
  <c r="F99" i="1"/>
  <c r="G99" i="1" s="1"/>
  <c r="L98" i="1"/>
  <c r="K98" i="1"/>
  <c r="N98" i="1" s="1"/>
  <c r="G98" i="1"/>
  <c r="F98" i="1"/>
  <c r="K97" i="1"/>
  <c r="L97" i="1" s="1"/>
  <c r="F97" i="1"/>
  <c r="G97" i="1" s="1"/>
  <c r="L96" i="1"/>
  <c r="K96" i="1"/>
  <c r="N96" i="1" s="1"/>
  <c r="G96" i="1"/>
  <c r="F96" i="1"/>
  <c r="N95" i="1"/>
  <c r="K95" i="1"/>
  <c r="L95" i="1" s="1"/>
  <c r="F95" i="1"/>
  <c r="G95" i="1" s="1"/>
  <c r="K94" i="1"/>
  <c r="F94" i="1"/>
  <c r="G94" i="1" s="1"/>
  <c r="K93" i="1"/>
  <c r="L93" i="1" s="1"/>
  <c r="F93" i="1"/>
  <c r="G93" i="1" s="1"/>
  <c r="K92" i="1"/>
  <c r="F92" i="1"/>
  <c r="G92" i="1" s="1"/>
  <c r="K91" i="1"/>
  <c r="F91" i="1"/>
  <c r="G91" i="1" s="1"/>
  <c r="L90" i="1"/>
  <c r="K90" i="1"/>
  <c r="N90" i="1" s="1"/>
  <c r="G90" i="1"/>
  <c r="F90" i="1"/>
  <c r="K89" i="1"/>
  <c r="L89" i="1" s="1"/>
  <c r="F89" i="1"/>
  <c r="G89" i="1" s="1"/>
  <c r="L88" i="1"/>
  <c r="K88" i="1"/>
  <c r="N88" i="1" s="1"/>
  <c r="G88" i="1"/>
  <c r="F88" i="1"/>
  <c r="N87" i="1"/>
  <c r="K87" i="1"/>
  <c r="L87" i="1" s="1"/>
  <c r="F87" i="1"/>
  <c r="G87" i="1" s="1"/>
  <c r="K86" i="1"/>
  <c r="F86" i="1"/>
  <c r="G86" i="1" s="1"/>
  <c r="K85" i="1"/>
  <c r="L85" i="1" s="1"/>
  <c r="F85" i="1"/>
  <c r="G85" i="1" s="1"/>
  <c r="K84" i="1"/>
  <c r="F84" i="1"/>
  <c r="G84" i="1" s="1"/>
  <c r="K83" i="1"/>
  <c r="F83" i="1"/>
  <c r="G83" i="1" s="1"/>
  <c r="L82" i="1"/>
  <c r="K82" i="1"/>
  <c r="N82" i="1" s="1"/>
  <c r="G82" i="1"/>
  <c r="F82" i="1"/>
  <c r="K81" i="1"/>
  <c r="L81" i="1" s="1"/>
  <c r="F81" i="1"/>
  <c r="G81" i="1" s="1"/>
  <c r="L80" i="1"/>
  <c r="K80" i="1"/>
  <c r="N80" i="1" s="1"/>
  <c r="G80" i="1"/>
  <c r="F80" i="1"/>
  <c r="N79" i="1"/>
  <c r="K79" i="1"/>
  <c r="L79" i="1" s="1"/>
  <c r="F79" i="1"/>
  <c r="G79" i="1" s="1"/>
  <c r="K78" i="1"/>
  <c r="F78" i="1"/>
  <c r="G78" i="1" s="1"/>
  <c r="K77" i="1"/>
  <c r="L77" i="1" s="1"/>
  <c r="F77" i="1"/>
  <c r="G77" i="1" s="1"/>
  <c r="K76" i="1"/>
  <c r="F76" i="1"/>
  <c r="G76" i="1" s="1"/>
  <c r="K75" i="1"/>
  <c r="F75" i="1"/>
  <c r="G75" i="1" s="1"/>
  <c r="L74" i="1"/>
  <c r="K74" i="1"/>
  <c r="N74" i="1" s="1"/>
  <c r="G74" i="1"/>
  <c r="F74" i="1"/>
  <c r="K73" i="1"/>
  <c r="L73" i="1" s="1"/>
  <c r="F73" i="1"/>
  <c r="G73" i="1" s="1"/>
  <c r="L72" i="1"/>
  <c r="K72" i="1"/>
  <c r="N72" i="1" s="1"/>
  <c r="G72" i="1"/>
  <c r="F72" i="1"/>
  <c r="N71" i="1"/>
  <c r="K71" i="1"/>
  <c r="L71" i="1" s="1"/>
  <c r="F71" i="1"/>
  <c r="G71" i="1" s="1"/>
  <c r="K70" i="1"/>
  <c r="G70" i="1"/>
  <c r="F70" i="1"/>
  <c r="K69" i="1"/>
  <c r="L69" i="1" s="1"/>
  <c r="F69" i="1"/>
  <c r="G69" i="1" s="1"/>
  <c r="L68" i="1"/>
  <c r="K68" i="1"/>
  <c r="N68" i="1" s="1"/>
  <c r="G68" i="1"/>
  <c r="F68" i="1"/>
  <c r="N67" i="1"/>
  <c r="K67" i="1"/>
  <c r="L67" i="1" s="1"/>
  <c r="F67" i="1"/>
  <c r="G67" i="1" s="1"/>
  <c r="K66" i="1"/>
  <c r="N66" i="1" s="1"/>
  <c r="F66" i="1"/>
  <c r="G66" i="1" s="1"/>
  <c r="K65" i="1"/>
  <c r="L65" i="1" s="1"/>
  <c r="F65" i="1"/>
  <c r="G65" i="1" s="1"/>
  <c r="K64" i="1"/>
  <c r="N64" i="1" s="1"/>
  <c r="F64" i="1"/>
  <c r="G64" i="1" s="1"/>
  <c r="K63" i="1"/>
  <c r="L63" i="1" s="1"/>
  <c r="F63" i="1"/>
  <c r="G63" i="1" s="1"/>
  <c r="L62" i="1"/>
  <c r="K62" i="1"/>
  <c r="N62" i="1" s="1"/>
  <c r="G62" i="1"/>
  <c r="F62" i="1"/>
  <c r="K61" i="1"/>
  <c r="L61" i="1" s="1"/>
  <c r="F61" i="1"/>
  <c r="G61" i="1" s="1"/>
  <c r="L60" i="1"/>
  <c r="K60" i="1"/>
  <c r="N60" i="1" s="1"/>
  <c r="G60" i="1"/>
  <c r="F60" i="1"/>
  <c r="N59" i="1"/>
  <c r="K59" i="1"/>
  <c r="L59" i="1" s="1"/>
  <c r="F59" i="1"/>
  <c r="G59" i="1" s="1"/>
  <c r="K58" i="1"/>
  <c r="N58" i="1" s="1"/>
  <c r="F58" i="1"/>
  <c r="G58" i="1" s="1"/>
  <c r="K57" i="1"/>
  <c r="L57" i="1" s="1"/>
  <c r="F57" i="1"/>
  <c r="G57" i="1" s="1"/>
  <c r="K56" i="1"/>
  <c r="N56" i="1" s="1"/>
  <c r="F56" i="1"/>
  <c r="G56" i="1" s="1"/>
  <c r="K55" i="1"/>
  <c r="L55" i="1" s="1"/>
  <c r="F55" i="1"/>
  <c r="G55" i="1" s="1"/>
  <c r="L54" i="1"/>
  <c r="K54" i="1"/>
  <c r="N54" i="1" s="1"/>
  <c r="G54" i="1"/>
  <c r="F54" i="1"/>
  <c r="K53" i="1"/>
  <c r="L53" i="1" s="1"/>
  <c r="F53" i="1"/>
  <c r="G53" i="1" s="1"/>
  <c r="L52" i="1"/>
  <c r="K52" i="1"/>
  <c r="N52" i="1" s="1"/>
  <c r="G52" i="1"/>
  <c r="F52" i="1"/>
  <c r="N51" i="1"/>
  <c r="K51" i="1"/>
  <c r="L51" i="1" s="1"/>
  <c r="F51" i="1"/>
  <c r="G51" i="1" s="1"/>
  <c r="K50" i="1"/>
  <c r="N50" i="1" s="1"/>
  <c r="F50" i="1"/>
  <c r="G50" i="1" s="1"/>
  <c r="K49" i="1"/>
  <c r="L49" i="1" s="1"/>
  <c r="F49" i="1"/>
  <c r="G49" i="1" s="1"/>
  <c r="K48" i="1"/>
  <c r="N48" i="1" s="1"/>
  <c r="F48" i="1"/>
  <c r="G48" i="1" s="1"/>
  <c r="K47" i="1"/>
  <c r="L47" i="1" s="1"/>
  <c r="F47" i="1"/>
  <c r="G47" i="1" s="1"/>
  <c r="L46" i="1"/>
  <c r="K46" i="1"/>
  <c r="N46" i="1" s="1"/>
  <c r="G46" i="1"/>
  <c r="F46" i="1"/>
  <c r="K45" i="1"/>
  <c r="L45" i="1" s="1"/>
  <c r="F45" i="1"/>
  <c r="G45" i="1" s="1"/>
  <c r="L44" i="1"/>
  <c r="K44" i="1"/>
  <c r="N44" i="1" s="1"/>
  <c r="G44" i="1"/>
  <c r="F44" i="1"/>
  <c r="K43" i="1"/>
  <c r="L43" i="1" s="1"/>
  <c r="F43" i="1"/>
  <c r="G43" i="1" s="1"/>
  <c r="L42" i="1"/>
  <c r="K42" i="1"/>
  <c r="N42" i="1" s="1"/>
  <c r="G42" i="1"/>
  <c r="F42" i="1"/>
  <c r="K41" i="1"/>
  <c r="L41" i="1" s="1"/>
  <c r="F41" i="1"/>
  <c r="G41" i="1" s="1"/>
  <c r="L40" i="1"/>
  <c r="K40" i="1"/>
  <c r="N40" i="1" s="1"/>
  <c r="G40" i="1"/>
  <c r="F40" i="1"/>
  <c r="K39" i="1"/>
  <c r="L39" i="1" s="1"/>
  <c r="F39" i="1"/>
  <c r="G39" i="1" s="1"/>
  <c r="L38" i="1"/>
  <c r="K38" i="1"/>
  <c r="N38" i="1" s="1"/>
  <c r="G38" i="1"/>
  <c r="F38" i="1"/>
  <c r="K37" i="1"/>
  <c r="L37" i="1" s="1"/>
  <c r="F37" i="1"/>
  <c r="G37" i="1" s="1"/>
  <c r="L36" i="1"/>
  <c r="K36" i="1"/>
  <c r="N36" i="1" s="1"/>
  <c r="G36" i="1"/>
  <c r="F36" i="1"/>
  <c r="K35" i="1"/>
  <c r="L35" i="1" s="1"/>
  <c r="F35" i="1"/>
  <c r="G35" i="1" s="1"/>
  <c r="L34" i="1"/>
  <c r="K34" i="1"/>
  <c r="N34" i="1" s="1"/>
  <c r="G34" i="1"/>
  <c r="F34" i="1"/>
  <c r="K33" i="1"/>
  <c r="L33" i="1" s="1"/>
  <c r="F33" i="1"/>
  <c r="G33" i="1" s="1"/>
  <c r="L32" i="1"/>
  <c r="K32" i="1"/>
  <c r="N32" i="1" s="1"/>
  <c r="G32" i="1"/>
  <c r="F32" i="1"/>
  <c r="K31" i="1"/>
  <c r="L31" i="1" s="1"/>
  <c r="F31" i="1"/>
  <c r="G31" i="1" s="1"/>
  <c r="L30" i="1"/>
  <c r="K30" i="1"/>
  <c r="N30" i="1" s="1"/>
  <c r="G30" i="1"/>
  <c r="F30" i="1"/>
  <c r="K29" i="1"/>
  <c r="L29" i="1" s="1"/>
  <c r="F29" i="1"/>
  <c r="G29" i="1" s="1"/>
  <c r="L28" i="1"/>
  <c r="K28" i="1"/>
  <c r="N28" i="1" s="1"/>
  <c r="G28" i="1"/>
  <c r="F28" i="1"/>
  <c r="K27" i="1"/>
  <c r="L27" i="1" s="1"/>
  <c r="F27" i="1"/>
  <c r="G27" i="1" s="1"/>
  <c r="L26" i="1"/>
  <c r="K26" i="1"/>
  <c r="N26" i="1" s="1"/>
  <c r="G26" i="1"/>
  <c r="F26" i="1"/>
  <c r="K25" i="1"/>
  <c r="L25" i="1" s="1"/>
  <c r="F25" i="1"/>
  <c r="G25" i="1" s="1"/>
  <c r="L24" i="1"/>
  <c r="K24" i="1"/>
  <c r="N24" i="1" s="1"/>
  <c r="G24" i="1"/>
  <c r="F24" i="1"/>
  <c r="K23" i="1"/>
  <c r="L23" i="1" s="1"/>
  <c r="F23" i="1"/>
  <c r="G23" i="1" s="1"/>
  <c r="K22" i="1"/>
  <c r="N22" i="1" s="1"/>
  <c r="F22" i="1"/>
  <c r="G22" i="1" s="1"/>
  <c r="K21" i="1"/>
  <c r="L21" i="1" s="1"/>
  <c r="F21" i="1"/>
  <c r="G21" i="1" s="1"/>
  <c r="K20" i="1"/>
  <c r="N20" i="1" s="1"/>
  <c r="F20" i="1"/>
  <c r="G20" i="1" s="1"/>
  <c r="K19" i="1"/>
  <c r="L19" i="1" s="1"/>
  <c r="F19" i="1"/>
  <c r="G19" i="1" s="1"/>
  <c r="K18" i="1"/>
  <c r="N18" i="1" s="1"/>
  <c r="F18" i="1"/>
  <c r="G18" i="1" s="1"/>
  <c r="K17" i="1"/>
  <c r="L17" i="1" s="1"/>
  <c r="F17" i="1"/>
  <c r="G17" i="1" s="1"/>
  <c r="K16" i="1"/>
  <c r="N16" i="1" s="1"/>
  <c r="F16" i="1"/>
  <c r="G16" i="1" s="1"/>
  <c r="K15" i="1"/>
  <c r="L15" i="1" s="1"/>
  <c r="F15" i="1"/>
  <c r="G15" i="1" s="1"/>
  <c r="K14" i="1"/>
  <c r="N14" i="1" s="1"/>
  <c r="F14" i="1"/>
  <c r="G14" i="1" s="1"/>
  <c r="K13" i="1"/>
  <c r="L13" i="1" s="1"/>
  <c r="F13" i="1"/>
  <c r="G13" i="1" s="1"/>
  <c r="K12" i="1"/>
  <c r="N12" i="1" s="1"/>
  <c r="F12" i="1"/>
  <c r="G12" i="1" s="1"/>
  <c r="K11" i="1"/>
  <c r="L11" i="1" s="1"/>
  <c r="F11" i="1"/>
  <c r="G11" i="1" s="1"/>
  <c r="K10" i="1"/>
  <c r="N10" i="1" s="1"/>
  <c r="F10" i="1"/>
  <c r="G10" i="1" s="1"/>
  <c r="K9" i="1"/>
  <c r="L9" i="1" s="1"/>
  <c r="F9" i="1"/>
  <c r="G9" i="1" s="1"/>
  <c r="K8" i="1"/>
  <c r="N8" i="1" s="1"/>
  <c r="F8" i="1"/>
  <c r="G8" i="1" s="1"/>
  <c r="K7" i="1"/>
  <c r="L7" i="1" s="1"/>
  <c r="F7" i="1"/>
  <c r="G7" i="1" s="1"/>
  <c r="K6" i="1"/>
  <c r="N6" i="1" s="1"/>
  <c r="F6" i="1"/>
  <c r="G6" i="1" s="1"/>
  <c r="L75" i="1" l="1"/>
  <c r="N75" i="1"/>
  <c r="N76" i="1"/>
  <c r="L76" i="1"/>
  <c r="N78" i="1"/>
  <c r="L78" i="1"/>
  <c r="L91" i="1"/>
  <c r="N91" i="1"/>
  <c r="N92" i="1"/>
  <c r="L92" i="1"/>
  <c r="N94" i="1"/>
  <c r="L94" i="1"/>
  <c r="L107" i="1"/>
  <c r="N107" i="1"/>
  <c r="N108" i="1"/>
  <c r="L108" i="1"/>
  <c r="N110" i="1"/>
  <c r="L110" i="1"/>
  <c r="L123" i="1"/>
  <c r="N123" i="1"/>
  <c r="N124" i="1"/>
  <c r="L124" i="1"/>
  <c r="N126" i="1"/>
  <c r="L126" i="1"/>
  <c r="L139" i="1"/>
  <c r="N139" i="1"/>
  <c r="N140" i="1"/>
  <c r="L140" i="1"/>
  <c r="N142" i="1"/>
  <c r="L142" i="1"/>
  <c r="L158" i="1"/>
  <c r="N158" i="1"/>
  <c r="N159" i="1"/>
  <c r="L159" i="1"/>
  <c r="N161" i="1"/>
  <c r="L161" i="1"/>
  <c r="L174" i="1"/>
  <c r="N174" i="1"/>
  <c r="N175" i="1"/>
  <c r="L175" i="1"/>
  <c r="N177" i="1"/>
  <c r="L177" i="1"/>
  <c r="L194" i="1"/>
  <c r="N194" i="1"/>
  <c r="N195" i="1"/>
  <c r="L195" i="1"/>
  <c r="N197" i="1"/>
  <c r="L197" i="1"/>
  <c r="L6" i="1"/>
  <c r="L8" i="1"/>
  <c r="L10" i="1"/>
  <c r="L12" i="1"/>
  <c r="L14" i="1"/>
  <c r="L16" i="1"/>
  <c r="L18" i="1"/>
  <c r="L20" i="1"/>
  <c r="N47" i="1"/>
  <c r="L48" i="1"/>
  <c r="L50" i="1"/>
  <c r="N55" i="1"/>
  <c r="L56" i="1"/>
  <c r="L58" i="1"/>
  <c r="N63" i="1"/>
  <c r="L64" i="1"/>
  <c r="L66" i="1"/>
  <c r="N70" i="1"/>
  <c r="L70" i="1"/>
  <c r="L83" i="1"/>
  <c r="N83" i="1"/>
  <c r="N84" i="1"/>
  <c r="L84" i="1"/>
  <c r="N86" i="1"/>
  <c r="L86" i="1"/>
  <c r="L99" i="1"/>
  <c r="N99" i="1"/>
  <c r="N100" i="1"/>
  <c r="L100" i="1"/>
  <c r="N102" i="1"/>
  <c r="L102" i="1"/>
  <c r="L115" i="1"/>
  <c r="N115" i="1"/>
  <c r="N116" i="1"/>
  <c r="L116" i="1"/>
  <c r="N118" i="1"/>
  <c r="L118" i="1"/>
  <c r="L131" i="1"/>
  <c r="N131" i="1"/>
  <c r="N132" i="1"/>
  <c r="L132" i="1"/>
  <c r="N134" i="1"/>
  <c r="L134" i="1"/>
  <c r="L147" i="1"/>
  <c r="N147" i="1"/>
  <c r="N148" i="1"/>
  <c r="L148" i="1"/>
  <c r="L150" i="1"/>
  <c r="N150" i="1"/>
  <c r="N151" i="1"/>
  <c r="L151" i="1"/>
  <c r="N153" i="1"/>
  <c r="L153" i="1"/>
  <c r="L166" i="1"/>
  <c r="N166" i="1"/>
  <c r="N167" i="1"/>
  <c r="L167" i="1"/>
  <c r="N169" i="1"/>
  <c r="L169" i="1"/>
  <c r="L186" i="1"/>
  <c r="N186" i="1"/>
  <c r="N187" i="1"/>
  <c r="L187" i="1"/>
  <c r="N189" i="1"/>
  <c r="L189" i="1"/>
  <c r="L202" i="1"/>
  <c r="N202" i="1"/>
  <c r="N203" i="1"/>
  <c r="L203" i="1"/>
  <c r="N205" i="1"/>
  <c r="L205" i="1"/>
  <c r="L181" i="1"/>
  <c r="L22" i="1"/>
  <c r="G206" i="1"/>
  <c r="N7" i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L156" i="1"/>
  <c r="N156" i="1"/>
  <c r="L164" i="1"/>
  <c r="N164" i="1"/>
  <c r="L172" i="1"/>
  <c r="N172" i="1"/>
  <c r="L180" i="1"/>
  <c r="N180" i="1"/>
  <c r="L188" i="1"/>
  <c r="N188" i="1"/>
  <c r="L196" i="1"/>
  <c r="N196" i="1"/>
  <c r="L204" i="1"/>
  <c r="N204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105" i="1"/>
  <c r="N109" i="1"/>
  <c r="N113" i="1"/>
  <c r="N117" i="1"/>
  <c r="N121" i="1"/>
  <c r="N125" i="1"/>
  <c r="N129" i="1"/>
  <c r="N133" i="1"/>
  <c r="N137" i="1"/>
  <c r="N141" i="1"/>
  <c r="N145" i="1"/>
  <c r="N149" i="1"/>
  <c r="L152" i="1"/>
  <c r="N152" i="1"/>
  <c r="L160" i="1"/>
  <c r="N160" i="1"/>
  <c r="L168" i="1"/>
  <c r="N168" i="1"/>
  <c r="L176" i="1"/>
  <c r="N176" i="1"/>
  <c r="L184" i="1"/>
  <c r="N184" i="1"/>
  <c r="L192" i="1"/>
  <c r="N192" i="1"/>
  <c r="L200" i="1"/>
  <c r="N200" i="1"/>
  <c r="L206" i="1" l="1"/>
  <c r="N209" i="1"/>
  <c r="F209" i="1"/>
  <c r="F213" i="1" s="1"/>
  <c r="E6" i="2" s="1"/>
</calcChain>
</file>

<file path=xl/sharedStrings.xml><?xml version="1.0" encoding="utf-8"?>
<sst xmlns="http://schemas.openxmlformats.org/spreadsheetml/2006/main" count="282" uniqueCount="269">
  <si>
    <t>Bijlage 6B Prijzenblad perceel 2 Technische groothandel artikelen</t>
  </si>
  <si>
    <t>Behorende bij de Europese openbare aanbesteding "Leveren van (elektro-)technische gebruiks- en verbruiksmiddelen, gereedschap en klein materiaal WSHD 2021-2024.</t>
  </si>
  <si>
    <t>Huidig assortiment</t>
  </si>
  <si>
    <t>Alternatief A-merk</t>
  </si>
  <si>
    <t>Kolom niet voor derden bedoeld is alleen ter controle door WSHD</t>
  </si>
  <si>
    <t>Nr.</t>
  </si>
  <si>
    <t>Omschrijving huidig assortiment</t>
  </si>
  <si>
    <t>Eenheid st./mtr.</t>
  </si>
  <si>
    <t>Bruto prijs per eenheid</t>
  </si>
  <si>
    <t>Korting</t>
  </si>
  <si>
    <t>Netto prijs per eenheid</t>
  </si>
  <si>
    <t>Subtotaal</t>
  </si>
  <si>
    <t>Omschrijving alternatief</t>
  </si>
  <si>
    <t>3M FILTER TEGEN STOF P3 TR-3712</t>
  </si>
  <si>
    <t>3M PELTOR OPTIME II KAP + HOOFDBAND H520A-407-GQ</t>
  </si>
  <si>
    <t>3M S/B ROL CF-RL 150 MM X 10 MTR A VFN ROOD - 65329</t>
  </si>
  <si>
    <t>AJAX CHUBB HEAVY DUTY ZWENK HASPEL 30METER 3/4 INCL. MONTAG</t>
  </si>
  <si>
    <t>ALTRAD FORT KRUIWAGEN SMB-100 100 LTR KUNSTSTOF GEEL</t>
  </si>
  <si>
    <t>ALTREX VARITREX TELEPROF VOUWLADDER 4 X 4</t>
  </si>
  <si>
    <t>ANSELL HANDSCHOEN ALPHATEC SOLVEX 37-675 MT 10</t>
  </si>
  <si>
    <t>ANSELL HANDSCHOEN HYFLEX 11-800 MT 10</t>
  </si>
  <si>
    <t>ANSELL MICROGARD OVERALL ALPHATEC 3000 MODEL 111 GEEL MT L</t>
  </si>
  <si>
    <t>BAHCO GATZAAG 3830 20 VIP</t>
  </si>
  <si>
    <t>BAHCO MES MET HOUDER 2444</t>
  </si>
  <si>
    <t>BAHCO METAALZAAGBEUGEL 225-PLUS</t>
  </si>
  <si>
    <t>BAHCO SCHROEFSLEUTEL 9029-6 ERGO</t>
  </si>
  <si>
    <t>BAHCO TOOLBAG 3100TB</t>
  </si>
  <si>
    <t>BAHCO VERSTELBARE MOERSLEUTEL 9031 T 8"</t>
  </si>
  <si>
    <t>BENNING DUSPOL SPANNINGZOEKER DIGITAL 050263</t>
  </si>
  <si>
    <t>BOSCH BOORHAMER GBH 2-26 F - 06112A4002</t>
  </si>
  <si>
    <t>BOSCH DECOUPEERZAAGBLAD T 118 AHM - 2608630663 (PK=3 ST)</t>
  </si>
  <si>
    <t>BOSCH HAAKSE SLIJPMACHINE GWS 13-125 CI 060179E006</t>
  </si>
  <si>
    <t>BOSCH RECIPROZAAGBLAD S1122AF 2608656018 (5 ST)</t>
  </si>
  <si>
    <t>BOSCH SDS-PLUS-5 BOOR (2 SNIJKANTEN) 14MM X 150/215</t>
  </si>
  <si>
    <t>BRANDSLANG TRITON PRO 3'' 20 METER + NOK81</t>
  </si>
  <si>
    <t>CARAT BOORSET A-2031 + MASTER BOREN Ø31-51-81-131MM</t>
  </si>
  <si>
    <t>CUTLINE HSS-CO5 SPIRAALBOOR 11.5 MM - 855283</t>
  </si>
  <si>
    <t>CUTLINE MACHINETAP DIN371 M6 844823</t>
  </si>
  <si>
    <t>DIMPLEX PANEELRADIATOR C412 230V</t>
  </si>
  <si>
    <t>DOORWERKJAS PUFLEX RWS MT XL 820800</t>
  </si>
  <si>
    <t>DORMER BORENSET A095 SET NR.204 25DLG 1-13MM X 0,5</t>
  </si>
  <si>
    <t>DORMER HSCO MACHINETAP EP00 M14 (E265)</t>
  </si>
  <si>
    <t>DORMER HSCO SPIRAALBOOR A777 3,00 MM</t>
  </si>
  <si>
    <t>DORMER HSS SPIRAALBOOR A002 13,00 MM</t>
  </si>
  <si>
    <t>DORMER HSS-E MACHINETAP E240 M10 (WAS E344/E345)</t>
  </si>
  <si>
    <t>DREUMEX INDUSTRIAL CLEANER (CAN A 30 LTR) 12090301003</t>
  </si>
  <si>
    <t>ECO-POINT SOLVECO SPECIAL C 10LITER</t>
  </si>
  <si>
    <t>ELVZ 4.6 HOUTDRAADBOUT D571 12X90 MM</t>
  </si>
  <si>
    <t>ELVZ 4.6 SLOTBOUT M/MOER D603/555 M5X16</t>
  </si>
  <si>
    <t>ELVZ 8.8 BOUT D931 M20X100</t>
  </si>
  <si>
    <t>ELVZ 8.8 CILK METAALSCHROEF D84 M5X16</t>
  </si>
  <si>
    <t>ELVZ 8.8 DRAADSTANG 1 MTR D976-1 M10</t>
  </si>
  <si>
    <t>ELVZ 8.8 TAPBOUT D933 M10X25</t>
  </si>
  <si>
    <t>ELVZ CARROSSERING KVP M20X55</t>
  </si>
  <si>
    <t>ELVZ CILKOP PH PLAATSCHROEF D7981CH ST4,8X16MM</t>
  </si>
  <si>
    <t>ELVZ KL.8 MOER D934 M14</t>
  </si>
  <si>
    <t>ELVZ SLUITRING D125A ZF KVP M12</t>
  </si>
  <si>
    <t>ELVZ ST BORGMOER/NYLON RING D985 M14</t>
  </si>
  <si>
    <t>ELVZ VERZK PZ SPAANPLAATSCHROEF POZI 4X40MM</t>
  </si>
  <si>
    <t>EXIDE SEMI-TRACTIE ACCU ET 650, TYPE 9.580.3 12 V/100 AMP</t>
  </si>
  <si>
    <t>FACOM ACCULADER 12V 15A BC1215</t>
  </si>
  <si>
    <t>FACOM BANKHAMER STEEL GRAFIET 200C.50</t>
  </si>
  <si>
    <t>FACOM BORGVEERTANG 177A.32 RECHT UITW 85-200</t>
  </si>
  <si>
    <t>FACOM COMBINATIETANG BEKLEED 187A.18CPE 180MM</t>
  </si>
  <si>
    <t>FACOM DOP 1/2" 12-KANT LANG S.30HLA</t>
  </si>
  <si>
    <t>FACOM DOPPENSET 1/4" 6-KANT RL.NANO1</t>
  </si>
  <si>
    <t>FACOM GRIPTANG 504A.100</t>
  </si>
  <si>
    <t>FACOM HSS GESLEPEN METAALBOREN 222A.TJ19 SET 1-10MM</t>
  </si>
  <si>
    <t>FACOM INBUSSLEUTEL LANG KOGELKOP 83SH.JP9A 9-DLG</t>
  </si>
  <si>
    <t>FACOM KUNSTSTOF HAMER TERUGSLAGVRIJ 212A.50</t>
  </si>
  <si>
    <t>FACOM PIJPENTANG MODEL AMERIKAANS 133A.14 14"</t>
  </si>
  <si>
    <t>FACOM SET CM.EM41A KOFFER BV.51A 2208.EM41A</t>
  </si>
  <si>
    <t>FACOM WATERPOMPTANG 181A.25CPE 250MM</t>
  </si>
  <si>
    <t>FENIX ZAKLAMP UC30</t>
  </si>
  <si>
    <t>FESTO INSTEEKKOPPELING QS-1/8-10 190643</t>
  </si>
  <si>
    <t>FIAMM ACCU FG20722 12 VOLT 7,2AH</t>
  </si>
  <si>
    <t>FILTER MASK 3 LAYERS BLUE/WHITE</t>
  </si>
  <si>
    <t>FISCHER INSLAGANKER EA II M 6 X 30 RVS A4 - 48410</t>
  </si>
  <si>
    <t>FISCHER PLUG SX 6 X 30</t>
  </si>
  <si>
    <t>FISCHER SNELBOUWANKER FBN II 10/20 A4 - 507559</t>
  </si>
  <si>
    <t>FLEXOVIT DOORSLIJPSCHIJF DUN INOX A60T 125X1X22,23 T41</t>
  </si>
  <si>
    <t>FLEXOVIT SCHUURROL ALOX 50X50000 KF271 P120</t>
  </si>
  <si>
    <t>FLUKE INDUSTRIAL TRUE-RMS MULTIMETER - 87-5</t>
  </si>
  <si>
    <t>GEDORE BORGRINGTANG 8000 - J11</t>
  </si>
  <si>
    <t>GEDORE DOPSLEUTEL 19 - 32 MM</t>
  </si>
  <si>
    <t>GEDORE HAAKSE STIFTSLEUTELSET H 42EL -88</t>
  </si>
  <si>
    <t>GEDORE KETTINGPIJPTANG 2-12 - 122012</t>
  </si>
  <si>
    <t>GEDORE KOFFER INCLUSIEF SET S87 VDE115.04P</t>
  </si>
  <si>
    <t>GEDORE KOMBINATIETANG VDE 8250-180 (WAS 8210)</t>
  </si>
  <si>
    <t>GEDORE MODULE 1500 ES-7 R</t>
  </si>
  <si>
    <t>GEDORE OMSCH RINGR-STEEKSLEUTEL 7UR 17 MM</t>
  </si>
  <si>
    <t>GEDORE RINGRATEL-STEEKSLEUTEL 7R 17 MM</t>
  </si>
  <si>
    <t>GEDORE RINGSLEUTEL 2 - 17 X 19 MM</t>
  </si>
  <si>
    <t>GEDORE RINGSTEEKSLEUTEL 1B - 17 MM</t>
  </si>
  <si>
    <t>GEDORE SCHROEFSLEUTEL 60 - 8 P</t>
  </si>
  <si>
    <t>GEDORE SCHROEVENDRAAIER 2150 - 12</t>
  </si>
  <si>
    <t>GEDORE SLAGMOERDOPSLEUTEL K19 - 19 MM</t>
  </si>
  <si>
    <t>GEDORE STEEKSLEUTEL 6 - 17 X 19 MM</t>
  </si>
  <si>
    <t>GEDORE TERUGSLAGVRIJE NYLON HAMER 45 MM 248 ST-45</t>
  </si>
  <si>
    <t>GEDORE TOURING 1000 GER.SET + KOFFER 47</t>
  </si>
  <si>
    <t>GEDORE WATERPOMPTANG 142 - 10JC</t>
  </si>
  <si>
    <t>GRIFFON PVC CLEANER 125 ML</t>
  </si>
  <si>
    <t>GRIFFON PVC LIJM T-88 MET BORSTEL - 500 ML ADR:V3</t>
  </si>
  <si>
    <t>GRINDEX MINOR N 3F 400V Y 4,4KW 5P 16A ISO G4''</t>
  </si>
  <si>
    <t>GRINDEX SENIOR N 3F 400V Y 4,2KW 5P 16A ISO G4''</t>
  </si>
  <si>
    <t>HIDROSTAL BEARING CCM1X-112-MM.Q</t>
  </si>
  <si>
    <t>HILTI HAMERBOOR TE-CX 14/22</t>
  </si>
  <si>
    <t>HILTI SDS BOOR 14/17 409205</t>
  </si>
  <si>
    <t>INNOTEC MULTI CLEAN 114 - 500 ML</t>
  </si>
  <si>
    <t>INNOTEC ULTRA CLEAN 500 ML - 155</t>
  </si>
  <si>
    <t>INTERFLON IF GREASE LS2 LUBE SHUTTLE - 9045 (400 ML)</t>
  </si>
  <si>
    <t>KNIPEX ELEKTRONICA ZIJSNIJTANG 77 22 115</t>
  </si>
  <si>
    <t>KNIPEX SCHAKELKASTSLEUTEL 00 11 06</t>
  </si>
  <si>
    <t>KNIPEX WATERPOMPTANG ALLIGATOR 88 01 300</t>
  </si>
  <si>
    <t>KROON-OIL KOELVLOEISTOF COOLANT-38 - 20 LTR</t>
  </si>
  <si>
    <t>LOCTITE 243 SCHROEFDRAADBORGING FLACON 50 ML *A*</t>
  </si>
  <si>
    <t>LOCTITE 577 SCHROEFDRAADAFDICHTING FLACON 50 ML</t>
  </si>
  <si>
    <t>LOCTITE 5926 SILICONE BLUE 6P KOKER 315 ML</t>
  </si>
  <si>
    <t>MAKITA ACCU 18V 5,0AH BL1850B 197280-8</t>
  </si>
  <si>
    <t>MAKITA ACCU COMBIHAMER 18V/5,0AH (2 ST) DHR243RTJV</t>
  </si>
  <si>
    <t>MAKITA BOOR-/SCHROEFMACHINE 18 V DDF453RFE</t>
  </si>
  <si>
    <t>MAKITA BOOR-/SCHROEFMACHINE 18 V DDF482RTJ</t>
  </si>
  <si>
    <t>MAKITA BOOR-/SCHROEFMACHINE 18V DDF481RTJ</t>
  </si>
  <si>
    <t>MAKITA BOOR/SCHROEFMACHINE 18V DDF484RTJ 5.0AH</t>
  </si>
  <si>
    <t>MAKITA HAAKSE SLIJPER 125 MM 18V DGA504RTJ</t>
  </si>
  <si>
    <t>MAKITA SLAGMOERSLEUTEL 18 V DTW1002RTJ</t>
  </si>
  <si>
    <t>MAKITA SLAGMOERSLEUTEL 18V DTW285RTJ</t>
  </si>
  <si>
    <t>MAKITA SLAGMOERSLEUTEL 18V DTW450RTJ</t>
  </si>
  <si>
    <t>METABO COMPRESSOR POWER 180-5 W OF 601531000</t>
  </si>
  <si>
    <t>METABO MAGNEET KERNBOORMACHINE MAG 50 - 600636500</t>
  </si>
  <si>
    <t>MITUTOYO SCHUIFMAAT 530-312</t>
  </si>
  <si>
    <t>MOBIL DIESELMOTOROLIE DELVAC 1340 20 LTR</t>
  </si>
  <si>
    <t>MOBIL DTE10 EXCEL TM68 208L VAT</t>
  </si>
  <si>
    <t>MOBIL GEAR GSHC XMP320 208L</t>
  </si>
  <si>
    <t>MOBIL GEAR MOTOROLIE 600 XP 220 20LTR</t>
  </si>
  <si>
    <t>MOBIL GLYCOL 220 20LITER</t>
  </si>
  <si>
    <t>MOBIL GREASE SMEERVERT XHP 222 20LTR</t>
  </si>
  <si>
    <t>MOBIL GREASE SMEERVET XHP 222</t>
  </si>
  <si>
    <t>MOBIL HLPD 46 208L VAT</t>
  </si>
  <si>
    <t>MOBIL HYD HYDRAULISCHEOLIE HLPD 46 208LTR</t>
  </si>
  <si>
    <t>MOBIL HYDRAULISCHE OLIE DTE 10 EXEL 46 20L</t>
  </si>
  <si>
    <t>MOBIL HYDRAULISCHE OLIE M-DTE 25 20LTR</t>
  </si>
  <si>
    <t>MOBIL MOBILUX SMEERVET EP 1 18KG</t>
  </si>
  <si>
    <t>MOBIL MOBILUX SMEERVET EP2 18KG</t>
  </si>
  <si>
    <t>MOBILUX EP 2 PATROON 400 GRAM</t>
  </si>
  <si>
    <t>MOLDEX OORDOPJES MELLOWS IN STATION SNR 22DB 762501 (250 PR)</t>
  </si>
  <si>
    <t>MOLDEX STOFMASKER AIR PLUS FFP3 NR + VENTIEL 350501</t>
  </si>
  <si>
    <t>MOTIP KOPERSPRAY 90301 - 500 ML.</t>
  </si>
  <si>
    <t>MOTIP REMMENREINIGER 500 ML</t>
  </si>
  <si>
    <t>MOTIP VERF ALU ZINKSPRAY 400 ML</t>
  </si>
  <si>
    <t>MSLA EHANCED OLIEANALYSES</t>
  </si>
  <si>
    <t>MSLA ENCHANCED BLAUW</t>
  </si>
  <si>
    <t>NITRILE HANDSCHOEN BLAUW ONGEP MT XL [DS=100ST] 1005</t>
  </si>
  <si>
    <t>NOHA INDUSTRIESLANGHASPEL 600X20M GROEN</t>
  </si>
  <si>
    <t>OPTIBELT V-SNAAR XPZ 1087 XEP</t>
  </si>
  <si>
    <t>OXXA HANDSCHOEN X-PRO-FLEX 51-290 GRIJS/ZWART MT 10</t>
  </si>
  <si>
    <t>OXXA HANDSCHOEN X-PRO-FLEX 51-290 GRIJS/ZWART MT 11</t>
  </si>
  <si>
    <t>OXXA HANDSCHOEN X-PRO-FLEX 51-290 GRIJS/ZWART MT 9</t>
  </si>
  <si>
    <t>PELI 3315RZ1 LED GEEL 3AA INCLUSIEF LADER 230V</t>
  </si>
  <si>
    <t>PELI 9410L OPLAADBARE LANTAARN GEEL</t>
  </si>
  <si>
    <t>PELI ZAKLAMP SABRELITE 2000 ATEX</t>
  </si>
  <si>
    <t>PRESSOL SCHENKKAN 5 LTR 07 625</t>
  </si>
  <si>
    <t>PULSARLUBE E120/OL4</t>
  </si>
  <si>
    <t>PULSARLUBE EO240/OL8</t>
  </si>
  <si>
    <t>PULSARLUBE SERVICE PACK 250CC PL1</t>
  </si>
  <si>
    <t>PULSARLUBE SMEERPATROON M 250CC KLT250/MAIN</t>
  </si>
  <si>
    <t>REMA D-SLUITING 5/8 G-4151-3250 KG 3013011</t>
  </si>
  <si>
    <t>REMA RONDSTROP S-5 E X 2 TON GROEN WERKLAST 2000 MM</t>
  </si>
  <si>
    <t>REMAFORCE HIJSSTROP S5 - 2,0M 3000 KG POLYESTER</t>
  </si>
  <si>
    <t>REX HAMERBOOR SDS+ 5 X 160 MM</t>
  </si>
  <si>
    <t>RIBBENBUISKACHEL RIRO-A1000E RVS - 182428</t>
  </si>
  <si>
    <t>ROLDEURKAST ANTRACIET 1950X450X1000</t>
  </si>
  <si>
    <t>RUST-OLEUM SPUITBUS 2185 ZINKSPRAY GRONDLAK 500ML</t>
  </si>
  <si>
    <t>RVS 304 GEPERFOREERDE PLAAT 304 2000X1000X3</t>
  </si>
  <si>
    <t>RVS 304 PLAAT 2000X1000X3</t>
  </si>
  <si>
    <t>RVS 316 GESLIT EN 10058 PLAT 30X4 MM. 4 MTR</t>
  </si>
  <si>
    <t>RVS 316 GESLIT EN 10058 PLAT 50X5 MM. 4 MTR</t>
  </si>
  <si>
    <t>RVS 316 WARMGEWALST DIN1028 HOEK 20X20X3 MM. 6 MTR</t>
  </si>
  <si>
    <t>RVS A2 BOUT D931 M20X120</t>
  </si>
  <si>
    <t>RVS A2 CARROSSERIERING M12X36X2</t>
  </si>
  <si>
    <t>RVS A2 DRAADSTANG 1 MTR D976-1 KVP M14</t>
  </si>
  <si>
    <t>RVS A2 HOUTDRAADBOUT D571 10X80MM</t>
  </si>
  <si>
    <t>RVS A2 TAPBOUT D933 M16X50</t>
  </si>
  <si>
    <t>RVS A2 VERZK PZ SPAANPLAATSCHROEF 4X40MM</t>
  </si>
  <si>
    <t>RVS A2 VERZK TORX SPAANPLAATSCHROEF 4X40MM</t>
  </si>
  <si>
    <t>RVS A4 BOUT D931 (I4014) M16X140</t>
  </si>
  <si>
    <t>RVS A4 CARROSSERIERING M 12 X 36</t>
  </si>
  <si>
    <t>RVS A4 DRAADSTANG D975 M 16</t>
  </si>
  <si>
    <t>RVS A4 SLUITRING D125A M 12</t>
  </si>
  <si>
    <t>RVS A4 TAPBOUT D933 (I4017) M16X70</t>
  </si>
  <si>
    <t>SHELL GADUS S2 V220 AD-2 (VETPATROON A 400 GR)</t>
  </si>
  <si>
    <t>SKF 6308-2RS1/C3 GROEFKOGELLAGER EENRIJIG</t>
  </si>
  <si>
    <t>SOLA WATERPAS AZB 100</t>
  </si>
  <si>
    <t>STAHLWILLE 5240 WATERPOMPTANG 65515240</t>
  </si>
  <si>
    <t>STAHLWILLE DOPPENSET 86T X</t>
  </si>
  <si>
    <t>STAHLWILLE DOPSCHROEVENDRAAIER 12500N-8</t>
  </si>
  <si>
    <t>STAHLWILLE SCHROEVENDRAAIERSET 4693</t>
  </si>
  <si>
    <t>STAHLWILLE SET STEEKRINGSLEUTEL 17/5</t>
  </si>
  <si>
    <t>STAHLWILLE STEEKRINGSLEUTEL 13-19</t>
  </si>
  <si>
    <t>STANLEY AFBREEK RESERVEMESJES 1-11-301 SM18 (DS A 100 ST)</t>
  </si>
  <si>
    <t>STANLEY FATMAX SCHROEVENDRAAIER TORX TT20 X 100 MM 0-65-396</t>
  </si>
  <si>
    <t>STANLEY FATMAX SCHROEVENDRAAIERSET 6-DLG 0-65-428</t>
  </si>
  <si>
    <t>STANLEY POWERLOCK ROLBANDMAAT 3 MTR 0-33-218</t>
  </si>
  <si>
    <t>STANLEY WATERPAS FATMAX TORPEDO 250 MM 0-43-511</t>
  </si>
  <si>
    <t>TESABAND 4688 - 50 MTR 50 MM GRIJS 04688-00031-00</t>
  </si>
  <si>
    <t>TORK HEAVYDUTY COMBI POETSPAPIER 3LG W1 BLAUW 130080</t>
  </si>
  <si>
    <t>TORK HEAVYDUTY HANDYBOX REINIGINGSDOEK W7 530171 (ST=200PCE)</t>
  </si>
  <si>
    <t>UVEX RUIMZICHTBRIL ULTRASONIC HC/AF BLANK 9302285</t>
  </si>
  <si>
    <t>WD-40 MULTI-USE ORIGINEEL SPUITBUS SMART STRAW 450 ML</t>
  </si>
  <si>
    <t>WEIDMULLER STRIPAX STRIPTANG 900500</t>
  </si>
  <si>
    <t>WEIDMULLER TANG PZ16 - 901260</t>
  </si>
  <si>
    <t>WEIDMULLER TANG PZ6 ROTO 901435</t>
  </si>
  <si>
    <t>WITTE POETSLAPPEN PRIMA 440981 (DS A 9 KG)</t>
  </si>
  <si>
    <t>totaal excl. BTW</t>
  </si>
  <si>
    <t>A1</t>
  </si>
  <si>
    <t>A2</t>
  </si>
  <si>
    <t>Inschrijvingsprijs totaal excl. BTW (A1 + A2)</t>
  </si>
  <si>
    <t>BTW 21%</t>
  </si>
  <si>
    <t>Inschrijvingsprijs totaal incl. BTW</t>
  </si>
  <si>
    <t>Toelichting</t>
  </si>
  <si>
    <t>Inschrijver dient uitsluitend alle groene of oranje vakken in te vullen.</t>
  </si>
  <si>
    <t>Het is niet toegestaan de opmaak van het prijzenblad te wijzigen, nog wijzigingen aan te brengen, behoudens het invullen van prijzen en kortingen.</t>
  </si>
  <si>
    <t>Het kortingspercentage is geldig voor de gehele looptijd van de af te sluiten raamovereenkomst.</t>
  </si>
  <si>
    <t>Bij ieder beschreven artikel/product dient inschrijver een prijs met korting op te geven.</t>
  </si>
  <si>
    <t>Het niet invullen van een prijs per artikel/product leidt tot uitsluiting van verdere deelname aan de aanbesteding.</t>
  </si>
  <si>
    <t>Inschrijver dient een bruto prijs per eenheid in te vullen. Bij een afwijkende eenheid anders dan beschreven, dient de inschrijver deze om te rekenen naar een prijs per eenheid (stuksprijs).</t>
  </si>
  <si>
    <r>
      <t xml:space="preserve">Inschrijver voegt het rechtsgeldig ondertekende prijzenblad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</si>
  <si>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Bedrijfsgegevens</t>
  </si>
  <si>
    <t>Bedrijfsnaam</t>
  </si>
  <si>
    <t>Adres</t>
  </si>
  <si>
    <t>Postcode en plaats</t>
  </si>
  <si>
    <t>Aldus naar waarheid en conform aanbestedingsdocumenten ingevuld.</t>
  </si>
  <si>
    <t>Naam ondertekenaar:</t>
  </si>
  <si>
    <t>Functie:</t>
  </si>
  <si>
    <t>Handtekening</t>
  </si>
  <si>
    <t>Behorende bij de Europese openbare aanbesteding "Leveren van (elektro-) technische gebruiks- en verbruiksmiddelen, gereedschap en klein materiaal WSHD 2021-2024.</t>
  </si>
  <si>
    <t>Gewogen gemiddeld kortingspercentage</t>
  </si>
  <si>
    <t>Categorie</t>
  </si>
  <si>
    <t>Overige niet benoemde categoriën</t>
  </si>
  <si>
    <t>Inschrijver dient uitsluitend alle groene vakken in te vullen.</t>
  </si>
  <si>
    <t>Het is niet toegestaan de opmaak van het prijzenblad te wijzigen, nog wijzigingen aan te brengen, behoudens het invullen van kortingen.</t>
  </si>
  <si>
    <t>Bij iedere categorie dient inschrijver een korting op te geven.</t>
  </si>
  <si>
    <t>Het niet invullen van een categorie kan leiden tot uitsluiting van verdere deelname aan de aanbesteding.</t>
  </si>
  <si>
    <r>
      <t xml:space="preserve">Inschrijver voegt het rechtsgeldig ondertekende kortingsblad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</si>
  <si>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Bevestigingsmiddelen RVS</t>
  </si>
  <si>
    <t>Bevestigingsmiddelen staal</t>
  </si>
  <si>
    <t>Bouwmaterialen</t>
  </si>
  <si>
    <t>Dakbedekking, afvoer &amp; non-ferro</t>
  </si>
  <si>
    <t>Elektrisch handgereedschap</t>
  </si>
  <si>
    <t>Groot huishoudelijk</t>
  </si>
  <si>
    <t>Hang- en sluitwerk</t>
  </si>
  <si>
    <t>Hijs- en hefmateriaal</t>
  </si>
  <si>
    <t>Indentificatie en veilig opbergen</t>
  </si>
  <si>
    <t>Klimmateriaal</t>
  </si>
  <si>
    <t>Land- en tuinbouw gereedschappen</t>
  </si>
  <si>
    <t>Lastechniek</t>
  </si>
  <si>
    <t>Lijmen, kitten en tapes</t>
  </si>
  <si>
    <t>Magazijn en logistiek</t>
  </si>
  <si>
    <t>Mechanisch handgereedschap</t>
  </si>
  <si>
    <t>Meet- en aftekengereedschap</t>
  </si>
  <si>
    <t>Persoonlijke beschermingsmiddelen</t>
  </si>
  <si>
    <t>Plaatmaterialen</t>
  </si>
  <si>
    <t>Reinigingsmachines</t>
  </si>
  <si>
    <t>Reinigingsmiddelen</t>
  </si>
  <si>
    <t>Sanitair</t>
  </si>
  <si>
    <t>Schildersbenodigdheden</t>
  </si>
  <si>
    <t xml:space="preserve">Smeermiddelen </t>
  </si>
  <si>
    <t>Verf en aanverwante artikelen</t>
  </si>
  <si>
    <t>Verspaningsmiddelen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</si>
</sst>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11" x14ac:knownFonts="1">
    <font>
      <sz val="10"/>
      <name val="MS Sans Serif"/>
    </font>
    <font>
      <sz val="9"/>
      <color theme="1"/>
      <name val="Verdana"/>
      <family val="2"/>
    </font>
    <font>
      <sz val="10"/>
      <name val="MS Sans Serif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/>
    <xf numFmtId="0" fontId="0" fillId="0" borderId="3" xfId="0" quotePrefix="1" applyBorder="1"/>
    <xf numFmtId="44" fontId="3" fillId="0" borderId="3" xfId="1" applyFont="1" applyBorder="1"/>
    <xf numFmtId="44" fontId="3" fillId="0" borderId="3" xfId="1" applyFont="1" applyBorder="1" applyProtection="1">
      <protection locked="0"/>
    </xf>
    <xf numFmtId="44" fontId="3" fillId="5" borderId="3" xfId="1" applyFont="1" applyFill="1" applyBorder="1" applyProtection="1">
      <protection locked="0"/>
    </xf>
    <xf numFmtId="9" fontId="3" fillId="5" borderId="3" xfId="2" applyFont="1" applyFill="1" applyBorder="1" applyProtection="1">
      <protection locked="0"/>
    </xf>
    <xf numFmtId="44" fontId="3" fillId="0" borderId="0" xfId="1" applyFont="1"/>
    <xf numFmtId="44" fontId="3" fillId="4" borderId="3" xfId="1" applyFont="1" applyFill="1" applyBorder="1" applyProtection="1">
      <protection locked="0"/>
    </xf>
    <xf numFmtId="9" fontId="3" fillId="4" borderId="3" xfId="2" applyFont="1" applyFill="1" applyBorder="1" applyProtection="1">
      <protection locked="0"/>
    </xf>
    <xf numFmtId="0" fontId="6" fillId="0" borderId="3" xfId="0" quotePrefix="1" applyFont="1" applyBorder="1" applyAlignment="1">
      <alignment horizontal="right"/>
    </xf>
    <xf numFmtId="0" fontId="3" fillId="0" borderId="3" xfId="0" quotePrefix="1" applyFont="1" applyBorder="1"/>
    <xf numFmtId="44" fontId="3" fillId="6" borderId="3" xfId="0" applyNumberFormat="1" applyFont="1" applyFill="1" applyBorder="1"/>
    <xf numFmtId="0" fontId="6" fillId="0" borderId="0" xfId="0" quotePrefix="1" applyFont="1"/>
    <xf numFmtId="0" fontId="3" fillId="0" borderId="0" xfId="0" quotePrefix="1" applyFont="1"/>
    <xf numFmtId="44" fontId="3" fillId="0" borderId="1" xfId="1" quotePrefix="1" applyFont="1" applyFill="1" applyBorder="1" applyAlignment="1"/>
    <xf numFmtId="44" fontId="3" fillId="0" borderId="4" xfId="1" quotePrefix="1" applyFont="1" applyFill="1" applyBorder="1" applyAlignment="1"/>
    <xf numFmtId="44" fontId="3" fillId="0" borderId="2" xfId="1" quotePrefix="1" applyFont="1" applyFill="1" applyBorder="1" applyAlignment="1"/>
    <xf numFmtId="44" fontId="3" fillId="7" borderId="0" xfId="1" applyFont="1" applyFill="1"/>
    <xf numFmtId="9" fontId="3" fillId="0" borderId="1" xfId="0" quotePrefix="1" applyNumberFormat="1" applyFont="1" applyBorder="1"/>
    <xf numFmtId="0" fontId="3" fillId="0" borderId="4" xfId="0" quotePrefix="1" applyFont="1" applyBorder="1"/>
    <xf numFmtId="0" fontId="3" fillId="0" borderId="2" xfId="0" quotePrefix="1" applyFont="1" applyBorder="1"/>
    <xf numFmtId="9" fontId="3" fillId="0" borderId="3" xfId="0" quotePrefix="1" applyNumberFormat="1" applyFont="1" applyBorder="1"/>
    <xf numFmtId="0" fontId="6" fillId="0" borderId="3" xfId="0" applyFont="1" applyBorder="1" applyAlignment="1">
      <alignment horizontal="right"/>
    </xf>
    <xf numFmtId="0" fontId="3" fillId="0" borderId="1" xfId="0" quotePrefix="1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3" xfId="0" applyFont="1" applyBorder="1"/>
    <xf numFmtId="9" fontId="8" fillId="4" borderId="3" xfId="2" applyFont="1" applyFill="1" applyBorder="1" applyAlignment="1" applyProtection="1">
      <alignment vertical="top" wrapText="1"/>
      <protection locked="0"/>
    </xf>
    <xf numFmtId="0" fontId="9" fillId="0" borderId="3" xfId="0" applyFont="1" applyBorder="1" applyAlignment="1">
      <alignment horizontal="right"/>
    </xf>
    <xf numFmtId="164" fontId="8" fillId="0" borderId="3" xfId="2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/>
    </xf>
    <xf numFmtId="164" fontId="8" fillId="0" borderId="0" xfId="2" applyNumberFormat="1" applyFont="1" applyFill="1" applyBorder="1" applyAlignment="1" applyProtection="1">
      <alignment vertical="top" wrapText="1"/>
      <protection locked="0"/>
    </xf>
    <xf numFmtId="0" fontId="0" fillId="0" borderId="3" xfId="0" applyFill="1" applyBorder="1"/>
    <xf numFmtId="0" fontId="10" fillId="0" borderId="3" xfId="0" applyFont="1" applyFill="1" applyBorder="1"/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4" fontId="5" fillId="0" borderId="3" xfId="0" applyNumberFormat="1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vertical="top" wrapText="1"/>
    </xf>
    <xf numFmtId="44" fontId="3" fillId="2" borderId="1" xfId="1" quotePrefix="1" applyFont="1" applyFill="1" applyBorder="1" applyAlignment="1">
      <alignment horizontal="right"/>
    </xf>
    <xf numFmtId="44" fontId="3" fillId="2" borderId="4" xfId="1" quotePrefix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6170-BB25-4A44-B8F5-1A90753F2153}">
  <dimension ref="B1:G33"/>
  <sheetViews>
    <sheetView showGridLines="0" tabSelected="1" workbookViewId="0">
      <selection activeCell="C18" sqref="C18:G18"/>
    </sheetView>
  </sheetViews>
  <sheetFormatPr defaultRowHeight="12.75" x14ac:dyDescent="0.2"/>
  <cols>
    <col min="1" max="1" width="4.42578125" customWidth="1"/>
    <col min="2" max="2" width="37.85546875" customWidth="1"/>
  </cols>
  <sheetData>
    <row r="1" spans="2:7" ht="15" x14ac:dyDescent="0.2">
      <c r="B1" s="51" t="s">
        <v>0</v>
      </c>
      <c r="C1" s="51"/>
      <c r="D1" s="51"/>
      <c r="E1" s="51"/>
      <c r="F1" s="51"/>
      <c r="G1" s="51"/>
    </row>
    <row r="2" spans="2:7" ht="53.25" customHeight="1" x14ac:dyDescent="0.2">
      <c r="B2" s="54" t="s">
        <v>1</v>
      </c>
      <c r="C2" s="54"/>
      <c r="D2" s="54"/>
      <c r="E2" s="54"/>
      <c r="F2" s="54"/>
      <c r="G2" s="54"/>
    </row>
    <row r="6" spans="2:7" ht="15" x14ac:dyDescent="0.2">
      <c r="B6" s="55" t="s">
        <v>218</v>
      </c>
      <c r="C6" s="55"/>
      <c r="D6" s="55"/>
      <c r="E6" s="56">
        <f>Producten!F213</f>
        <v>0</v>
      </c>
      <c r="F6" s="56"/>
      <c r="G6" s="56"/>
    </row>
    <row r="7" spans="2:7" x14ac:dyDescent="0.2">
      <c r="E7" s="1"/>
      <c r="F7" s="1"/>
      <c r="G7" s="1"/>
    </row>
    <row r="8" spans="2:7" ht="15" x14ac:dyDescent="0.2">
      <c r="B8" s="55" t="s">
        <v>236</v>
      </c>
      <c r="C8" s="55"/>
      <c r="D8" s="55"/>
      <c r="E8" s="57">
        <f>Kortingen!C32</f>
        <v>0</v>
      </c>
      <c r="F8" s="57"/>
      <c r="G8" s="57"/>
    </row>
    <row r="17" spans="2:7" s="1" customFormat="1" ht="17.100000000000001" customHeight="1" x14ac:dyDescent="0.2">
      <c r="B17" s="58" t="s">
        <v>227</v>
      </c>
      <c r="C17" s="58"/>
      <c r="D17" s="58"/>
      <c r="E17" s="58"/>
      <c r="F17" s="58"/>
      <c r="G17" s="58"/>
    </row>
    <row r="18" spans="2:7" s="1" customFormat="1" ht="17.100000000000001" customHeight="1" x14ac:dyDescent="0.2">
      <c r="B18" s="35" t="s">
        <v>228</v>
      </c>
      <c r="C18" s="52"/>
      <c r="D18" s="52"/>
      <c r="E18" s="52"/>
      <c r="F18" s="52"/>
      <c r="G18" s="52"/>
    </row>
    <row r="19" spans="2:7" s="1" customFormat="1" ht="17.100000000000001" customHeight="1" x14ac:dyDescent="0.2">
      <c r="B19" s="36" t="s">
        <v>229</v>
      </c>
      <c r="C19" s="52"/>
      <c r="D19" s="52"/>
      <c r="E19" s="52"/>
      <c r="F19" s="52"/>
      <c r="G19" s="52"/>
    </row>
    <row r="20" spans="2:7" s="1" customFormat="1" ht="17.100000000000001" customHeight="1" x14ac:dyDescent="0.2">
      <c r="B20" s="36" t="s">
        <v>230</v>
      </c>
      <c r="C20" s="52"/>
      <c r="D20" s="52"/>
      <c r="E20" s="52"/>
      <c r="F20" s="52"/>
      <c r="G20" s="52"/>
    </row>
    <row r="21" spans="2:7" s="1" customFormat="1" ht="14.25" x14ac:dyDescent="0.2">
      <c r="B21" s="37"/>
      <c r="C21" s="37"/>
    </row>
    <row r="22" spans="2:7" s="1" customFormat="1" ht="14.25" x14ac:dyDescent="0.2">
      <c r="B22" s="53" t="s">
        <v>231</v>
      </c>
      <c r="C22" s="53"/>
      <c r="D22" s="53"/>
      <c r="E22" s="53"/>
      <c r="F22" s="53"/>
      <c r="G22" s="53"/>
    </row>
    <row r="23" spans="2:7" s="1" customFormat="1" ht="17.100000000000001" customHeight="1" x14ac:dyDescent="0.2">
      <c r="B23" s="36" t="s">
        <v>232</v>
      </c>
      <c r="C23" s="50"/>
      <c r="D23" s="50"/>
      <c r="E23" s="50"/>
      <c r="F23" s="50"/>
      <c r="G23" s="50"/>
    </row>
    <row r="24" spans="2:7" s="1" customFormat="1" ht="17.100000000000001" customHeight="1" x14ac:dyDescent="0.2">
      <c r="B24" s="36" t="s">
        <v>233</v>
      </c>
      <c r="C24" s="50"/>
      <c r="D24" s="50"/>
      <c r="E24" s="50"/>
      <c r="F24" s="50"/>
      <c r="G24" s="50"/>
    </row>
    <row r="25" spans="2:7" s="1" customFormat="1" ht="17.100000000000001" customHeight="1" x14ac:dyDescent="0.2">
      <c r="B25" s="47" t="s">
        <v>234</v>
      </c>
      <c r="C25" s="50"/>
      <c r="D25" s="50"/>
      <c r="E25" s="50"/>
      <c r="F25" s="50"/>
      <c r="G25" s="50"/>
    </row>
    <row r="26" spans="2:7" s="1" customFormat="1" ht="17.100000000000001" customHeight="1" x14ac:dyDescent="0.2">
      <c r="B26" s="48"/>
      <c r="C26" s="50"/>
      <c r="D26" s="50"/>
      <c r="E26" s="50"/>
      <c r="F26" s="50"/>
      <c r="G26" s="50"/>
    </row>
    <row r="27" spans="2:7" s="1" customFormat="1" ht="17.100000000000001" customHeight="1" x14ac:dyDescent="0.2">
      <c r="B27" s="48"/>
      <c r="C27" s="50"/>
      <c r="D27" s="50"/>
      <c r="E27" s="50"/>
      <c r="F27" s="50"/>
      <c r="G27" s="50"/>
    </row>
    <row r="28" spans="2:7" s="1" customFormat="1" ht="17.100000000000001" customHeight="1" x14ac:dyDescent="0.2">
      <c r="B28" s="49"/>
      <c r="C28" s="50"/>
      <c r="D28" s="50"/>
      <c r="E28" s="50"/>
      <c r="F28" s="50"/>
      <c r="G28" s="50"/>
    </row>
    <row r="29" spans="2:7" s="1" customFormat="1" x14ac:dyDescent="0.2"/>
    <row r="30" spans="2:7" s="1" customFormat="1" x14ac:dyDescent="0.2"/>
    <row r="31" spans="2:7" s="1" customFormat="1" x14ac:dyDescent="0.2"/>
    <row r="32" spans="2:7" s="1" customFormat="1" x14ac:dyDescent="0.2"/>
    <row r="33" s="1" customFormat="1" x14ac:dyDescent="0.2"/>
  </sheetData>
  <sheetProtection algorithmName="SHA-512" hashValue="JujlCI1lQ6JQloqXdpp7UzJTecNpQm3iQ49KprnDBKOVzTRhfq1XRQJAI6fciHYX6Qpp6SUepM6ZqCFAFGhwxg==" saltValue="gRGdlcHkrq59eSk/mgIiJA==" spinCount="100000" sheet="1" objects="1" scenarios="1"/>
  <mergeCells count="15">
    <mergeCell ref="B25:B28"/>
    <mergeCell ref="C25:G28"/>
    <mergeCell ref="B1:G1"/>
    <mergeCell ref="C18:G18"/>
    <mergeCell ref="C19:G19"/>
    <mergeCell ref="C20:G20"/>
    <mergeCell ref="B22:G22"/>
    <mergeCell ref="C23:G23"/>
    <mergeCell ref="C24:G24"/>
    <mergeCell ref="B2:G2"/>
    <mergeCell ref="B6:D6"/>
    <mergeCell ref="E6:G6"/>
    <mergeCell ref="B8:D8"/>
    <mergeCell ref="E8:G8"/>
    <mergeCell ref="B17:G17"/>
  </mergeCells>
  <pageMargins left="0.4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3B35-9562-418D-B0CE-6A7E480D38CD}">
  <dimension ref="A1:N229"/>
  <sheetViews>
    <sheetView showGridLines="0" workbookViewId="0">
      <pane ySplit="5" topLeftCell="A6" activePane="bottomLeft" state="frozen"/>
      <selection activeCell="R130" sqref="R130"/>
      <selection pane="bottomLeft" activeCell="D6" sqref="D6"/>
    </sheetView>
  </sheetViews>
  <sheetFormatPr defaultRowHeight="12.75" x14ac:dyDescent="0.2"/>
  <cols>
    <col min="1" max="1" width="4.42578125" style="1" bestFit="1" customWidth="1"/>
    <col min="2" max="2" width="67.85546875" style="1" customWidth="1"/>
    <col min="3" max="3" width="8.140625" style="1" bestFit="1" customWidth="1"/>
    <col min="4" max="4" width="13.7109375" style="1" customWidth="1"/>
    <col min="5" max="5" width="7.7109375" style="1" customWidth="1"/>
    <col min="6" max="6" width="13.7109375" style="1" customWidth="1"/>
    <col min="7" max="7" width="15.7109375" style="1" customWidth="1"/>
    <col min="8" max="8" width="52.140625" style="1" customWidth="1"/>
    <col min="9" max="9" width="13.7109375" style="1" customWidth="1"/>
    <col min="10" max="10" width="7.7109375" style="1" customWidth="1"/>
    <col min="11" max="11" width="13.7109375" style="1" customWidth="1"/>
    <col min="12" max="12" width="15.7109375" style="1" customWidth="1"/>
    <col min="13" max="13" width="4.140625" style="1" customWidth="1"/>
    <col min="14" max="14" width="12.7109375" style="1" hidden="1" customWidth="1"/>
    <col min="15" max="16384" width="9.140625" style="1"/>
  </cols>
  <sheetData>
    <row r="1" spans="1:14" ht="15" x14ac:dyDescent="0.2">
      <c r="B1" s="51" t="s">
        <v>0</v>
      </c>
      <c r="C1" s="51"/>
      <c r="D1" s="51"/>
      <c r="E1" s="51"/>
      <c r="F1" s="51"/>
      <c r="G1" s="51"/>
      <c r="H1" s="2"/>
    </row>
    <row r="2" spans="1:14" ht="34.5" customHeight="1" x14ac:dyDescent="0.2">
      <c r="B2" s="54" t="s">
        <v>1</v>
      </c>
      <c r="C2" s="54"/>
      <c r="D2" s="54"/>
      <c r="E2" s="54"/>
      <c r="F2" s="54"/>
      <c r="G2" s="54"/>
      <c r="H2" s="3"/>
    </row>
    <row r="3" spans="1:14" ht="6.75" customHeight="1" x14ac:dyDescent="0.2"/>
    <row r="4" spans="1:14" ht="17.25" customHeight="1" x14ac:dyDescent="0.2">
      <c r="A4" s="4"/>
      <c r="B4" s="5"/>
      <c r="C4" s="6"/>
      <c r="D4" s="63" t="s">
        <v>2</v>
      </c>
      <c r="E4" s="63"/>
      <c r="F4" s="63"/>
      <c r="G4" s="63"/>
      <c r="H4" s="7"/>
      <c r="I4" s="64" t="s">
        <v>3</v>
      </c>
      <c r="J4" s="64"/>
      <c r="K4" s="64"/>
      <c r="L4" s="64"/>
      <c r="N4" s="1" t="s">
        <v>4</v>
      </c>
    </row>
    <row r="5" spans="1:14" s="10" customFormat="1" ht="40.5" customHeight="1" x14ac:dyDescent="0.2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8</v>
      </c>
      <c r="J5" s="9" t="s">
        <v>9</v>
      </c>
      <c r="K5" s="9" t="s">
        <v>10</v>
      </c>
      <c r="L5" s="9" t="s">
        <v>11</v>
      </c>
      <c r="N5" s="10" t="s">
        <v>11</v>
      </c>
    </row>
    <row r="6" spans="1:14" x14ac:dyDescent="0.2">
      <c r="A6" s="11">
        <v>1</v>
      </c>
      <c r="B6" s="12" t="s">
        <v>13</v>
      </c>
      <c r="C6" s="12">
        <v>1</v>
      </c>
      <c r="D6" s="18"/>
      <c r="E6" s="19"/>
      <c r="F6" s="13">
        <f>D6-(D6*E6)</f>
        <v>0</v>
      </c>
      <c r="G6" s="13">
        <f>F6*C6</f>
        <v>0</v>
      </c>
      <c r="H6" s="14"/>
      <c r="I6" s="15"/>
      <c r="J6" s="16"/>
      <c r="K6" s="13">
        <f>I6-(I6*J6)</f>
        <v>0</v>
      </c>
      <c r="L6" s="13">
        <f>K6*C6</f>
        <v>0</v>
      </c>
      <c r="N6" s="17">
        <f>IF(D6&gt;1,C6*F6,IF(D6="",C6*K6,0))</f>
        <v>0</v>
      </c>
    </row>
    <row r="7" spans="1:14" x14ac:dyDescent="0.2">
      <c r="A7" s="11">
        <v>2</v>
      </c>
      <c r="B7" s="12" t="s">
        <v>14</v>
      </c>
      <c r="C7" s="12">
        <v>1</v>
      </c>
      <c r="D7" s="18"/>
      <c r="E7" s="19"/>
      <c r="F7" s="13">
        <f t="shared" ref="F7:F70" si="0">D7-(D7*E7)</f>
        <v>0</v>
      </c>
      <c r="G7" s="13">
        <f t="shared" ref="G7:G70" si="1">F7*C7</f>
        <v>0</v>
      </c>
      <c r="H7" s="14"/>
      <c r="I7" s="15"/>
      <c r="J7" s="16"/>
      <c r="K7" s="13">
        <f t="shared" ref="K7:K70" si="2">I7-(I7*J7)</f>
        <v>0</v>
      </c>
      <c r="L7" s="13">
        <f t="shared" ref="L7:L70" si="3">K7*C7</f>
        <v>0</v>
      </c>
      <c r="N7" s="17">
        <f t="shared" ref="N7:N70" si="4">IF(D7&gt;1,C7*F7,IF(D7="",C7*K7,0))</f>
        <v>0</v>
      </c>
    </row>
    <row r="8" spans="1:14" x14ac:dyDescent="0.2">
      <c r="A8" s="11">
        <v>3</v>
      </c>
      <c r="B8" s="12" t="s">
        <v>15</v>
      </c>
      <c r="C8" s="12">
        <v>1</v>
      </c>
      <c r="D8" s="18"/>
      <c r="E8" s="19"/>
      <c r="F8" s="13">
        <f t="shared" si="0"/>
        <v>0</v>
      </c>
      <c r="G8" s="13">
        <f t="shared" si="1"/>
        <v>0</v>
      </c>
      <c r="H8" s="14"/>
      <c r="I8" s="15"/>
      <c r="J8" s="16"/>
      <c r="K8" s="13">
        <f t="shared" si="2"/>
        <v>0</v>
      </c>
      <c r="L8" s="13">
        <f t="shared" si="3"/>
        <v>0</v>
      </c>
      <c r="N8" s="17">
        <f t="shared" si="4"/>
        <v>0</v>
      </c>
    </row>
    <row r="9" spans="1:14" x14ac:dyDescent="0.2">
      <c r="A9" s="11">
        <v>4</v>
      </c>
      <c r="B9" s="12" t="s">
        <v>16</v>
      </c>
      <c r="C9" s="12">
        <v>1</v>
      </c>
      <c r="D9" s="18"/>
      <c r="E9" s="19"/>
      <c r="F9" s="13">
        <f t="shared" si="0"/>
        <v>0</v>
      </c>
      <c r="G9" s="13">
        <f t="shared" si="1"/>
        <v>0</v>
      </c>
      <c r="H9" s="14"/>
      <c r="I9" s="15"/>
      <c r="J9" s="16"/>
      <c r="K9" s="13">
        <f t="shared" si="2"/>
        <v>0</v>
      </c>
      <c r="L9" s="13">
        <f t="shared" si="3"/>
        <v>0</v>
      </c>
      <c r="N9" s="17">
        <f t="shared" si="4"/>
        <v>0</v>
      </c>
    </row>
    <row r="10" spans="1:14" x14ac:dyDescent="0.2">
      <c r="A10" s="11">
        <v>5</v>
      </c>
      <c r="B10" s="12" t="s">
        <v>17</v>
      </c>
      <c r="C10" s="12">
        <v>1</v>
      </c>
      <c r="D10" s="18"/>
      <c r="E10" s="19"/>
      <c r="F10" s="13">
        <f t="shared" si="0"/>
        <v>0</v>
      </c>
      <c r="G10" s="13">
        <f t="shared" si="1"/>
        <v>0</v>
      </c>
      <c r="H10" s="14"/>
      <c r="I10" s="15"/>
      <c r="J10" s="16"/>
      <c r="K10" s="13">
        <f t="shared" si="2"/>
        <v>0</v>
      </c>
      <c r="L10" s="13">
        <f t="shared" si="3"/>
        <v>0</v>
      </c>
      <c r="N10" s="17">
        <f t="shared" si="4"/>
        <v>0</v>
      </c>
    </row>
    <row r="11" spans="1:14" x14ac:dyDescent="0.2">
      <c r="A11" s="11">
        <v>6</v>
      </c>
      <c r="B11" s="12" t="s">
        <v>18</v>
      </c>
      <c r="C11" s="12">
        <v>1</v>
      </c>
      <c r="D11" s="18"/>
      <c r="E11" s="19"/>
      <c r="F11" s="13">
        <f t="shared" si="0"/>
        <v>0</v>
      </c>
      <c r="G11" s="13">
        <f t="shared" si="1"/>
        <v>0</v>
      </c>
      <c r="H11" s="14"/>
      <c r="I11" s="15"/>
      <c r="J11" s="16"/>
      <c r="K11" s="13">
        <f t="shared" si="2"/>
        <v>0</v>
      </c>
      <c r="L11" s="13">
        <f t="shared" si="3"/>
        <v>0</v>
      </c>
      <c r="N11" s="17">
        <f t="shared" si="4"/>
        <v>0</v>
      </c>
    </row>
    <row r="12" spans="1:14" x14ac:dyDescent="0.2">
      <c r="A12" s="11">
        <v>7</v>
      </c>
      <c r="B12" s="12" t="s">
        <v>19</v>
      </c>
      <c r="C12" s="12">
        <v>10</v>
      </c>
      <c r="D12" s="18"/>
      <c r="E12" s="19"/>
      <c r="F12" s="13">
        <f t="shared" si="0"/>
        <v>0</v>
      </c>
      <c r="G12" s="13">
        <f t="shared" si="1"/>
        <v>0</v>
      </c>
      <c r="H12" s="14"/>
      <c r="I12" s="15"/>
      <c r="J12" s="16"/>
      <c r="K12" s="13">
        <f t="shared" si="2"/>
        <v>0</v>
      </c>
      <c r="L12" s="13">
        <f t="shared" si="3"/>
        <v>0</v>
      </c>
      <c r="N12" s="17">
        <f t="shared" si="4"/>
        <v>0</v>
      </c>
    </row>
    <row r="13" spans="1:14" x14ac:dyDescent="0.2">
      <c r="A13" s="11">
        <v>8</v>
      </c>
      <c r="B13" s="12" t="s">
        <v>20</v>
      </c>
      <c r="C13" s="12">
        <v>10</v>
      </c>
      <c r="D13" s="18"/>
      <c r="E13" s="19"/>
      <c r="F13" s="13">
        <f t="shared" si="0"/>
        <v>0</v>
      </c>
      <c r="G13" s="13">
        <f t="shared" si="1"/>
        <v>0</v>
      </c>
      <c r="H13" s="14"/>
      <c r="I13" s="15"/>
      <c r="J13" s="16"/>
      <c r="K13" s="13">
        <f t="shared" si="2"/>
        <v>0</v>
      </c>
      <c r="L13" s="13">
        <f t="shared" si="3"/>
        <v>0</v>
      </c>
      <c r="N13" s="17">
        <f t="shared" si="4"/>
        <v>0</v>
      </c>
    </row>
    <row r="14" spans="1:14" x14ac:dyDescent="0.2">
      <c r="A14" s="11">
        <v>9</v>
      </c>
      <c r="B14" s="12" t="s">
        <v>21</v>
      </c>
      <c r="C14" s="12">
        <v>1</v>
      </c>
      <c r="D14" s="18"/>
      <c r="E14" s="19"/>
      <c r="F14" s="13">
        <f t="shared" si="0"/>
        <v>0</v>
      </c>
      <c r="G14" s="13">
        <f t="shared" si="1"/>
        <v>0</v>
      </c>
      <c r="H14" s="14"/>
      <c r="I14" s="15"/>
      <c r="J14" s="16"/>
      <c r="K14" s="13">
        <f t="shared" si="2"/>
        <v>0</v>
      </c>
      <c r="L14" s="13">
        <f t="shared" si="3"/>
        <v>0</v>
      </c>
      <c r="N14" s="17">
        <f t="shared" si="4"/>
        <v>0</v>
      </c>
    </row>
    <row r="15" spans="1:14" x14ac:dyDescent="0.2">
      <c r="A15" s="11">
        <v>10</v>
      </c>
      <c r="B15" s="12" t="s">
        <v>22</v>
      </c>
      <c r="C15" s="12">
        <v>1</v>
      </c>
      <c r="D15" s="18"/>
      <c r="E15" s="19"/>
      <c r="F15" s="13">
        <f t="shared" si="0"/>
        <v>0</v>
      </c>
      <c r="G15" s="13">
        <f t="shared" si="1"/>
        <v>0</v>
      </c>
      <c r="H15" s="14"/>
      <c r="I15" s="15"/>
      <c r="J15" s="16"/>
      <c r="K15" s="13">
        <f t="shared" si="2"/>
        <v>0</v>
      </c>
      <c r="L15" s="13">
        <f t="shared" si="3"/>
        <v>0</v>
      </c>
      <c r="N15" s="17">
        <f t="shared" si="4"/>
        <v>0</v>
      </c>
    </row>
    <row r="16" spans="1:14" x14ac:dyDescent="0.2">
      <c r="A16" s="11">
        <v>11</v>
      </c>
      <c r="B16" s="12" t="s">
        <v>23</v>
      </c>
      <c r="C16" s="12">
        <v>1</v>
      </c>
      <c r="D16" s="18"/>
      <c r="E16" s="19"/>
      <c r="F16" s="13">
        <f t="shared" si="0"/>
        <v>0</v>
      </c>
      <c r="G16" s="13">
        <f t="shared" si="1"/>
        <v>0</v>
      </c>
      <c r="H16" s="14"/>
      <c r="I16" s="15"/>
      <c r="J16" s="16"/>
      <c r="K16" s="13">
        <f t="shared" si="2"/>
        <v>0</v>
      </c>
      <c r="L16" s="13">
        <f t="shared" si="3"/>
        <v>0</v>
      </c>
      <c r="N16" s="17">
        <f t="shared" si="4"/>
        <v>0</v>
      </c>
    </row>
    <row r="17" spans="1:14" x14ac:dyDescent="0.2">
      <c r="A17" s="11">
        <v>12</v>
      </c>
      <c r="B17" s="12" t="s">
        <v>24</v>
      </c>
      <c r="C17" s="12">
        <v>1</v>
      </c>
      <c r="D17" s="18"/>
      <c r="E17" s="19"/>
      <c r="F17" s="13">
        <f t="shared" si="0"/>
        <v>0</v>
      </c>
      <c r="G17" s="13">
        <f t="shared" si="1"/>
        <v>0</v>
      </c>
      <c r="H17" s="14"/>
      <c r="I17" s="15"/>
      <c r="J17" s="16"/>
      <c r="K17" s="13">
        <f t="shared" si="2"/>
        <v>0</v>
      </c>
      <c r="L17" s="13">
        <f t="shared" si="3"/>
        <v>0</v>
      </c>
      <c r="N17" s="17">
        <f t="shared" si="4"/>
        <v>0</v>
      </c>
    </row>
    <row r="18" spans="1:14" x14ac:dyDescent="0.2">
      <c r="A18" s="11">
        <v>13</v>
      </c>
      <c r="B18" s="12" t="s">
        <v>25</v>
      </c>
      <c r="C18" s="12">
        <v>1</v>
      </c>
      <c r="D18" s="18"/>
      <c r="E18" s="19"/>
      <c r="F18" s="13">
        <f t="shared" si="0"/>
        <v>0</v>
      </c>
      <c r="G18" s="13">
        <f t="shared" si="1"/>
        <v>0</v>
      </c>
      <c r="H18" s="14"/>
      <c r="I18" s="15"/>
      <c r="J18" s="16"/>
      <c r="K18" s="13">
        <f t="shared" si="2"/>
        <v>0</v>
      </c>
      <c r="L18" s="13">
        <f t="shared" si="3"/>
        <v>0</v>
      </c>
      <c r="N18" s="17">
        <f t="shared" si="4"/>
        <v>0</v>
      </c>
    </row>
    <row r="19" spans="1:14" x14ac:dyDescent="0.2">
      <c r="A19" s="11">
        <v>14</v>
      </c>
      <c r="B19" s="12" t="s">
        <v>26</v>
      </c>
      <c r="C19" s="12">
        <v>1</v>
      </c>
      <c r="D19" s="18"/>
      <c r="E19" s="19"/>
      <c r="F19" s="13">
        <f t="shared" si="0"/>
        <v>0</v>
      </c>
      <c r="G19" s="13">
        <f t="shared" si="1"/>
        <v>0</v>
      </c>
      <c r="H19" s="14"/>
      <c r="I19" s="15"/>
      <c r="J19" s="16"/>
      <c r="K19" s="13">
        <f t="shared" si="2"/>
        <v>0</v>
      </c>
      <c r="L19" s="13">
        <f t="shared" si="3"/>
        <v>0</v>
      </c>
      <c r="N19" s="17">
        <f t="shared" si="4"/>
        <v>0</v>
      </c>
    </row>
    <row r="20" spans="1:14" x14ac:dyDescent="0.2">
      <c r="A20" s="11">
        <v>15</v>
      </c>
      <c r="B20" s="12" t="s">
        <v>27</v>
      </c>
      <c r="C20" s="12">
        <v>1</v>
      </c>
      <c r="D20" s="18"/>
      <c r="E20" s="19"/>
      <c r="F20" s="13">
        <f t="shared" si="0"/>
        <v>0</v>
      </c>
      <c r="G20" s="13">
        <f t="shared" si="1"/>
        <v>0</v>
      </c>
      <c r="H20" s="14"/>
      <c r="I20" s="15"/>
      <c r="J20" s="16"/>
      <c r="K20" s="13">
        <f t="shared" si="2"/>
        <v>0</v>
      </c>
      <c r="L20" s="13">
        <f t="shared" si="3"/>
        <v>0</v>
      </c>
      <c r="N20" s="17">
        <f t="shared" si="4"/>
        <v>0</v>
      </c>
    </row>
    <row r="21" spans="1:14" x14ac:dyDescent="0.2">
      <c r="A21" s="11">
        <v>16</v>
      </c>
      <c r="B21" s="12" t="s">
        <v>28</v>
      </c>
      <c r="C21" s="12">
        <v>1</v>
      </c>
      <c r="D21" s="18"/>
      <c r="E21" s="19"/>
      <c r="F21" s="13">
        <f t="shared" si="0"/>
        <v>0</v>
      </c>
      <c r="G21" s="13">
        <f t="shared" si="1"/>
        <v>0</v>
      </c>
      <c r="H21" s="14"/>
      <c r="I21" s="15"/>
      <c r="J21" s="16"/>
      <c r="K21" s="13">
        <f t="shared" si="2"/>
        <v>0</v>
      </c>
      <c r="L21" s="13">
        <f t="shared" si="3"/>
        <v>0</v>
      </c>
      <c r="N21" s="17">
        <f t="shared" si="4"/>
        <v>0</v>
      </c>
    </row>
    <row r="22" spans="1:14" x14ac:dyDescent="0.2">
      <c r="A22" s="11">
        <v>17</v>
      </c>
      <c r="B22" s="12" t="s">
        <v>29</v>
      </c>
      <c r="C22" s="12">
        <v>1</v>
      </c>
      <c r="D22" s="18"/>
      <c r="E22" s="19"/>
      <c r="F22" s="13">
        <f t="shared" si="0"/>
        <v>0</v>
      </c>
      <c r="G22" s="13">
        <f t="shared" si="1"/>
        <v>0</v>
      </c>
      <c r="H22" s="14"/>
      <c r="I22" s="15"/>
      <c r="J22" s="16"/>
      <c r="K22" s="13">
        <f t="shared" si="2"/>
        <v>0</v>
      </c>
      <c r="L22" s="13">
        <f t="shared" si="3"/>
        <v>0</v>
      </c>
      <c r="N22" s="17">
        <f t="shared" si="4"/>
        <v>0</v>
      </c>
    </row>
    <row r="23" spans="1:14" x14ac:dyDescent="0.2">
      <c r="A23" s="11">
        <v>18</v>
      </c>
      <c r="B23" s="12" t="s">
        <v>30</v>
      </c>
      <c r="C23" s="12">
        <v>1</v>
      </c>
      <c r="D23" s="18"/>
      <c r="E23" s="19"/>
      <c r="F23" s="13">
        <f t="shared" si="0"/>
        <v>0</v>
      </c>
      <c r="G23" s="13">
        <f t="shared" si="1"/>
        <v>0</v>
      </c>
      <c r="H23" s="14"/>
      <c r="I23" s="15"/>
      <c r="J23" s="16"/>
      <c r="K23" s="13">
        <f t="shared" si="2"/>
        <v>0</v>
      </c>
      <c r="L23" s="13">
        <f t="shared" si="3"/>
        <v>0</v>
      </c>
      <c r="N23" s="17">
        <f t="shared" si="4"/>
        <v>0</v>
      </c>
    </row>
    <row r="24" spans="1:14" x14ac:dyDescent="0.2">
      <c r="A24" s="11">
        <v>19</v>
      </c>
      <c r="B24" s="12" t="s">
        <v>31</v>
      </c>
      <c r="C24" s="12">
        <v>1</v>
      </c>
      <c r="D24" s="18"/>
      <c r="E24" s="19"/>
      <c r="F24" s="13">
        <f t="shared" si="0"/>
        <v>0</v>
      </c>
      <c r="G24" s="13">
        <f t="shared" si="1"/>
        <v>0</v>
      </c>
      <c r="H24" s="14"/>
      <c r="I24" s="15"/>
      <c r="J24" s="16"/>
      <c r="K24" s="13">
        <f t="shared" si="2"/>
        <v>0</v>
      </c>
      <c r="L24" s="13">
        <f t="shared" si="3"/>
        <v>0</v>
      </c>
      <c r="N24" s="17">
        <f t="shared" si="4"/>
        <v>0</v>
      </c>
    </row>
    <row r="25" spans="1:14" x14ac:dyDescent="0.2">
      <c r="A25" s="11">
        <v>20</v>
      </c>
      <c r="B25" s="12" t="s">
        <v>32</v>
      </c>
      <c r="C25" s="12">
        <v>1</v>
      </c>
      <c r="D25" s="18"/>
      <c r="E25" s="19"/>
      <c r="F25" s="13">
        <f t="shared" si="0"/>
        <v>0</v>
      </c>
      <c r="G25" s="13">
        <f t="shared" si="1"/>
        <v>0</v>
      </c>
      <c r="H25" s="14"/>
      <c r="I25" s="15"/>
      <c r="J25" s="16"/>
      <c r="K25" s="13">
        <f t="shared" si="2"/>
        <v>0</v>
      </c>
      <c r="L25" s="13">
        <f t="shared" si="3"/>
        <v>0</v>
      </c>
      <c r="N25" s="17">
        <f t="shared" si="4"/>
        <v>0</v>
      </c>
    </row>
    <row r="26" spans="1:14" x14ac:dyDescent="0.2">
      <c r="A26" s="11">
        <v>21</v>
      </c>
      <c r="B26" s="12" t="s">
        <v>33</v>
      </c>
      <c r="C26" s="12">
        <v>1</v>
      </c>
      <c r="D26" s="18"/>
      <c r="E26" s="19"/>
      <c r="F26" s="13">
        <f t="shared" si="0"/>
        <v>0</v>
      </c>
      <c r="G26" s="13">
        <f t="shared" si="1"/>
        <v>0</v>
      </c>
      <c r="H26" s="14"/>
      <c r="I26" s="15"/>
      <c r="J26" s="16"/>
      <c r="K26" s="13">
        <f t="shared" si="2"/>
        <v>0</v>
      </c>
      <c r="L26" s="13">
        <f t="shared" si="3"/>
        <v>0</v>
      </c>
      <c r="N26" s="17">
        <f t="shared" si="4"/>
        <v>0</v>
      </c>
    </row>
    <row r="27" spans="1:14" x14ac:dyDescent="0.2">
      <c r="A27" s="11">
        <v>22</v>
      </c>
      <c r="B27" s="12" t="s">
        <v>34</v>
      </c>
      <c r="C27" s="12">
        <v>1</v>
      </c>
      <c r="D27" s="18"/>
      <c r="E27" s="19"/>
      <c r="F27" s="13">
        <f t="shared" si="0"/>
        <v>0</v>
      </c>
      <c r="G27" s="13">
        <f t="shared" si="1"/>
        <v>0</v>
      </c>
      <c r="H27" s="14"/>
      <c r="I27" s="15"/>
      <c r="J27" s="16"/>
      <c r="K27" s="13">
        <f t="shared" si="2"/>
        <v>0</v>
      </c>
      <c r="L27" s="13">
        <f t="shared" si="3"/>
        <v>0</v>
      </c>
      <c r="N27" s="17">
        <f t="shared" si="4"/>
        <v>0</v>
      </c>
    </row>
    <row r="28" spans="1:14" x14ac:dyDescent="0.2">
      <c r="A28" s="11">
        <v>23</v>
      </c>
      <c r="B28" s="12" t="s">
        <v>35</v>
      </c>
      <c r="C28" s="12">
        <v>1</v>
      </c>
      <c r="D28" s="18"/>
      <c r="E28" s="19"/>
      <c r="F28" s="13">
        <f t="shared" si="0"/>
        <v>0</v>
      </c>
      <c r="G28" s="13">
        <f t="shared" si="1"/>
        <v>0</v>
      </c>
      <c r="H28" s="14"/>
      <c r="I28" s="15"/>
      <c r="J28" s="16"/>
      <c r="K28" s="13">
        <f t="shared" si="2"/>
        <v>0</v>
      </c>
      <c r="L28" s="13">
        <f t="shared" si="3"/>
        <v>0</v>
      </c>
      <c r="N28" s="17">
        <f t="shared" si="4"/>
        <v>0</v>
      </c>
    </row>
    <row r="29" spans="1:14" x14ac:dyDescent="0.2">
      <c r="A29" s="11">
        <v>24</v>
      </c>
      <c r="B29" s="12" t="s">
        <v>36</v>
      </c>
      <c r="C29" s="12">
        <v>1</v>
      </c>
      <c r="D29" s="18"/>
      <c r="E29" s="19"/>
      <c r="F29" s="13">
        <f t="shared" si="0"/>
        <v>0</v>
      </c>
      <c r="G29" s="13">
        <f t="shared" si="1"/>
        <v>0</v>
      </c>
      <c r="H29" s="14"/>
      <c r="I29" s="15"/>
      <c r="J29" s="16"/>
      <c r="K29" s="13">
        <f t="shared" si="2"/>
        <v>0</v>
      </c>
      <c r="L29" s="13">
        <f t="shared" si="3"/>
        <v>0</v>
      </c>
      <c r="N29" s="17">
        <f t="shared" si="4"/>
        <v>0</v>
      </c>
    </row>
    <row r="30" spans="1:14" x14ac:dyDescent="0.2">
      <c r="A30" s="11">
        <v>25</v>
      </c>
      <c r="B30" s="12" t="s">
        <v>37</v>
      </c>
      <c r="C30" s="12">
        <v>1</v>
      </c>
      <c r="D30" s="18"/>
      <c r="E30" s="19"/>
      <c r="F30" s="13">
        <f t="shared" si="0"/>
        <v>0</v>
      </c>
      <c r="G30" s="13">
        <f t="shared" si="1"/>
        <v>0</v>
      </c>
      <c r="H30" s="14"/>
      <c r="I30" s="15"/>
      <c r="J30" s="16"/>
      <c r="K30" s="13">
        <f t="shared" si="2"/>
        <v>0</v>
      </c>
      <c r="L30" s="13">
        <f t="shared" si="3"/>
        <v>0</v>
      </c>
      <c r="N30" s="17">
        <f t="shared" si="4"/>
        <v>0</v>
      </c>
    </row>
    <row r="31" spans="1:14" x14ac:dyDescent="0.2">
      <c r="A31" s="11">
        <v>26</v>
      </c>
      <c r="B31" s="12" t="s">
        <v>38</v>
      </c>
      <c r="C31" s="12">
        <v>1</v>
      </c>
      <c r="D31" s="18"/>
      <c r="E31" s="19"/>
      <c r="F31" s="13">
        <f t="shared" si="0"/>
        <v>0</v>
      </c>
      <c r="G31" s="13">
        <f t="shared" si="1"/>
        <v>0</v>
      </c>
      <c r="H31" s="14"/>
      <c r="I31" s="15"/>
      <c r="J31" s="16"/>
      <c r="K31" s="13">
        <f t="shared" si="2"/>
        <v>0</v>
      </c>
      <c r="L31" s="13">
        <f t="shared" si="3"/>
        <v>0</v>
      </c>
      <c r="N31" s="17">
        <f t="shared" si="4"/>
        <v>0</v>
      </c>
    </row>
    <row r="32" spans="1:14" x14ac:dyDescent="0.2">
      <c r="A32" s="11">
        <v>27</v>
      </c>
      <c r="B32" s="12" t="s">
        <v>39</v>
      </c>
      <c r="C32" s="12">
        <v>1</v>
      </c>
      <c r="D32" s="18"/>
      <c r="E32" s="19"/>
      <c r="F32" s="13">
        <f t="shared" si="0"/>
        <v>0</v>
      </c>
      <c r="G32" s="13">
        <f t="shared" si="1"/>
        <v>0</v>
      </c>
      <c r="H32" s="14"/>
      <c r="I32" s="15"/>
      <c r="J32" s="16"/>
      <c r="K32" s="13">
        <f t="shared" si="2"/>
        <v>0</v>
      </c>
      <c r="L32" s="13">
        <f t="shared" si="3"/>
        <v>0</v>
      </c>
      <c r="N32" s="17">
        <f t="shared" si="4"/>
        <v>0</v>
      </c>
    </row>
    <row r="33" spans="1:14" x14ac:dyDescent="0.2">
      <c r="A33" s="11">
        <v>28</v>
      </c>
      <c r="B33" s="12" t="s">
        <v>40</v>
      </c>
      <c r="C33" s="12">
        <v>1</v>
      </c>
      <c r="D33" s="18"/>
      <c r="E33" s="19"/>
      <c r="F33" s="13">
        <f t="shared" si="0"/>
        <v>0</v>
      </c>
      <c r="G33" s="13">
        <f t="shared" si="1"/>
        <v>0</v>
      </c>
      <c r="H33" s="14"/>
      <c r="I33" s="15"/>
      <c r="J33" s="16"/>
      <c r="K33" s="13">
        <f t="shared" si="2"/>
        <v>0</v>
      </c>
      <c r="L33" s="13">
        <f t="shared" si="3"/>
        <v>0</v>
      </c>
      <c r="N33" s="17">
        <f t="shared" si="4"/>
        <v>0</v>
      </c>
    </row>
    <row r="34" spans="1:14" x14ac:dyDescent="0.2">
      <c r="A34" s="11">
        <v>29</v>
      </c>
      <c r="B34" s="12" t="s">
        <v>41</v>
      </c>
      <c r="C34" s="12">
        <v>1</v>
      </c>
      <c r="D34" s="18"/>
      <c r="E34" s="19"/>
      <c r="F34" s="13">
        <f t="shared" si="0"/>
        <v>0</v>
      </c>
      <c r="G34" s="13">
        <f t="shared" si="1"/>
        <v>0</v>
      </c>
      <c r="H34" s="14"/>
      <c r="I34" s="15"/>
      <c r="J34" s="16"/>
      <c r="K34" s="13">
        <f t="shared" si="2"/>
        <v>0</v>
      </c>
      <c r="L34" s="13">
        <f t="shared" si="3"/>
        <v>0</v>
      </c>
      <c r="N34" s="17">
        <f t="shared" si="4"/>
        <v>0</v>
      </c>
    </row>
    <row r="35" spans="1:14" x14ac:dyDescent="0.2">
      <c r="A35" s="11">
        <v>30</v>
      </c>
      <c r="B35" s="12" t="s">
        <v>42</v>
      </c>
      <c r="C35" s="12">
        <v>1</v>
      </c>
      <c r="D35" s="18"/>
      <c r="E35" s="19"/>
      <c r="F35" s="13">
        <f t="shared" si="0"/>
        <v>0</v>
      </c>
      <c r="G35" s="13">
        <f t="shared" si="1"/>
        <v>0</v>
      </c>
      <c r="H35" s="14"/>
      <c r="I35" s="15"/>
      <c r="J35" s="16"/>
      <c r="K35" s="13">
        <f t="shared" si="2"/>
        <v>0</v>
      </c>
      <c r="L35" s="13">
        <f t="shared" si="3"/>
        <v>0</v>
      </c>
      <c r="N35" s="17">
        <f t="shared" si="4"/>
        <v>0</v>
      </c>
    </row>
    <row r="36" spans="1:14" x14ac:dyDescent="0.2">
      <c r="A36" s="11">
        <v>31</v>
      </c>
      <c r="B36" s="12" t="s">
        <v>43</v>
      </c>
      <c r="C36" s="12">
        <v>1</v>
      </c>
      <c r="D36" s="18"/>
      <c r="E36" s="19"/>
      <c r="F36" s="13">
        <f t="shared" si="0"/>
        <v>0</v>
      </c>
      <c r="G36" s="13">
        <f t="shared" si="1"/>
        <v>0</v>
      </c>
      <c r="H36" s="14"/>
      <c r="I36" s="15"/>
      <c r="J36" s="16"/>
      <c r="K36" s="13">
        <f t="shared" si="2"/>
        <v>0</v>
      </c>
      <c r="L36" s="13">
        <f t="shared" si="3"/>
        <v>0</v>
      </c>
      <c r="N36" s="17">
        <f t="shared" si="4"/>
        <v>0</v>
      </c>
    </row>
    <row r="37" spans="1:14" x14ac:dyDescent="0.2">
      <c r="A37" s="11">
        <v>32</v>
      </c>
      <c r="B37" s="12" t="s">
        <v>44</v>
      </c>
      <c r="C37" s="12">
        <v>1</v>
      </c>
      <c r="D37" s="18"/>
      <c r="E37" s="19"/>
      <c r="F37" s="13">
        <f t="shared" si="0"/>
        <v>0</v>
      </c>
      <c r="G37" s="13">
        <f t="shared" si="1"/>
        <v>0</v>
      </c>
      <c r="H37" s="14"/>
      <c r="I37" s="15"/>
      <c r="J37" s="16"/>
      <c r="K37" s="13">
        <f t="shared" si="2"/>
        <v>0</v>
      </c>
      <c r="L37" s="13">
        <f t="shared" si="3"/>
        <v>0</v>
      </c>
      <c r="N37" s="17">
        <f t="shared" si="4"/>
        <v>0</v>
      </c>
    </row>
    <row r="38" spans="1:14" x14ac:dyDescent="0.2">
      <c r="A38" s="11">
        <v>33</v>
      </c>
      <c r="B38" s="12" t="s">
        <v>45</v>
      </c>
      <c r="C38" s="12">
        <v>1</v>
      </c>
      <c r="D38" s="18"/>
      <c r="E38" s="19"/>
      <c r="F38" s="13">
        <f t="shared" si="0"/>
        <v>0</v>
      </c>
      <c r="G38" s="13">
        <f t="shared" si="1"/>
        <v>0</v>
      </c>
      <c r="H38" s="14"/>
      <c r="I38" s="15"/>
      <c r="J38" s="16"/>
      <c r="K38" s="13">
        <f t="shared" si="2"/>
        <v>0</v>
      </c>
      <c r="L38" s="13">
        <f t="shared" si="3"/>
        <v>0</v>
      </c>
      <c r="N38" s="17">
        <f t="shared" si="4"/>
        <v>0</v>
      </c>
    </row>
    <row r="39" spans="1:14" x14ac:dyDescent="0.2">
      <c r="A39" s="11">
        <v>34</v>
      </c>
      <c r="B39" s="12" t="s">
        <v>46</v>
      </c>
      <c r="C39" s="12">
        <v>1</v>
      </c>
      <c r="D39" s="18"/>
      <c r="E39" s="19"/>
      <c r="F39" s="13">
        <f t="shared" si="0"/>
        <v>0</v>
      </c>
      <c r="G39" s="13">
        <f t="shared" si="1"/>
        <v>0</v>
      </c>
      <c r="H39" s="14"/>
      <c r="I39" s="15"/>
      <c r="J39" s="16"/>
      <c r="K39" s="13">
        <f t="shared" si="2"/>
        <v>0</v>
      </c>
      <c r="L39" s="13">
        <f t="shared" si="3"/>
        <v>0</v>
      </c>
      <c r="N39" s="17">
        <f t="shared" si="4"/>
        <v>0</v>
      </c>
    </row>
    <row r="40" spans="1:14" x14ac:dyDescent="0.2">
      <c r="A40" s="11">
        <v>35</v>
      </c>
      <c r="B40" s="12" t="s">
        <v>47</v>
      </c>
      <c r="C40" s="12">
        <v>10</v>
      </c>
      <c r="D40" s="18"/>
      <c r="E40" s="19"/>
      <c r="F40" s="13">
        <f t="shared" si="0"/>
        <v>0</v>
      </c>
      <c r="G40" s="13">
        <f t="shared" si="1"/>
        <v>0</v>
      </c>
      <c r="H40" s="14"/>
      <c r="I40" s="15"/>
      <c r="J40" s="16"/>
      <c r="K40" s="13">
        <f t="shared" si="2"/>
        <v>0</v>
      </c>
      <c r="L40" s="13">
        <f t="shared" si="3"/>
        <v>0</v>
      </c>
      <c r="N40" s="17">
        <f t="shared" si="4"/>
        <v>0</v>
      </c>
    </row>
    <row r="41" spans="1:14" x14ac:dyDescent="0.2">
      <c r="A41" s="11">
        <v>36</v>
      </c>
      <c r="B41" s="12" t="s">
        <v>48</v>
      </c>
      <c r="C41" s="12">
        <v>10</v>
      </c>
      <c r="D41" s="18"/>
      <c r="E41" s="19"/>
      <c r="F41" s="13">
        <f t="shared" si="0"/>
        <v>0</v>
      </c>
      <c r="G41" s="13">
        <f t="shared" si="1"/>
        <v>0</v>
      </c>
      <c r="H41" s="14"/>
      <c r="I41" s="15"/>
      <c r="J41" s="16"/>
      <c r="K41" s="13">
        <f t="shared" si="2"/>
        <v>0</v>
      </c>
      <c r="L41" s="13">
        <f t="shared" si="3"/>
        <v>0</v>
      </c>
      <c r="N41" s="17">
        <f t="shared" si="4"/>
        <v>0</v>
      </c>
    </row>
    <row r="42" spans="1:14" x14ac:dyDescent="0.2">
      <c r="A42" s="11">
        <v>37</v>
      </c>
      <c r="B42" s="12" t="s">
        <v>49</v>
      </c>
      <c r="C42" s="12">
        <v>10</v>
      </c>
      <c r="D42" s="18"/>
      <c r="E42" s="19"/>
      <c r="F42" s="13">
        <f t="shared" si="0"/>
        <v>0</v>
      </c>
      <c r="G42" s="13">
        <f t="shared" si="1"/>
        <v>0</v>
      </c>
      <c r="H42" s="14"/>
      <c r="I42" s="15"/>
      <c r="J42" s="16"/>
      <c r="K42" s="13">
        <f t="shared" si="2"/>
        <v>0</v>
      </c>
      <c r="L42" s="13">
        <f t="shared" si="3"/>
        <v>0</v>
      </c>
      <c r="N42" s="17">
        <f t="shared" si="4"/>
        <v>0</v>
      </c>
    </row>
    <row r="43" spans="1:14" x14ac:dyDescent="0.2">
      <c r="A43" s="11">
        <v>38</v>
      </c>
      <c r="B43" s="12" t="s">
        <v>50</v>
      </c>
      <c r="C43" s="12">
        <v>10</v>
      </c>
      <c r="D43" s="18"/>
      <c r="E43" s="19"/>
      <c r="F43" s="13">
        <f t="shared" si="0"/>
        <v>0</v>
      </c>
      <c r="G43" s="13">
        <f t="shared" si="1"/>
        <v>0</v>
      </c>
      <c r="H43" s="14"/>
      <c r="I43" s="15"/>
      <c r="J43" s="16"/>
      <c r="K43" s="13">
        <f t="shared" si="2"/>
        <v>0</v>
      </c>
      <c r="L43" s="13">
        <f t="shared" si="3"/>
        <v>0</v>
      </c>
      <c r="N43" s="17">
        <f t="shared" si="4"/>
        <v>0</v>
      </c>
    </row>
    <row r="44" spans="1:14" x14ac:dyDescent="0.2">
      <c r="A44" s="11">
        <v>39</v>
      </c>
      <c r="B44" s="12" t="s">
        <v>51</v>
      </c>
      <c r="C44" s="12">
        <v>10</v>
      </c>
      <c r="D44" s="18"/>
      <c r="E44" s="19"/>
      <c r="F44" s="13">
        <f t="shared" si="0"/>
        <v>0</v>
      </c>
      <c r="G44" s="13">
        <f t="shared" si="1"/>
        <v>0</v>
      </c>
      <c r="H44" s="14"/>
      <c r="I44" s="15"/>
      <c r="J44" s="16"/>
      <c r="K44" s="13">
        <f t="shared" si="2"/>
        <v>0</v>
      </c>
      <c r="L44" s="13">
        <f t="shared" si="3"/>
        <v>0</v>
      </c>
      <c r="N44" s="17">
        <f t="shared" si="4"/>
        <v>0</v>
      </c>
    </row>
    <row r="45" spans="1:14" x14ac:dyDescent="0.2">
      <c r="A45" s="11">
        <v>40</v>
      </c>
      <c r="B45" s="12" t="s">
        <v>52</v>
      </c>
      <c r="C45" s="12">
        <v>10</v>
      </c>
      <c r="D45" s="18"/>
      <c r="E45" s="19"/>
      <c r="F45" s="13">
        <f t="shared" si="0"/>
        <v>0</v>
      </c>
      <c r="G45" s="13">
        <f t="shared" si="1"/>
        <v>0</v>
      </c>
      <c r="H45" s="14"/>
      <c r="I45" s="15"/>
      <c r="J45" s="16"/>
      <c r="K45" s="13">
        <f t="shared" si="2"/>
        <v>0</v>
      </c>
      <c r="L45" s="13">
        <f t="shared" si="3"/>
        <v>0</v>
      </c>
      <c r="N45" s="17">
        <f t="shared" si="4"/>
        <v>0</v>
      </c>
    </row>
    <row r="46" spans="1:14" x14ac:dyDescent="0.2">
      <c r="A46" s="11">
        <v>41</v>
      </c>
      <c r="B46" s="12" t="s">
        <v>53</v>
      </c>
      <c r="C46" s="12">
        <v>100</v>
      </c>
      <c r="D46" s="18"/>
      <c r="E46" s="19"/>
      <c r="F46" s="13">
        <f t="shared" si="0"/>
        <v>0</v>
      </c>
      <c r="G46" s="13">
        <f t="shared" si="1"/>
        <v>0</v>
      </c>
      <c r="H46" s="14"/>
      <c r="I46" s="15"/>
      <c r="J46" s="16"/>
      <c r="K46" s="13">
        <f t="shared" si="2"/>
        <v>0</v>
      </c>
      <c r="L46" s="13">
        <f t="shared" si="3"/>
        <v>0</v>
      </c>
      <c r="N46" s="17">
        <f t="shared" si="4"/>
        <v>0</v>
      </c>
    </row>
    <row r="47" spans="1:14" x14ac:dyDescent="0.2">
      <c r="A47" s="11">
        <v>42</v>
      </c>
      <c r="B47" s="12" t="s">
        <v>54</v>
      </c>
      <c r="C47" s="12">
        <v>100</v>
      </c>
      <c r="D47" s="18"/>
      <c r="E47" s="19"/>
      <c r="F47" s="13">
        <f t="shared" si="0"/>
        <v>0</v>
      </c>
      <c r="G47" s="13">
        <f t="shared" si="1"/>
        <v>0</v>
      </c>
      <c r="H47" s="14"/>
      <c r="I47" s="15"/>
      <c r="J47" s="16"/>
      <c r="K47" s="13">
        <f t="shared" si="2"/>
        <v>0</v>
      </c>
      <c r="L47" s="13">
        <f t="shared" si="3"/>
        <v>0</v>
      </c>
      <c r="N47" s="17">
        <f t="shared" si="4"/>
        <v>0</v>
      </c>
    </row>
    <row r="48" spans="1:14" x14ac:dyDescent="0.2">
      <c r="A48" s="11">
        <v>43</v>
      </c>
      <c r="B48" s="12" t="s">
        <v>55</v>
      </c>
      <c r="C48" s="12">
        <v>10</v>
      </c>
      <c r="D48" s="18"/>
      <c r="E48" s="19"/>
      <c r="F48" s="13">
        <f t="shared" si="0"/>
        <v>0</v>
      </c>
      <c r="G48" s="13">
        <f t="shared" si="1"/>
        <v>0</v>
      </c>
      <c r="H48" s="14"/>
      <c r="I48" s="15"/>
      <c r="J48" s="16"/>
      <c r="K48" s="13">
        <f t="shared" si="2"/>
        <v>0</v>
      </c>
      <c r="L48" s="13">
        <f t="shared" si="3"/>
        <v>0</v>
      </c>
      <c r="N48" s="17">
        <f t="shared" si="4"/>
        <v>0</v>
      </c>
    </row>
    <row r="49" spans="1:14" x14ac:dyDescent="0.2">
      <c r="A49" s="11">
        <v>44</v>
      </c>
      <c r="B49" s="12" t="s">
        <v>56</v>
      </c>
      <c r="C49" s="12">
        <v>100</v>
      </c>
      <c r="D49" s="18"/>
      <c r="E49" s="19"/>
      <c r="F49" s="13">
        <f t="shared" si="0"/>
        <v>0</v>
      </c>
      <c r="G49" s="13">
        <f t="shared" si="1"/>
        <v>0</v>
      </c>
      <c r="H49" s="14"/>
      <c r="I49" s="15"/>
      <c r="J49" s="16"/>
      <c r="K49" s="13">
        <f t="shared" si="2"/>
        <v>0</v>
      </c>
      <c r="L49" s="13">
        <f t="shared" si="3"/>
        <v>0</v>
      </c>
      <c r="N49" s="17">
        <f t="shared" si="4"/>
        <v>0</v>
      </c>
    </row>
    <row r="50" spans="1:14" x14ac:dyDescent="0.2">
      <c r="A50" s="11">
        <v>45</v>
      </c>
      <c r="B50" s="12" t="s">
        <v>57</v>
      </c>
      <c r="C50" s="12">
        <v>100</v>
      </c>
      <c r="D50" s="18"/>
      <c r="E50" s="19"/>
      <c r="F50" s="13">
        <f t="shared" si="0"/>
        <v>0</v>
      </c>
      <c r="G50" s="13">
        <f t="shared" si="1"/>
        <v>0</v>
      </c>
      <c r="H50" s="14"/>
      <c r="I50" s="15"/>
      <c r="J50" s="16"/>
      <c r="K50" s="13">
        <f t="shared" si="2"/>
        <v>0</v>
      </c>
      <c r="L50" s="13">
        <f t="shared" si="3"/>
        <v>0</v>
      </c>
      <c r="N50" s="17">
        <f t="shared" si="4"/>
        <v>0</v>
      </c>
    </row>
    <row r="51" spans="1:14" x14ac:dyDescent="0.2">
      <c r="A51" s="11">
        <v>46</v>
      </c>
      <c r="B51" s="12" t="s">
        <v>58</v>
      </c>
      <c r="C51" s="12">
        <v>100</v>
      </c>
      <c r="D51" s="18"/>
      <c r="E51" s="19"/>
      <c r="F51" s="13">
        <f t="shared" si="0"/>
        <v>0</v>
      </c>
      <c r="G51" s="13">
        <f t="shared" si="1"/>
        <v>0</v>
      </c>
      <c r="H51" s="14"/>
      <c r="I51" s="15"/>
      <c r="J51" s="16"/>
      <c r="K51" s="13">
        <f t="shared" si="2"/>
        <v>0</v>
      </c>
      <c r="L51" s="13">
        <f t="shared" si="3"/>
        <v>0</v>
      </c>
      <c r="N51" s="17">
        <f t="shared" si="4"/>
        <v>0</v>
      </c>
    </row>
    <row r="52" spans="1:14" x14ac:dyDescent="0.2">
      <c r="A52" s="11">
        <v>47</v>
      </c>
      <c r="B52" s="12" t="s">
        <v>59</v>
      </c>
      <c r="C52" s="12">
        <v>1</v>
      </c>
      <c r="D52" s="18"/>
      <c r="E52" s="19"/>
      <c r="F52" s="13">
        <f t="shared" si="0"/>
        <v>0</v>
      </c>
      <c r="G52" s="13">
        <f t="shared" si="1"/>
        <v>0</v>
      </c>
      <c r="H52" s="14"/>
      <c r="I52" s="15"/>
      <c r="J52" s="16"/>
      <c r="K52" s="13">
        <f t="shared" si="2"/>
        <v>0</v>
      </c>
      <c r="L52" s="13">
        <f t="shared" si="3"/>
        <v>0</v>
      </c>
      <c r="N52" s="17">
        <f t="shared" si="4"/>
        <v>0</v>
      </c>
    </row>
    <row r="53" spans="1:14" x14ac:dyDescent="0.2">
      <c r="A53" s="11">
        <v>48</v>
      </c>
      <c r="B53" s="12" t="s">
        <v>60</v>
      </c>
      <c r="C53" s="12">
        <v>1</v>
      </c>
      <c r="D53" s="18"/>
      <c r="E53" s="19"/>
      <c r="F53" s="13">
        <f t="shared" si="0"/>
        <v>0</v>
      </c>
      <c r="G53" s="13">
        <f t="shared" si="1"/>
        <v>0</v>
      </c>
      <c r="H53" s="14"/>
      <c r="I53" s="15"/>
      <c r="J53" s="16"/>
      <c r="K53" s="13">
        <f t="shared" si="2"/>
        <v>0</v>
      </c>
      <c r="L53" s="13">
        <f t="shared" si="3"/>
        <v>0</v>
      </c>
      <c r="N53" s="17">
        <f t="shared" si="4"/>
        <v>0</v>
      </c>
    </row>
    <row r="54" spans="1:14" x14ac:dyDescent="0.2">
      <c r="A54" s="11">
        <v>49</v>
      </c>
      <c r="B54" s="12" t="s">
        <v>61</v>
      </c>
      <c r="C54" s="12">
        <v>1</v>
      </c>
      <c r="D54" s="18"/>
      <c r="E54" s="19"/>
      <c r="F54" s="13">
        <f t="shared" si="0"/>
        <v>0</v>
      </c>
      <c r="G54" s="13">
        <f t="shared" si="1"/>
        <v>0</v>
      </c>
      <c r="H54" s="14"/>
      <c r="I54" s="15"/>
      <c r="J54" s="16"/>
      <c r="K54" s="13">
        <f t="shared" si="2"/>
        <v>0</v>
      </c>
      <c r="L54" s="13">
        <f t="shared" si="3"/>
        <v>0</v>
      </c>
      <c r="N54" s="17">
        <f t="shared" si="4"/>
        <v>0</v>
      </c>
    </row>
    <row r="55" spans="1:14" x14ac:dyDescent="0.2">
      <c r="A55" s="11">
        <v>50</v>
      </c>
      <c r="B55" s="12" t="s">
        <v>62</v>
      </c>
      <c r="C55" s="12">
        <v>1</v>
      </c>
      <c r="D55" s="18"/>
      <c r="E55" s="19"/>
      <c r="F55" s="13">
        <f t="shared" si="0"/>
        <v>0</v>
      </c>
      <c r="G55" s="13">
        <f t="shared" si="1"/>
        <v>0</v>
      </c>
      <c r="H55" s="14"/>
      <c r="I55" s="15"/>
      <c r="J55" s="16"/>
      <c r="K55" s="13">
        <f t="shared" si="2"/>
        <v>0</v>
      </c>
      <c r="L55" s="13">
        <f t="shared" si="3"/>
        <v>0</v>
      </c>
      <c r="N55" s="17">
        <f t="shared" si="4"/>
        <v>0</v>
      </c>
    </row>
    <row r="56" spans="1:14" x14ac:dyDescent="0.2">
      <c r="A56" s="11">
        <v>51</v>
      </c>
      <c r="B56" s="12" t="s">
        <v>63</v>
      </c>
      <c r="C56" s="12">
        <v>1</v>
      </c>
      <c r="D56" s="18"/>
      <c r="E56" s="19"/>
      <c r="F56" s="13">
        <f t="shared" si="0"/>
        <v>0</v>
      </c>
      <c r="G56" s="13">
        <f t="shared" si="1"/>
        <v>0</v>
      </c>
      <c r="H56" s="14"/>
      <c r="I56" s="15"/>
      <c r="J56" s="16"/>
      <c r="K56" s="13">
        <f t="shared" si="2"/>
        <v>0</v>
      </c>
      <c r="L56" s="13">
        <f t="shared" si="3"/>
        <v>0</v>
      </c>
      <c r="N56" s="17">
        <f t="shared" si="4"/>
        <v>0</v>
      </c>
    </row>
    <row r="57" spans="1:14" x14ac:dyDescent="0.2">
      <c r="A57" s="11">
        <v>52</v>
      </c>
      <c r="B57" s="12" t="s">
        <v>64</v>
      </c>
      <c r="C57" s="12">
        <v>1</v>
      </c>
      <c r="D57" s="18"/>
      <c r="E57" s="19"/>
      <c r="F57" s="13">
        <f t="shared" si="0"/>
        <v>0</v>
      </c>
      <c r="G57" s="13">
        <f t="shared" si="1"/>
        <v>0</v>
      </c>
      <c r="H57" s="14"/>
      <c r="I57" s="15"/>
      <c r="J57" s="16"/>
      <c r="K57" s="13">
        <f t="shared" si="2"/>
        <v>0</v>
      </c>
      <c r="L57" s="13">
        <f t="shared" si="3"/>
        <v>0</v>
      </c>
      <c r="N57" s="17">
        <f t="shared" si="4"/>
        <v>0</v>
      </c>
    </row>
    <row r="58" spans="1:14" x14ac:dyDescent="0.2">
      <c r="A58" s="11">
        <v>53</v>
      </c>
      <c r="B58" s="12" t="s">
        <v>65</v>
      </c>
      <c r="C58" s="12">
        <v>1</v>
      </c>
      <c r="D58" s="18"/>
      <c r="E58" s="19"/>
      <c r="F58" s="13">
        <f t="shared" si="0"/>
        <v>0</v>
      </c>
      <c r="G58" s="13">
        <f t="shared" si="1"/>
        <v>0</v>
      </c>
      <c r="H58" s="14"/>
      <c r="I58" s="15"/>
      <c r="J58" s="16"/>
      <c r="K58" s="13">
        <f t="shared" si="2"/>
        <v>0</v>
      </c>
      <c r="L58" s="13">
        <f t="shared" si="3"/>
        <v>0</v>
      </c>
      <c r="N58" s="17">
        <f t="shared" si="4"/>
        <v>0</v>
      </c>
    </row>
    <row r="59" spans="1:14" x14ac:dyDescent="0.2">
      <c r="A59" s="11">
        <v>54</v>
      </c>
      <c r="B59" s="12" t="s">
        <v>66</v>
      </c>
      <c r="C59" s="12">
        <v>1</v>
      </c>
      <c r="D59" s="18"/>
      <c r="E59" s="19"/>
      <c r="F59" s="13">
        <f t="shared" si="0"/>
        <v>0</v>
      </c>
      <c r="G59" s="13">
        <f t="shared" si="1"/>
        <v>0</v>
      </c>
      <c r="H59" s="14"/>
      <c r="I59" s="15"/>
      <c r="J59" s="16"/>
      <c r="K59" s="13">
        <f t="shared" si="2"/>
        <v>0</v>
      </c>
      <c r="L59" s="13">
        <f t="shared" si="3"/>
        <v>0</v>
      </c>
      <c r="N59" s="17">
        <f t="shared" si="4"/>
        <v>0</v>
      </c>
    </row>
    <row r="60" spans="1:14" x14ac:dyDescent="0.2">
      <c r="A60" s="11">
        <v>55</v>
      </c>
      <c r="B60" s="12" t="s">
        <v>67</v>
      </c>
      <c r="C60" s="12">
        <v>1</v>
      </c>
      <c r="D60" s="18"/>
      <c r="E60" s="19"/>
      <c r="F60" s="13">
        <f t="shared" si="0"/>
        <v>0</v>
      </c>
      <c r="G60" s="13">
        <f t="shared" si="1"/>
        <v>0</v>
      </c>
      <c r="H60" s="14"/>
      <c r="I60" s="15"/>
      <c r="J60" s="16"/>
      <c r="K60" s="13">
        <f t="shared" si="2"/>
        <v>0</v>
      </c>
      <c r="L60" s="13">
        <f t="shared" si="3"/>
        <v>0</v>
      </c>
      <c r="N60" s="17">
        <f t="shared" si="4"/>
        <v>0</v>
      </c>
    </row>
    <row r="61" spans="1:14" x14ac:dyDescent="0.2">
      <c r="A61" s="11">
        <v>56</v>
      </c>
      <c r="B61" s="12" t="s">
        <v>68</v>
      </c>
      <c r="C61" s="12">
        <v>1</v>
      </c>
      <c r="D61" s="18"/>
      <c r="E61" s="19"/>
      <c r="F61" s="13">
        <f t="shared" si="0"/>
        <v>0</v>
      </c>
      <c r="G61" s="13">
        <f t="shared" si="1"/>
        <v>0</v>
      </c>
      <c r="H61" s="14"/>
      <c r="I61" s="15"/>
      <c r="J61" s="16"/>
      <c r="K61" s="13">
        <f t="shared" si="2"/>
        <v>0</v>
      </c>
      <c r="L61" s="13">
        <f t="shared" si="3"/>
        <v>0</v>
      </c>
      <c r="N61" s="17">
        <f t="shared" si="4"/>
        <v>0</v>
      </c>
    </row>
    <row r="62" spans="1:14" x14ac:dyDescent="0.2">
      <c r="A62" s="11">
        <v>57</v>
      </c>
      <c r="B62" s="12" t="s">
        <v>69</v>
      </c>
      <c r="C62" s="12">
        <v>1</v>
      </c>
      <c r="D62" s="18"/>
      <c r="E62" s="19"/>
      <c r="F62" s="13">
        <f t="shared" si="0"/>
        <v>0</v>
      </c>
      <c r="G62" s="13">
        <f t="shared" si="1"/>
        <v>0</v>
      </c>
      <c r="H62" s="14"/>
      <c r="I62" s="15"/>
      <c r="J62" s="16"/>
      <c r="K62" s="13">
        <f t="shared" si="2"/>
        <v>0</v>
      </c>
      <c r="L62" s="13">
        <f t="shared" si="3"/>
        <v>0</v>
      </c>
      <c r="N62" s="17">
        <f t="shared" si="4"/>
        <v>0</v>
      </c>
    </row>
    <row r="63" spans="1:14" x14ac:dyDescent="0.2">
      <c r="A63" s="11">
        <v>58</v>
      </c>
      <c r="B63" s="12" t="s">
        <v>70</v>
      </c>
      <c r="C63" s="12">
        <v>1</v>
      </c>
      <c r="D63" s="18"/>
      <c r="E63" s="19"/>
      <c r="F63" s="13">
        <f t="shared" si="0"/>
        <v>0</v>
      </c>
      <c r="G63" s="13">
        <f t="shared" si="1"/>
        <v>0</v>
      </c>
      <c r="H63" s="14"/>
      <c r="I63" s="15"/>
      <c r="J63" s="16"/>
      <c r="K63" s="13">
        <f t="shared" si="2"/>
        <v>0</v>
      </c>
      <c r="L63" s="13">
        <f t="shared" si="3"/>
        <v>0</v>
      </c>
      <c r="N63" s="17">
        <f t="shared" si="4"/>
        <v>0</v>
      </c>
    </row>
    <row r="64" spans="1:14" x14ac:dyDescent="0.2">
      <c r="A64" s="11">
        <v>59</v>
      </c>
      <c r="B64" s="12" t="s">
        <v>71</v>
      </c>
      <c r="C64" s="12">
        <v>1</v>
      </c>
      <c r="D64" s="18"/>
      <c r="E64" s="19"/>
      <c r="F64" s="13">
        <f t="shared" si="0"/>
        <v>0</v>
      </c>
      <c r="G64" s="13">
        <f t="shared" si="1"/>
        <v>0</v>
      </c>
      <c r="H64" s="14"/>
      <c r="I64" s="15"/>
      <c r="J64" s="16"/>
      <c r="K64" s="13">
        <f t="shared" si="2"/>
        <v>0</v>
      </c>
      <c r="L64" s="13">
        <f t="shared" si="3"/>
        <v>0</v>
      </c>
      <c r="N64" s="17">
        <f t="shared" si="4"/>
        <v>0</v>
      </c>
    </row>
    <row r="65" spans="1:14" x14ac:dyDescent="0.2">
      <c r="A65" s="11">
        <v>60</v>
      </c>
      <c r="B65" s="12" t="s">
        <v>72</v>
      </c>
      <c r="C65" s="12">
        <v>1</v>
      </c>
      <c r="D65" s="18"/>
      <c r="E65" s="19"/>
      <c r="F65" s="13">
        <f t="shared" si="0"/>
        <v>0</v>
      </c>
      <c r="G65" s="13">
        <f t="shared" si="1"/>
        <v>0</v>
      </c>
      <c r="H65" s="14"/>
      <c r="I65" s="15"/>
      <c r="J65" s="16"/>
      <c r="K65" s="13">
        <f t="shared" si="2"/>
        <v>0</v>
      </c>
      <c r="L65" s="13">
        <f t="shared" si="3"/>
        <v>0</v>
      </c>
      <c r="N65" s="17">
        <f t="shared" si="4"/>
        <v>0</v>
      </c>
    </row>
    <row r="66" spans="1:14" x14ac:dyDescent="0.2">
      <c r="A66" s="11">
        <v>61</v>
      </c>
      <c r="B66" s="12" t="s">
        <v>73</v>
      </c>
      <c r="C66" s="12">
        <v>1</v>
      </c>
      <c r="D66" s="18"/>
      <c r="E66" s="19"/>
      <c r="F66" s="13">
        <f t="shared" si="0"/>
        <v>0</v>
      </c>
      <c r="G66" s="13">
        <f t="shared" si="1"/>
        <v>0</v>
      </c>
      <c r="H66" s="14"/>
      <c r="I66" s="15"/>
      <c r="J66" s="16"/>
      <c r="K66" s="13">
        <f t="shared" si="2"/>
        <v>0</v>
      </c>
      <c r="L66" s="13">
        <f t="shared" si="3"/>
        <v>0</v>
      </c>
      <c r="N66" s="17">
        <f t="shared" si="4"/>
        <v>0</v>
      </c>
    </row>
    <row r="67" spans="1:14" x14ac:dyDescent="0.2">
      <c r="A67" s="11">
        <v>62</v>
      </c>
      <c r="B67" s="12" t="s">
        <v>74</v>
      </c>
      <c r="C67" s="12">
        <v>1</v>
      </c>
      <c r="D67" s="18"/>
      <c r="E67" s="19"/>
      <c r="F67" s="13">
        <f t="shared" si="0"/>
        <v>0</v>
      </c>
      <c r="G67" s="13">
        <f t="shared" si="1"/>
        <v>0</v>
      </c>
      <c r="H67" s="14"/>
      <c r="I67" s="15"/>
      <c r="J67" s="16"/>
      <c r="K67" s="13">
        <f t="shared" si="2"/>
        <v>0</v>
      </c>
      <c r="L67" s="13">
        <f t="shared" si="3"/>
        <v>0</v>
      </c>
      <c r="N67" s="17">
        <f t="shared" si="4"/>
        <v>0</v>
      </c>
    </row>
    <row r="68" spans="1:14" x14ac:dyDescent="0.2">
      <c r="A68" s="11">
        <v>63</v>
      </c>
      <c r="B68" s="12" t="s">
        <v>75</v>
      </c>
      <c r="C68" s="12">
        <v>1</v>
      </c>
      <c r="D68" s="18"/>
      <c r="E68" s="19"/>
      <c r="F68" s="13">
        <f t="shared" si="0"/>
        <v>0</v>
      </c>
      <c r="G68" s="13">
        <f t="shared" si="1"/>
        <v>0</v>
      </c>
      <c r="H68" s="14"/>
      <c r="I68" s="15"/>
      <c r="J68" s="16"/>
      <c r="K68" s="13">
        <f t="shared" si="2"/>
        <v>0</v>
      </c>
      <c r="L68" s="13">
        <f t="shared" si="3"/>
        <v>0</v>
      </c>
      <c r="N68" s="17">
        <f t="shared" si="4"/>
        <v>0</v>
      </c>
    </row>
    <row r="69" spans="1:14" x14ac:dyDescent="0.2">
      <c r="A69" s="11">
        <v>64</v>
      </c>
      <c r="B69" s="12" t="s">
        <v>76</v>
      </c>
      <c r="C69" s="12">
        <v>100</v>
      </c>
      <c r="D69" s="18"/>
      <c r="E69" s="19"/>
      <c r="F69" s="13">
        <f t="shared" si="0"/>
        <v>0</v>
      </c>
      <c r="G69" s="13">
        <f t="shared" si="1"/>
        <v>0</v>
      </c>
      <c r="H69" s="14"/>
      <c r="I69" s="15"/>
      <c r="J69" s="16"/>
      <c r="K69" s="13">
        <f t="shared" si="2"/>
        <v>0</v>
      </c>
      <c r="L69" s="13">
        <f t="shared" si="3"/>
        <v>0</v>
      </c>
      <c r="N69" s="17">
        <f t="shared" si="4"/>
        <v>0</v>
      </c>
    </row>
    <row r="70" spans="1:14" x14ac:dyDescent="0.2">
      <c r="A70" s="11">
        <v>65</v>
      </c>
      <c r="B70" s="12" t="s">
        <v>77</v>
      </c>
      <c r="C70" s="12">
        <v>10</v>
      </c>
      <c r="D70" s="18"/>
      <c r="E70" s="19"/>
      <c r="F70" s="13">
        <f t="shared" si="0"/>
        <v>0</v>
      </c>
      <c r="G70" s="13">
        <f t="shared" si="1"/>
        <v>0</v>
      </c>
      <c r="H70" s="14"/>
      <c r="I70" s="15"/>
      <c r="J70" s="16"/>
      <c r="K70" s="13">
        <f t="shared" si="2"/>
        <v>0</v>
      </c>
      <c r="L70" s="13">
        <f t="shared" si="3"/>
        <v>0</v>
      </c>
      <c r="N70" s="17">
        <f t="shared" si="4"/>
        <v>0</v>
      </c>
    </row>
    <row r="71" spans="1:14" x14ac:dyDescent="0.2">
      <c r="A71" s="11">
        <v>66</v>
      </c>
      <c r="B71" s="12" t="s">
        <v>78</v>
      </c>
      <c r="C71" s="12">
        <v>100</v>
      </c>
      <c r="D71" s="18"/>
      <c r="E71" s="19"/>
      <c r="F71" s="13">
        <f t="shared" ref="F71:F134" si="5">D71-(D71*E71)</f>
        <v>0</v>
      </c>
      <c r="G71" s="13">
        <f t="shared" ref="G71:G134" si="6">F71*C71</f>
        <v>0</v>
      </c>
      <c r="H71" s="14"/>
      <c r="I71" s="15"/>
      <c r="J71" s="16"/>
      <c r="K71" s="13">
        <f t="shared" ref="K71:K134" si="7">I71-(I71*J71)</f>
        <v>0</v>
      </c>
      <c r="L71" s="13">
        <f t="shared" ref="L71:L134" si="8">K71*C71</f>
        <v>0</v>
      </c>
      <c r="N71" s="17">
        <f t="shared" ref="N71:N134" si="9">IF(D71&gt;1,C71*F71,IF(D71="",C71*K71,0))</f>
        <v>0</v>
      </c>
    </row>
    <row r="72" spans="1:14" x14ac:dyDescent="0.2">
      <c r="A72" s="11">
        <v>67</v>
      </c>
      <c r="B72" s="12" t="s">
        <v>79</v>
      </c>
      <c r="C72" s="12">
        <v>10</v>
      </c>
      <c r="D72" s="18"/>
      <c r="E72" s="19"/>
      <c r="F72" s="13">
        <f t="shared" si="5"/>
        <v>0</v>
      </c>
      <c r="G72" s="13">
        <f t="shared" si="6"/>
        <v>0</v>
      </c>
      <c r="H72" s="14"/>
      <c r="I72" s="15"/>
      <c r="J72" s="16"/>
      <c r="K72" s="13">
        <f t="shared" si="7"/>
        <v>0</v>
      </c>
      <c r="L72" s="13">
        <f t="shared" si="8"/>
        <v>0</v>
      </c>
      <c r="N72" s="17">
        <f t="shared" si="9"/>
        <v>0</v>
      </c>
    </row>
    <row r="73" spans="1:14" x14ac:dyDescent="0.2">
      <c r="A73" s="11">
        <v>68</v>
      </c>
      <c r="B73" s="12" t="s">
        <v>80</v>
      </c>
      <c r="C73" s="12">
        <v>10</v>
      </c>
      <c r="D73" s="18"/>
      <c r="E73" s="19"/>
      <c r="F73" s="13">
        <f t="shared" si="5"/>
        <v>0</v>
      </c>
      <c r="G73" s="13">
        <f t="shared" si="6"/>
        <v>0</v>
      </c>
      <c r="H73" s="14"/>
      <c r="I73" s="15"/>
      <c r="J73" s="16"/>
      <c r="K73" s="13">
        <f t="shared" si="7"/>
        <v>0</v>
      </c>
      <c r="L73" s="13">
        <f t="shared" si="8"/>
        <v>0</v>
      </c>
      <c r="N73" s="17">
        <f t="shared" si="9"/>
        <v>0</v>
      </c>
    </row>
    <row r="74" spans="1:14" x14ac:dyDescent="0.2">
      <c r="A74" s="11">
        <v>69</v>
      </c>
      <c r="B74" s="12" t="s">
        <v>81</v>
      </c>
      <c r="C74" s="12">
        <v>1</v>
      </c>
      <c r="D74" s="18"/>
      <c r="E74" s="19"/>
      <c r="F74" s="13">
        <f t="shared" si="5"/>
        <v>0</v>
      </c>
      <c r="G74" s="13">
        <f t="shared" si="6"/>
        <v>0</v>
      </c>
      <c r="H74" s="14"/>
      <c r="I74" s="15"/>
      <c r="J74" s="16"/>
      <c r="K74" s="13">
        <f t="shared" si="7"/>
        <v>0</v>
      </c>
      <c r="L74" s="13">
        <f t="shared" si="8"/>
        <v>0</v>
      </c>
      <c r="N74" s="17">
        <f t="shared" si="9"/>
        <v>0</v>
      </c>
    </row>
    <row r="75" spans="1:14" x14ac:dyDescent="0.2">
      <c r="A75" s="11">
        <v>70</v>
      </c>
      <c r="B75" s="12" t="s">
        <v>82</v>
      </c>
      <c r="C75" s="12">
        <v>1</v>
      </c>
      <c r="D75" s="18"/>
      <c r="E75" s="19"/>
      <c r="F75" s="13">
        <f t="shared" si="5"/>
        <v>0</v>
      </c>
      <c r="G75" s="13">
        <f t="shared" si="6"/>
        <v>0</v>
      </c>
      <c r="H75" s="14"/>
      <c r="I75" s="15"/>
      <c r="J75" s="16"/>
      <c r="K75" s="13">
        <f t="shared" si="7"/>
        <v>0</v>
      </c>
      <c r="L75" s="13">
        <f t="shared" si="8"/>
        <v>0</v>
      </c>
      <c r="N75" s="17">
        <f t="shared" si="9"/>
        <v>0</v>
      </c>
    </row>
    <row r="76" spans="1:14" x14ac:dyDescent="0.2">
      <c r="A76" s="11">
        <v>71</v>
      </c>
      <c r="B76" s="12" t="s">
        <v>83</v>
      </c>
      <c r="C76" s="12">
        <v>1</v>
      </c>
      <c r="D76" s="18"/>
      <c r="E76" s="19"/>
      <c r="F76" s="13">
        <f t="shared" si="5"/>
        <v>0</v>
      </c>
      <c r="G76" s="13">
        <f t="shared" si="6"/>
        <v>0</v>
      </c>
      <c r="H76" s="14"/>
      <c r="I76" s="15"/>
      <c r="J76" s="16"/>
      <c r="K76" s="13">
        <f t="shared" si="7"/>
        <v>0</v>
      </c>
      <c r="L76" s="13">
        <f t="shared" si="8"/>
        <v>0</v>
      </c>
      <c r="N76" s="17">
        <f t="shared" si="9"/>
        <v>0</v>
      </c>
    </row>
    <row r="77" spans="1:14" x14ac:dyDescent="0.2">
      <c r="A77" s="11">
        <v>72</v>
      </c>
      <c r="B77" s="12" t="s">
        <v>84</v>
      </c>
      <c r="C77" s="12">
        <v>1</v>
      </c>
      <c r="D77" s="18"/>
      <c r="E77" s="19"/>
      <c r="F77" s="13">
        <f t="shared" si="5"/>
        <v>0</v>
      </c>
      <c r="G77" s="13">
        <f t="shared" si="6"/>
        <v>0</v>
      </c>
      <c r="H77" s="14"/>
      <c r="I77" s="15"/>
      <c r="J77" s="16"/>
      <c r="K77" s="13">
        <f t="shared" si="7"/>
        <v>0</v>
      </c>
      <c r="L77" s="13">
        <f t="shared" si="8"/>
        <v>0</v>
      </c>
      <c r="N77" s="17">
        <f t="shared" si="9"/>
        <v>0</v>
      </c>
    </row>
    <row r="78" spans="1:14" x14ac:dyDescent="0.2">
      <c r="A78" s="11">
        <v>73</v>
      </c>
      <c r="B78" s="12" t="s">
        <v>85</v>
      </c>
      <c r="C78" s="12">
        <v>1</v>
      </c>
      <c r="D78" s="18"/>
      <c r="E78" s="19"/>
      <c r="F78" s="13">
        <f t="shared" si="5"/>
        <v>0</v>
      </c>
      <c r="G78" s="13">
        <f t="shared" si="6"/>
        <v>0</v>
      </c>
      <c r="H78" s="14"/>
      <c r="I78" s="15"/>
      <c r="J78" s="16"/>
      <c r="K78" s="13">
        <f t="shared" si="7"/>
        <v>0</v>
      </c>
      <c r="L78" s="13">
        <f t="shared" si="8"/>
        <v>0</v>
      </c>
      <c r="N78" s="17">
        <f t="shared" si="9"/>
        <v>0</v>
      </c>
    </row>
    <row r="79" spans="1:14" x14ac:dyDescent="0.2">
      <c r="A79" s="11">
        <v>74</v>
      </c>
      <c r="B79" s="12" t="s">
        <v>86</v>
      </c>
      <c r="C79" s="12">
        <v>1</v>
      </c>
      <c r="D79" s="18"/>
      <c r="E79" s="19"/>
      <c r="F79" s="13">
        <f t="shared" si="5"/>
        <v>0</v>
      </c>
      <c r="G79" s="13">
        <f t="shared" si="6"/>
        <v>0</v>
      </c>
      <c r="H79" s="14"/>
      <c r="I79" s="15"/>
      <c r="J79" s="16"/>
      <c r="K79" s="13">
        <f t="shared" si="7"/>
        <v>0</v>
      </c>
      <c r="L79" s="13">
        <f t="shared" si="8"/>
        <v>0</v>
      </c>
      <c r="N79" s="17">
        <f t="shared" si="9"/>
        <v>0</v>
      </c>
    </row>
    <row r="80" spans="1:14" x14ac:dyDescent="0.2">
      <c r="A80" s="11">
        <v>75</v>
      </c>
      <c r="B80" s="12" t="s">
        <v>87</v>
      </c>
      <c r="C80" s="12">
        <v>1</v>
      </c>
      <c r="D80" s="18"/>
      <c r="E80" s="19"/>
      <c r="F80" s="13">
        <f t="shared" si="5"/>
        <v>0</v>
      </c>
      <c r="G80" s="13">
        <f t="shared" si="6"/>
        <v>0</v>
      </c>
      <c r="H80" s="14"/>
      <c r="I80" s="15"/>
      <c r="J80" s="16"/>
      <c r="K80" s="13">
        <f t="shared" si="7"/>
        <v>0</v>
      </c>
      <c r="L80" s="13">
        <f t="shared" si="8"/>
        <v>0</v>
      </c>
      <c r="N80" s="17">
        <f t="shared" si="9"/>
        <v>0</v>
      </c>
    </row>
    <row r="81" spans="1:14" x14ac:dyDescent="0.2">
      <c r="A81" s="11">
        <v>76</v>
      </c>
      <c r="B81" s="12" t="s">
        <v>88</v>
      </c>
      <c r="C81" s="12">
        <v>1</v>
      </c>
      <c r="D81" s="18"/>
      <c r="E81" s="19"/>
      <c r="F81" s="13">
        <f t="shared" si="5"/>
        <v>0</v>
      </c>
      <c r="G81" s="13">
        <f t="shared" si="6"/>
        <v>0</v>
      </c>
      <c r="H81" s="14"/>
      <c r="I81" s="15"/>
      <c r="J81" s="16"/>
      <c r="K81" s="13">
        <f t="shared" si="7"/>
        <v>0</v>
      </c>
      <c r="L81" s="13">
        <f t="shared" si="8"/>
        <v>0</v>
      </c>
      <c r="N81" s="17">
        <f t="shared" si="9"/>
        <v>0</v>
      </c>
    </row>
    <row r="82" spans="1:14" x14ac:dyDescent="0.2">
      <c r="A82" s="11">
        <v>77</v>
      </c>
      <c r="B82" s="12" t="s">
        <v>89</v>
      </c>
      <c r="C82" s="12">
        <v>1</v>
      </c>
      <c r="D82" s="18"/>
      <c r="E82" s="19"/>
      <c r="F82" s="13">
        <f t="shared" si="5"/>
        <v>0</v>
      </c>
      <c r="G82" s="13">
        <f t="shared" si="6"/>
        <v>0</v>
      </c>
      <c r="H82" s="14"/>
      <c r="I82" s="15"/>
      <c r="J82" s="16"/>
      <c r="K82" s="13">
        <f t="shared" si="7"/>
        <v>0</v>
      </c>
      <c r="L82" s="13">
        <f t="shared" si="8"/>
        <v>0</v>
      </c>
      <c r="N82" s="17">
        <f t="shared" si="9"/>
        <v>0</v>
      </c>
    </row>
    <row r="83" spans="1:14" x14ac:dyDescent="0.2">
      <c r="A83" s="11">
        <v>78</v>
      </c>
      <c r="B83" s="12" t="s">
        <v>90</v>
      </c>
      <c r="C83" s="12">
        <v>1</v>
      </c>
      <c r="D83" s="18"/>
      <c r="E83" s="19"/>
      <c r="F83" s="13">
        <f t="shared" si="5"/>
        <v>0</v>
      </c>
      <c r="G83" s="13">
        <f t="shared" si="6"/>
        <v>0</v>
      </c>
      <c r="H83" s="14"/>
      <c r="I83" s="15"/>
      <c r="J83" s="16"/>
      <c r="K83" s="13">
        <f t="shared" si="7"/>
        <v>0</v>
      </c>
      <c r="L83" s="13">
        <f t="shared" si="8"/>
        <v>0</v>
      </c>
      <c r="N83" s="17">
        <f t="shared" si="9"/>
        <v>0</v>
      </c>
    </row>
    <row r="84" spans="1:14" x14ac:dyDescent="0.2">
      <c r="A84" s="11">
        <v>79</v>
      </c>
      <c r="B84" s="12" t="s">
        <v>91</v>
      </c>
      <c r="C84" s="12">
        <v>1</v>
      </c>
      <c r="D84" s="18"/>
      <c r="E84" s="19"/>
      <c r="F84" s="13">
        <f t="shared" si="5"/>
        <v>0</v>
      </c>
      <c r="G84" s="13">
        <f t="shared" si="6"/>
        <v>0</v>
      </c>
      <c r="H84" s="14"/>
      <c r="I84" s="15"/>
      <c r="J84" s="16"/>
      <c r="K84" s="13">
        <f t="shared" si="7"/>
        <v>0</v>
      </c>
      <c r="L84" s="13">
        <f t="shared" si="8"/>
        <v>0</v>
      </c>
      <c r="N84" s="17">
        <f t="shared" si="9"/>
        <v>0</v>
      </c>
    </row>
    <row r="85" spans="1:14" x14ac:dyDescent="0.2">
      <c r="A85" s="11">
        <v>80</v>
      </c>
      <c r="B85" s="12" t="s">
        <v>92</v>
      </c>
      <c r="C85" s="12">
        <v>1</v>
      </c>
      <c r="D85" s="18"/>
      <c r="E85" s="19"/>
      <c r="F85" s="13">
        <f t="shared" si="5"/>
        <v>0</v>
      </c>
      <c r="G85" s="13">
        <f t="shared" si="6"/>
        <v>0</v>
      </c>
      <c r="H85" s="14"/>
      <c r="I85" s="15"/>
      <c r="J85" s="16"/>
      <c r="K85" s="13">
        <f t="shared" si="7"/>
        <v>0</v>
      </c>
      <c r="L85" s="13">
        <f t="shared" si="8"/>
        <v>0</v>
      </c>
      <c r="N85" s="17">
        <f t="shared" si="9"/>
        <v>0</v>
      </c>
    </row>
    <row r="86" spans="1:14" x14ac:dyDescent="0.2">
      <c r="A86" s="11">
        <v>81</v>
      </c>
      <c r="B86" s="12" t="s">
        <v>93</v>
      </c>
      <c r="C86" s="12">
        <v>1</v>
      </c>
      <c r="D86" s="18"/>
      <c r="E86" s="19"/>
      <c r="F86" s="13">
        <f t="shared" si="5"/>
        <v>0</v>
      </c>
      <c r="G86" s="13">
        <f t="shared" si="6"/>
        <v>0</v>
      </c>
      <c r="H86" s="14"/>
      <c r="I86" s="15"/>
      <c r="J86" s="16"/>
      <c r="K86" s="13">
        <f t="shared" si="7"/>
        <v>0</v>
      </c>
      <c r="L86" s="13">
        <f t="shared" si="8"/>
        <v>0</v>
      </c>
      <c r="N86" s="17">
        <f t="shared" si="9"/>
        <v>0</v>
      </c>
    </row>
    <row r="87" spans="1:14" x14ac:dyDescent="0.2">
      <c r="A87" s="11">
        <v>82</v>
      </c>
      <c r="B87" s="12" t="s">
        <v>94</v>
      </c>
      <c r="C87" s="12">
        <v>1</v>
      </c>
      <c r="D87" s="18"/>
      <c r="E87" s="19"/>
      <c r="F87" s="13">
        <f t="shared" si="5"/>
        <v>0</v>
      </c>
      <c r="G87" s="13">
        <f t="shared" si="6"/>
        <v>0</v>
      </c>
      <c r="H87" s="14"/>
      <c r="I87" s="15"/>
      <c r="J87" s="16"/>
      <c r="K87" s="13">
        <f t="shared" si="7"/>
        <v>0</v>
      </c>
      <c r="L87" s="13">
        <f t="shared" si="8"/>
        <v>0</v>
      </c>
      <c r="N87" s="17">
        <f t="shared" si="9"/>
        <v>0</v>
      </c>
    </row>
    <row r="88" spans="1:14" x14ac:dyDescent="0.2">
      <c r="A88" s="11">
        <v>83</v>
      </c>
      <c r="B88" s="12" t="s">
        <v>95</v>
      </c>
      <c r="C88" s="12">
        <v>1</v>
      </c>
      <c r="D88" s="18"/>
      <c r="E88" s="19"/>
      <c r="F88" s="13">
        <f t="shared" si="5"/>
        <v>0</v>
      </c>
      <c r="G88" s="13">
        <f t="shared" si="6"/>
        <v>0</v>
      </c>
      <c r="H88" s="14"/>
      <c r="I88" s="15"/>
      <c r="J88" s="16"/>
      <c r="K88" s="13">
        <f t="shared" si="7"/>
        <v>0</v>
      </c>
      <c r="L88" s="13">
        <f t="shared" si="8"/>
        <v>0</v>
      </c>
      <c r="N88" s="17">
        <f t="shared" si="9"/>
        <v>0</v>
      </c>
    </row>
    <row r="89" spans="1:14" x14ac:dyDescent="0.2">
      <c r="A89" s="11">
        <v>84</v>
      </c>
      <c r="B89" s="12" t="s">
        <v>96</v>
      </c>
      <c r="C89" s="12">
        <v>1</v>
      </c>
      <c r="D89" s="18"/>
      <c r="E89" s="19"/>
      <c r="F89" s="13">
        <f t="shared" si="5"/>
        <v>0</v>
      </c>
      <c r="G89" s="13">
        <f t="shared" si="6"/>
        <v>0</v>
      </c>
      <c r="H89" s="14"/>
      <c r="I89" s="15"/>
      <c r="J89" s="16"/>
      <c r="K89" s="13">
        <f t="shared" si="7"/>
        <v>0</v>
      </c>
      <c r="L89" s="13">
        <f t="shared" si="8"/>
        <v>0</v>
      </c>
      <c r="N89" s="17">
        <f t="shared" si="9"/>
        <v>0</v>
      </c>
    </row>
    <row r="90" spans="1:14" x14ac:dyDescent="0.2">
      <c r="A90" s="11">
        <v>85</v>
      </c>
      <c r="B90" s="12" t="s">
        <v>97</v>
      </c>
      <c r="C90" s="12">
        <v>1</v>
      </c>
      <c r="D90" s="18"/>
      <c r="E90" s="19"/>
      <c r="F90" s="13">
        <f t="shared" si="5"/>
        <v>0</v>
      </c>
      <c r="G90" s="13">
        <f t="shared" si="6"/>
        <v>0</v>
      </c>
      <c r="H90" s="14"/>
      <c r="I90" s="15"/>
      <c r="J90" s="16"/>
      <c r="K90" s="13">
        <f t="shared" si="7"/>
        <v>0</v>
      </c>
      <c r="L90" s="13">
        <f t="shared" si="8"/>
        <v>0</v>
      </c>
      <c r="N90" s="17">
        <f t="shared" si="9"/>
        <v>0</v>
      </c>
    </row>
    <row r="91" spans="1:14" x14ac:dyDescent="0.2">
      <c r="A91" s="11">
        <v>86</v>
      </c>
      <c r="B91" s="12" t="s">
        <v>98</v>
      </c>
      <c r="C91" s="12">
        <v>1</v>
      </c>
      <c r="D91" s="18"/>
      <c r="E91" s="19"/>
      <c r="F91" s="13">
        <f t="shared" si="5"/>
        <v>0</v>
      </c>
      <c r="G91" s="13">
        <f t="shared" si="6"/>
        <v>0</v>
      </c>
      <c r="H91" s="14"/>
      <c r="I91" s="15"/>
      <c r="J91" s="16"/>
      <c r="K91" s="13">
        <f t="shared" si="7"/>
        <v>0</v>
      </c>
      <c r="L91" s="13">
        <f t="shared" si="8"/>
        <v>0</v>
      </c>
      <c r="N91" s="17">
        <f t="shared" si="9"/>
        <v>0</v>
      </c>
    </row>
    <row r="92" spans="1:14" x14ac:dyDescent="0.2">
      <c r="A92" s="11">
        <v>87</v>
      </c>
      <c r="B92" s="12" t="s">
        <v>99</v>
      </c>
      <c r="C92" s="12">
        <v>1</v>
      </c>
      <c r="D92" s="18"/>
      <c r="E92" s="19"/>
      <c r="F92" s="13">
        <f t="shared" si="5"/>
        <v>0</v>
      </c>
      <c r="G92" s="13">
        <f t="shared" si="6"/>
        <v>0</v>
      </c>
      <c r="H92" s="14"/>
      <c r="I92" s="15"/>
      <c r="J92" s="16"/>
      <c r="K92" s="13">
        <f t="shared" si="7"/>
        <v>0</v>
      </c>
      <c r="L92" s="13">
        <f t="shared" si="8"/>
        <v>0</v>
      </c>
      <c r="N92" s="17">
        <f t="shared" si="9"/>
        <v>0</v>
      </c>
    </row>
    <row r="93" spans="1:14" x14ac:dyDescent="0.2">
      <c r="A93" s="11">
        <v>88</v>
      </c>
      <c r="B93" s="12" t="s">
        <v>100</v>
      </c>
      <c r="C93" s="12">
        <v>1</v>
      </c>
      <c r="D93" s="18"/>
      <c r="E93" s="19"/>
      <c r="F93" s="13">
        <f t="shared" si="5"/>
        <v>0</v>
      </c>
      <c r="G93" s="13">
        <f t="shared" si="6"/>
        <v>0</v>
      </c>
      <c r="H93" s="14"/>
      <c r="I93" s="15"/>
      <c r="J93" s="16"/>
      <c r="K93" s="13">
        <f t="shared" si="7"/>
        <v>0</v>
      </c>
      <c r="L93" s="13">
        <f t="shared" si="8"/>
        <v>0</v>
      </c>
      <c r="N93" s="17">
        <f t="shared" si="9"/>
        <v>0</v>
      </c>
    </row>
    <row r="94" spans="1:14" x14ac:dyDescent="0.2">
      <c r="A94" s="11">
        <v>89</v>
      </c>
      <c r="B94" s="12" t="s">
        <v>101</v>
      </c>
      <c r="C94" s="12">
        <v>1</v>
      </c>
      <c r="D94" s="18"/>
      <c r="E94" s="19"/>
      <c r="F94" s="13">
        <f t="shared" si="5"/>
        <v>0</v>
      </c>
      <c r="G94" s="13">
        <f t="shared" si="6"/>
        <v>0</v>
      </c>
      <c r="H94" s="14"/>
      <c r="I94" s="15"/>
      <c r="J94" s="16"/>
      <c r="K94" s="13">
        <f t="shared" si="7"/>
        <v>0</v>
      </c>
      <c r="L94" s="13">
        <f t="shared" si="8"/>
        <v>0</v>
      </c>
      <c r="N94" s="17">
        <f t="shared" si="9"/>
        <v>0</v>
      </c>
    </row>
    <row r="95" spans="1:14" x14ac:dyDescent="0.2">
      <c r="A95" s="11">
        <v>90</v>
      </c>
      <c r="B95" s="12" t="s">
        <v>102</v>
      </c>
      <c r="C95" s="12">
        <v>1</v>
      </c>
      <c r="D95" s="18"/>
      <c r="E95" s="19"/>
      <c r="F95" s="13">
        <f t="shared" si="5"/>
        <v>0</v>
      </c>
      <c r="G95" s="13">
        <f t="shared" si="6"/>
        <v>0</v>
      </c>
      <c r="H95" s="14"/>
      <c r="I95" s="15"/>
      <c r="J95" s="16"/>
      <c r="K95" s="13">
        <f t="shared" si="7"/>
        <v>0</v>
      </c>
      <c r="L95" s="13">
        <f t="shared" si="8"/>
        <v>0</v>
      </c>
      <c r="N95" s="17">
        <f t="shared" si="9"/>
        <v>0</v>
      </c>
    </row>
    <row r="96" spans="1:14" x14ac:dyDescent="0.2">
      <c r="A96" s="11">
        <v>91</v>
      </c>
      <c r="B96" s="12" t="s">
        <v>103</v>
      </c>
      <c r="C96" s="12">
        <v>1</v>
      </c>
      <c r="D96" s="18"/>
      <c r="E96" s="19"/>
      <c r="F96" s="13">
        <f t="shared" si="5"/>
        <v>0</v>
      </c>
      <c r="G96" s="13">
        <f t="shared" si="6"/>
        <v>0</v>
      </c>
      <c r="H96" s="14"/>
      <c r="I96" s="15"/>
      <c r="J96" s="16"/>
      <c r="K96" s="13">
        <f t="shared" si="7"/>
        <v>0</v>
      </c>
      <c r="L96" s="13">
        <f t="shared" si="8"/>
        <v>0</v>
      </c>
      <c r="N96" s="17">
        <f t="shared" si="9"/>
        <v>0</v>
      </c>
    </row>
    <row r="97" spans="1:14" x14ac:dyDescent="0.2">
      <c r="A97" s="11">
        <v>92</v>
      </c>
      <c r="B97" s="12" t="s">
        <v>104</v>
      </c>
      <c r="C97" s="12">
        <v>1</v>
      </c>
      <c r="D97" s="18"/>
      <c r="E97" s="19"/>
      <c r="F97" s="13">
        <f t="shared" si="5"/>
        <v>0</v>
      </c>
      <c r="G97" s="13">
        <f t="shared" si="6"/>
        <v>0</v>
      </c>
      <c r="H97" s="14"/>
      <c r="I97" s="15"/>
      <c r="J97" s="16"/>
      <c r="K97" s="13">
        <f t="shared" si="7"/>
        <v>0</v>
      </c>
      <c r="L97" s="13">
        <f t="shared" si="8"/>
        <v>0</v>
      </c>
      <c r="N97" s="17">
        <f t="shared" si="9"/>
        <v>0</v>
      </c>
    </row>
    <row r="98" spans="1:14" x14ac:dyDescent="0.2">
      <c r="A98" s="11">
        <v>93</v>
      </c>
      <c r="B98" s="12" t="s">
        <v>105</v>
      </c>
      <c r="C98" s="12">
        <v>1</v>
      </c>
      <c r="D98" s="18"/>
      <c r="E98" s="19"/>
      <c r="F98" s="13">
        <f t="shared" si="5"/>
        <v>0</v>
      </c>
      <c r="G98" s="13">
        <f t="shared" si="6"/>
        <v>0</v>
      </c>
      <c r="H98" s="14"/>
      <c r="I98" s="15"/>
      <c r="J98" s="16"/>
      <c r="K98" s="13">
        <f t="shared" si="7"/>
        <v>0</v>
      </c>
      <c r="L98" s="13">
        <f t="shared" si="8"/>
        <v>0</v>
      </c>
      <c r="N98" s="17">
        <f t="shared" si="9"/>
        <v>0</v>
      </c>
    </row>
    <row r="99" spans="1:14" x14ac:dyDescent="0.2">
      <c r="A99" s="11">
        <v>94</v>
      </c>
      <c r="B99" s="12" t="s">
        <v>106</v>
      </c>
      <c r="C99" s="12">
        <v>1</v>
      </c>
      <c r="D99" s="18"/>
      <c r="E99" s="19"/>
      <c r="F99" s="13">
        <f t="shared" si="5"/>
        <v>0</v>
      </c>
      <c r="G99" s="13">
        <f t="shared" si="6"/>
        <v>0</v>
      </c>
      <c r="H99" s="14"/>
      <c r="I99" s="15"/>
      <c r="J99" s="16"/>
      <c r="K99" s="13">
        <f t="shared" si="7"/>
        <v>0</v>
      </c>
      <c r="L99" s="13">
        <f t="shared" si="8"/>
        <v>0</v>
      </c>
      <c r="N99" s="17">
        <f t="shared" si="9"/>
        <v>0</v>
      </c>
    </row>
    <row r="100" spans="1:14" x14ac:dyDescent="0.2">
      <c r="A100" s="11">
        <v>95</v>
      </c>
      <c r="B100" s="12" t="s">
        <v>107</v>
      </c>
      <c r="C100" s="12">
        <v>1</v>
      </c>
      <c r="D100" s="18"/>
      <c r="E100" s="19"/>
      <c r="F100" s="13">
        <f t="shared" si="5"/>
        <v>0</v>
      </c>
      <c r="G100" s="13">
        <f t="shared" si="6"/>
        <v>0</v>
      </c>
      <c r="H100" s="14"/>
      <c r="I100" s="15"/>
      <c r="J100" s="16"/>
      <c r="K100" s="13">
        <f t="shared" si="7"/>
        <v>0</v>
      </c>
      <c r="L100" s="13">
        <f t="shared" si="8"/>
        <v>0</v>
      </c>
      <c r="N100" s="17">
        <f t="shared" si="9"/>
        <v>0</v>
      </c>
    </row>
    <row r="101" spans="1:14" x14ac:dyDescent="0.2">
      <c r="A101" s="11">
        <v>96</v>
      </c>
      <c r="B101" s="12" t="s">
        <v>108</v>
      </c>
      <c r="C101" s="12">
        <v>10</v>
      </c>
      <c r="D101" s="18"/>
      <c r="E101" s="19"/>
      <c r="F101" s="13">
        <f t="shared" si="5"/>
        <v>0</v>
      </c>
      <c r="G101" s="13">
        <f t="shared" si="6"/>
        <v>0</v>
      </c>
      <c r="H101" s="14"/>
      <c r="I101" s="15"/>
      <c r="J101" s="16"/>
      <c r="K101" s="13">
        <f t="shared" si="7"/>
        <v>0</v>
      </c>
      <c r="L101" s="13">
        <f t="shared" si="8"/>
        <v>0</v>
      </c>
      <c r="N101" s="17">
        <f t="shared" si="9"/>
        <v>0</v>
      </c>
    </row>
    <row r="102" spans="1:14" x14ac:dyDescent="0.2">
      <c r="A102" s="11">
        <v>97</v>
      </c>
      <c r="B102" s="12" t="s">
        <v>109</v>
      </c>
      <c r="C102" s="12">
        <v>10</v>
      </c>
      <c r="D102" s="18"/>
      <c r="E102" s="19"/>
      <c r="F102" s="13">
        <f t="shared" si="5"/>
        <v>0</v>
      </c>
      <c r="G102" s="13">
        <f t="shared" si="6"/>
        <v>0</v>
      </c>
      <c r="H102" s="14"/>
      <c r="I102" s="15"/>
      <c r="J102" s="16"/>
      <c r="K102" s="13">
        <f t="shared" si="7"/>
        <v>0</v>
      </c>
      <c r="L102" s="13">
        <f t="shared" si="8"/>
        <v>0</v>
      </c>
      <c r="N102" s="17">
        <f t="shared" si="9"/>
        <v>0</v>
      </c>
    </row>
    <row r="103" spans="1:14" x14ac:dyDescent="0.2">
      <c r="A103" s="11">
        <v>98</v>
      </c>
      <c r="B103" s="12" t="s">
        <v>110</v>
      </c>
      <c r="C103" s="12">
        <v>1</v>
      </c>
      <c r="D103" s="18"/>
      <c r="E103" s="19"/>
      <c r="F103" s="13">
        <f t="shared" si="5"/>
        <v>0</v>
      </c>
      <c r="G103" s="13">
        <f t="shared" si="6"/>
        <v>0</v>
      </c>
      <c r="H103" s="14"/>
      <c r="I103" s="15"/>
      <c r="J103" s="16"/>
      <c r="K103" s="13">
        <f t="shared" si="7"/>
        <v>0</v>
      </c>
      <c r="L103" s="13">
        <f t="shared" si="8"/>
        <v>0</v>
      </c>
      <c r="N103" s="17">
        <f t="shared" si="9"/>
        <v>0</v>
      </c>
    </row>
    <row r="104" spans="1:14" x14ac:dyDescent="0.2">
      <c r="A104" s="11">
        <v>99</v>
      </c>
      <c r="B104" s="12" t="s">
        <v>111</v>
      </c>
      <c r="C104" s="12">
        <v>1</v>
      </c>
      <c r="D104" s="18"/>
      <c r="E104" s="19"/>
      <c r="F104" s="13">
        <f t="shared" si="5"/>
        <v>0</v>
      </c>
      <c r="G104" s="13">
        <f t="shared" si="6"/>
        <v>0</v>
      </c>
      <c r="H104" s="14"/>
      <c r="I104" s="15"/>
      <c r="J104" s="16"/>
      <c r="K104" s="13">
        <f t="shared" si="7"/>
        <v>0</v>
      </c>
      <c r="L104" s="13">
        <f t="shared" si="8"/>
        <v>0</v>
      </c>
      <c r="N104" s="17">
        <f t="shared" si="9"/>
        <v>0</v>
      </c>
    </row>
    <row r="105" spans="1:14" x14ac:dyDescent="0.2">
      <c r="A105" s="11">
        <v>100</v>
      </c>
      <c r="B105" s="12" t="s">
        <v>112</v>
      </c>
      <c r="C105" s="12">
        <v>1</v>
      </c>
      <c r="D105" s="18"/>
      <c r="E105" s="19"/>
      <c r="F105" s="13">
        <f t="shared" si="5"/>
        <v>0</v>
      </c>
      <c r="G105" s="13">
        <f t="shared" si="6"/>
        <v>0</v>
      </c>
      <c r="H105" s="14"/>
      <c r="I105" s="15"/>
      <c r="J105" s="16"/>
      <c r="K105" s="13">
        <f t="shared" si="7"/>
        <v>0</v>
      </c>
      <c r="L105" s="13">
        <f t="shared" si="8"/>
        <v>0</v>
      </c>
      <c r="N105" s="17">
        <f t="shared" si="9"/>
        <v>0</v>
      </c>
    </row>
    <row r="106" spans="1:14" x14ac:dyDescent="0.2">
      <c r="A106" s="11">
        <v>101</v>
      </c>
      <c r="B106" s="12" t="s">
        <v>113</v>
      </c>
      <c r="C106" s="12">
        <v>1</v>
      </c>
      <c r="D106" s="18"/>
      <c r="E106" s="19"/>
      <c r="F106" s="13">
        <f t="shared" si="5"/>
        <v>0</v>
      </c>
      <c r="G106" s="13">
        <f t="shared" si="6"/>
        <v>0</v>
      </c>
      <c r="H106" s="14"/>
      <c r="I106" s="15"/>
      <c r="J106" s="16"/>
      <c r="K106" s="13">
        <f t="shared" si="7"/>
        <v>0</v>
      </c>
      <c r="L106" s="13">
        <f t="shared" si="8"/>
        <v>0</v>
      </c>
      <c r="N106" s="17">
        <f t="shared" si="9"/>
        <v>0</v>
      </c>
    </row>
    <row r="107" spans="1:14" x14ac:dyDescent="0.2">
      <c r="A107" s="11">
        <v>102</v>
      </c>
      <c r="B107" s="12" t="s">
        <v>114</v>
      </c>
      <c r="C107" s="12">
        <v>1</v>
      </c>
      <c r="D107" s="18"/>
      <c r="E107" s="19"/>
      <c r="F107" s="13">
        <f t="shared" si="5"/>
        <v>0</v>
      </c>
      <c r="G107" s="13">
        <f t="shared" si="6"/>
        <v>0</v>
      </c>
      <c r="H107" s="14"/>
      <c r="I107" s="15"/>
      <c r="J107" s="16"/>
      <c r="K107" s="13">
        <f t="shared" si="7"/>
        <v>0</v>
      </c>
      <c r="L107" s="13">
        <f t="shared" si="8"/>
        <v>0</v>
      </c>
      <c r="N107" s="17">
        <f t="shared" si="9"/>
        <v>0</v>
      </c>
    </row>
    <row r="108" spans="1:14" x14ac:dyDescent="0.2">
      <c r="A108" s="11">
        <v>103</v>
      </c>
      <c r="B108" s="12" t="s">
        <v>115</v>
      </c>
      <c r="C108" s="12">
        <v>1</v>
      </c>
      <c r="D108" s="18"/>
      <c r="E108" s="19"/>
      <c r="F108" s="13">
        <f t="shared" si="5"/>
        <v>0</v>
      </c>
      <c r="G108" s="13">
        <f t="shared" si="6"/>
        <v>0</v>
      </c>
      <c r="H108" s="14"/>
      <c r="I108" s="15"/>
      <c r="J108" s="16"/>
      <c r="K108" s="13">
        <f t="shared" si="7"/>
        <v>0</v>
      </c>
      <c r="L108" s="13">
        <f t="shared" si="8"/>
        <v>0</v>
      </c>
      <c r="N108" s="17">
        <f t="shared" si="9"/>
        <v>0</v>
      </c>
    </row>
    <row r="109" spans="1:14" x14ac:dyDescent="0.2">
      <c r="A109" s="11">
        <v>104</v>
      </c>
      <c r="B109" s="12" t="s">
        <v>116</v>
      </c>
      <c r="C109" s="12">
        <v>1</v>
      </c>
      <c r="D109" s="18"/>
      <c r="E109" s="19"/>
      <c r="F109" s="13">
        <f t="shared" si="5"/>
        <v>0</v>
      </c>
      <c r="G109" s="13">
        <f t="shared" si="6"/>
        <v>0</v>
      </c>
      <c r="H109" s="14"/>
      <c r="I109" s="15"/>
      <c r="J109" s="16"/>
      <c r="K109" s="13">
        <f t="shared" si="7"/>
        <v>0</v>
      </c>
      <c r="L109" s="13">
        <f t="shared" si="8"/>
        <v>0</v>
      </c>
      <c r="N109" s="17">
        <f t="shared" si="9"/>
        <v>0</v>
      </c>
    </row>
    <row r="110" spans="1:14" x14ac:dyDescent="0.2">
      <c r="A110" s="11">
        <v>105</v>
      </c>
      <c r="B110" s="12" t="s">
        <v>117</v>
      </c>
      <c r="C110" s="12">
        <v>1</v>
      </c>
      <c r="D110" s="18"/>
      <c r="E110" s="19"/>
      <c r="F110" s="13">
        <f t="shared" si="5"/>
        <v>0</v>
      </c>
      <c r="G110" s="13">
        <f t="shared" si="6"/>
        <v>0</v>
      </c>
      <c r="H110" s="14"/>
      <c r="I110" s="15"/>
      <c r="J110" s="16"/>
      <c r="K110" s="13">
        <f t="shared" si="7"/>
        <v>0</v>
      </c>
      <c r="L110" s="13">
        <f t="shared" si="8"/>
        <v>0</v>
      </c>
      <c r="N110" s="17">
        <f t="shared" si="9"/>
        <v>0</v>
      </c>
    </row>
    <row r="111" spans="1:14" x14ac:dyDescent="0.2">
      <c r="A111" s="11">
        <v>106</v>
      </c>
      <c r="B111" s="12" t="s">
        <v>118</v>
      </c>
      <c r="C111" s="12">
        <v>1</v>
      </c>
      <c r="D111" s="18"/>
      <c r="E111" s="19"/>
      <c r="F111" s="13">
        <f t="shared" si="5"/>
        <v>0</v>
      </c>
      <c r="G111" s="13">
        <f t="shared" si="6"/>
        <v>0</v>
      </c>
      <c r="H111" s="14"/>
      <c r="I111" s="15"/>
      <c r="J111" s="16"/>
      <c r="K111" s="13">
        <f t="shared" si="7"/>
        <v>0</v>
      </c>
      <c r="L111" s="13">
        <f t="shared" si="8"/>
        <v>0</v>
      </c>
      <c r="N111" s="17">
        <f t="shared" si="9"/>
        <v>0</v>
      </c>
    </row>
    <row r="112" spans="1:14" x14ac:dyDescent="0.2">
      <c r="A112" s="11">
        <v>107</v>
      </c>
      <c r="B112" s="12" t="s">
        <v>119</v>
      </c>
      <c r="C112" s="12">
        <v>1</v>
      </c>
      <c r="D112" s="18"/>
      <c r="E112" s="19"/>
      <c r="F112" s="13">
        <f t="shared" si="5"/>
        <v>0</v>
      </c>
      <c r="G112" s="13">
        <f t="shared" si="6"/>
        <v>0</v>
      </c>
      <c r="H112" s="14"/>
      <c r="I112" s="15"/>
      <c r="J112" s="16"/>
      <c r="K112" s="13">
        <f t="shared" si="7"/>
        <v>0</v>
      </c>
      <c r="L112" s="13">
        <f t="shared" si="8"/>
        <v>0</v>
      </c>
      <c r="N112" s="17">
        <f t="shared" si="9"/>
        <v>0</v>
      </c>
    </row>
    <row r="113" spans="1:14" x14ac:dyDescent="0.2">
      <c r="A113" s="11">
        <v>108</v>
      </c>
      <c r="B113" s="12" t="s">
        <v>120</v>
      </c>
      <c r="C113" s="12">
        <v>1</v>
      </c>
      <c r="D113" s="18"/>
      <c r="E113" s="19"/>
      <c r="F113" s="13">
        <f t="shared" si="5"/>
        <v>0</v>
      </c>
      <c r="G113" s="13">
        <f t="shared" si="6"/>
        <v>0</v>
      </c>
      <c r="H113" s="14"/>
      <c r="I113" s="15"/>
      <c r="J113" s="16"/>
      <c r="K113" s="13">
        <f t="shared" si="7"/>
        <v>0</v>
      </c>
      <c r="L113" s="13">
        <f t="shared" si="8"/>
        <v>0</v>
      </c>
      <c r="N113" s="17">
        <f t="shared" si="9"/>
        <v>0</v>
      </c>
    </row>
    <row r="114" spans="1:14" x14ac:dyDescent="0.2">
      <c r="A114" s="11">
        <v>109</v>
      </c>
      <c r="B114" s="12" t="s">
        <v>121</v>
      </c>
      <c r="C114" s="12">
        <v>1</v>
      </c>
      <c r="D114" s="18"/>
      <c r="E114" s="19"/>
      <c r="F114" s="13">
        <f t="shared" si="5"/>
        <v>0</v>
      </c>
      <c r="G114" s="13">
        <f t="shared" si="6"/>
        <v>0</v>
      </c>
      <c r="H114" s="14"/>
      <c r="I114" s="15"/>
      <c r="J114" s="16"/>
      <c r="K114" s="13">
        <f t="shared" si="7"/>
        <v>0</v>
      </c>
      <c r="L114" s="13">
        <f t="shared" si="8"/>
        <v>0</v>
      </c>
      <c r="N114" s="17">
        <f t="shared" si="9"/>
        <v>0</v>
      </c>
    </row>
    <row r="115" spans="1:14" x14ac:dyDescent="0.2">
      <c r="A115" s="11">
        <v>110</v>
      </c>
      <c r="B115" s="12" t="s">
        <v>122</v>
      </c>
      <c r="C115" s="12">
        <v>1</v>
      </c>
      <c r="D115" s="18"/>
      <c r="E115" s="19"/>
      <c r="F115" s="13">
        <f t="shared" si="5"/>
        <v>0</v>
      </c>
      <c r="G115" s="13">
        <f t="shared" si="6"/>
        <v>0</v>
      </c>
      <c r="H115" s="14"/>
      <c r="I115" s="15"/>
      <c r="J115" s="16"/>
      <c r="K115" s="13">
        <f t="shared" si="7"/>
        <v>0</v>
      </c>
      <c r="L115" s="13">
        <f t="shared" si="8"/>
        <v>0</v>
      </c>
      <c r="N115" s="17">
        <f t="shared" si="9"/>
        <v>0</v>
      </c>
    </row>
    <row r="116" spans="1:14" x14ac:dyDescent="0.2">
      <c r="A116" s="11">
        <v>111</v>
      </c>
      <c r="B116" s="12" t="s">
        <v>123</v>
      </c>
      <c r="C116" s="12">
        <v>1</v>
      </c>
      <c r="D116" s="18"/>
      <c r="E116" s="19"/>
      <c r="F116" s="13">
        <f t="shared" si="5"/>
        <v>0</v>
      </c>
      <c r="G116" s="13">
        <f t="shared" si="6"/>
        <v>0</v>
      </c>
      <c r="H116" s="14"/>
      <c r="I116" s="15"/>
      <c r="J116" s="16"/>
      <c r="K116" s="13">
        <f t="shared" si="7"/>
        <v>0</v>
      </c>
      <c r="L116" s="13">
        <f t="shared" si="8"/>
        <v>0</v>
      </c>
      <c r="N116" s="17">
        <f t="shared" si="9"/>
        <v>0</v>
      </c>
    </row>
    <row r="117" spans="1:14" x14ac:dyDescent="0.2">
      <c r="A117" s="11">
        <v>112</v>
      </c>
      <c r="B117" s="12" t="s">
        <v>124</v>
      </c>
      <c r="C117" s="12">
        <v>1</v>
      </c>
      <c r="D117" s="18"/>
      <c r="E117" s="19"/>
      <c r="F117" s="13">
        <f t="shared" si="5"/>
        <v>0</v>
      </c>
      <c r="G117" s="13">
        <f t="shared" si="6"/>
        <v>0</v>
      </c>
      <c r="H117" s="14"/>
      <c r="I117" s="15"/>
      <c r="J117" s="16"/>
      <c r="K117" s="13">
        <f t="shared" si="7"/>
        <v>0</v>
      </c>
      <c r="L117" s="13">
        <f t="shared" si="8"/>
        <v>0</v>
      </c>
      <c r="N117" s="17">
        <f t="shared" si="9"/>
        <v>0</v>
      </c>
    </row>
    <row r="118" spans="1:14" x14ac:dyDescent="0.2">
      <c r="A118" s="11">
        <v>113</v>
      </c>
      <c r="B118" s="12" t="s">
        <v>125</v>
      </c>
      <c r="C118" s="12">
        <v>1</v>
      </c>
      <c r="D118" s="18"/>
      <c r="E118" s="19"/>
      <c r="F118" s="13">
        <f t="shared" si="5"/>
        <v>0</v>
      </c>
      <c r="G118" s="13">
        <f t="shared" si="6"/>
        <v>0</v>
      </c>
      <c r="H118" s="14"/>
      <c r="I118" s="15"/>
      <c r="J118" s="16"/>
      <c r="K118" s="13">
        <f t="shared" si="7"/>
        <v>0</v>
      </c>
      <c r="L118" s="13">
        <f t="shared" si="8"/>
        <v>0</v>
      </c>
      <c r="N118" s="17">
        <f t="shared" si="9"/>
        <v>0</v>
      </c>
    </row>
    <row r="119" spans="1:14" x14ac:dyDescent="0.2">
      <c r="A119" s="11">
        <v>114</v>
      </c>
      <c r="B119" s="12" t="s">
        <v>126</v>
      </c>
      <c r="C119" s="12">
        <v>1</v>
      </c>
      <c r="D119" s="18"/>
      <c r="E119" s="19"/>
      <c r="F119" s="13">
        <f t="shared" si="5"/>
        <v>0</v>
      </c>
      <c r="G119" s="13">
        <f t="shared" si="6"/>
        <v>0</v>
      </c>
      <c r="H119" s="14"/>
      <c r="I119" s="15"/>
      <c r="J119" s="16"/>
      <c r="K119" s="13">
        <f t="shared" si="7"/>
        <v>0</v>
      </c>
      <c r="L119" s="13">
        <f t="shared" si="8"/>
        <v>0</v>
      </c>
      <c r="N119" s="17">
        <f t="shared" si="9"/>
        <v>0</v>
      </c>
    </row>
    <row r="120" spans="1:14" x14ac:dyDescent="0.2">
      <c r="A120" s="11">
        <v>115</v>
      </c>
      <c r="B120" s="12" t="s">
        <v>127</v>
      </c>
      <c r="C120" s="12">
        <v>1</v>
      </c>
      <c r="D120" s="18"/>
      <c r="E120" s="19"/>
      <c r="F120" s="13">
        <f t="shared" si="5"/>
        <v>0</v>
      </c>
      <c r="G120" s="13">
        <f t="shared" si="6"/>
        <v>0</v>
      </c>
      <c r="H120" s="14"/>
      <c r="I120" s="15"/>
      <c r="J120" s="16"/>
      <c r="K120" s="13">
        <f t="shared" si="7"/>
        <v>0</v>
      </c>
      <c r="L120" s="13">
        <f t="shared" si="8"/>
        <v>0</v>
      </c>
      <c r="N120" s="17">
        <f t="shared" si="9"/>
        <v>0</v>
      </c>
    </row>
    <row r="121" spans="1:14" x14ac:dyDescent="0.2">
      <c r="A121" s="11">
        <v>116</v>
      </c>
      <c r="B121" s="12" t="s">
        <v>128</v>
      </c>
      <c r="C121" s="12">
        <v>1</v>
      </c>
      <c r="D121" s="18"/>
      <c r="E121" s="19"/>
      <c r="F121" s="13">
        <f t="shared" si="5"/>
        <v>0</v>
      </c>
      <c r="G121" s="13">
        <f t="shared" si="6"/>
        <v>0</v>
      </c>
      <c r="H121" s="14"/>
      <c r="I121" s="15"/>
      <c r="J121" s="16"/>
      <c r="K121" s="13">
        <f t="shared" si="7"/>
        <v>0</v>
      </c>
      <c r="L121" s="13">
        <f t="shared" si="8"/>
        <v>0</v>
      </c>
      <c r="N121" s="17">
        <f t="shared" si="9"/>
        <v>0</v>
      </c>
    </row>
    <row r="122" spans="1:14" x14ac:dyDescent="0.2">
      <c r="A122" s="11">
        <v>117</v>
      </c>
      <c r="B122" s="12" t="s">
        <v>129</v>
      </c>
      <c r="C122" s="12">
        <v>1</v>
      </c>
      <c r="D122" s="18"/>
      <c r="E122" s="19"/>
      <c r="F122" s="13">
        <f t="shared" si="5"/>
        <v>0</v>
      </c>
      <c r="G122" s="13">
        <f t="shared" si="6"/>
        <v>0</v>
      </c>
      <c r="H122" s="14"/>
      <c r="I122" s="15"/>
      <c r="J122" s="16"/>
      <c r="K122" s="13">
        <f t="shared" si="7"/>
        <v>0</v>
      </c>
      <c r="L122" s="13">
        <f t="shared" si="8"/>
        <v>0</v>
      </c>
      <c r="N122" s="17">
        <f t="shared" si="9"/>
        <v>0</v>
      </c>
    </row>
    <row r="123" spans="1:14" x14ac:dyDescent="0.2">
      <c r="A123" s="11">
        <v>118</v>
      </c>
      <c r="B123" s="12" t="s">
        <v>130</v>
      </c>
      <c r="C123" s="12">
        <v>1</v>
      </c>
      <c r="D123" s="18"/>
      <c r="E123" s="19"/>
      <c r="F123" s="13">
        <f t="shared" si="5"/>
        <v>0</v>
      </c>
      <c r="G123" s="13">
        <f t="shared" si="6"/>
        <v>0</v>
      </c>
      <c r="H123" s="14"/>
      <c r="I123" s="15"/>
      <c r="J123" s="16"/>
      <c r="K123" s="13">
        <f t="shared" si="7"/>
        <v>0</v>
      </c>
      <c r="L123" s="13">
        <f t="shared" si="8"/>
        <v>0</v>
      </c>
      <c r="N123" s="17">
        <f t="shared" si="9"/>
        <v>0</v>
      </c>
    </row>
    <row r="124" spans="1:14" x14ac:dyDescent="0.2">
      <c r="A124" s="11">
        <v>119</v>
      </c>
      <c r="B124" s="12" t="s">
        <v>131</v>
      </c>
      <c r="C124" s="12">
        <v>1</v>
      </c>
      <c r="D124" s="18"/>
      <c r="E124" s="19"/>
      <c r="F124" s="13">
        <f t="shared" si="5"/>
        <v>0</v>
      </c>
      <c r="G124" s="13">
        <f t="shared" si="6"/>
        <v>0</v>
      </c>
      <c r="H124" s="14"/>
      <c r="I124" s="15"/>
      <c r="J124" s="16"/>
      <c r="K124" s="13">
        <f t="shared" si="7"/>
        <v>0</v>
      </c>
      <c r="L124" s="13">
        <f t="shared" si="8"/>
        <v>0</v>
      </c>
      <c r="N124" s="17">
        <f t="shared" si="9"/>
        <v>0</v>
      </c>
    </row>
    <row r="125" spans="1:14" x14ac:dyDescent="0.2">
      <c r="A125" s="11">
        <v>120</v>
      </c>
      <c r="B125" s="12" t="s">
        <v>132</v>
      </c>
      <c r="C125" s="12">
        <v>1</v>
      </c>
      <c r="D125" s="18"/>
      <c r="E125" s="19"/>
      <c r="F125" s="13">
        <f t="shared" si="5"/>
        <v>0</v>
      </c>
      <c r="G125" s="13">
        <f t="shared" si="6"/>
        <v>0</v>
      </c>
      <c r="H125" s="14"/>
      <c r="I125" s="15"/>
      <c r="J125" s="16"/>
      <c r="K125" s="13">
        <f t="shared" si="7"/>
        <v>0</v>
      </c>
      <c r="L125" s="13">
        <f t="shared" si="8"/>
        <v>0</v>
      </c>
      <c r="N125" s="17">
        <f t="shared" si="9"/>
        <v>0</v>
      </c>
    </row>
    <row r="126" spans="1:14" x14ac:dyDescent="0.2">
      <c r="A126" s="11">
        <v>121</v>
      </c>
      <c r="B126" s="12" t="s">
        <v>133</v>
      </c>
      <c r="C126" s="12">
        <v>1</v>
      </c>
      <c r="D126" s="18"/>
      <c r="E126" s="19"/>
      <c r="F126" s="13">
        <f t="shared" si="5"/>
        <v>0</v>
      </c>
      <c r="G126" s="13">
        <f t="shared" si="6"/>
        <v>0</v>
      </c>
      <c r="H126" s="14"/>
      <c r="I126" s="15"/>
      <c r="J126" s="16"/>
      <c r="K126" s="13">
        <f t="shared" si="7"/>
        <v>0</v>
      </c>
      <c r="L126" s="13">
        <f t="shared" si="8"/>
        <v>0</v>
      </c>
      <c r="N126" s="17">
        <f t="shared" si="9"/>
        <v>0</v>
      </c>
    </row>
    <row r="127" spans="1:14" x14ac:dyDescent="0.2">
      <c r="A127" s="11">
        <v>122</v>
      </c>
      <c r="B127" s="12" t="s">
        <v>134</v>
      </c>
      <c r="C127" s="12">
        <v>1</v>
      </c>
      <c r="D127" s="18"/>
      <c r="E127" s="19"/>
      <c r="F127" s="13">
        <f t="shared" si="5"/>
        <v>0</v>
      </c>
      <c r="G127" s="13">
        <f t="shared" si="6"/>
        <v>0</v>
      </c>
      <c r="H127" s="14"/>
      <c r="I127" s="15"/>
      <c r="J127" s="16"/>
      <c r="K127" s="13">
        <f t="shared" si="7"/>
        <v>0</v>
      </c>
      <c r="L127" s="13">
        <f t="shared" si="8"/>
        <v>0</v>
      </c>
      <c r="N127" s="17">
        <f t="shared" si="9"/>
        <v>0</v>
      </c>
    </row>
    <row r="128" spans="1:14" x14ac:dyDescent="0.2">
      <c r="A128" s="11">
        <v>123</v>
      </c>
      <c r="B128" s="12" t="s">
        <v>135</v>
      </c>
      <c r="C128" s="12">
        <v>1</v>
      </c>
      <c r="D128" s="18"/>
      <c r="E128" s="19"/>
      <c r="F128" s="13">
        <f t="shared" si="5"/>
        <v>0</v>
      </c>
      <c r="G128" s="13">
        <f t="shared" si="6"/>
        <v>0</v>
      </c>
      <c r="H128" s="14"/>
      <c r="I128" s="15"/>
      <c r="J128" s="16"/>
      <c r="K128" s="13">
        <f t="shared" si="7"/>
        <v>0</v>
      </c>
      <c r="L128" s="13">
        <f t="shared" si="8"/>
        <v>0</v>
      </c>
      <c r="N128" s="17">
        <f t="shared" si="9"/>
        <v>0</v>
      </c>
    </row>
    <row r="129" spans="1:14" x14ac:dyDescent="0.2">
      <c r="A129" s="11">
        <v>124</v>
      </c>
      <c r="B129" s="12" t="s">
        <v>136</v>
      </c>
      <c r="C129" s="12">
        <v>1</v>
      </c>
      <c r="D129" s="18"/>
      <c r="E129" s="19"/>
      <c r="F129" s="13">
        <f t="shared" si="5"/>
        <v>0</v>
      </c>
      <c r="G129" s="13">
        <f t="shared" si="6"/>
        <v>0</v>
      </c>
      <c r="H129" s="14"/>
      <c r="I129" s="15"/>
      <c r="J129" s="16"/>
      <c r="K129" s="13">
        <f t="shared" si="7"/>
        <v>0</v>
      </c>
      <c r="L129" s="13">
        <f t="shared" si="8"/>
        <v>0</v>
      </c>
      <c r="N129" s="17">
        <f t="shared" si="9"/>
        <v>0</v>
      </c>
    </row>
    <row r="130" spans="1:14" x14ac:dyDescent="0.2">
      <c r="A130" s="11">
        <v>125</v>
      </c>
      <c r="B130" s="12" t="s">
        <v>137</v>
      </c>
      <c r="C130" s="12">
        <v>1</v>
      </c>
      <c r="D130" s="18"/>
      <c r="E130" s="19"/>
      <c r="F130" s="13">
        <f t="shared" si="5"/>
        <v>0</v>
      </c>
      <c r="G130" s="13">
        <f t="shared" si="6"/>
        <v>0</v>
      </c>
      <c r="H130" s="14"/>
      <c r="I130" s="15"/>
      <c r="J130" s="16"/>
      <c r="K130" s="13">
        <f t="shared" si="7"/>
        <v>0</v>
      </c>
      <c r="L130" s="13">
        <f t="shared" si="8"/>
        <v>0</v>
      </c>
      <c r="N130" s="17">
        <f t="shared" si="9"/>
        <v>0</v>
      </c>
    </row>
    <row r="131" spans="1:14" x14ac:dyDescent="0.2">
      <c r="A131" s="11">
        <v>126</v>
      </c>
      <c r="B131" s="12" t="s">
        <v>138</v>
      </c>
      <c r="C131" s="12">
        <v>1</v>
      </c>
      <c r="D131" s="18"/>
      <c r="E131" s="19"/>
      <c r="F131" s="13">
        <f t="shared" si="5"/>
        <v>0</v>
      </c>
      <c r="G131" s="13">
        <f t="shared" si="6"/>
        <v>0</v>
      </c>
      <c r="H131" s="14"/>
      <c r="I131" s="15"/>
      <c r="J131" s="16"/>
      <c r="K131" s="13">
        <f t="shared" si="7"/>
        <v>0</v>
      </c>
      <c r="L131" s="13">
        <f t="shared" si="8"/>
        <v>0</v>
      </c>
      <c r="N131" s="17">
        <f t="shared" si="9"/>
        <v>0</v>
      </c>
    </row>
    <row r="132" spans="1:14" x14ac:dyDescent="0.2">
      <c r="A132" s="11">
        <v>127</v>
      </c>
      <c r="B132" s="12" t="s">
        <v>139</v>
      </c>
      <c r="C132" s="12">
        <v>1</v>
      </c>
      <c r="D132" s="18"/>
      <c r="E132" s="19"/>
      <c r="F132" s="13">
        <f t="shared" si="5"/>
        <v>0</v>
      </c>
      <c r="G132" s="13">
        <f t="shared" si="6"/>
        <v>0</v>
      </c>
      <c r="H132" s="14"/>
      <c r="I132" s="15"/>
      <c r="J132" s="16"/>
      <c r="K132" s="13">
        <f t="shared" si="7"/>
        <v>0</v>
      </c>
      <c r="L132" s="13">
        <f t="shared" si="8"/>
        <v>0</v>
      </c>
      <c r="N132" s="17">
        <f t="shared" si="9"/>
        <v>0</v>
      </c>
    </row>
    <row r="133" spans="1:14" x14ac:dyDescent="0.2">
      <c r="A133" s="11">
        <v>128</v>
      </c>
      <c r="B133" s="12" t="s">
        <v>140</v>
      </c>
      <c r="C133" s="12">
        <v>1</v>
      </c>
      <c r="D133" s="18"/>
      <c r="E133" s="19"/>
      <c r="F133" s="13">
        <f t="shared" si="5"/>
        <v>0</v>
      </c>
      <c r="G133" s="13">
        <f t="shared" si="6"/>
        <v>0</v>
      </c>
      <c r="H133" s="14"/>
      <c r="I133" s="15"/>
      <c r="J133" s="16"/>
      <c r="K133" s="13">
        <f t="shared" si="7"/>
        <v>0</v>
      </c>
      <c r="L133" s="13">
        <f t="shared" si="8"/>
        <v>0</v>
      </c>
      <c r="N133" s="17">
        <f t="shared" si="9"/>
        <v>0</v>
      </c>
    </row>
    <row r="134" spans="1:14" x14ac:dyDescent="0.2">
      <c r="A134" s="11">
        <v>129</v>
      </c>
      <c r="B134" s="12" t="s">
        <v>141</v>
      </c>
      <c r="C134" s="12">
        <v>1</v>
      </c>
      <c r="D134" s="18"/>
      <c r="E134" s="19"/>
      <c r="F134" s="13">
        <f t="shared" si="5"/>
        <v>0</v>
      </c>
      <c r="G134" s="13">
        <f t="shared" si="6"/>
        <v>0</v>
      </c>
      <c r="H134" s="14"/>
      <c r="I134" s="15"/>
      <c r="J134" s="16"/>
      <c r="K134" s="13">
        <f t="shared" si="7"/>
        <v>0</v>
      </c>
      <c r="L134" s="13">
        <f t="shared" si="8"/>
        <v>0</v>
      </c>
      <c r="N134" s="17">
        <f t="shared" si="9"/>
        <v>0</v>
      </c>
    </row>
    <row r="135" spans="1:14" x14ac:dyDescent="0.2">
      <c r="A135" s="11">
        <v>130</v>
      </c>
      <c r="B135" s="12" t="s">
        <v>142</v>
      </c>
      <c r="C135" s="12">
        <v>1</v>
      </c>
      <c r="D135" s="18"/>
      <c r="E135" s="19"/>
      <c r="F135" s="13">
        <f t="shared" ref="F135:F198" si="10">D135-(D135*E135)</f>
        <v>0</v>
      </c>
      <c r="G135" s="13">
        <f t="shared" ref="G135:G198" si="11">F135*C135</f>
        <v>0</v>
      </c>
      <c r="H135" s="14"/>
      <c r="I135" s="15"/>
      <c r="J135" s="16"/>
      <c r="K135" s="13">
        <f t="shared" ref="K135:K198" si="12">I135-(I135*J135)</f>
        <v>0</v>
      </c>
      <c r="L135" s="13">
        <f t="shared" ref="L135:L198" si="13">K135*C135</f>
        <v>0</v>
      </c>
      <c r="N135" s="17">
        <f t="shared" ref="N135:N198" si="14">IF(D135&gt;1,C135*F135,IF(D135="",C135*K135,0))</f>
        <v>0</v>
      </c>
    </row>
    <row r="136" spans="1:14" x14ac:dyDescent="0.2">
      <c r="A136" s="11">
        <v>131</v>
      </c>
      <c r="B136" s="12" t="s">
        <v>143</v>
      </c>
      <c r="C136" s="12">
        <v>1</v>
      </c>
      <c r="D136" s="18"/>
      <c r="E136" s="19"/>
      <c r="F136" s="13">
        <f t="shared" si="10"/>
        <v>0</v>
      </c>
      <c r="G136" s="13">
        <f t="shared" si="11"/>
        <v>0</v>
      </c>
      <c r="H136" s="14"/>
      <c r="I136" s="15"/>
      <c r="J136" s="16"/>
      <c r="K136" s="13">
        <f t="shared" si="12"/>
        <v>0</v>
      </c>
      <c r="L136" s="13">
        <f t="shared" si="13"/>
        <v>0</v>
      </c>
      <c r="N136" s="17">
        <f t="shared" si="14"/>
        <v>0</v>
      </c>
    </row>
    <row r="137" spans="1:14" x14ac:dyDescent="0.2">
      <c r="A137" s="11">
        <v>132</v>
      </c>
      <c r="B137" s="12" t="s">
        <v>144</v>
      </c>
      <c r="C137" s="12">
        <v>1</v>
      </c>
      <c r="D137" s="18"/>
      <c r="E137" s="19"/>
      <c r="F137" s="13">
        <f t="shared" si="10"/>
        <v>0</v>
      </c>
      <c r="G137" s="13">
        <f t="shared" si="11"/>
        <v>0</v>
      </c>
      <c r="H137" s="14"/>
      <c r="I137" s="15"/>
      <c r="J137" s="16"/>
      <c r="K137" s="13">
        <f t="shared" si="12"/>
        <v>0</v>
      </c>
      <c r="L137" s="13">
        <f t="shared" si="13"/>
        <v>0</v>
      </c>
      <c r="N137" s="17">
        <f t="shared" si="14"/>
        <v>0</v>
      </c>
    </row>
    <row r="138" spans="1:14" x14ac:dyDescent="0.2">
      <c r="A138" s="11">
        <v>133</v>
      </c>
      <c r="B138" s="12" t="s">
        <v>145</v>
      </c>
      <c r="C138" s="12">
        <v>1</v>
      </c>
      <c r="D138" s="18"/>
      <c r="E138" s="19"/>
      <c r="F138" s="13">
        <f t="shared" si="10"/>
        <v>0</v>
      </c>
      <c r="G138" s="13">
        <f t="shared" si="11"/>
        <v>0</v>
      </c>
      <c r="H138" s="14"/>
      <c r="I138" s="15"/>
      <c r="J138" s="16"/>
      <c r="K138" s="13">
        <f t="shared" si="12"/>
        <v>0</v>
      </c>
      <c r="L138" s="13">
        <f t="shared" si="13"/>
        <v>0</v>
      </c>
      <c r="N138" s="17">
        <f t="shared" si="14"/>
        <v>0</v>
      </c>
    </row>
    <row r="139" spans="1:14" x14ac:dyDescent="0.2">
      <c r="A139" s="11">
        <v>134</v>
      </c>
      <c r="B139" s="12" t="s">
        <v>146</v>
      </c>
      <c r="C139" s="12">
        <v>1</v>
      </c>
      <c r="D139" s="18"/>
      <c r="E139" s="19"/>
      <c r="F139" s="13">
        <f t="shared" si="10"/>
        <v>0</v>
      </c>
      <c r="G139" s="13">
        <f t="shared" si="11"/>
        <v>0</v>
      </c>
      <c r="H139" s="14"/>
      <c r="I139" s="15"/>
      <c r="J139" s="16"/>
      <c r="K139" s="13">
        <f t="shared" si="12"/>
        <v>0</v>
      </c>
      <c r="L139" s="13">
        <f t="shared" si="13"/>
        <v>0</v>
      </c>
      <c r="N139" s="17">
        <f t="shared" si="14"/>
        <v>0</v>
      </c>
    </row>
    <row r="140" spans="1:14" x14ac:dyDescent="0.2">
      <c r="A140" s="11">
        <v>135</v>
      </c>
      <c r="B140" s="12" t="s">
        <v>147</v>
      </c>
      <c r="C140" s="12">
        <v>10</v>
      </c>
      <c r="D140" s="18"/>
      <c r="E140" s="19"/>
      <c r="F140" s="13">
        <f t="shared" si="10"/>
        <v>0</v>
      </c>
      <c r="G140" s="13">
        <f t="shared" si="11"/>
        <v>0</v>
      </c>
      <c r="H140" s="14"/>
      <c r="I140" s="15"/>
      <c r="J140" s="16"/>
      <c r="K140" s="13">
        <f t="shared" si="12"/>
        <v>0</v>
      </c>
      <c r="L140" s="13">
        <f t="shared" si="13"/>
        <v>0</v>
      </c>
      <c r="N140" s="17">
        <f t="shared" si="14"/>
        <v>0</v>
      </c>
    </row>
    <row r="141" spans="1:14" x14ac:dyDescent="0.2">
      <c r="A141" s="11">
        <v>136</v>
      </c>
      <c r="B141" s="12" t="s">
        <v>148</v>
      </c>
      <c r="C141" s="12">
        <v>10</v>
      </c>
      <c r="D141" s="18"/>
      <c r="E141" s="19"/>
      <c r="F141" s="13">
        <f t="shared" si="10"/>
        <v>0</v>
      </c>
      <c r="G141" s="13">
        <f t="shared" si="11"/>
        <v>0</v>
      </c>
      <c r="H141" s="14"/>
      <c r="I141" s="15"/>
      <c r="J141" s="16"/>
      <c r="K141" s="13">
        <f t="shared" si="12"/>
        <v>0</v>
      </c>
      <c r="L141" s="13">
        <f t="shared" si="13"/>
        <v>0</v>
      </c>
      <c r="N141" s="17">
        <f t="shared" si="14"/>
        <v>0</v>
      </c>
    </row>
    <row r="142" spans="1:14" x14ac:dyDescent="0.2">
      <c r="A142" s="11">
        <v>137</v>
      </c>
      <c r="B142" s="12" t="s">
        <v>149</v>
      </c>
      <c r="C142" s="12">
        <v>10</v>
      </c>
      <c r="D142" s="18"/>
      <c r="E142" s="19"/>
      <c r="F142" s="13">
        <f t="shared" si="10"/>
        <v>0</v>
      </c>
      <c r="G142" s="13">
        <f t="shared" si="11"/>
        <v>0</v>
      </c>
      <c r="H142" s="14"/>
      <c r="I142" s="15"/>
      <c r="J142" s="16"/>
      <c r="K142" s="13">
        <f t="shared" si="12"/>
        <v>0</v>
      </c>
      <c r="L142" s="13">
        <f t="shared" si="13"/>
        <v>0</v>
      </c>
      <c r="N142" s="17">
        <f t="shared" si="14"/>
        <v>0</v>
      </c>
    </row>
    <row r="143" spans="1:14" x14ac:dyDescent="0.2">
      <c r="A143" s="11">
        <v>138</v>
      </c>
      <c r="B143" s="12" t="s">
        <v>150</v>
      </c>
      <c r="C143" s="12">
        <v>1</v>
      </c>
      <c r="D143" s="18"/>
      <c r="E143" s="19"/>
      <c r="F143" s="13">
        <f t="shared" si="10"/>
        <v>0</v>
      </c>
      <c r="G143" s="13">
        <f t="shared" si="11"/>
        <v>0</v>
      </c>
      <c r="H143" s="14"/>
      <c r="I143" s="15"/>
      <c r="J143" s="16"/>
      <c r="K143" s="13">
        <f t="shared" si="12"/>
        <v>0</v>
      </c>
      <c r="L143" s="13">
        <f t="shared" si="13"/>
        <v>0</v>
      </c>
      <c r="N143" s="17">
        <f t="shared" si="14"/>
        <v>0</v>
      </c>
    </row>
    <row r="144" spans="1:14" x14ac:dyDescent="0.2">
      <c r="A144" s="11">
        <v>139</v>
      </c>
      <c r="B144" s="12" t="s">
        <v>151</v>
      </c>
      <c r="C144" s="12">
        <v>1</v>
      </c>
      <c r="D144" s="18"/>
      <c r="E144" s="19"/>
      <c r="F144" s="13">
        <f t="shared" si="10"/>
        <v>0</v>
      </c>
      <c r="G144" s="13">
        <f t="shared" si="11"/>
        <v>0</v>
      </c>
      <c r="H144" s="14"/>
      <c r="I144" s="15"/>
      <c r="J144" s="16"/>
      <c r="K144" s="13">
        <f t="shared" si="12"/>
        <v>0</v>
      </c>
      <c r="L144" s="13">
        <f t="shared" si="13"/>
        <v>0</v>
      </c>
      <c r="N144" s="17">
        <f t="shared" si="14"/>
        <v>0</v>
      </c>
    </row>
    <row r="145" spans="1:14" x14ac:dyDescent="0.2">
      <c r="A145" s="11">
        <v>140</v>
      </c>
      <c r="B145" s="12" t="s">
        <v>152</v>
      </c>
      <c r="C145" s="12">
        <v>10</v>
      </c>
      <c r="D145" s="18"/>
      <c r="E145" s="19"/>
      <c r="F145" s="13">
        <f t="shared" si="10"/>
        <v>0</v>
      </c>
      <c r="G145" s="13">
        <f t="shared" si="11"/>
        <v>0</v>
      </c>
      <c r="H145" s="14"/>
      <c r="I145" s="15"/>
      <c r="J145" s="16"/>
      <c r="K145" s="13">
        <f t="shared" si="12"/>
        <v>0</v>
      </c>
      <c r="L145" s="13">
        <f t="shared" si="13"/>
        <v>0</v>
      </c>
      <c r="N145" s="17">
        <f t="shared" si="14"/>
        <v>0</v>
      </c>
    </row>
    <row r="146" spans="1:14" x14ac:dyDescent="0.2">
      <c r="A146" s="11">
        <v>141</v>
      </c>
      <c r="B146" s="12" t="s">
        <v>153</v>
      </c>
      <c r="C146" s="12">
        <v>1</v>
      </c>
      <c r="D146" s="18"/>
      <c r="E146" s="19"/>
      <c r="F146" s="13">
        <f t="shared" si="10"/>
        <v>0</v>
      </c>
      <c r="G146" s="13">
        <f t="shared" si="11"/>
        <v>0</v>
      </c>
      <c r="H146" s="14"/>
      <c r="I146" s="15"/>
      <c r="J146" s="16"/>
      <c r="K146" s="13">
        <f t="shared" si="12"/>
        <v>0</v>
      </c>
      <c r="L146" s="13">
        <f t="shared" si="13"/>
        <v>0</v>
      </c>
      <c r="N146" s="17">
        <f t="shared" si="14"/>
        <v>0</v>
      </c>
    </row>
    <row r="147" spans="1:14" x14ac:dyDescent="0.2">
      <c r="A147" s="11">
        <v>142</v>
      </c>
      <c r="B147" s="12" t="s">
        <v>154</v>
      </c>
      <c r="C147" s="12">
        <v>1</v>
      </c>
      <c r="D147" s="18"/>
      <c r="E147" s="19"/>
      <c r="F147" s="13">
        <f t="shared" si="10"/>
        <v>0</v>
      </c>
      <c r="G147" s="13">
        <f t="shared" si="11"/>
        <v>0</v>
      </c>
      <c r="H147" s="14"/>
      <c r="I147" s="15"/>
      <c r="J147" s="16"/>
      <c r="K147" s="13">
        <f t="shared" si="12"/>
        <v>0</v>
      </c>
      <c r="L147" s="13">
        <f t="shared" si="13"/>
        <v>0</v>
      </c>
      <c r="N147" s="17">
        <f t="shared" si="14"/>
        <v>0</v>
      </c>
    </row>
    <row r="148" spans="1:14" x14ac:dyDescent="0.2">
      <c r="A148" s="11">
        <v>143</v>
      </c>
      <c r="B148" s="12" t="s">
        <v>155</v>
      </c>
      <c r="C148" s="12">
        <v>10</v>
      </c>
      <c r="D148" s="18"/>
      <c r="E148" s="19"/>
      <c r="F148" s="13">
        <f t="shared" si="10"/>
        <v>0</v>
      </c>
      <c r="G148" s="13">
        <f t="shared" si="11"/>
        <v>0</v>
      </c>
      <c r="H148" s="14"/>
      <c r="I148" s="15"/>
      <c r="J148" s="16"/>
      <c r="K148" s="13">
        <f t="shared" si="12"/>
        <v>0</v>
      </c>
      <c r="L148" s="13">
        <f t="shared" si="13"/>
        <v>0</v>
      </c>
      <c r="N148" s="17">
        <f t="shared" si="14"/>
        <v>0</v>
      </c>
    </row>
    <row r="149" spans="1:14" x14ac:dyDescent="0.2">
      <c r="A149" s="11">
        <v>144</v>
      </c>
      <c r="B149" s="12" t="s">
        <v>156</v>
      </c>
      <c r="C149" s="12">
        <v>10</v>
      </c>
      <c r="D149" s="18"/>
      <c r="E149" s="19"/>
      <c r="F149" s="13">
        <f t="shared" si="10"/>
        <v>0</v>
      </c>
      <c r="G149" s="13">
        <f t="shared" si="11"/>
        <v>0</v>
      </c>
      <c r="H149" s="14"/>
      <c r="I149" s="15"/>
      <c r="J149" s="16"/>
      <c r="K149" s="13">
        <f t="shared" si="12"/>
        <v>0</v>
      </c>
      <c r="L149" s="13">
        <f t="shared" si="13"/>
        <v>0</v>
      </c>
      <c r="N149" s="17">
        <f t="shared" si="14"/>
        <v>0</v>
      </c>
    </row>
    <row r="150" spans="1:14" x14ac:dyDescent="0.2">
      <c r="A150" s="11">
        <v>145</v>
      </c>
      <c r="B150" s="12" t="s">
        <v>157</v>
      </c>
      <c r="C150" s="12">
        <v>10</v>
      </c>
      <c r="D150" s="18"/>
      <c r="E150" s="19"/>
      <c r="F150" s="13">
        <f t="shared" si="10"/>
        <v>0</v>
      </c>
      <c r="G150" s="13">
        <f t="shared" si="11"/>
        <v>0</v>
      </c>
      <c r="H150" s="14"/>
      <c r="I150" s="15"/>
      <c r="J150" s="16"/>
      <c r="K150" s="13">
        <f t="shared" si="12"/>
        <v>0</v>
      </c>
      <c r="L150" s="13">
        <f t="shared" si="13"/>
        <v>0</v>
      </c>
      <c r="N150" s="17">
        <f t="shared" si="14"/>
        <v>0</v>
      </c>
    </row>
    <row r="151" spans="1:14" x14ac:dyDescent="0.2">
      <c r="A151" s="11">
        <v>146</v>
      </c>
      <c r="B151" s="12" t="s">
        <v>158</v>
      </c>
      <c r="C151" s="12">
        <v>1</v>
      </c>
      <c r="D151" s="18"/>
      <c r="E151" s="19"/>
      <c r="F151" s="13">
        <f t="shared" si="10"/>
        <v>0</v>
      </c>
      <c r="G151" s="13">
        <f t="shared" si="11"/>
        <v>0</v>
      </c>
      <c r="H151" s="14"/>
      <c r="I151" s="15"/>
      <c r="J151" s="16"/>
      <c r="K151" s="13">
        <f t="shared" si="12"/>
        <v>0</v>
      </c>
      <c r="L151" s="13">
        <f t="shared" si="13"/>
        <v>0</v>
      </c>
      <c r="N151" s="17">
        <f t="shared" si="14"/>
        <v>0</v>
      </c>
    </row>
    <row r="152" spans="1:14" x14ac:dyDescent="0.2">
      <c r="A152" s="11">
        <v>147</v>
      </c>
      <c r="B152" s="12" t="s">
        <v>159</v>
      </c>
      <c r="C152" s="12">
        <v>1</v>
      </c>
      <c r="D152" s="18"/>
      <c r="E152" s="19"/>
      <c r="F152" s="13">
        <f t="shared" si="10"/>
        <v>0</v>
      </c>
      <c r="G152" s="13">
        <f t="shared" si="11"/>
        <v>0</v>
      </c>
      <c r="H152" s="14"/>
      <c r="I152" s="15"/>
      <c r="J152" s="16"/>
      <c r="K152" s="13">
        <f t="shared" si="12"/>
        <v>0</v>
      </c>
      <c r="L152" s="13">
        <f t="shared" si="13"/>
        <v>0</v>
      </c>
      <c r="N152" s="17">
        <f t="shared" si="14"/>
        <v>0</v>
      </c>
    </row>
    <row r="153" spans="1:14" x14ac:dyDescent="0.2">
      <c r="A153" s="11">
        <v>148</v>
      </c>
      <c r="B153" s="12" t="s">
        <v>160</v>
      </c>
      <c r="C153" s="12">
        <v>1</v>
      </c>
      <c r="D153" s="18"/>
      <c r="E153" s="19"/>
      <c r="F153" s="13">
        <f t="shared" si="10"/>
        <v>0</v>
      </c>
      <c r="G153" s="13">
        <f t="shared" si="11"/>
        <v>0</v>
      </c>
      <c r="H153" s="14"/>
      <c r="I153" s="15"/>
      <c r="J153" s="16"/>
      <c r="K153" s="13">
        <f t="shared" si="12"/>
        <v>0</v>
      </c>
      <c r="L153" s="13">
        <f t="shared" si="13"/>
        <v>0</v>
      </c>
      <c r="N153" s="17">
        <f t="shared" si="14"/>
        <v>0</v>
      </c>
    </row>
    <row r="154" spans="1:14" x14ac:dyDescent="0.2">
      <c r="A154" s="11">
        <v>149</v>
      </c>
      <c r="B154" s="12" t="s">
        <v>161</v>
      </c>
      <c r="C154" s="12">
        <v>1</v>
      </c>
      <c r="D154" s="18"/>
      <c r="E154" s="19"/>
      <c r="F154" s="13">
        <f t="shared" si="10"/>
        <v>0</v>
      </c>
      <c r="G154" s="13">
        <f t="shared" si="11"/>
        <v>0</v>
      </c>
      <c r="H154" s="14"/>
      <c r="I154" s="15"/>
      <c r="J154" s="16"/>
      <c r="K154" s="13">
        <f t="shared" si="12"/>
        <v>0</v>
      </c>
      <c r="L154" s="13">
        <f t="shared" si="13"/>
        <v>0</v>
      </c>
      <c r="N154" s="17">
        <f t="shared" si="14"/>
        <v>0</v>
      </c>
    </row>
    <row r="155" spans="1:14" x14ac:dyDescent="0.2">
      <c r="A155" s="11">
        <v>150</v>
      </c>
      <c r="B155" s="12" t="s">
        <v>162</v>
      </c>
      <c r="C155" s="12">
        <v>1</v>
      </c>
      <c r="D155" s="18"/>
      <c r="E155" s="19"/>
      <c r="F155" s="13">
        <f t="shared" si="10"/>
        <v>0</v>
      </c>
      <c r="G155" s="13">
        <f t="shared" si="11"/>
        <v>0</v>
      </c>
      <c r="H155" s="14"/>
      <c r="I155" s="15"/>
      <c r="J155" s="16"/>
      <c r="K155" s="13">
        <f t="shared" si="12"/>
        <v>0</v>
      </c>
      <c r="L155" s="13">
        <f t="shared" si="13"/>
        <v>0</v>
      </c>
      <c r="N155" s="17">
        <f t="shared" si="14"/>
        <v>0</v>
      </c>
    </row>
    <row r="156" spans="1:14" x14ac:dyDescent="0.2">
      <c r="A156" s="11">
        <v>151</v>
      </c>
      <c r="B156" s="12" t="s">
        <v>163</v>
      </c>
      <c r="C156" s="12">
        <v>1</v>
      </c>
      <c r="D156" s="18"/>
      <c r="E156" s="19"/>
      <c r="F156" s="13">
        <f t="shared" si="10"/>
        <v>0</v>
      </c>
      <c r="G156" s="13">
        <f t="shared" si="11"/>
        <v>0</v>
      </c>
      <c r="H156" s="14"/>
      <c r="I156" s="15"/>
      <c r="J156" s="16"/>
      <c r="K156" s="13">
        <f t="shared" si="12"/>
        <v>0</v>
      </c>
      <c r="L156" s="13">
        <f t="shared" si="13"/>
        <v>0</v>
      </c>
      <c r="N156" s="17">
        <f t="shared" si="14"/>
        <v>0</v>
      </c>
    </row>
    <row r="157" spans="1:14" x14ac:dyDescent="0.2">
      <c r="A157" s="11">
        <v>152</v>
      </c>
      <c r="B157" s="12" t="s">
        <v>164</v>
      </c>
      <c r="C157" s="12">
        <v>10</v>
      </c>
      <c r="D157" s="18"/>
      <c r="E157" s="19"/>
      <c r="F157" s="13">
        <f t="shared" si="10"/>
        <v>0</v>
      </c>
      <c r="G157" s="13">
        <f t="shared" si="11"/>
        <v>0</v>
      </c>
      <c r="H157" s="14"/>
      <c r="I157" s="15"/>
      <c r="J157" s="16"/>
      <c r="K157" s="13">
        <f t="shared" si="12"/>
        <v>0</v>
      </c>
      <c r="L157" s="13">
        <f t="shared" si="13"/>
        <v>0</v>
      </c>
      <c r="N157" s="17">
        <f t="shared" si="14"/>
        <v>0</v>
      </c>
    </row>
    <row r="158" spans="1:14" x14ac:dyDescent="0.2">
      <c r="A158" s="11">
        <v>153</v>
      </c>
      <c r="B158" s="12" t="s">
        <v>165</v>
      </c>
      <c r="C158" s="12">
        <v>1</v>
      </c>
      <c r="D158" s="18"/>
      <c r="E158" s="19"/>
      <c r="F158" s="13">
        <f t="shared" si="10"/>
        <v>0</v>
      </c>
      <c r="G158" s="13">
        <f t="shared" si="11"/>
        <v>0</v>
      </c>
      <c r="H158" s="14"/>
      <c r="I158" s="15"/>
      <c r="J158" s="16"/>
      <c r="K158" s="13">
        <f t="shared" si="12"/>
        <v>0</v>
      </c>
      <c r="L158" s="13">
        <f t="shared" si="13"/>
        <v>0</v>
      </c>
      <c r="N158" s="17">
        <f t="shared" si="14"/>
        <v>0</v>
      </c>
    </row>
    <row r="159" spans="1:14" x14ac:dyDescent="0.2">
      <c r="A159" s="11">
        <v>154</v>
      </c>
      <c r="B159" s="12" t="s">
        <v>166</v>
      </c>
      <c r="C159" s="12">
        <v>1</v>
      </c>
      <c r="D159" s="18"/>
      <c r="E159" s="19"/>
      <c r="F159" s="13">
        <f t="shared" si="10"/>
        <v>0</v>
      </c>
      <c r="G159" s="13">
        <f t="shared" si="11"/>
        <v>0</v>
      </c>
      <c r="H159" s="14"/>
      <c r="I159" s="15"/>
      <c r="J159" s="16"/>
      <c r="K159" s="13">
        <f t="shared" si="12"/>
        <v>0</v>
      </c>
      <c r="L159" s="13">
        <f t="shared" si="13"/>
        <v>0</v>
      </c>
      <c r="N159" s="17">
        <f t="shared" si="14"/>
        <v>0</v>
      </c>
    </row>
    <row r="160" spans="1:14" x14ac:dyDescent="0.2">
      <c r="A160" s="11">
        <v>155</v>
      </c>
      <c r="B160" s="12" t="s">
        <v>167</v>
      </c>
      <c r="C160" s="12">
        <v>1</v>
      </c>
      <c r="D160" s="18"/>
      <c r="E160" s="19"/>
      <c r="F160" s="13">
        <f t="shared" si="10"/>
        <v>0</v>
      </c>
      <c r="G160" s="13">
        <f t="shared" si="11"/>
        <v>0</v>
      </c>
      <c r="H160" s="14"/>
      <c r="I160" s="15"/>
      <c r="J160" s="16"/>
      <c r="K160" s="13">
        <f t="shared" si="12"/>
        <v>0</v>
      </c>
      <c r="L160" s="13">
        <f t="shared" si="13"/>
        <v>0</v>
      </c>
      <c r="N160" s="17">
        <f t="shared" si="14"/>
        <v>0</v>
      </c>
    </row>
    <row r="161" spans="1:14" x14ac:dyDescent="0.2">
      <c r="A161" s="11">
        <v>156</v>
      </c>
      <c r="B161" s="12" t="s">
        <v>168</v>
      </c>
      <c r="C161" s="12">
        <v>1</v>
      </c>
      <c r="D161" s="18"/>
      <c r="E161" s="19"/>
      <c r="F161" s="13">
        <f t="shared" si="10"/>
        <v>0</v>
      </c>
      <c r="G161" s="13">
        <f t="shared" si="11"/>
        <v>0</v>
      </c>
      <c r="H161" s="14"/>
      <c r="I161" s="15"/>
      <c r="J161" s="16"/>
      <c r="K161" s="13">
        <f t="shared" si="12"/>
        <v>0</v>
      </c>
      <c r="L161" s="13">
        <f t="shared" si="13"/>
        <v>0</v>
      </c>
      <c r="N161" s="17">
        <f t="shared" si="14"/>
        <v>0</v>
      </c>
    </row>
    <row r="162" spans="1:14" x14ac:dyDescent="0.2">
      <c r="A162" s="11">
        <v>157</v>
      </c>
      <c r="B162" s="12" t="s">
        <v>169</v>
      </c>
      <c r="C162" s="12">
        <v>1</v>
      </c>
      <c r="D162" s="18"/>
      <c r="E162" s="19"/>
      <c r="F162" s="13">
        <f t="shared" si="10"/>
        <v>0</v>
      </c>
      <c r="G162" s="13">
        <f t="shared" si="11"/>
        <v>0</v>
      </c>
      <c r="H162" s="14"/>
      <c r="I162" s="15"/>
      <c r="J162" s="16"/>
      <c r="K162" s="13">
        <f t="shared" si="12"/>
        <v>0</v>
      </c>
      <c r="L162" s="13">
        <f t="shared" si="13"/>
        <v>0</v>
      </c>
      <c r="N162" s="17">
        <f t="shared" si="14"/>
        <v>0</v>
      </c>
    </row>
    <row r="163" spans="1:14" x14ac:dyDescent="0.2">
      <c r="A163" s="11">
        <v>158</v>
      </c>
      <c r="B163" s="12" t="s">
        <v>170</v>
      </c>
      <c r="C163" s="12">
        <v>1</v>
      </c>
      <c r="D163" s="18"/>
      <c r="E163" s="19"/>
      <c r="F163" s="13">
        <f t="shared" si="10"/>
        <v>0</v>
      </c>
      <c r="G163" s="13">
        <f t="shared" si="11"/>
        <v>0</v>
      </c>
      <c r="H163" s="14"/>
      <c r="I163" s="15"/>
      <c r="J163" s="16"/>
      <c r="K163" s="13">
        <f t="shared" si="12"/>
        <v>0</v>
      </c>
      <c r="L163" s="13">
        <f t="shared" si="13"/>
        <v>0</v>
      </c>
      <c r="N163" s="17">
        <f t="shared" si="14"/>
        <v>0</v>
      </c>
    </row>
    <row r="164" spans="1:14" x14ac:dyDescent="0.2">
      <c r="A164" s="11">
        <v>159</v>
      </c>
      <c r="B164" s="12" t="s">
        <v>171</v>
      </c>
      <c r="C164" s="12">
        <v>1</v>
      </c>
      <c r="D164" s="18"/>
      <c r="E164" s="19"/>
      <c r="F164" s="13">
        <f t="shared" si="10"/>
        <v>0</v>
      </c>
      <c r="G164" s="13">
        <f t="shared" si="11"/>
        <v>0</v>
      </c>
      <c r="H164" s="14"/>
      <c r="I164" s="15"/>
      <c r="J164" s="16"/>
      <c r="K164" s="13">
        <f t="shared" si="12"/>
        <v>0</v>
      </c>
      <c r="L164" s="13">
        <f t="shared" si="13"/>
        <v>0</v>
      </c>
      <c r="N164" s="17">
        <f t="shared" si="14"/>
        <v>0</v>
      </c>
    </row>
    <row r="165" spans="1:14" x14ac:dyDescent="0.2">
      <c r="A165" s="11">
        <v>160</v>
      </c>
      <c r="B165" s="12" t="s">
        <v>172</v>
      </c>
      <c r="C165" s="12">
        <v>1</v>
      </c>
      <c r="D165" s="18"/>
      <c r="E165" s="19"/>
      <c r="F165" s="13">
        <f t="shared" si="10"/>
        <v>0</v>
      </c>
      <c r="G165" s="13">
        <f t="shared" si="11"/>
        <v>0</v>
      </c>
      <c r="H165" s="14"/>
      <c r="I165" s="15"/>
      <c r="J165" s="16"/>
      <c r="K165" s="13">
        <f t="shared" si="12"/>
        <v>0</v>
      </c>
      <c r="L165" s="13">
        <f t="shared" si="13"/>
        <v>0</v>
      </c>
      <c r="N165" s="17">
        <f t="shared" si="14"/>
        <v>0</v>
      </c>
    </row>
    <row r="166" spans="1:14" x14ac:dyDescent="0.2">
      <c r="A166" s="11">
        <v>161</v>
      </c>
      <c r="B166" s="12" t="s">
        <v>173</v>
      </c>
      <c r="C166" s="12">
        <v>1</v>
      </c>
      <c r="D166" s="18"/>
      <c r="E166" s="19"/>
      <c r="F166" s="13">
        <f t="shared" si="10"/>
        <v>0</v>
      </c>
      <c r="G166" s="13">
        <f t="shared" si="11"/>
        <v>0</v>
      </c>
      <c r="H166" s="14"/>
      <c r="I166" s="15"/>
      <c r="J166" s="16"/>
      <c r="K166" s="13">
        <f t="shared" si="12"/>
        <v>0</v>
      </c>
      <c r="L166" s="13">
        <f t="shared" si="13"/>
        <v>0</v>
      </c>
      <c r="N166" s="17">
        <f t="shared" si="14"/>
        <v>0</v>
      </c>
    </row>
    <row r="167" spans="1:14" x14ac:dyDescent="0.2">
      <c r="A167" s="11">
        <v>162</v>
      </c>
      <c r="B167" s="12" t="s">
        <v>174</v>
      </c>
      <c r="C167" s="12">
        <v>1</v>
      </c>
      <c r="D167" s="18"/>
      <c r="E167" s="19"/>
      <c r="F167" s="13">
        <f t="shared" si="10"/>
        <v>0</v>
      </c>
      <c r="G167" s="13">
        <f t="shared" si="11"/>
        <v>0</v>
      </c>
      <c r="H167" s="14"/>
      <c r="I167" s="15"/>
      <c r="J167" s="16"/>
      <c r="K167" s="13">
        <f t="shared" si="12"/>
        <v>0</v>
      </c>
      <c r="L167" s="13">
        <f t="shared" si="13"/>
        <v>0</v>
      </c>
      <c r="N167" s="17">
        <f t="shared" si="14"/>
        <v>0</v>
      </c>
    </row>
    <row r="168" spans="1:14" x14ac:dyDescent="0.2">
      <c r="A168" s="11">
        <v>163</v>
      </c>
      <c r="B168" s="12" t="s">
        <v>175</v>
      </c>
      <c r="C168" s="12">
        <v>1</v>
      </c>
      <c r="D168" s="18"/>
      <c r="E168" s="19"/>
      <c r="F168" s="13">
        <f t="shared" si="10"/>
        <v>0</v>
      </c>
      <c r="G168" s="13">
        <f t="shared" si="11"/>
        <v>0</v>
      </c>
      <c r="H168" s="14"/>
      <c r="I168" s="15"/>
      <c r="J168" s="16"/>
      <c r="K168" s="13">
        <f t="shared" si="12"/>
        <v>0</v>
      </c>
      <c r="L168" s="13">
        <f t="shared" si="13"/>
        <v>0</v>
      </c>
      <c r="N168" s="17">
        <f t="shared" si="14"/>
        <v>0</v>
      </c>
    </row>
    <row r="169" spans="1:14" x14ac:dyDescent="0.2">
      <c r="A169" s="11">
        <v>164</v>
      </c>
      <c r="B169" s="12" t="s">
        <v>176</v>
      </c>
      <c r="C169" s="12">
        <v>1</v>
      </c>
      <c r="D169" s="18"/>
      <c r="E169" s="19"/>
      <c r="F169" s="13">
        <f t="shared" si="10"/>
        <v>0</v>
      </c>
      <c r="G169" s="13">
        <f t="shared" si="11"/>
        <v>0</v>
      </c>
      <c r="H169" s="14"/>
      <c r="I169" s="15"/>
      <c r="J169" s="16"/>
      <c r="K169" s="13">
        <f t="shared" si="12"/>
        <v>0</v>
      </c>
      <c r="L169" s="13">
        <f t="shared" si="13"/>
        <v>0</v>
      </c>
      <c r="N169" s="17">
        <f t="shared" si="14"/>
        <v>0</v>
      </c>
    </row>
    <row r="170" spans="1:14" x14ac:dyDescent="0.2">
      <c r="A170" s="11">
        <v>165</v>
      </c>
      <c r="B170" s="12" t="s">
        <v>177</v>
      </c>
      <c r="C170" s="12">
        <v>1</v>
      </c>
      <c r="D170" s="18"/>
      <c r="E170" s="19"/>
      <c r="F170" s="13">
        <f t="shared" si="10"/>
        <v>0</v>
      </c>
      <c r="G170" s="13">
        <f t="shared" si="11"/>
        <v>0</v>
      </c>
      <c r="H170" s="14"/>
      <c r="I170" s="15"/>
      <c r="J170" s="16"/>
      <c r="K170" s="13">
        <f t="shared" si="12"/>
        <v>0</v>
      </c>
      <c r="L170" s="13">
        <f t="shared" si="13"/>
        <v>0</v>
      </c>
      <c r="N170" s="17">
        <f t="shared" si="14"/>
        <v>0</v>
      </c>
    </row>
    <row r="171" spans="1:14" x14ac:dyDescent="0.2">
      <c r="A171" s="11">
        <v>166</v>
      </c>
      <c r="B171" s="12" t="s">
        <v>178</v>
      </c>
      <c r="C171" s="12">
        <v>1</v>
      </c>
      <c r="D171" s="18"/>
      <c r="E171" s="19"/>
      <c r="F171" s="13">
        <f t="shared" si="10"/>
        <v>0</v>
      </c>
      <c r="G171" s="13">
        <f t="shared" si="11"/>
        <v>0</v>
      </c>
      <c r="H171" s="14"/>
      <c r="I171" s="15"/>
      <c r="J171" s="16"/>
      <c r="K171" s="13">
        <f t="shared" si="12"/>
        <v>0</v>
      </c>
      <c r="L171" s="13">
        <f t="shared" si="13"/>
        <v>0</v>
      </c>
      <c r="N171" s="17">
        <f t="shared" si="14"/>
        <v>0</v>
      </c>
    </row>
    <row r="172" spans="1:14" x14ac:dyDescent="0.2">
      <c r="A172" s="11">
        <v>167</v>
      </c>
      <c r="B172" s="12" t="s">
        <v>179</v>
      </c>
      <c r="C172" s="12">
        <v>100</v>
      </c>
      <c r="D172" s="18"/>
      <c r="E172" s="19"/>
      <c r="F172" s="13">
        <f t="shared" si="10"/>
        <v>0</v>
      </c>
      <c r="G172" s="13">
        <f t="shared" si="11"/>
        <v>0</v>
      </c>
      <c r="H172" s="14"/>
      <c r="I172" s="15"/>
      <c r="J172" s="16"/>
      <c r="K172" s="13">
        <f t="shared" si="12"/>
        <v>0</v>
      </c>
      <c r="L172" s="13">
        <f t="shared" si="13"/>
        <v>0</v>
      </c>
      <c r="N172" s="17">
        <f t="shared" si="14"/>
        <v>0</v>
      </c>
    </row>
    <row r="173" spans="1:14" x14ac:dyDescent="0.2">
      <c r="A173" s="11">
        <v>168</v>
      </c>
      <c r="B173" s="12" t="s">
        <v>180</v>
      </c>
      <c r="C173" s="12">
        <v>1</v>
      </c>
      <c r="D173" s="18"/>
      <c r="E173" s="19"/>
      <c r="F173" s="13">
        <f t="shared" si="10"/>
        <v>0</v>
      </c>
      <c r="G173" s="13">
        <f t="shared" si="11"/>
        <v>0</v>
      </c>
      <c r="H173" s="14"/>
      <c r="I173" s="15"/>
      <c r="J173" s="16"/>
      <c r="K173" s="13">
        <f t="shared" si="12"/>
        <v>0</v>
      </c>
      <c r="L173" s="13">
        <f t="shared" si="13"/>
        <v>0</v>
      </c>
      <c r="N173" s="17">
        <f t="shared" si="14"/>
        <v>0</v>
      </c>
    </row>
    <row r="174" spans="1:14" x14ac:dyDescent="0.2">
      <c r="A174" s="11">
        <v>169</v>
      </c>
      <c r="B174" s="12" t="s">
        <v>181</v>
      </c>
      <c r="C174" s="12">
        <v>1</v>
      </c>
      <c r="D174" s="18"/>
      <c r="E174" s="19"/>
      <c r="F174" s="13">
        <f t="shared" si="10"/>
        <v>0</v>
      </c>
      <c r="G174" s="13">
        <f t="shared" si="11"/>
        <v>0</v>
      </c>
      <c r="H174" s="14"/>
      <c r="I174" s="15"/>
      <c r="J174" s="16"/>
      <c r="K174" s="13">
        <f t="shared" si="12"/>
        <v>0</v>
      </c>
      <c r="L174" s="13">
        <f t="shared" si="13"/>
        <v>0</v>
      </c>
      <c r="N174" s="17">
        <f t="shared" si="14"/>
        <v>0</v>
      </c>
    </row>
    <row r="175" spans="1:14" x14ac:dyDescent="0.2">
      <c r="A175" s="11">
        <v>170</v>
      </c>
      <c r="B175" s="12" t="s">
        <v>182</v>
      </c>
      <c r="C175" s="12">
        <v>1</v>
      </c>
      <c r="D175" s="18"/>
      <c r="E175" s="19"/>
      <c r="F175" s="13">
        <f t="shared" si="10"/>
        <v>0</v>
      </c>
      <c r="G175" s="13">
        <f t="shared" si="11"/>
        <v>0</v>
      </c>
      <c r="H175" s="14"/>
      <c r="I175" s="15"/>
      <c r="J175" s="16"/>
      <c r="K175" s="13">
        <f t="shared" si="12"/>
        <v>0</v>
      </c>
      <c r="L175" s="13">
        <f t="shared" si="13"/>
        <v>0</v>
      </c>
      <c r="N175" s="17">
        <f t="shared" si="14"/>
        <v>0</v>
      </c>
    </row>
    <row r="176" spans="1:14" x14ac:dyDescent="0.2">
      <c r="A176" s="11">
        <v>171</v>
      </c>
      <c r="B176" s="12" t="s">
        <v>183</v>
      </c>
      <c r="C176" s="12">
        <v>100</v>
      </c>
      <c r="D176" s="18"/>
      <c r="E176" s="19"/>
      <c r="F176" s="13">
        <f t="shared" si="10"/>
        <v>0</v>
      </c>
      <c r="G176" s="13">
        <f t="shared" si="11"/>
        <v>0</v>
      </c>
      <c r="H176" s="14"/>
      <c r="I176" s="15"/>
      <c r="J176" s="16"/>
      <c r="K176" s="13">
        <f t="shared" si="12"/>
        <v>0</v>
      </c>
      <c r="L176" s="13">
        <f t="shared" si="13"/>
        <v>0</v>
      </c>
      <c r="N176" s="17">
        <f t="shared" si="14"/>
        <v>0</v>
      </c>
    </row>
    <row r="177" spans="1:14" x14ac:dyDescent="0.2">
      <c r="A177" s="11">
        <v>172</v>
      </c>
      <c r="B177" s="12" t="s">
        <v>184</v>
      </c>
      <c r="C177" s="12">
        <v>100</v>
      </c>
      <c r="D177" s="18"/>
      <c r="E177" s="19"/>
      <c r="F177" s="13">
        <f t="shared" si="10"/>
        <v>0</v>
      </c>
      <c r="G177" s="13">
        <f t="shared" si="11"/>
        <v>0</v>
      </c>
      <c r="H177" s="14"/>
      <c r="I177" s="15"/>
      <c r="J177" s="16"/>
      <c r="K177" s="13">
        <f t="shared" si="12"/>
        <v>0</v>
      </c>
      <c r="L177" s="13">
        <f t="shared" si="13"/>
        <v>0</v>
      </c>
      <c r="N177" s="17">
        <f t="shared" si="14"/>
        <v>0</v>
      </c>
    </row>
    <row r="178" spans="1:14" x14ac:dyDescent="0.2">
      <c r="A178" s="11">
        <v>173</v>
      </c>
      <c r="B178" s="12" t="s">
        <v>185</v>
      </c>
      <c r="C178" s="12">
        <v>1</v>
      </c>
      <c r="D178" s="18"/>
      <c r="E178" s="19"/>
      <c r="F178" s="13">
        <f t="shared" si="10"/>
        <v>0</v>
      </c>
      <c r="G178" s="13">
        <f t="shared" si="11"/>
        <v>0</v>
      </c>
      <c r="H178" s="14"/>
      <c r="I178" s="15"/>
      <c r="J178" s="16"/>
      <c r="K178" s="13">
        <f t="shared" si="12"/>
        <v>0</v>
      </c>
      <c r="L178" s="13">
        <f t="shared" si="13"/>
        <v>0</v>
      </c>
      <c r="N178" s="17">
        <f t="shared" si="14"/>
        <v>0</v>
      </c>
    </row>
    <row r="179" spans="1:14" x14ac:dyDescent="0.2">
      <c r="A179" s="11">
        <v>174</v>
      </c>
      <c r="B179" s="12" t="s">
        <v>186</v>
      </c>
      <c r="C179" s="12">
        <v>1</v>
      </c>
      <c r="D179" s="18"/>
      <c r="E179" s="19"/>
      <c r="F179" s="13">
        <f t="shared" si="10"/>
        <v>0</v>
      </c>
      <c r="G179" s="13">
        <f t="shared" si="11"/>
        <v>0</v>
      </c>
      <c r="H179" s="14"/>
      <c r="I179" s="15"/>
      <c r="J179" s="16"/>
      <c r="K179" s="13">
        <f t="shared" si="12"/>
        <v>0</v>
      </c>
      <c r="L179" s="13">
        <f t="shared" si="13"/>
        <v>0</v>
      </c>
      <c r="N179" s="17">
        <f t="shared" si="14"/>
        <v>0</v>
      </c>
    </row>
    <row r="180" spans="1:14" x14ac:dyDescent="0.2">
      <c r="A180" s="11">
        <v>175</v>
      </c>
      <c r="B180" s="12" t="s">
        <v>187</v>
      </c>
      <c r="C180" s="12">
        <v>1</v>
      </c>
      <c r="D180" s="18"/>
      <c r="E180" s="19"/>
      <c r="F180" s="13">
        <f t="shared" si="10"/>
        <v>0</v>
      </c>
      <c r="G180" s="13">
        <f t="shared" si="11"/>
        <v>0</v>
      </c>
      <c r="H180" s="14"/>
      <c r="I180" s="15"/>
      <c r="J180" s="16"/>
      <c r="K180" s="13">
        <f t="shared" si="12"/>
        <v>0</v>
      </c>
      <c r="L180" s="13">
        <f t="shared" si="13"/>
        <v>0</v>
      </c>
      <c r="N180" s="17">
        <f t="shared" si="14"/>
        <v>0</v>
      </c>
    </row>
    <row r="181" spans="1:14" x14ac:dyDescent="0.2">
      <c r="A181" s="11">
        <v>176</v>
      </c>
      <c r="B181" s="12" t="s">
        <v>188</v>
      </c>
      <c r="C181" s="12">
        <v>100</v>
      </c>
      <c r="D181" s="18"/>
      <c r="E181" s="19"/>
      <c r="F181" s="13">
        <f t="shared" si="10"/>
        <v>0</v>
      </c>
      <c r="G181" s="13">
        <f t="shared" si="11"/>
        <v>0</v>
      </c>
      <c r="H181" s="14"/>
      <c r="I181" s="15"/>
      <c r="J181" s="16"/>
      <c r="K181" s="13">
        <f t="shared" si="12"/>
        <v>0</v>
      </c>
      <c r="L181" s="13">
        <f t="shared" si="13"/>
        <v>0</v>
      </c>
      <c r="N181" s="17">
        <f t="shared" si="14"/>
        <v>0</v>
      </c>
    </row>
    <row r="182" spans="1:14" x14ac:dyDescent="0.2">
      <c r="A182" s="11">
        <v>177</v>
      </c>
      <c r="B182" s="12" t="s">
        <v>189</v>
      </c>
      <c r="C182" s="12">
        <v>1</v>
      </c>
      <c r="D182" s="18"/>
      <c r="E182" s="19"/>
      <c r="F182" s="13">
        <f t="shared" si="10"/>
        <v>0</v>
      </c>
      <c r="G182" s="13">
        <f t="shared" si="11"/>
        <v>0</v>
      </c>
      <c r="H182" s="14"/>
      <c r="I182" s="15"/>
      <c r="J182" s="16"/>
      <c r="K182" s="13">
        <f t="shared" si="12"/>
        <v>0</v>
      </c>
      <c r="L182" s="13">
        <f t="shared" si="13"/>
        <v>0</v>
      </c>
      <c r="N182" s="17">
        <f t="shared" si="14"/>
        <v>0</v>
      </c>
    </row>
    <row r="183" spans="1:14" x14ac:dyDescent="0.2">
      <c r="A183" s="11">
        <v>178</v>
      </c>
      <c r="B183" s="12" t="s">
        <v>190</v>
      </c>
      <c r="C183" s="12">
        <v>1</v>
      </c>
      <c r="D183" s="18"/>
      <c r="E183" s="19"/>
      <c r="F183" s="13">
        <f t="shared" si="10"/>
        <v>0</v>
      </c>
      <c r="G183" s="13">
        <f t="shared" si="11"/>
        <v>0</v>
      </c>
      <c r="H183" s="14"/>
      <c r="I183" s="15"/>
      <c r="J183" s="16"/>
      <c r="K183" s="13">
        <f t="shared" si="12"/>
        <v>0</v>
      </c>
      <c r="L183" s="13">
        <f t="shared" si="13"/>
        <v>0</v>
      </c>
      <c r="N183" s="17">
        <f t="shared" si="14"/>
        <v>0</v>
      </c>
    </row>
    <row r="184" spans="1:14" x14ac:dyDescent="0.2">
      <c r="A184" s="11">
        <v>179</v>
      </c>
      <c r="B184" s="12" t="s">
        <v>191</v>
      </c>
      <c r="C184" s="12">
        <v>1</v>
      </c>
      <c r="D184" s="18"/>
      <c r="E184" s="19"/>
      <c r="F184" s="13">
        <f t="shared" si="10"/>
        <v>0</v>
      </c>
      <c r="G184" s="13">
        <f t="shared" si="11"/>
        <v>0</v>
      </c>
      <c r="H184" s="14"/>
      <c r="I184" s="15"/>
      <c r="J184" s="16"/>
      <c r="K184" s="13">
        <f t="shared" si="12"/>
        <v>0</v>
      </c>
      <c r="L184" s="13">
        <f t="shared" si="13"/>
        <v>0</v>
      </c>
      <c r="N184" s="17">
        <f t="shared" si="14"/>
        <v>0</v>
      </c>
    </row>
    <row r="185" spans="1:14" x14ac:dyDescent="0.2">
      <c r="A185" s="11">
        <v>180</v>
      </c>
      <c r="B185" s="12" t="s">
        <v>192</v>
      </c>
      <c r="C185" s="12">
        <v>1</v>
      </c>
      <c r="D185" s="18"/>
      <c r="E185" s="19"/>
      <c r="F185" s="13">
        <f t="shared" si="10"/>
        <v>0</v>
      </c>
      <c r="G185" s="13">
        <f t="shared" si="11"/>
        <v>0</v>
      </c>
      <c r="H185" s="14"/>
      <c r="I185" s="15"/>
      <c r="J185" s="16"/>
      <c r="K185" s="13">
        <f t="shared" si="12"/>
        <v>0</v>
      </c>
      <c r="L185" s="13">
        <f t="shared" si="13"/>
        <v>0</v>
      </c>
      <c r="N185" s="17">
        <f t="shared" si="14"/>
        <v>0</v>
      </c>
    </row>
    <row r="186" spans="1:14" x14ac:dyDescent="0.2">
      <c r="A186" s="11">
        <v>181</v>
      </c>
      <c r="B186" s="12" t="s">
        <v>193</v>
      </c>
      <c r="C186" s="12">
        <v>1</v>
      </c>
      <c r="D186" s="18"/>
      <c r="E186" s="19"/>
      <c r="F186" s="13">
        <f t="shared" si="10"/>
        <v>0</v>
      </c>
      <c r="G186" s="13">
        <f t="shared" si="11"/>
        <v>0</v>
      </c>
      <c r="H186" s="14"/>
      <c r="I186" s="15"/>
      <c r="J186" s="16"/>
      <c r="K186" s="13">
        <f t="shared" si="12"/>
        <v>0</v>
      </c>
      <c r="L186" s="13">
        <f t="shared" si="13"/>
        <v>0</v>
      </c>
      <c r="N186" s="17">
        <f t="shared" si="14"/>
        <v>0</v>
      </c>
    </row>
    <row r="187" spans="1:14" x14ac:dyDescent="0.2">
      <c r="A187" s="11">
        <v>182</v>
      </c>
      <c r="B187" s="12" t="s">
        <v>194</v>
      </c>
      <c r="C187" s="12">
        <v>1</v>
      </c>
      <c r="D187" s="18"/>
      <c r="E187" s="19"/>
      <c r="F187" s="13">
        <f t="shared" si="10"/>
        <v>0</v>
      </c>
      <c r="G187" s="13">
        <f t="shared" si="11"/>
        <v>0</v>
      </c>
      <c r="H187" s="14"/>
      <c r="I187" s="15"/>
      <c r="J187" s="16"/>
      <c r="K187" s="13">
        <f t="shared" si="12"/>
        <v>0</v>
      </c>
      <c r="L187" s="13">
        <f t="shared" si="13"/>
        <v>0</v>
      </c>
      <c r="N187" s="17">
        <f t="shared" si="14"/>
        <v>0</v>
      </c>
    </row>
    <row r="188" spans="1:14" x14ac:dyDescent="0.2">
      <c r="A188" s="11">
        <v>183</v>
      </c>
      <c r="B188" s="12" t="s">
        <v>195</v>
      </c>
      <c r="C188" s="12">
        <v>1</v>
      </c>
      <c r="D188" s="18"/>
      <c r="E188" s="19"/>
      <c r="F188" s="13">
        <f t="shared" si="10"/>
        <v>0</v>
      </c>
      <c r="G188" s="13">
        <f t="shared" si="11"/>
        <v>0</v>
      </c>
      <c r="H188" s="14"/>
      <c r="I188" s="15"/>
      <c r="J188" s="16"/>
      <c r="K188" s="13">
        <f t="shared" si="12"/>
        <v>0</v>
      </c>
      <c r="L188" s="13">
        <f t="shared" si="13"/>
        <v>0</v>
      </c>
      <c r="N188" s="17">
        <f t="shared" si="14"/>
        <v>0</v>
      </c>
    </row>
    <row r="189" spans="1:14" x14ac:dyDescent="0.2">
      <c r="A189" s="11">
        <v>184</v>
      </c>
      <c r="B189" s="12" t="s">
        <v>196</v>
      </c>
      <c r="C189" s="12">
        <v>1</v>
      </c>
      <c r="D189" s="18"/>
      <c r="E189" s="19"/>
      <c r="F189" s="13">
        <f t="shared" si="10"/>
        <v>0</v>
      </c>
      <c r="G189" s="13">
        <f t="shared" si="11"/>
        <v>0</v>
      </c>
      <c r="H189" s="14"/>
      <c r="I189" s="15"/>
      <c r="J189" s="16"/>
      <c r="K189" s="13">
        <f t="shared" si="12"/>
        <v>0</v>
      </c>
      <c r="L189" s="13">
        <f t="shared" si="13"/>
        <v>0</v>
      </c>
      <c r="N189" s="17">
        <f t="shared" si="14"/>
        <v>0</v>
      </c>
    </row>
    <row r="190" spans="1:14" x14ac:dyDescent="0.2">
      <c r="A190" s="11">
        <v>185</v>
      </c>
      <c r="B190" s="12" t="s">
        <v>197</v>
      </c>
      <c r="C190" s="12">
        <v>1</v>
      </c>
      <c r="D190" s="18"/>
      <c r="E190" s="19"/>
      <c r="F190" s="13">
        <f t="shared" si="10"/>
        <v>0</v>
      </c>
      <c r="G190" s="13">
        <f t="shared" si="11"/>
        <v>0</v>
      </c>
      <c r="H190" s="14"/>
      <c r="I190" s="15"/>
      <c r="J190" s="16"/>
      <c r="K190" s="13">
        <f t="shared" si="12"/>
        <v>0</v>
      </c>
      <c r="L190" s="13">
        <f t="shared" si="13"/>
        <v>0</v>
      </c>
      <c r="N190" s="17">
        <f t="shared" si="14"/>
        <v>0</v>
      </c>
    </row>
    <row r="191" spans="1:14" x14ac:dyDescent="0.2">
      <c r="A191" s="11">
        <v>186</v>
      </c>
      <c r="B191" s="12" t="s">
        <v>198</v>
      </c>
      <c r="C191" s="12">
        <v>1</v>
      </c>
      <c r="D191" s="18"/>
      <c r="E191" s="19"/>
      <c r="F191" s="13">
        <f t="shared" si="10"/>
        <v>0</v>
      </c>
      <c r="G191" s="13">
        <f t="shared" si="11"/>
        <v>0</v>
      </c>
      <c r="H191" s="14"/>
      <c r="I191" s="15"/>
      <c r="J191" s="16"/>
      <c r="K191" s="13">
        <f t="shared" si="12"/>
        <v>0</v>
      </c>
      <c r="L191" s="13">
        <f t="shared" si="13"/>
        <v>0</v>
      </c>
      <c r="N191" s="17">
        <f t="shared" si="14"/>
        <v>0</v>
      </c>
    </row>
    <row r="192" spans="1:14" x14ac:dyDescent="0.2">
      <c r="A192" s="11">
        <v>187</v>
      </c>
      <c r="B192" s="12" t="s">
        <v>199</v>
      </c>
      <c r="C192" s="12">
        <v>1</v>
      </c>
      <c r="D192" s="18"/>
      <c r="E192" s="19"/>
      <c r="F192" s="13">
        <f t="shared" si="10"/>
        <v>0</v>
      </c>
      <c r="G192" s="13">
        <f t="shared" si="11"/>
        <v>0</v>
      </c>
      <c r="H192" s="14"/>
      <c r="I192" s="15"/>
      <c r="J192" s="16"/>
      <c r="K192" s="13">
        <f t="shared" si="12"/>
        <v>0</v>
      </c>
      <c r="L192" s="13">
        <f t="shared" si="13"/>
        <v>0</v>
      </c>
      <c r="N192" s="17">
        <f t="shared" si="14"/>
        <v>0</v>
      </c>
    </row>
    <row r="193" spans="1:14" x14ac:dyDescent="0.2">
      <c r="A193" s="11">
        <v>188</v>
      </c>
      <c r="B193" s="12" t="s">
        <v>200</v>
      </c>
      <c r="C193" s="12">
        <v>1</v>
      </c>
      <c r="D193" s="18"/>
      <c r="E193" s="19"/>
      <c r="F193" s="13">
        <f t="shared" si="10"/>
        <v>0</v>
      </c>
      <c r="G193" s="13">
        <f t="shared" si="11"/>
        <v>0</v>
      </c>
      <c r="H193" s="14"/>
      <c r="I193" s="15"/>
      <c r="J193" s="16"/>
      <c r="K193" s="13">
        <f t="shared" si="12"/>
        <v>0</v>
      </c>
      <c r="L193" s="13">
        <f t="shared" si="13"/>
        <v>0</v>
      </c>
      <c r="N193" s="17">
        <f t="shared" si="14"/>
        <v>0</v>
      </c>
    </row>
    <row r="194" spans="1:14" x14ac:dyDescent="0.2">
      <c r="A194" s="11">
        <v>189</v>
      </c>
      <c r="B194" s="12" t="s">
        <v>201</v>
      </c>
      <c r="C194" s="12">
        <v>1</v>
      </c>
      <c r="D194" s="18"/>
      <c r="E194" s="19"/>
      <c r="F194" s="13">
        <f t="shared" si="10"/>
        <v>0</v>
      </c>
      <c r="G194" s="13">
        <f t="shared" si="11"/>
        <v>0</v>
      </c>
      <c r="H194" s="14"/>
      <c r="I194" s="15"/>
      <c r="J194" s="16"/>
      <c r="K194" s="13">
        <f t="shared" si="12"/>
        <v>0</v>
      </c>
      <c r="L194" s="13">
        <f t="shared" si="13"/>
        <v>0</v>
      </c>
      <c r="N194" s="17">
        <f t="shared" si="14"/>
        <v>0</v>
      </c>
    </row>
    <row r="195" spans="1:14" x14ac:dyDescent="0.2">
      <c r="A195" s="11">
        <v>190</v>
      </c>
      <c r="B195" s="12" t="s">
        <v>202</v>
      </c>
      <c r="C195" s="12">
        <v>1</v>
      </c>
      <c r="D195" s="18"/>
      <c r="E195" s="19"/>
      <c r="F195" s="13">
        <f t="shared" si="10"/>
        <v>0</v>
      </c>
      <c r="G195" s="13">
        <f t="shared" si="11"/>
        <v>0</v>
      </c>
      <c r="H195" s="14"/>
      <c r="I195" s="15"/>
      <c r="J195" s="16"/>
      <c r="K195" s="13">
        <f t="shared" si="12"/>
        <v>0</v>
      </c>
      <c r="L195" s="13">
        <f t="shared" si="13"/>
        <v>0</v>
      </c>
      <c r="N195" s="17">
        <f t="shared" si="14"/>
        <v>0</v>
      </c>
    </row>
    <row r="196" spans="1:14" x14ac:dyDescent="0.2">
      <c r="A196" s="11">
        <v>191</v>
      </c>
      <c r="B196" s="12" t="s">
        <v>203</v>
      </c>
      <c r="C196" s="12">
        <v>1</v>
      </c>
      <c r="D196" s="18"/>
      <c r="E196" s="19"/>
      <c r="F196" s="13">
        <f t="shared" si="10"/>
        <v>0</v>
      </c>
      <c r="G196" s="13">
        <f t="shared" si="11"/>
        <v>0</v>
      </c>
      <c r="H196" s="14"/>
      <c r="I196" s="15"/>
      <c r="J196" s="16"/>
      <c r="K196" s="13">
        <f t="shared" si="12"/>
        <v>0</v>
      </c>
      <c r="L196" s="13">
        <f t="shared" si="13"/>
        <v>0</v>
      </c>
      <c r="N196" s="17">
        <f t="shared" si="14"/>
        <v>0</v>
      </c>
    </row>
    <row r="197" spans="1:14" x14ac:dyDescent="0.2">
      <c r="A197" s="11">
        <v>192</v>
      </c>
      <c r="B197" s="12" t="s">
        <v>204</v>
      </c>
      <c r="C197" s="12">
        <v>1</v>
      </c>
      <c r="D197" s="18"/>
      <c r="E197" s="19"/>
      <c r="F197" s="13">
        <f t="shared" si="10"/>
        <v>0</v>
      </c>
      <c r="G197" s="13">
        <f t="shared" si="11"/>
        <v>0</v>
      </c>
      <c r="H197" s="14"/>
      <c r="I197" s="15"/>
      <c r="J197" s="16"/>
      <c r="K197" s="13">
        <f t="shared" si="12"/>
        <v>0</v>
      </c>
      <c r="L197" s="13">
        <f t="shared" si="13"/>
        <v>0</v>
      </c>
      <c r="N197" s="17">
        <f t="shared" si="14"/>
        <v>0</v>
      </c>
    </row>
    <row r="198" spans="1:14" x14ac:dyDescent="0.2">
      <c r="A198" s="11">
        <v>193</v>
      </c>
      <c r="B198" s="12" t="s">
        <v>205</v>
      </c>
      <c r="C198" s="12">
        <v>1</v>
      </c>
      <c r="D198" s="18"/>
      <c r="E198" s="19"/>
      <c r="F198" s="13">
        <f t="shared" si="10"/>
        <v>0</v>
      </c>
      <c r="G198" s="13">
        <f t="shared" si="11"/>
        <v>0</v>
      </c>
      <c r="H198" s="14"/>
      <c r="I198" s="15"/>
      <c r="J198" s="16"/>
      <c r="K198" s="13">
        <f t="shared" si="12"/>
        <v>0</v>
      </c>
      <c r="L198" s="13">
        <f t="shared" si="13"/>
        <v>0</v>
      </c>
      <c r="N198" s="17">
        <f t="shared" si="14"/>
        <v>0</v>
      </c>
    </row>
    <row r="199" spans="1:14" x14ac:dyDescent="0.2">
      <c r="A199" s="11">
        <v>194</v>
      </c>
      <c r="B199" s="12" t="s">
        <v>206</v>
      </c>
      <c r="C199" s="12">
        <v>1</v>
      </c>
      <c r="D199" s="18"/>
      <c r="E199" s="19"/>
      <c r="F199" s="13">
        <f t="shared" ref="F199:F205" si="15">D199-(D199*E199)</f>
        <v>0</v>
      </c>
      <c r="G199" s="13">
        <f t="shared" ref="G199:G205" si="16">F199*C199</f>
        <v>0</v>
      </c>
      <c r="H199" s="14"/>
      <c r="I199" s="15"/>
      <c r="J199" s="16"/>
      <c r="K199" s="13">
        <f t="shared" ref="K199:K205" si="17">I199-(I199*J199)</f>
        <v>0</v>
      </c>
      <c r="L199" s="13">
        <f t="shared" ref="L199:L205" si="18">K199*C199</f>
        <v>0</v>
      </c>
      <c r="N199" s="17">
        <f t="shared" ref="N199:N205" si="19">IF(D199&gt;1,C199*F199,IF(D199="",C199*K199,0))</f>
        <v>0</v>
      </c>
    </row>
    <row r="200" spans="1:14" x14ac:dyDescent="0.2">
      <c r="A200" s="11">
        <v>195</v>
      </c>
      <c r="B200" s="12" t="s">
        <v>207</v>
      </c>
      <c r="C200" s="12">
        <v>1</v>
      </c>
      <c r="D200" s="18"/>
      <c r="E200" s="19"/>
      <c r="F200" s="13">
        <f t="shared" si="15"/>
        <v>0</v>
      </c>
      <c r="G200" s="13">
        <f t="shared" si="16"/>
        <v>0</v>
      </c>
      <c r="H200" s="14"/>
      <c r="I200" s="15"/>
      <c r="J200" s="16"/>
      <c r="K200" s="13">
        <f t="shared" si="17"/>
        <v>0</v>
      </c>
      <c r="L200" s="13">
        <f t="shared" si="18"/>
        <v>0</v>
      </c>
      <c r="N200" s="17">
        <f t="shared" si="19"/>
        <v>0</v>
      </c>
    </row>
    <row r="201" spans="1:14" x14ac:dyDescent="0.2">
      <c r="A201" s="11">
        <v>196</v>
      </c>
      <c r="B201" s="12" t="s">
        <v>208</v>
      </c>
      <c r="C201" s="12">
        <v>10</v>
      </c>
      <c r="D201" s="18"/>
      <c r="E201" s="19"/>
      <c r="F201" s="13">
        <f t="shared" si="15"/>
        <v>0</v>
      </c>
      <c r="G201" s="13">
        <f t="shared" si="16"/>
        <v>0</v>
      </c>
      <c r="H201" s="14"/>
      <c r="I201" s="15"/>
      <c r="J201" s="16"/>
      <c r="K201" s="13">
        <f t="shared" si="17"/>
        <v>0</v>
      </c>
      <c r="L201" s="13">
        <f t="shared" si="18"/>
        <v>0</v>
      </c>
      <c r="N201" s="17">
        <f t="shared" si="19"/>
        <v>0</v>
      </c>
    </row>
    <row r="202" spans="1:14" x14ac:dyDescent="0.2">
      <c r="A202" s="11">
        <v>197</v>
      </c>
      <c r="B202" s="12" t="s">
        <v>209</v>
      </c>
      <c r="C202" s="12">
        <v>1</v>
      </c>
      <c r="D202" s="18"/>
      <c r="E202" s="19"/>
      <c r="F202" s="13">
        <f t="shared" si="15"/>
        <v>0</v>
      </c>
      <c r="G202" s="13">
        <f t="shared" si="16"/>
        <v>0</v>
      </c>
      <c r="H202" s="14"/>
      <c r="I202" s="15"/>
      <c r="J202" s="16"/>
      <c r="K202" s="13">
        <f t="shared" si="17"/>
        <v>0</v>
      </c>
      <c r="L202" s="13">
        <f t="shared" si="18"/>
        <v>0</v>
      </c>
      <c r="N202" s="17">
        <f t="shared" si="19"/>
        <v>0</v>
      </c>
    </row>
    <row r="203" spans="1:14" x14ac:dyDescent="0.2">
      <c r="A203" s="11">
        <v>198</v>
      </c>
      <c r="B203" s="12" t="s">
        <v>210</v>
      </c>
      <c r="C203" s="12">
        <v>1</v>
      </c>
      <c r="D203" s="18"/>
      <c r="E203" s="19"/>
      <c r="F203" s="13">
        <f t="shared" si="15"/>
        <v>0</v>
      </c>
      <c r="G203" s="13">
        <f t="shared" si="16"/>
        <v>0</v>
      </c>
      <c r="H203" s="14"/>
      <c r="I203" s="15"/>
      <c r="J203" s="16"/>
      <c r="K203" s="13">
        <f t="shared" si="17"/>
        <v>0</v>
      </c>
      <c r="L203" s="13">
        <f t="shared" si="18"/>
        <v>0</v>
      </c>
      <c r="N203" s="17">
        <f t="shared" si="19"/>
        <v>0</v>
      </c>
    </row>
    <row r="204" spans="1:14" x14ac:dyDescent="0.2">
      <c r="A204" s="11">
        <v>199</v>
      </c>
      <c r="B204" s="12" t="s">
        <v>211</v>
      </c>
      <c r="C204" s="12">
        <v>1</v>
      </c>
      <c r="D204" s="18"/>
      <c r="E204" s="19"/>
      <c r="F204" s="13">
        <f t="shared" si="15"/>
        <v>0</v>
      </c>
      <c r="G204" s="13">
        <f t="shared" si="16"/>
        <v>0</v>
      </c>
      <c r="H204" s="14"/>
      <c r="I204" s="15"/>
      <c r="J204" s="16"/>
      <c r="K204" s="13">
        <f t="shared" si="17"/>
        <v>0</v>
      </c>
      <c r="L204" s="13">
        <f t="shared" si="18"/>
        <v>0</v>
      </c>
      <c r="N204" s="17">
        <f t="shared" si="19"/>
        <v>0</v>
      </c>
    </row>
    <row r="205" spans="1:14" x14ac:dyDescent="0.2">
      <c r="A205" s="11">
        <v>200</v>
      </c>
      <c r="B205" s="12" t="s">
        <v>212</v>
      </c>
      <c r="C205" s="12">
        <v>1</v>
      </c>
      <c r="D205" s="18"/>
      <c r="E205" s="19"/>
      <c r="F205" s="13">
        <f t="shared" si="15"/>
        <v>0</v>
      </c>
      <c r="G205" s="13">
        <f t="shared" si="16"/>
        <v>0</v>
      </c>
      <c r="H205" s="14"/>
      <c r="I205" s="15"/>
      <c r="J205" s="16"/>
      <c r="K205" s="13">
        <f t="shared" si="17"/>
        <v>0</v>
      </c>
      <c r="L205" s="13">
        <f t="shared" si="18"/>
        <v>0</v>
      </c>
      <c r="N205" s="17">
        <f t="shared" si="19"/>
        <v>0</v>
      </c>
    </row>
    <row r="206" spans="1:14" ht="18" customHeight="1" x14ac:dyDescent="0.2">
      <c r="B206" s="20" t="s">
        <v>213</v>
      </c>
      <c r="C206" s="21"/>
      <c r="D206" s="11"/>
      <c r="E206" s="11"/>
      <c r="F206" s="11" t="s">
        <v>214</v>
      </c>
      <c r="G206" s="22">
        <f>SUM(G6:G205)</f>
        <v>0</v>
      </c>
      <c r="H206" s="11"/>
      <c r="I206" s="11"/>
      <c r="J206" s="11"/>
      <c r="K206" s="11" t="s">
        <v>215</v>
      </c>
      <c r="L206" s="22">
        <f>SUM(L6:L205)</f>
        <v>0</v>
      </c>
    </row>
    <row r="207" spans="1:14" x14ac:dyDescent="0.2">
      <c r="B207" s="23"/>
      <c r="C207" s="24"/>
    </row>
    <row r="208" spans="1:14" x14ac:dyDescent="0.2">
      <c r="B208" s="24"/>
      <c r="C208" s="24"/>
    </row>
    <row r="209" spans="2:14" x14ac:dyDescent="0.2">
      <c r="B209" s="20" t="s">
        <v>216</v>
      </c>
      <c r="C209" s="25"/>
      <c r="D209" s="26"/>
      <c r="E209" s="27"/>
      <c r="F209" s="61">
        <f>G206+L206</f>
        <v>0</v>
      </c>
      <c r="G209" s="62"/>
      <c r="N209" s="28">
        <f>SUM(N6:N208)</f>
        <v>0</v>
      </c>
    </row>
    <row r="210" spans="2:14" x14ac:dyDescent="0.2">
      <c r="B210" s="24"/>
      <c r="C210" s="24"/>
    </row>
    <row r="211" spans="2:14" x14ac:dyDescent="0.2">
      <c r="B211" s="20" t="s">
        <v>217</v>
      </c>
      <c r="C211" s="29"/>
      <c r="D211" s="30"/>
      <c r="E211" s="30"/>
      <c r="F211" s="31"/>
      <c r="G211" s="32">
        <v>0.21</v>
      </c>
    </row>
    <row r="212" spans="2:14" x14ac:dyDescent="0.2">
      <c r="B212" s="24"/>
      <c r="C212" s="24"/>
    </row>
    <row r="213" spans="2:14" x14ac:dyDescent="0.2">
      <c r="B213" s="33" t="s">
        <v>218</v>
      </c>
      <c r="C213" s="34"/>
      <c r="D213" s="30"/>
      <c r="E213" s="31"/>
      <c r="F213" s="61">
        <f>F209+(F209*G211)</f>
        <v>0</v>
      </c>
      <c r="G213" s="62"/>
    </row>
    <row r="214" spans="2:14" x14ac:dyDescent="0.2">
      <c r="B214" s="24"/>
      <c r="C214" s="24"/>
    </row>
    <row r="215" spans="2:14" x14ac:dyDescent="0.2">
      <c r="B215" s="24"/>
      <c r="C215" s="24"/>
    </row>
    <row r="216" spans="2:14" x14ac:dyDescent="0.2">
      <c r="B216" s="24"/>
      <c r="C216" s="24"/>
    </row>
    <row r="217" spans="2:14" x14ac:dyDescent="0.2">
      <c r="B217" s="24"/>
      <c r="C217" s="24"/>
    </row>
    <row r="218" spans="2:14" x14ac:dyDescent="0.2">
      <c r="B218" s="24"/>
      <c r="C218" s="24"/>
    </row>
    <row r="219" spans="2:14" x14ac:dyDescent="0.2">
      <c r="B219" s="24"/>
      <c r="C219" s="24"/>
    </row>
    <row r="220" spans="2:14" x14ac:dyDescent="0.2">
      <c r="B220" s="24"/>
      <c r="C220" s="24"/>
    </row>
    <row r="221" spans="2:14" x14ac:dyDescent="0.2">
      <c r="B221" s="24"/>
      <c r="C221" s="24"/>
    </row>
    <row r="222" spans="2:14" ht="14.25" x14ac:dyDescent="0.2">
      <c r="B222" s="59" t="s">
        <v>219</v>
      </c>
      <c r="C222" s="59"/>
      <c r="D222" s="59"/>
      <c r="E222" s="59"/>
      <c r="F222" s="59"/>
      <c r="G222" s="59"/>
    </row>
    <row r="223" spans="2:14" ht="19.5" customHeight="1" x14ac:dyDescent="0.2">
      <c r="B223" s="60" t="s">
        <v>220</v>
      </c>
      <c r="C223" s="60"/>
      <c r="D223" s="60"/>
      <c r="E223" s="60"/>
      <c r="F223" s="60"/>
      <c r="G223" s="60"/>
    </row>
    <row r="224" spans="2:14" ht="33.75" customHeight="1" x14ac:dyDescent="0.2">
      <c r="B224" s="60" t="s">
        <v>221</v>
      </c>
      <c r="C224" s="60"/>
      <c r="D224" s="60"/>
      <c r="E224" s="60"/>
      <c r="F224" s="60"/>
      <c r="G224" s="60"/>
    </row>
    <row r="225" spans="2:7" ht="19.5" customHeight="1" x14ac:dyDescent="0.2">
      <c r="B225" s="60" t="s">
        <v>222</v>
      </c>
      <c r="C225" s="60"/>
      <c r="D225" s="60"/>
      <c r="E225" s="60"/>
      <c r="F225" s="60"/>
      <c r="G225" s="60"/>
    </row>
    <row r="226" spans="2:7" ht="20.25" customHeight="1" x14ac:dyDescent="0.2">
      <c r="B226" s="60" t="s">
        <v>223</v>
      </c>
      <c r="C226" s="60"/>
      <c r="D226" s="60"/>
      <c r="E226" s="60"/>
      <c r="F226" s="60"/>
      <c r="G226" s="60"/>
    </row>
    <row r="227" spans="2:7" ht="21.75" customHeight="1" x14ac:dyDescent="0.2">
      <c r="B227" s="60" t="s">
        <v>224</v>
      </c>
      <c r="C227" s="60"/>
      <c r="D227" s="60"/>
      <c r="E227" s="60"/>
      <c r="F227" s="60"/>
      <c r="G227" s="60"/>
    </row>
    <row r="228" spans="2:7" ht="29.25" customHeight="1" x14ac:dyDescent="0.2">
      <c r="B228" s="60" t="s">
        <v>225</v>
      </c>
      <c r="C228" s="60"/>
      <c r="D228" s="60"/>
      <c r="E228" s="60"/>
      <c r="F228" s="60"/>
      <c r="G228" s="60"/>
    </row>
    <row r="229" spans="2:7" ht="21" customHeight="1" x14ac:dyDescent="0.2">
      <c r="B229" s="60" t="s">
        <v>226</v>
      </c>
      <c r="C229" s="60"/>
      <c r="D229" s="60"/>
      <c r="E229" s="60"/>
      <c r="F229" s="60"/>
      <c r="G229" s="60"/>
    </row>
  </sheetData>
  <sheetProtection algorithmName="SHA-512" hashValue="QMYIv6dR6MMXtulCqZ+4SY7af6A83m8YnZKVIQVJVB6KaU2Bz8DZgWscDVA1JNYRvRrq2lrNVXI9BcQo0kUhcA==" saltValue="Ly0KM8WRItERGG/k9LFdBw==" spinCount="100000" sheet="1" objects="1" scenarios="1"/>
  <mergeCells count="14">
    <mergeCell ref="F213:G213"/>
    <mergeCell ref="B1:G1"/>
    <mergeCell ref="B2:G2"/>
    <mergeCell ref="D4:G4"/>
    <mergeCell ref="I4:L4"/>
    <mergeCell ref="F209:G209"/>
    <mergeCell ref="B222:G222"/>
    <mergeCell ref="B223:G223"/>
    <mergeCell ref="B224:G224"/>
    <mergeCell ref="B225:G225"/>
    <mergeCell ref="B226:G226"/>
    <mergeCell ref="B227:G227"/>
    <mergeCell ref="B228:G228"/>
    <mergeCell ref="B229:G229"/>
  </mergeCells>
  <pageMargins left="0.43307086614173229" right="0.23622047244094491" top="0.15748031496062992" bottom="0.31496062992125984" header="0.11811023622047245" footer="0.11811023622047245"/>
  <pageSetup paperSize="9" orientation="landscape" r:id="rId1"/>
  <headerFooter>
    <oddFooter>&amp;C&amp;"Verdana,Standaard"&amp;8Pagina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F4DE-55FD-4371-B882-3E7A72D70582}">
  <dimension ref="B1:K45"/>
  <sheetViews>
    <sheetView showGridLines="0" workbookViewId="0">
      <selection activeCell="C6" sqref="C6"/>
    </sheetView>
  </sheetViews>
  <sheetFormatPr defaultRowHeight="12.75" x14ac:dyDescent="0.2"/>
  <cols>
    <col min="1" max="1" width="2.7109375" style="1" customWidth="1"/>
    <col min="2" max="2" width="53.5703125" style="1" customWidth="1"/>
    <col min="3" max="3" width="13" style="1" customWidth="1"/>
    <col min="4" max="6" width="9.140625" style="1"/>
    <col min="7" max="7" width="10.28515625" style="1" customWidth="1"/>
    <col min="8" max="10" width="9.140625" style="1"/>
    <col min="11" max="11" width="11" style="1" customWidth="1"/>
    <col min="12" max="16384" width="9.140625" style="1"/>
  </cols>
  <sheetData>
    <row r="1" spans="2:11" ht="15" x14ac:dyDescent="0.2">
      <c r="B1" s="51" t="s">
        <v>0</v>
      </c>
      <c r="C1" s="51"/>
      <c r="D1" s="51"/>
      <c r="E1" s="51"/>
      <c r="F1" s="51"/>
      <c r="G1" s="2"/>
      <c r="H1" s="38"/>
      <c r="I1" s="38"/>
    </row>
    <row r="2" spans="2:11" ht="56.25" customHeight="1" x14ac:dyDescent="0.2">
      <c r="B2" s="54" t="s">
        <v>235</v>
      </c>
      <c r="C2" s="54"/>
      <c r="D2" s="54"/>
      <c r="E2" s="54"/>
      <c r="F2" s="54"/>
      <c r="G2" s="3"/>
      <c r="H2" s="3"/>
      <c r="I2" s="3"/>
      <c r="J2" s="3"/>
      <c r="K2" s="3"/>
    </row>
    <row r="5" spans="2:11" ht="14.25" x14ac:dyDescent="0.2">
      <c r="B5" s="39" t="s">
        <v>237</v>
      </c>
      <c r="C5" s="39" t="s">
        <v>9</v>
      </c>
    </row>
    <row r="6" spans="2:11" ht="14.25" x14ac:dyDescent="0.2">
      <c r="B6" s="45" t="s">
        <v>244</v>
      </c>
      <c r="C6" s="40"/>
    </row>
    <row r="7" spans="2:11" ht="14.25" x14ac:dyDescent="0.2">
      <c r="B7" s="45" t="s">
        <v>245</v>
      </c>
      <c r="C7" s="40"/>
    </row>
    <row r="8" spans="2:11" ht="14.25" x14ac:dyDescent="0.2">
      <c r="B8" s="45" t="s">
        <v>246</v>
      </c>
      <c r="C8" s="40"/>
    </row>
    <row r="9" spans="2:11" ht="14.25" x14ac:dyDescent="0.2">
      <c r="B9" s="46" t="s">
        <v>247</v>
      </c>
      <c r="C9" s="40"/>
    </row>
    <row r="10" spans="2:11" ht="14.25" x14ac:dyDescent="0.2">
      <c r="B10" s="45" t="s">
        <v>248</v>
      </c>
      <c r="C10" s="40"/>
    </row>
    <row r="11" spans="2:11" ht="14.25" x14ac:dyDescent="0.2">
      <c r="B11" s="45" t="s">
        <v>249</v>
      </c>
      <c r="C11" s="40"/>
    </row>
    <row r="12" spans="2:11" ht="14.25" x14ac:dyDescent="0.2">
      <c r="B12" s="45" t="s">
        <v>250</v>
      </c>
      <c r="C12" s="40"/>
    </row>
    <row r="13" spans="2:11" ht="14.25" x14ac:dyDescent="0.2">
      <c r="B13" s="45" t="s">
        <v>251</v>
      </c>
      <c r="C13" s="40"/>
    </row>
    <row r="14" spans="2:11" ht="14.25" x14ac:dyDescent="0.2">
      <c r="B14" s="45" t="s">
        <v>252</v>
      </c>
      <c r="C14" s="40"/>
    </row>
    <row r="15" spans="2:11" ht="14.25" x14ac:dyDescent="0.2">
      <c r="B15" s="45" t="s">
        <v>253</v>
      </c>
      <c r="C15" s="40"/>
    </row>
    <row r="16" spans="2:11" ht="14.25" x14ac:dyDescent="0.2">
      <c r="B16" s="45" t="s">
        <v>254</v>
      </c>
      <c r="C16" s="40"/>
    </row>
    <row r="17" spans="2:3" ht="14.25" x14ac:dyDescent="0.2">
      <c r="B17" s="45" t="s">
        <v>255</v>
      </c>
      <c r="C17" s="40"/>
    </row>
    <row r="18" spans="2:3" ht="14.25" x14ac:dyDescent="0.2">
      <c r="B18" s="45" t="s">
        <v>256</v>
      </c>
      <c r="C18" s="40"/>
    </row>
    <row r="19" spans="2:3" ht="14.25" x14ac:dyDescent="0.2">
      <c r="B19" s="45" t="s">
        <v>257</v>
      </c>
      <c r="C19" s="40"/>
    </row>
    <row r="20" spans="2:3" ht="14.25" x14ac:dyDescent="0.2">
      <c r="B20" s="45" t="s">
        <v>258</v>
      </c>
      <c r="C20" s="40"/>
    </row>
    <row r="21" spans="2:3" ht="14.25" x14ac:dyDescent="0.2">
      <c r="B21" s="45" t="s">
        <v>259</v>
      </c>
      <c r="C21" s="40"/>
    </row>
    <row r="22" spans="2:3" ht="14.25" x14ac:dyDescent="0.2">
      <c r="B22" s="45" t="s">
        <v>260</v>
      </c>
      <c r="C22" s="40"/>
    </row>
    <row r="23" spans="2:3" ht="14.25" x14ac:dyDescent="0.2">
      <c r="B23" s="45" t="s">
        <v>261</v>
      </c>
      <c r="C23" s="40"/>
    </row>
    <row r="24" spans="2:3" ht="14.25" x14ac:dyDescent="0.2">
      <c r="B24" s="45" t="s">
        <v>262</v>
      </c>
      <c r="C24" s="40"/>
    </row>
    <row r="25" spans="2:3" ht="14.25" x14ac:dyDescent="0.2">
      <c r="B25" s="45" t="s">
        <v>263</v>
      </c>
      <c r="C25" s="40"/>
    </row>
    <row r="26" spans="2:3" ht="14.25" x14ac:dyDescent="0.2">
      <c r="B26" s="45" t="s">
        <v>264</v>
      </c>
      <c r="C26" s="40"/>
    </row>
    <row r="27" spans="2:3" ht="14.25" x14ac:dyDescent="0.2">
      <c r="B27" s="45" t="s">
        <v>265</v>
      </c>
      <c r="C27" s="40"/>
    </row>
    <row r="28" spans="2:3" ht="14.25" x14ac:dyDescent="0.2">
      <c r="B28" s="45" t="s">
        <v>266</v>
      </c>
      <c r="C28" s="40"/>
    </row>
    <row r="29" spans="2:3" ht="14.25" x14ac:dyDescent="0.2">
      <c r="B29" s="45" t="s">
        <v>267</v>
      </c>
      <c r="C29" s="40"/>
    </row>
    <row r="30" spans="2:3" ht="14.25" x14ac:dyDescent="0.2">
      <c r="B30" s="45" t="s">
        <v>268</v>
      </c>
      <c r="C30" s="40"/>
    </row>
    <row r="31" spans="2:3" ht="14.25" x14ac:dyDescent="0.2">
      <c r="B31" s="45" t="s">
        <v>238</v>
      </c>
      <c r="C31" s="40"/>
    </row>
    <row r="32" spans="2:3" ht="14.25" x14ac:dyDescent="0.2">
      <c r="B32" s="41" t="s">
        <v>236</v>
      </c>
      <c r="C32" s="42">
        <f>(C6+C7+C8+C9+C10+C11+C12+C13+C14+C15+C16+C17+C18+C19+C20+C21+C22+C23+C24+C25+C26+C27+C28+C29+C30+C31)/26</f>
        <v>0</v>
      </c>
    </row>
    <row r="33" spans="2:6" ht="14.25" x14ac:dyDescent="0.2">
      <c r="B33" s="43"/>
      <c r="C33" s="44"/>
    </row>
    <row r="34" spans="2:6" ht="14.25" x14ac:dyDescent="0.2">
      <c r="B34" s="43"/>
      <c r="C34" s="44"/>
    </row>
    <row r="35" spans="2:6" ht="14.25" x14ac:dyDescent="0.2">
      <c r="B35" s="43"/>
      <c r="C35" s="44"/>
    </row>
    <row r="36" spans="2:6" ht="14.25" x14ac:dyDescent="0.2">
      <c r="B36" s="43"/>
      <c r="C36" s="44"/>
    </row>
    <row r="37" spans="2:6" ht="14.25" x14ac:dyDescent="0.2">
      <c r="B37" s="43"/>
      <c r="C37" s="44"/>
    </row>
    <row r="39" spans="2:6" ht="14.25" x14ac:dyDescent="0.2">
      <c r="B39" s="53" t="s">
        <v>219</v>
      </c>
      <c r="C39" s="53"/>
      <c r="D39" s="53"/>
      <c r="E39" s="53"/>
      <c r="F39" s="53"/>
    </row>
    <row r="40" spans="2:6" ht="21" customHeight="1" x14ac:dyDescent="0.2">
      <c r="B40" s="65" t="s">
        <v>239</v>
      </c>
      <c r="C40" s="65"/>
      <c r="D40" s="65"/>
      <c r="E40" s="65"/>
      <c r="F40" s="65"/>
    </row>
    <row r="41" spans="2:6" ht="32.25" customHeight="1" x14ac:dyDescent="0.2">
      <c r="B41" s="65" t="s">
        <v>240</v>
      </c>
      <c r="C41" s="65"/>
      <c r="D41" s="65"/>
      <c r="E41" s="65"/>
      <c r="F41" s="65"/>
    </row>
    <row r="42" spans="2:6" ht="36" customHeight="1" x14ac:dyDescent="0.2">
      <c r="B42" s="65" t="s">
        <v>222</v>
      </c>
      <c r="C42" s="65"/>
      <c r="D42" s="65"/>
      <c r="E42" s="65"/>
      <c r="F42" s="65"/>
    </row>
    <row r="43" spans="2:6" ht="22.5" customHeight="1" x14ac:dyDescent="0.2">
      <c r="B43" s="65" t="s">
        <v>241</v>
      </c>
      <c r="C43" s="65"/>
      <c r="D43" s="65"/>
      <c r="E43" s="65"/>
      <c r="F43" s="65"/>
    </row>
    <row r="44" spans="2:6" ht="34.5" customHeight="1" x14ac:dyDescent="0.2">
      <c r="B44" s="65" t="s">
        <v>242</v>
      </c>
      <c r="C44" s="65"/>
      <c r="D44" s="65"/>
      <c r="E44" s="65"/>
      <c r="F44" s="65"/>
    </row>
    <row r="45" spans="2:6" ht="38.25" customHeight="1" x14ac:dyDescent="0.2">
      <c r="B45" s="65" t="s">
        <v>243</v>
      </c>
      <c r="C45" s="65"/>
      <c r="D45" s="65"/>
      <c r="E45" s="65"/>
      <c r="F45" s="65"/>
    </row>
  </sheetData>
  <sheetProtection algorithmName="SHA-512" hashValue="UCli2DZeDJUvBwOK7lR8i3HaTh651wTD+t2MieMV1dtMBHim0zAizdOl0pgnXe2lO+FPb6bZMDb+wDDmHKR/Xg==" saltValue="ozSVC8qouVBBvD0d8v4USA==" spinCount="100000" sheet="1" objects="1" scenarios="1"/>
  <mergeCells count="9">
    <mergeCell ref="B44:F44"/>
    <mergeCell ref="B45:F45"/>
    <mergeCell ref="B1:F1"/>
    <mergeCell ref="B2:F2"/>
    <mergeCell ref="B39:F39"/>
    <mergeCell ref="B40:F40"/>
    <mergeCell ref="B41:F41"/>
    <mergeCell ref="B42:F42"/>
    <mergeCell ref="B43:F43"/>
  </mergeCells>
  <pageMargins left="0.46" right="0.3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c68482e0-cfc3-45e5-bcf6-f0fc2ea3fe6c" xsi:nil="true"/>
    <ZSDMS_Documentstatus xmlns="c68482e0-cfc3-45e5-bcf6-f0fc2ea3fe6c" xsi:nil="true"/>
    <ZSDMS_Documenttitel xmlns="c68482e0-cfc3-45e5-bcf6-f0fc2ea3fe6c" xsi:nil="true"/>
    <ZSDMS_DocumentIdentificatie xmlns="c68482e0-cfc3-45e5-bcf6-f0fc2ea3fe6c" xsi:nil="true"/>
    <ZSDMS_Resultaatomschrijving xmlns="c68482e0-cfc3-45e5-bcf6-f0fc2ea3fe6c" xsi:nil="true"/>
    <ZSDMS_Burgerservicenummer xmlns="c68482e0-cfc3-45e5-bcf6-f0fc2ea3fe6c" xsi:nil="true"/>
    <ZSDMS_Bestandsnaam xmlns="c68482e0-cfc3-45e5-bcf6-f0fc2ea3fe6c" xsi:nil="true"/>
    <ZSDMS_EinddatumBeperkingOpenbaarheid xmlns="c68482e0-cfc3-45e5-bcf6-f0fc2ea3fe6c" xsi:nil="true"/>
    <ZSDMS_StartdatumBeperkingOpenbaarheid xmlns="c68482e0-cfc3-45e5-bcf6-f0fc2ea3fe6c" xsi:nil="true"/>
    <ZSDMS_Documentverzenddatum xmlns="c68482e0-cfc3-45e5-bcf6-f0fc2ea3fe6c" xsi:nil="true"/>
    <ZSDMS_Documentformaat xmlns="c68482e0-cfc3-45e5-bcf6-f0fc2ea3fe6c" xsi:nil="true"/>
    <ZSDMS_Vertrouwelijkaanduiding xmlns="c68482e0-cfc3-45e5-bcf6-f0fc2ea3fe6c" xsi:nil="true"/>
    <ZSDMS_ZaaktypeOmschrijving xmlns="c68482e0-cfc3-45e5-bcf6-f0fc2ea3fe6c" xsi:nil="true"/>
    <ZSDMS_Documentcreatiedatum xmlns="c68482e0-cfc3-45e5-bcf6-f0fc2ea3fe6c" xsi:nil="true"/>
    <ZSDMS_Richting xmlns="c68482e0-cfc3-45e5-bcf6-f0fc2ea3fe6c" xsi:nil="true"/>
    <ZSDMS_Zaaktypecode xmlns="c68482e0-cfc3-45e5-bcf6-f0fc2ea3fe6c">B0047</ZSDMS_Zaaktypecode>
    <ZSDMS_DocumenttypeOmschrijving xmlns="c68482e0-cfc3-45e5-bcf6-f0fc2ea3fe6c" xsi:nil="true"/>
    <ZSDMS_Documentontvangstdatum xmlns="c68482e0-cfc3-45e5-bcf6-f0fc2ea3fe6c" xsi:nil="true"/>
    <Documenten_x0020_inkoopproces xmlns="bb762d5f-97c5-4809-94f1-d95c42dff925" xsi:nil="true"/>
    <ZSDMS_Zaakomschrijving xmlns="c68482e0-cfc3-45e5-bcf6-f0fc2ea3fe6c">2020-2024 Technische ver- en gebruiksmiddelen</ZSDMS_Zaakomschrijving>
    <ZSDMS_Zaakidentificatie xmlns="c68482e0-cfc3-45e5-bcf6-f0fc2ea3fe6c">WSHDINK-247086672-2924</ZSDMS_Zaakidentificatie>
    <ZSDMS_StartdatumVertrouwelijkheid xmlns="c68482e0-cfc3-45e5-bcf6-f0fc2ea3fe6c">2020-11-11T11:23:53+00:00</ZSDMS_StartdatumVertrouwelijkheid>
    <ZSDMS_Documentbeschrijving xmlns="c68482e0-cfc3-45e5-bcf6-f0fc2ea3fe6c" xsi:nil="true"/>
    <ZSDMS_Documentauteur xmlns="c68482e0-cfc3-45e5-bcf6-f0fc2ea3fe6c" xsi:nil="true"/>
    <Inhoudsomschrijving xmlns="bb762d5f-97c5-4809-94f1-d95c42dff925" xsi:nil="true"/>
    <ZSDMS_Documentversie xmlns="c68482e0-cfc3-45e5-bcf6-f0fc2ea3fe6c" xsi:nil="true"/>
    <ZSDMS_Bewaartermijn xmlns="c68482e0-cfc3-45e5-bcf6-f0fc2ea3fe6c" xsi:nil="true"/>
    <ZSDMS_Documentcategorie xmlns="c68482e0-cfc3-45e5-bcf6-f0fc2ea3fe6c" xsi:nil="true"/>
    <ZSDMS_PersNrAuteur xmlns="c68482e0-cfc3-45e5-bcf6-f0fc2ea3fe6c" xsi:nil="true"/>
    <ZSDMS_EinddatumVertrouwelijkheid xmlns="c68482e0-cfc3-45e5-bcf6-f0fc2ea3fe6c" xsi:nil="true"/>
    <ZSDMS_Openbaarheid xmlns="c68482e0-cfc3-45e5-bcf6-f0fc2ea3fe6c" xsi:nil="true"/>
    <ZSDMS_Documenttaal xmlns="c68482e0-cfc3-45e5-bcf6-f0fc2ea3fe6c" xsi:nil="true"/>
    <_dlc_DocId xmlns="bb762d5f-97c5-4809-94f1-d95c42dff925">WSHDINK-247086672-5268</_dlc_DocId>
    <_dlc_DocIdUrl xmlns="bb762d5f-97c5-4809-94f1-d95c42dff925">
      <Url>https://proces.wshd.nl/sites/02/_layouts/15/DocIdRedir.aspx?ID=WSHDINK-247086672-5268</Url>
      <Description>WSHDINK-247086672-5268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4D615A2E8989554598D3EF04BE39D4DF00DF212997633D8049BA706E8708FDF8D3" ma:contentTypeVersion="44" ma:contentTypeDescription="" ma:contentTypeScope="" ma:versionID="4c8dd3ca8081d69b1fb76aa8d2783c2d">
  <xsd:schema xmlns:xsd="http://www.w3.org/2001/XMLSchema" xmlns:xs="http://www.w3.org/2001/XMLSchema" xmlns:p="http://schemas.microsoft.com/office/2006/metadata/properties" xmlns:ns2="bb762d5f-97c5-4809-94f1-d95c42dff925" xmlns:ns3="c68482e0-cfc3-45e5-bcf6-f0fc2ea3fe6c" targetNamespace="http://schemas.microsoft.com/office/2006/metadata/properties" ma:root="true" ma:fieldsID="5be5a7fa665de03d28a4ec0699a56092" ns2:_="" ns3:_="">
    <xsd:import namespace="bb762d5f-97c5-4809-94f1-d95c42dff925"/>
    <xsd:import namespace="c68482e0-cfc3-45e5-bcf6-f0fc2ea3fe6c"/>
    <xsd:element name="properties">
      <xsd:complexType>
        <xsd:sequence>
          <xsd:element name="documentManagement">
            <xsd:complexType>
              <xsd:all>
                <xsd:element ref="ns2:Inhoudsomschrijving" minOccurs="0"/>
                <xsd:element ref="ns2:Documenten_x0020_inkoopproces" minOccurs="0"/>
                <xsd:element ref="ns3:ZSDMS_Documenttitel" minOccurs="0"/>
                <xsd:element ref="ns3:ZSDMS_Bestandsnaam" minOccurs="0"/>
                <xsd:element ref="ns3:ZSDMS_DocumentIdentificatie" minOccurs="0"/>
                <xsd:element ref="ns3:ZSDMS_DocumenttypeOmschrijving" minOccurs="0"/>
                <xsd:element ref="ns3:ZSDMS_Documentcategorie" minOccurs="0"/>
                <xsd:element ref="ns3:ZSDMS_Documentcreatiedatum" minOccurs="0"/>
                <xsd:element ref="ns3:ZSDMS_Documentontvangstdatum" minOccurs="0"/>
                <xsd:element ref="ns3:ZSDMS_Documentbeschrijving" minOccurs="0"/>
                <xsd:element ref="ns3:ZSDMS_Documentverzenddatum" minOccurs="0"/>
                <xsd:element ref="ns3:ZSDMS_Vertrouwelijkaanduiding" minOccurs="0"/>
                <xsd:element ref="ns3:ZSDMS_Documentauteur" minOccurs="0"/>
                <xsd:element ref="ns3:ZSDMS_Documenttaal" minOccurs="0"/>
                <xsd:element ref="ns3:ZSDMS_Documentversie" minOccurs="0"/>
                <xsd:element ref="ns3:ZSDMS_Documentstatus" minOccurs="0"/>
                <xsd:element ref="ns3:ZSDMS_Zaaktypecode" minOccurs="0"/>
                <xsd:element ref="ns3:ZSDMS_ZaaktypeOmschrijving" minOccurs="0"/>
                <xsd:element ref="ns3:ZSDMS_Zaakidentificatie" minOccurs="0"/>
                <xsd:element ref="ns3:ZSDMS_Zaakomschrijving" minOccurs="0"/>
                <xsd:element ref="ns3:ZSDMS_Richting" minOccurs="0"/>
                <xsd:element ref="ns3:ZSDMS_PersNrAuteur" minOccurs="0"/>
                <xsd:element ref="ns3:ZSDMS_Publicatiedatum" minOccurs="0"/>
                <xsd:element ref="ns3:ZSDMS_Burgerservicenummer" minOccurs="0"/>
                <xsd:element ref="ns3:ZSDMS_Bewaartermijn" minOccurs="0"/>
                <xsd:element ref="ns3:ZSDMS_StartdatumVertrouwelijkheid" minOccurs="0"/>
                <xsd:element ref="ns3:ZSDMS_EinddatumVertrouwelijkheid" minOccurs="0"/>
                <xsd:element ref="ns3:ZSDMS_Openbaarheid" minOccurs="0"/>
                <xsd:element ref="ns3:ZSDMS_StartdatumBeperkingOpenbaarheid" minOccurs="0"/>
                <xsd:element ref="ns3:ZSDMS_EinddatumBeperkingOpenbaarheid" minOccurs="0"/>
                <xsd:element ref="ns2:_dlc_DocId" minOccurs="0"/>
                <xsd:element ref="ns2:_dlc_DocIdUrl" minOccurs="0"/>
                <xsd:element ref="ns3:ZSDMS_Resultaatomschrijving" minOccurs="0"/>
                <xsd:element ref="ns2:_dlc_DocIdPersistId" minOccurs="0"/>
                <xsd:element ref="ns3:ZSDMS_Documentforma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62d5f-97c5-4809-94f1-d95c42dff925" elementFormDefault="qualified">
    <xsd:import namespace="http://schemas.microsoft.com/office/2006/documentManagement/types"/>
    <xsd:import namespace="http://schemas.microsoft.com/office/infopath/2007/PartnerControls"/>
    <xsd:element name="Inhoudsomschrijving" ma:index="1" nillable="true" ma:displayName="Inhoudsomschrijving" ma:internalName="Inhoudsomschrijving">
      <xsd:simpleType>
        <xsd:restriction base="dms:Text">
          <xsd:maxLength value="255"/>
        </xsd:restriction>
      </xsd:simpleType>
    </xsd:element>
    <xsd:element name="Documenten_x0020_inkoopproces" ma:index="2" nillable="true" ma:displayName="Documenten inkoopproces" ma:format="Dropdown" ma:internalName="Documenten_x0020_inkoopproces" ma:readOnly="false">
      <xsd:simpleType>
        <xsd:restriction base="dms:Choice">
          <xsd:enumeration value="01 Voorbereiding"/>
          <xsd:enumeration value="02 Startnotitie"/>
          <xsd:enumeration value="03 Planning"/>
          <xsd:enumeration value="04 Kostenraming"/>
          <xsd:enumeration value="05 Aanbestedingsdocument selectiefase"/>
          <xsd:enumeration value="06 Nota van inlichtingen selectiefase"/>
          <xsd:enumeration value="07 Aanmeldingsdocument"/>
          <xsd:enumeration value="08 Beoordeling selectiefase"/>
          <xsd:enumeration value="09 Selectiebrief"/>
          <xsd:enumeration value="10 Aanbestedingsdocument inschrijvingsfase"/>
          <xsd:enumeration value="11 Offerteaanvraag"/>
          <xsd:enumeration value="12 Nota van inlichtingen inschrijvingsfase"/>
          <xsd:enumeration value="13 Inschrijvingsdocument"/>
          <xsd:enumeration value="14 Beoordeling inschrijvingsfase"/>
          <xsd:enumeration value="15 Gunningsbrief"/>
          <xsd:enumeration value="16 Overeenkomst"/>
          <xsd:enumeration value="17 Opdrachtbrief"/>
          <xsd:enumeration value="18 Algemeen"/>
        </xsd:restriction>
      </xsd:simpleType>
    </xsd:element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82e0-cfc3-45e5-bcf6-f0fc2ea3fe6c" elementFormDefault="qualified">
    <xsd:import namespace="http://schemas.microsoft.com/office/2006/documentManagement/types"/>
    <xsd:import namespace="http://schemas.microsoft.com/office/infopath/2007/PartnerControls"/>
    <xsd:element name="ZSDMS_Documenttitel" ma:index="3" nillable="true" ma:displayName="Documenttitel" ma:internalName="ZSDMS_Documenttitel" ma:readOnly="false">
      <xsd:simpleType>
        <xsd:restriction base="dms:Text">
          <xsd:maxLength value="255"/>
        </xsd:restriction>
      </xsd:simpleType>
    </xsd:element>
    <xsd:element name="ZSDMS_Bestandsnaam" ma:index="4" nillable="true" ma:displayName="Bestandsnaam" ma:internalName="ZSDMS_Bestandsnaam" ma:readOnly="false">
      <xsd:simpleType>
        <xsd:restriction base="dms:Text">
          <xsd:maxLength value="255"/>
        </xsd:restriction>
      </xsd:simpleType>
    </xsd:element>
    <xsd:element name="ZSDMS_DocumentIdentificatie" ma:index="5" nillable="true" ma:displayName="DocumentIdentificatie" ma:internalName="ZSDMS_DocumentIdentificatie" ma:readOnly="false">
      <xsd:simpleType>
        <xsd:restriction base="dms:Text">
          <xsd:maxLength value="255"/>
        </xsd:restriction>
      </xsd:simpleType>
    </xsd:element>
    <xsd:element name="ZSDMS_DocumenttypeOmschrijving" ma:index="6" nillable="true" ma:displayName="Documenttype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Documentcategorie" ma:index="7" nillable="true" ma:displayName="Documentcategorie" ma:internalName="ZSDMS_Documentcategorie" ma:readOnly="false">
      <xsd:simpleType>
        <xsd:restriction base="dms:Text">
          <xsd:maxLength value="255"/>
        </xsd:restriction>
      </xsd:simpleType>
    </xsd:element>
    <xsd:element name="ZSDMS_Documentcreatiedatum" ma:index="8" nillable="true" ma:displayName="Documentcreatiedatum" ma:format="DateOnly" ma:internalName="ZSDMS_Documentcreatiedatum" ma:readOnly="false">
      <xsd:simpleType>
        <xsd:restriction base="dms:DateTime"/>
      </xsd:simpleType>
    </xsd:element>
    <xsd:element name="ZSDMS_Documentontvangstdatum" ma:index="9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beschrijving" ma:index="10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verzenddatum" ma:index="11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Vertrouwelijkaanduiding" ma:index="12" nillable="true" ma:displayName="Vertrouwelijkaanduiding" ma:internalName="ZSDMS_Vertrouwelijkaanduiding" ma:readOnly="false">
      <xsd:simpleType>
        <xsd:restriction base="dms:Text">
          <xsd:maxLength value="255"/>
        </xsd:restriction>
      </xsd:simpleType>
    </xsd:element>
    <xsd:element name="ZSDMS_Documentauteur" ma:index="13" nillable="true" ma:displayName="Documentauteur" ma:internalName="ZSDMS_Documentauteur" ma:readOnly="false">
      <xsd:simpleType>
        <xsd:restriction base="dms:Text">
          <xsd:maxLength value="255"/>
        </xsd:restriction>
      </xsd:simpleType>
    </xsd:element>
    <xsd:element name="ZSDMS_Documenttaal" ma:index="14" nillable="true" ma:displayName="Documenttaal" ma:internalName="ZSDMS_Documenttaal" ma:readOnly="false">
      <xsd:simpleType>
        <xsd:restriction base="dms:Text">
          <xsd:maxLength value="255"/>
        </xsd:restriction>
      </xsd:simpleType>
    </xsd:element>
    <xsd:element name="ZSDMS_Documentversie" ma:index="15" nillable="true" ma:displayName="Documentversie" ma:internalName="ZSDMS_Documentversie" ma:readOnly="false">
      <xsd:simpleType>
        <xsd:restriction base="dms:Text">
          <xsd:maxLength value="255"/>
        </xsd:restriction>
      </xsd:simpleType>
    </xsd:element>
    <xsd:element name="ZSDMS_Documentstatus" ma:index="16" nillable="true" ma:displayName="Documentstatus" ma:internalName="ZSDMS_Documentstatus" ma:readOnly="false">
      <xsd:simpleType>
        <xsd:restriction base="dms:Text">
          <xsd:maxLength value="255"/>
        </xsd:restriction>
      </xsd:simpleType>
    </xsd:element>
    <xsd:element name="ZSDMS_Zaaktypecode" ma:index="17" nillable="true" ma:displayName="Zaaktypecode" ma:default="B0047" ma:internalName="ZSDMS_Zaaktypecode" ma:readOnly="false">
      <xsd:simpleType>
        <xsd:restriction base="dms:Text">
          <xsd:maxLength value="255"/>
        </xsd:restriction>
      </xsd:simpleType>
    </xsd:element>
    <xsd:element name="ZSDMS_ZaaktypeOmschrijving" ma:index="18" nillable="true" ma:displayName="ZaaktypeOmschrijving" ma:internalName="ZSDMS_ZaaktypeOmschrijving" ma:readOnly="false">
      <xsd:simpleType>
        <xsd:restriction base="dms:Text">
          <xsd:maxLength value="255"/>
        </xsd:restriction>
      </xsd:simpleType>
    </xsd:element>
    <xsd:element name="ZSDMS_Zaakidentificatie" ma:index="19" nillable="true" ma:displayName="Zaakidentificatie" ma:internalName="ZSDMS_Zaakidentificatie" ma:readOnly="false">
      <xsd:simpleType>
        <xsd:restriction base="dms:Text">
          <xsd:maxLength value="255"/>
        </xsd:restriction>
      </xsd:simpleType>
    </xsd:element>
    <xsd:element name="ZSDMS_Zaakomschrijving" ma:index="20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Richting" ma:index="21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PersNrAuteur" ma:index="22" nillable="true" ma:displayName="PersNr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Publicatiedatum" ma:index="23" nillable="true" ma:displayName="Publicatiedatum" ma:format="DateOnly" ma:internalName="ZSDMS_Publicatiedatum" ma:readOnly="false">
      <xsd:simpleType>
        <xsd:restriction base="dms:DateTime"/>
      </xsd:simpleType>
    </xsd:element>
    <xsd:element name="ZSDMS_Burgerservicenummer" ma:index="24" nillable="true" ma:displayName="Burgerservicenummer" ma:internalName="ZSDMS_Burgerservicenummer" ma:readOnly="false">
      <xsd:simpleType>
        <xsd:restriction base="dms:Text">
          <xsd:maxLength value="255"/>
        </xsd:restriction>
      </xsd:simpleType>
    </xsd:element>
    <xsd:element name="ZSDMS_Bewaartermijn" ma:index="25" nillable="true" ma:displayName="Bewaartermijn" ma:internalName="ZSDMS_Bewaartermijn" ma:readOnly="false">
      <xsd:simpleType>
        <xsd:restriction base="dms:Text">
          <xsd:maxLength value="255"/>
        </xsd:restriction>
      </xsd:simpleType>
    </xsd:element>
    <xsd:element name="ZSDMS_StartdatumVertrouwelijkheid" ma:index="26" nillable="true" ma:displayName="StartdatumVertrouwelijkheid" ma:default="[today]" ma:format="DateOnly" ma:internalName="ZSDMS_StartdatumVertrouwelijkheid" ma:readOnly="false">
      <xsd:simpleType>
        <xsd:restriction base="dms:DateTime"/>
      </xsd:simpleType>
    </xsd:element>
    <xsd:element name="ZSDMS_EinddatumVertrouwelijkheid" ma:index="27" nillable="true" ma:displayName="EinddatumVertrouwelijkheid" ma:format="DateOnly" ma:internalName="ZSDMS_EinddatumVertrouwelijkheid" ma:readOnly="false">
      <xsd:simpleType>
        <xsd:restriction base="dms:DateTime"/>
      </xsd:simpleType>
    </xsd:element>
    <xsd:element name="ZSDMS_Openbaarheid" ma:index="28" nillable="true" ma:displayName="Openbaarheid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29" nillable="true" ma:displayName="StartdatumBeperkingOpenbaarheid" ma:format="DateOnly" ma:internalName="ZSDMS_StartdatumBeperkingOpenbaarheid">
      <xsd:simpleType>
        <xsd:restriction base="dms:DateTime"/>
      </xsd:simpleType>
    </xsd:element>
    <xsd:element name="ZSDMS_EinddatumBeperkingOpenbaarheid" ma:index="30" nillable="true" ma:displayName="EinddatumBeperkingOpenbaarheid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Resultaatomschrijving" ma:index="41" nillable="true" ma:displayName="Resultaatomschrijving" ma:internalName="ZSDMS_Resultaatomschrijving" ma:readOnly="false">
      <xsd:simpleType>
        <xsd:restriction base="dms:Text">
          <xsd:maxLength value="255"/>
        </xsd:restriction>
      </xsd:simpleType>
    </xsd:element>
    <xsd:element name="ZSDMS_Documentformaat" ma:index="44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580F7-ED0B-40F6-8F1F-7A9750C6086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bb762d5f-97c5-4809-94f1-d95c42dff925"/>
    <ds:schemaRef ds:uri="c68482e0-cfc3-45e5-bcf6-f0fc2ea3fe6c"/>
  </ds:schemaRefs>
</ds:datastoreItem>
</file>

<file path=customXml/itemProps2.xml><?xml version="1.0" encoding="utf-8"?>
<ds:datastoreItem xmlns:ds="http://schemas.openxmlformats.org/officeDocument/2006/customXml" ds:itemID="{A109E20C-B001-43AE-8B1E-AE8DE2D1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1CF2F-F48C-43D9-8AE9-11B8259165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9BA2E6-7D9B-435D-8CD4-1CF51A03C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62d5f-97c5-4809-94f1-d95c42dff925"/>
    <ds:schemaRef ds:uri="c68482e0-cfc3-45e5-bcf6-f0fc2ea3f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Totaal overzicht</vt:lpstr>
      <vt:lpstr>Producten</vt:lpstr>
      <vt:lpstr>Kortingen</vt:lpstr>
      <vt:lpstr>Producten!Afdrukbereik</vt:lpstr>
      <vt:lpstr>Producten!Afdruktitels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Mans</dc:creator>
  <cp:lastModifiedBy>Geert Mans</cp:lastModifiedBy>
  <dcterms:created xsi:type="dcterms:W3CDTF">2020-11-11T09:58:02Z</dcterms:created>
  <dcterms:modified xsi:type="dcterms:W3CDTF">2020-11-12T13:46:04Z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0x0101004D615A2E8989554598D3EF04BE39D4DF00DF212997633D8049BA706E8708FDF8D3</vt:lpwstr>
  </property>
  <property fmtid="{D5CDD505-2E9C-101B-9397-08002B2CF9AE}" pid="3" name="_dlc_DocIdItemGuid">
    <vt:lpwstr>0ba8a25d-f9f7-4d37-86e2-08f68492b664</vt:lpwstr>
  </property>
  <property fmtid="{D5CDD505-2E9C-101B-9397-08002B2CF9AE}" pid="4" name="Leverancier">
    <vt:lpwstr>WSHD publicatie 2</vt:lpwstr>
  </property>
</Properties>
</file>