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anbestedingen\Gebruiks- en verbruiksartikelen\Publicatie\"/>
    </mc:Choice>
  </mc:AlternateContent>
  <xr:revisionPtr revIDLastSave="0" documentId="13_ncr:1_{FC984B53-D7C7-4B7E-9355-4260F423AC05}" xr6:coauthVersionLast="45" xr6:coauthVersionMax="45" xr10:uidLastSave="{00000000-0000-0000-0000-000000000000}"/>
  <bookViews>
    <workbookView xWindow="20370" yWindow="-120" windowWidth="29040" windowHeight="16440" xr2:uid="{F2AC1555-B404-44E4-B5A9-FDCFB5039E9F}"/>
  </bookViews>
  <sheets>
    <sheet name="Totaal overzicht" sheetId="2" r:id="rId1"/>
    <sheet name="Producten" sheetId="1" r:id="rId2"/>
    <sheet name="Kortingen" sheetId="3" r:id="rId3"/>
  </sheets>
  <definedNames>
    <definedName name="_xlnm.Print_Area" localSheetId="1">Producten!$A$1:$L$86</definedName>
    <definedName name="_xlnm.Print_Titles" localSheetId="1">Producten!$A:$A,Producten!$1:$5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C20" i="3"/>
  <c r="N61" i="1" l="1"/>
  <c r="K61" i="1"/>
  <c r="L61" i="1" s="1"/>
  <c r="F61" i="1"/>
  <c r="G61" i="1" s="1"/>
  <c r="K60" i="1"/>
  <c r="N60" i="1" s="1"/>
  <c r="F60" i="1"/>
  <c r="G60" i="1" s="1"/>
  <c r="K59" i="1"/>
  <c r="L59" i="1" s="1"/>
  <c r="F59" i="1"/>
  <c r="G59" i="1" s="1"/>
  <c r="K58" i="1"/>
  <c r="N58" i="1" s="1"/>
  <c r="F58" i="1"/>
  <c r="G58" i="1" s="1"/>
  <c r="K57" i="1"/>
  <c r="L57" i="1" s="1"/>
  <c r="F57" i="1"/>
  <c r="G57" i="1" s="1"/>
  <c r="L56" i="1"/>
  <c r="K56" i="1"/>
  <c r="N56" i="1" s="1"/>
  <c r="G56" i="1"/>
  <c r="F56" i="1"/>
  <c r="K55" i="1"/>
  <c r="L55" i="1" s="1"/>
  <c r="F55" i="1"/>
  <c r="G55" i="1" s="1"/>
  <c r="L54" i="1"/>
  <c r="K54" i="1"/>
  <c r="N54" i="1" s="1"/>
  <c r="F54" i="1"/>
  <c r="G54" i="1" s="1"/>
  <c r="N53" i="1"/>
  <c r="K53" i="1"/>
  <c r="L53" i="1" s="1"/>
  <c r="F53" i="1"/>
  <c r="G53" i="1" s="1"/>
  <c r="K52" i="1"/>
  <c r="N52" i="1" s="1"/>
  <c r="F52" i="1"/>
  <c r="G52" i="1" s="1"/>
  <c r="K51" i="1"/>
  <c r="L51" i="1" s="1"/>
  <c r="F51" i="1"/>
  <c r="G51" i="1" s="1"/>
  <c r="K50" i="1"/>
  <c r="N50" i="1" s="1"/>
  <c r="F50" i="1"/>
  <c r="G50" i="1" s="1"/>
  <c r="K49" i="1"/>
  <c r="L49" i="1" s="1"/>
  <c r="F49" i="1"/>
  <c r="G49" i="1" s="1"/>
  <c r="L48" i="1"/>
  <c r="K48" i="1"/>
  <c r="N48" i="1" s="1"/>
  <c r="F48" i="1"/>
  <c r="G48" i="1" s="1"/>
  <c r="K47" i="1"/>
  <c r="L47" i="1" s="1"/>
  <c r="F47" i="1"/>
  <c r="G47" i="1" s="1"/>
  <c r="K46" i="1"/>
  <c r="N46" i="1" s="1"/>
  <c r="F46" i="1"/>
  <c r="G46" i="1" s="1"/>
  <c r="K45" i="1"/>
  <c r="L45" i="1" s="1"/>
  <c r="F45" i="1"/>
  <c r="G45" i="1" s="1"/>
  <c r="K44" i="1"/>
  <c r="N44" i="1" s="1"/>
  <c r="F44" i="1"/>
  <c r="G44" i="1" s="1"/>
  <c r="K43" i="1"/>
  <c r="L43" i="1" s="1"/>
  <c r="F43" i="1"/>
  <c r="G43" i="1" s="1"/>
  <c r="K42" i="1"/>
  <c r="N42" i="1" s="1"/>
  <c r="F42" i="1"/>
  <c r="G42" i="1" s="1"/>
  <c r="K41" i="1"/>
  <c r="L41" i="1" s="1"/>
  <c r="F41" i="1"/>
  <c r="G41" i="1" s="1"/>
  <c r="L40" i="1"/>
  <c r="K40" i="1"/>
  <c r="N40" i="1" s="1"/>
  <c r="F40" i="1"/>
  <c r="G40" i="1" s="1"/>
  <c r="K39" i="1"/>
  <c r="L39" i="1" s="1"/>
  <c r="F39" i="1"/>
  <c r="G39" i="1" s="1"/>
  <c r="K38" i="1"/>
  <c r="N38" i="1" s="1"/>
  <c r="F38" i="1"/>
  <c r="G38" i="1" s="1"/>
  <c r="K37" i="1"/>
  <c r="L37" i="1" s="1"/>
  <c r="F37" i="1"/>
  <c r="G37" i="1" s="1"/>
  <c r="L36" i="1"/>
  <c r="K36" i="1"/>
  <c r="N36" i="1" s="1"/>
  <c r="F36" i="1"/>
  <c r="G36" i="1" s="1"/>
  <c r="K35" i="1"/>
  <c r="L35" i="1" s="1"/>
  <c r="F35" i="1"/>
  <c r="G35" i="1" s="1"/>
  <c r="K34" i="1"/>
  <c r="N34" i="1" s="1"/>
  <c r="F34" i="1"/>
  <c r="G34" i="1" s="1"/>
  <c r="K33" i="1"/>
  <c r="L33" i="1" s="1"/>
  <c r="F33" i="1"/>
  <c r="G33" i="1" s="1"/>
  <c r="K32" i="1"/>
  <c r="N32" i="1" s="1"/>
  <c r="F32" i="1"/>
  <c r="G32" i="1" s="1"/>
  <c r="K31" i="1"/>
  <c r="L31" i="1" s="1"/>
  <c r="F31" i="1"/>
  <c r="G31" i="1" s="1"/>
  <c r="K30" i="1"/>
  <c r="N30" i="1" s="1"/>
  <c r="F30" i="1"/>
  <c r="G30" i="1" s="1"/>
  <c r="K29" i="1"/>
  <c r="L29" i="1" s="1"/>
  <c r="F29" i="1"/>
  <c r="G29" i="1" s="1"/>
  <c r="L28" i="1"/>
  <c r="K28" i="1"/>
  <c r="N28" i="1" s="1"/>
  <c r="F28" i="1"/>
  <c r="G28" i="1" s="1"/>
  <c r="K27" i="1"/>
  <c r="L27" i="1" s="1"/>
  <c r="F27" i="1"/>
  <c r="G27" i="1" s="1"/>
  <c r="K26" i="1"/>
  <c r="N26" i="1" s="1"/>
  <c r="F26" i="1"/>
  <c r="G26" i="1" s="1"/>
  <c r="K25" i="1"/>
  <c r="L25" i="1" s="1"/>
  <c r="F25" i="1"/>
  <c r="G25" i="1" s="1"/>
  <c r="K24" i="1"/>
  <c r="N24" i="1" s="1"/>
  <c r="F24" i="1"/>
  <c r="G24" i="1" s="1"/>
  <c r="K23" i="1"/>
  <c r="L23" i="1" s="1"/>
  <c r="F23" i="1"/>
  <c r="G23" i="1" s="1"/>
  <c r="K22" i="1"/>
  <c r="N22" i="1" s="1"/>
  <c r="F22" i="1"/>
  <c r="G22" i="1" s="1"/>
  <c r="K21" i="1"/>
  <c r="L21" i="1" s="1"/>
  <c r="F21" i="1"/>
  <c r="G21" i="1" s="1"/>
  <c r="L20" i="1"/>
  <c r="K20" i="1"/>
  <c r="N20" i="1" s="1"/>
  <c r="F20" i="1"/>
  <c r="G20" i="1" s="1"/>
  <c r="K19" i="1"/>
  <c r="L19" i="1" s="1"/>
  <c r="F19" i="1"/>
  <c r="G19" i="1" s="1"/>
  <c r="K18" i="1"/>
  <c r="N18" i="1" s="1"/>
  <c r="F18" i="1"/>
  <c r="G18" i="1" s="1"/>
  <c r="K17" i="1"/>
  <c r="L17" i="1" s="1"/>
  <c r="F17" i="1"/>
  <c r="G17" i="1" s="1"/>
  <c r="K16" i="1"/>
  <c r="N16" i="1" s="1"/>
  <c r="F16" i="1"/>
  <c r="G16" i="1" s="1"/>
  <c r="K15" i="1"/>
  <c r="L15" i="1" s="1"/>
  <c r="F15" i="1"/>
  <c r="G15" i="1" s="1"/>
  <c r="K14" i="1"/>
  <c r="N14" i="1" s="1"/>
  <c r="F14" i="1"/>
  <c r="G14" i="1" s="1"/>
  <c r="K13" i="1"/>
  <c r="L13" i="1" s="1"/>
  <c r="F13" i="1"/>
  <c r="G13" i="1" s="1"/>
  <c r="K12" i="1"/>
  <c r="L12" i="1" s="1"/>
  <c r="F12" i="1"/>
  <c r="G12" i="1" s="1"/>
  <c r="K11" i="1"/>
  <c r="L11" i="1" s="1"/>
  <c r="F11" i="1"/>
  <c r="G11" i="1" s="1"/>
  <c r="K10" i="1"/>
  <c r="N10" i="1" s="1"/>
  <c r="F10" i="1"/>
  <c r="G10" i="1" s="1"/>
  <c r="K9" i="1"/>
  <c r="L9" i="1" s="1"/>
  <c r="F9" i="1"/>
  <c r="G9" i="1" s="1"/>
  <c r="L8" i="1"/>
  <c r="K8" i="1"/>
  <c r="N8" i="1" s="1"/>
  <c r="G8" i="1"/>
  <c r="F8" i="1"/>
  <c r="K7" i="1"/>
  <c r="L7" i="1" s="1"/>
  <c r="F7" i="1"/>
  <c r="G7" i="1" s="1"/>
  <c r="L6" i="1"/>
  <c r="K6" i="1"/>
  <c r="N6" i="1" s="1"/>
  <c r="G6" i="1"/>
  <c r="F6" i="1"/>
  <c r="N17" i="1" l="1"/>
  <c r="L18" i="1"/>
  <c r="N25" i="1"/>
  <c r="L26" i="1"/>
  <c r="N33" i="1"/>
  <c r="L34" i="1"/>
  <c r="N41" i="1"/>
  <c r="L42" i="1"/>
  <c r="L44" i="1"/>
  <c r="N49" i="1"/>
  <c r="L50" i="1"/>
  <c r="L52" i="1"/>
  <c r="N57" i="1"/>
  <c r="L58" i="1"/>
  <c r="L60" i="1"/>
  <c r="N9" i="1"/>
  <c r="L10" i="1"/>
  <c r="N13" i="1"/>
  <c r="L14" i="1"/>
  <c r="L16" i="1"/>
  <c r="N21" i="1"/>
  <c r="L22" i="1"/>
  <c r="L24" i="1"/>
  <c r="N29" i="1"/>
  <c r="L30" i="1"/>
  <c r="L32" i="1"/>
  <c r="N37" i="1"/>
  <c r="L38" i="1"/>
  <c r="N45" i="1"/>
  <c r="L46" i="1"/>
  <c r="L62" i="1"/>
  <c r="N12" i="1"/>
  <c r="G62" i="1"/>
  <c r="F65" i="1" s="1"/>
  <c r="F69" i="1" s="1"/>
  <c r="E6" i="2" s="1"/>
  <c r="N7" i="1"/>
  <c r="N11" i="1"/>
  <c r="N15" i="1"/>
  <c r="N19" i="1"/>
  <c r="N23" i="1"/>
  <c r="N27" i="1"/>
  <c r="N31" i="1"/>
  <c r="N35" i="1"/>
  <c r="N39" i="1"/>
  <c r="N43" i="1"/>
  <c r="N47" i="1"/>
  <c r="N51" i="1"/>
  <c r="N55" i="1"/>
  <c r="N59" i="1"/>
  <c r="N65" i="1" l="1"/>
</calcChain>
</file>

<file path=xl/sharedStrings.xml><?xml version="1.0" encoding="utf-8"?>
<sst xmlns="http://schemas.openxmlformats.org/spreadsheetml/2006/main" count="126" uniqueCount="113">
  <si>
    <t>Bijlage 6C Prijzenblad perceel 3 Appendages</t>
  </si>
  <si>
    <t>Behorende bij de Europese openbare aanbesteding "Leveren van (elektro-)technische gebruiks- en verbruiksmiddelen, gereedschap en klein materiaal WSHD 2021-2024.</t>
  </si>
  <si>
    <t>Huidig assortiment</t>
  </si>
  <si>
    <t>Alternatief A-merk</t>
  </si>
  <si>
    <t>Kolom niet voor derden bedoeld is alleen ter controle door WSHD</t>
  </si>
  <si>
    <t>Nr.</t>
  </si>
  <si>
    <t>Omschrijving huidig assortiment</t>
  </si>
  <si>
    <t>Eenheid st./mtr.</t>
  </si>
  <si>
    <t>Bruto prijs per eenheid</t>
  </si>
  <si>
    <t>Korting</t>
  </si>
  <si>
    <t>Netto prijs per eenheid</t>
  </si>
  <si>
    <t>Subtotaal</t>
  </si>
  <si>
    <t>Omschrijving alternatief</t>
  </si>
  <si>
    <t>AERZEN DRUKVENTIEL VT125</t>
  </si>
  <si>
    <t>AERZEN DRUKVENTIEL VT125 DN125</t>
  </si>
  <si>
    <t>ALU STANDSTUK 025539A DN80 NOK81</t>
  </si>
  <si>
    <t>AVK BALKEERKLEP 53/30 DN 50/2” DRAAD</t>
  </si>
  <si>
    <t>AVK BALKEERKLEP 53/35 DN 150</t>
  </si>
  <si>
    <t>AVK BALKEERKLEP 53/35 DN50 PN10 53050351007</t>
  </si>
  <si>
    <t>AVK TERUGSLAGKLEP DN150 PN16 SERIE 41/60</t>
  </si>
  <si>
    <t>BOSKER RVS HYDR.SLANG 400MM 90.16</t>
  </si>
  <si>
    <t>EBORA ELEK RVS 3-DELIG KOGELKR. EBZA310025-NE058100/AX 230 V</t>
  </si>
  <si>
    <t>ECON SCHUIFAFSLUITER FIG 317 GIETIJZER/BRONS PN10 DN150</t>
  </si>
  <si>
    <t>ECON SCHUIFAFSLUITER FIG 317 GIETIJZER/BRONS PN10 DN200</t>
  </si>
  <si>
    <t>ECON SCHUIFAFSLUITER FIG 317 GIETIJZER/BRONS PN10 DN250</t>
  </si>
  <si>
    <t>ECON SCHUIFAFSLUITER FIG 317 GIETIJZER/BRONS PN10 DN50</t>
  </si>
  <si>
    <t>ECON TERUGSLGKLEP FIG 84 GIETIJ./BRONS CONTRA GEW. PN10 D150</t>
  </si>
  <si>
    <t>ECONOSTO 3-WEG KOGELKRAAN BSPP 1'' 1000PSI FIG.7760</t>
  </si>
  <si>
    <t>ECONOSTO 3-WEG KOGELKRAAN BSPP 1/2 1000PSI FIG.7760</t>
  </si>
  <si>
    <t>ECONOSTO 3-WEG KOGELKRAAN BSPP 3/4 1000PSI FIG.7760</t>
  </si>
  <si>
    <t>FIP PVC-U 3- DLG KOPPELING BIV EPDM 20 MM 2 X LIJMMOF</t>
  </si>
  <si>
    <t>FIP PVC-U EINDKAP CIV 32 MM</t>
  </si>
  <si>
    <t>FIP PVC-U KNIE 45 GR. HIV 32 MM</t>
  </si>
  <si>
    <t>FIP PVC-U PUNTSTUK KIFV 25 X 20 X 1/2</t>
  </si>
  <si>
    <t>FIP PVC-U T-STUK 90 GR. TIV 32 MM</t>
  </si>
  <si>
    <t>FIP PVC-U VERLOOPSTUK RIV 50 X 40 X 20 MM</t>
  </si>
  <si>
    <t>GASBUIS GELAST VERZINKT DIN 2440 GLAD 1/2</t>
  </si>
  <si>
    <t>GEL BUIS A312 - - 33,40 X 2,77 1- 316L/10S</t>
  </si>
  <si>
    <t>GF PVC KOGELKRAAN 546 U/EPDM D20 DN15</t>
  </si>
  <si>
    <t>HUBA CONTROL NIVEAU-DRUKTRANSMITTER KABEL 5M 0-400MBAR</t>
  </si>
  <si>
    <t>IFM PG2454 DRUKSENSOR ANALOOG</t>
  </si>
  <si>
    <t>KNIE NR 90 VERZINKT 2"</t>
  </si>
  <si>
    <t>KOGELKRAAN 3461 RVS ZH BSP 1.1/2</t>
  </si>
  <si>
    <t>KOGELKRAAN FIG. 7622 DN50 VOLGENS AS/8006</t>
  </si>
  <si>
    <t>MESSING DUBBELE NIPPEL 3/4 X 3/4</t>
  </si>
  <si>
    <t>MESSING STORZ 2'' BIDR X 66 NOK</t>
  </si>
  <si>
    <t>NDL BUIS A312 - 13,72 X 1,65 1/4 316L/10S</t>
  </si>
  <si>
    <t>NIVEAU WIPPER FLYGT ENM-10 EX + 13 MRT KABEL</t>
  </si>
  <si>
    <t>PERSSLANG RAGNO CR 50 X 62 MM</t>
  </si>
  <si>
    <t>PYROFLAT BRANDWEERSLANG 52 MM/NOK 81XTULE2'' GEBENDELD 10MT</t>
  </si>
  <si>
    <t>PYROFLAT BRANDWEERSLANG 52 MM/NOK 81XTULE2'' GEBENDELD 20MT</t>
  </si>
  <si>
    <t>RONDE SOK NR 270 VERZINKT 2"</t>
  </si>
  <si>
    <t>RUBBER COMPENSATOR 49A ROOD RVS FLENS DN150</t>
  </si>
  <si>
    <t>RUBBER COMPENSATOR 49A ROOD RVS FLENS DN50</t>
  </si>
  <si>
    <t>RVS 316 PIJPNIPPEL N210 1/2 INCHX100 MM.</t>
  </si>
  <si>
    <t>RVS 316 VERLOOPNIPPEL N209 3 INCHX1 1/2 INCH</t>
  </si>
  <si>
    <t>RVS 316L NAADLOZE PRECISIEBUIS 6.00X1.00 MM. D4/T3</t>
  </si>
  <si>
    <t>RVS KOGELKRAAN HAITIMA 1-DELIG 2'' 1000WOG</t>
  </si>
  <si>
    <t>RVS MEMBRAAM MANOMETER 0/4B 100MM 1/2 BSP OVERDRUK GLYCE</t>
  </si>
  <si>
    <t>STOP NR 290 VERZINKT 1/2</t>
  </si>
  <si>
    <t>STORZ KOPPELING LM 2 TULE-NOK 81</t>
  </si>
  <si>
    <t>VSH MESSING KNIEKOPPELING 15 KNEL</t>
  </si>
  <si>
    <t>VSH MESSING RECHTEKOPPELING 12 MM KNEL</t>
  </si>
  <si>
    <t>WIKA MANOMETER 0-100 BAR</t>
  </si>
  <si>
    <t>WIKA MANOMETER 0-250 BAR</t>
  </si>
  <si>
    <t>WIKA MANOMETER 0-400 BAR</t>
  </si>
  <si>
    <t>WIKA MANOMETER -100 - +150 BAR</t>
  </si>
  <si>
    <t>WIKA MANOMETER RVS 433.50.100 1/2 OA 0-10 BAR GLYCERINE</t>
  </si>
  <si>
    <t>ZUIG/PERSWATERSLANG T202 AA 10 BAR 51 X 61 MM</t>
  </si>
  <si>
    <t>totaal excl. BTW</t>
  </si>
  <si>
    <t>A1</t>
  </si>
  <si>
    <t>A2</t>
  </si>
  <si>
    <t>Inschrijvingsprijs totaal excl. BTW (A1 + A2)</t>
  </si>
  <si>
    <t>BTW 21%</t>
  </si>
  <si>
    <t>Inschrijvingsprijs totaal incl. BTW</t>
  </si>
  <si>
    <t>Toelichting</t>
  </si>
  <si>
    <t>Inschrijver dient uitsluitend alle groene of oranje vakken in te vullen.</t>
  </si>
  <si>
    <t>Het is niet toegestaan de opmaak van het prijzenblad te wijzigen, nog wijzigingen aan te brengen, behoudens het invullen van prijzen en kortingen.</t>
  </si>
  <si>
    <t>Het kortingspercentage is geldig voor de gehele looptijd van de af te sluiten raamovereenkomst.</t>
  </si>
  <si>
    <t>Bij ieder beschreven artikel/product dient inschrijver een prijs met korting op te geven.</t>
  </si>
  <si>
    <t>Het niet invullen van een prijs per artikel/product leidt tot uitsluiting van verdere deelname aan de aanbesteding.</t>
  </si>
  <si>
    <t>Inschrijver dient een bruto prijs per eenheid in te vullen. Bij een afwijkende eenheid anders dan beschreven, dient de inschrijver deze om te rekenen naar een prijs per eenheid (stuksprijs).</t>
  </si>
  <si>
    <r>
      <t xml:space="preserve">Inschrijver voegt het rechtsgeldig ondertekende prijzenblad toe als </t>
    </r>
    <r>
      <rPr>
        <b/>
        <sz val="11"/>
        <color theme="1"/>
        <rFont val="Verdana"/>
        <family val="2"/>
      </rPr>
      <t>bijlage A-1</t>
    </r>
    <r>
      <rPr>
        <sz val="11"/>
        <color theme="1"/>
        <rFont val="Verdana"/>
        <family val="2"/>
      </rPr>
      <t xml:space="preserve">  bij zijn inschrijving.</t>
    </r>
  </si>
  <si>
    <t>Bedrijfsgegevens</t>
  </si>
  <si>
    <t>Bedrijfsnaam</t>
  </si>
  <si>
    <t>Adres</t>
  </si>
  <si>
    <t>Postcode en plaats</t>
  </si>
  <si>
    <t>Aldus naar waarheid en conform aanbestedingsdocumenten ingevuld.</t>
  </si>
  <si>
    <t>Naam ondertekenaar:</t>
  </si>
  <si>
    <t>Functie:</t>
  </si>
  <si>
    <t>Handtekening</t>
  </si>
  <si>
    <t>Behorende bij de Europese openbare aanbesteding "Leveren van (elektro-) technische gebruiks- en verbruiksmiddelen, gereedschap en klein materiaal WSHD 2021-2024.</t>
  </si>
  <si>
    <t>Gewogen gemiddeld kortingspercentage</t>
  </si>
  <si>
    <t>Categorie</t>
  </si>
  <si>
    <t>Overige niet benoemde categoriën</t>
  </si>
  <si>
    <t>Inschrijver dient uitsluitend alle groene vakken in te vullen.</t>
  </si>
  <si>
    <t>Het is niet toegestaan de opmaak van het prijzenblad te wijzigen, nog wijzigingen aan te brengen, behoudens het invullen van kortingen.</t>
  </si>
  <si>
    <t>Bij iedere categorie dient inschrijver een korting op te geven.</t>
  </si>
  <si>
    <t>Het niet invullen van een categorie kan leiden tot uitsluiting van verdere deelname aan de aanbesteding.</t>
  </si>
  <si>
    <r>
      <t xml:space="preserve">Inschrijver voegt het rechtsgeldig ondertekende kortingsblad toe als </t>
    </r>
    <r>
      <rPr>
        <b/>
        <sz val="11"/>
        <color theme="1"/>
        <rFont val="Verdana"/>
        <family val="2"/>
      </rPr>
      <t>bijlage A-1</t>
    </r>
    <r>
      <rPr>
        <sz val="11"/>
        <color theme="1"/>
        <rFont val="Verdana"/>
        <family val="2"/>
      </rPr>
      <t xml:space="preserve">  bij zijn inschrijving.</t>
    </r>
  </si>
  <si>
    <t>Afdichtingen</t>
  </si>
  <si>
    <t>Flenzen en fittingen kunststof</t>
  </si>
  <si>
    <t>Flenzen en fittingen RVS</t>
  </si>
  <si>
    <t>Flenzen en fittingen staal</t>
  </si>
  <si>
    <t>Leidingwerk kunststof</t>
  </si>
  <si>
    <t>Leidingwerk RVS</t>
  </si>
  <si>
    <t>Leidingwerk staal</t>
  </si>
  <si>
    <t>Mechaniche aandrijvingen</t>
  </si>
  <si>
    <t>Meet- en regeltechniek</t>
  </si>
  <si>
    <t>Motoren, reductoren en frequentiesturingen</t>
  </si>
  <si>
    <t>Pneumatiek, Hydroliek &amp; Procestechniek</t>
  </si>
  <si>
    <t xml:space="preserve">Pompen </t>
  </si>
  <si>
    <t>Slangen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</si>
</sst>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%"/>
  </numFmts>
  <fonts count="10" x14ac:knownFonts="1">
    <font>
      <sz val="10"/>
      <name val="MS Sans Serif"/>
    </font>
    <font>
      <sz val="9"/>
      <color theme="1"/>
      <name val="Verdana"/>
      <family val="2"/>
    </font>
    <font>
      <sz val="10"/>
      <name val="MS Sans Serif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/>
    <xf numFmtId="0" fontId="0" fillId="0" borderId="3" xfId="0" quotePrefix="1" applyBorder="1"/>
    <xf numFmtId="44" fontId="3" fillId="4" borderId="3" xfId="1" applyFont="1" applyFill="1" applyBorder="1" applyProtection="1">
      <protection locked="0"/>
    </xf>
    <xf numFmtId="9" fontId="3" fillId="4" borderId="3" xfId="2" applyFont="1" applyFill="1" applyBorder="1" applyProtection="1">
      <protection locked="0"/>
    </xf>
    <xf numFmtId="44" fontId="3" fillId="0" borderId="3" xfId="1" applyFont="1" applyBorder="1"/>
    <xf numFmtId="44" fontId="3" fillId="5" borderId="3" xfId="1" applyFont="1" applyFill="1" applyBorder="1" applyProtection="1">
      <protection locked="0"/>
    </xf>
    <xf numFmtId="9" fontId="3" fillId="5" borderId="3" xfId="2" applyFont="1" applyFill="1" applyBorder="1" applyProtection="1">
      <protection locked="0"/>
    </xf>
    <xf numFmtId="44" fontId="3" fillId="0" borderId="0" xfId="1" applyFont="1"/>
    <xf numFmtId="0" fontId="6" fillId="0" borderId="3" xfId="0" quotePrefix="1" applyFont="1" applyBorder="1" applyAlignment="1">
      <alignment horizontal="right"/>
    </xf>
    <xf numFmtId="0" fontId="3" fillId="0" borderId="3" xfId="0" quotePrefix="1" applyFont="1" applyBorder="1"/>
    <xf numFmtId="44" fontId="3" fillId="6" borderId="3" xfId="0" applyNumberFormat="1" applyFont="1" applyFill="1" applyBorder="1"/>
    <xf numFmtId="0" fontId="6" fillId="0" borderId="0" xfId="0" quotePrefix="1" applyFont="1"/>
    <xf numFmtId="0" fontId="3" fillId="0" borderId="0" xfId="0" quotePrefix="1" applyFont="1"/>
    <xf numFmtId="44" fontId="3" fillId="0" borderId="1" xfId="1" quotePrefix="1" applyFont="1" applyFill="1" applyBorder="1" applyAlignment="1"/>
    <xf numFmtId="44" fontId="3" fillId="0" borderId="4" xfId="1" quotePrefix="1" applyFont="1" applyFill="1" applyBorder="1" applyAlignment="1"/>
    <xf numFmtId="44" fontId="3" fillId="0" borderId="2" xfId="1" quotePrefix="1" applyFont="1" applyFill="1" applyBorder="1" applyAlignment="1"/>
    <xf numFmtId="44" fontId="3" fillId="7" borderId="0" xfId="1" applyFont="1" applyFill="1"/>
    <xf numFmtId="9" fontId="3" fillId="0" borderId="1" xfId="0" quotePrefix="1" applyNumberFormat="1" applyFont="1" applyBorder="1"/>
    <xf numFmtId="0" fontId="3" fillId="0" borderId="4" xfId="0" quotePrefix="1" applyFont="1" applyBorder="1"/>
    <xf numFmtId="0" fontId="3" fillId="0" borderId="2" xfId="0" quotePrefix="1" applyFont="1" applyBorder="1"/>
    <xf numFmtId="9" fontId="3" fillId="0" borderId="3" xfId="0" quotePrefix="1" applyNumberFormat="1" applyFont="1" applyBorder="1"/>
    <xf numFmtId="0" fontId="6" fillId="0" borderId="3" xfId="0" applyFont="1" applyBorder="1" applyAlignment="1">
      <alignment horizontal="right"/>
    </xf>
    <xf numFmtId="0" fontId="3" fillId="0" borderId="1" xfId="0" quotePrefix="1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0" xfId="0" applyFont="1"/>
    <xf numFmtId="44" fontId="3" fillId="0" borderId="3" xfId="1" applyFont="1" applyBorder="1" applyProtection="1">
      <protection locked="0"/>
    </xf>
    <xf numFmtId="0" fontId="3" fillId="0" borderId="0" xfId="0" applyFont="1" applyAlignment="1">
      <alignment horizontal="left"/>
    </xf>
    <xf numFmtId="0" fontId="9" fillId="0" borderId="3" xfId="0" applyFont="1" applyBorder="1"/>
    <xf numFmtId="9" fontId="8" fillId="4" borderId="3" xfId="2" applyFont="1" applyFill="1" applyBorder="1" applyAlignment="1" applyProtection="1">
      <alignment vertical="top" wrapText="1"/>
      <protection locked="0"/>
    </xf>
    <xf numFmtId="0" fontId="9" fillId="0" borderId="3" xfId="0" applyFont="1" applyBorder="1" applyAlignment="1">
      <alignment horizontal="right"/>
    </xf>
    <xf numFmtId="164" fontId="8" fillId="0" borderId="3" xfId="2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Alignment="1">
      <alignment horizontal="right"/>
    </xf>
    <xf numFmtId="164" fontId="8" fillId="0" borderId="0" xfId="2" applyNumberFormat="1" applyFont="1" applyFill="1" applyBorder="1" applyAlignment="1" applyProtection="1">
      <alignment vertical="top" wrapText="1"/>
      <protection locked="0"/>
    </xf>
    <xf numFmtId="0" fontId="0" fillId="0" borderId="3" xfId="0" applyFill="1" applyBorder="1"/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4" borderId="3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44" fontId="5" fillId="0" borderId="3" xfId="0" applyNumberFormat="1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vertical="top" wrapText="1"/>
    </xf>
    <xf numFmtId="44" fontId="3" fillId="2" borderId="1" xfId="1" quotePrefix="1" applyFont="1" applyFill="1" applyBorder="1" applyAlignment="1">
      <alignment horizontal="right"/>
    </xf>
    <xf numFmtId="44" fontId="3" fillId="2" borderId="4" xfId="1" quotePrefix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1D30-AB0B-43A6-830E-F077A1CFEB3C}">
  <dimension ref="B1:G33"/>
  <sheetViews>
    <sheetView showGridLines="0" tabSelected="1" workbookViewId="0">
      <selection activeCell="C18" sqref="C18:G18"/>
    </sheetView>
  </sheetViews>
  <sheetFormatPr defaultRowHeight="12.75" x14ac:dyDescent="0.2"/>
  <cols>
    <col min="1" max="1" width="4.42578125" customWidth="1"/>
    <col min="2" max="2" width="37.85546875" customWidth="1"/>
  </cols>
  <sheetData>
    <row r="1" spans="2:7" ht="15" x14ac:dyDescent="0.2">
      <c r="B1" s="51" t="s">
        <v>0</v>
      </c>
      <c r="C1" s="51"/>
      <c r="D1" s="51"/>
      <c r="E1" s="51"/>
      <c r="F1" s="51"/>
      <c r="G1" s="51"/>
    </row>
    <row r="2" spans="2:7" ht="53.25" customHeight="1" x14ac:dyDescent="0.2">
      <c r="B2" s="54" t="s">
        <v>91</v>
      </c>
      <c r="C2" s="54"/>
      <c r="D2" s="54"/>
      <c r="E2" s="54"/>
      <c r="F2" s="54"/>
      <c r="G2" s="54"/>
    </row>
    <row r="6" spans="2:7" ht="15" x14ac:dyDescent="0.2">
      <c r="B6" s="55" t="s">
        <v>74</v>
      </c>
      <c r="C6" s="55"/>
      <c r="D6" s="55"/>
      <c r="E6" s="56">
        <f>Producten!F69</f>
        <v>0</v>
      </c>
      <c r="F6" s="56"/>
      <c r="G6" s="56"/>
    </row>
    <row r="7" spans="2:7" x14ac:dyDescent="0.2">
      <c r="E7" s="1"/>
      <c r="F7" s="1"/>
      <c r="G7" s="1"/>
    </row>
    <row r="8" spans="2:7" ht="15" x14ac:dyDescent="0.2">
      <c r="B8" s="55" t="s">
        <v>92</v>
      </c>
      <c r="C8" s="55"/>
      <c r="D8" s="55"/>
      <c r="E8" s="57">
        <f>Kortingen!C20</f>
        <v>0</v>
      </c>
      <c r="F8" s="57"/>
      <c r="G8" s="57"/>
    </row>
    <row r="17" spans="2:7" s="1" customFormat="1" ht="17.100000000000001" customHeight="1" x14ac:dyDescent="0.2">
      <c r="B17" s="58" t="s">
        <v>83</v>
      </c>
      <c r="C17" s="58"/>
      <c r="D17" s="58"/>
      <c r="E17" s="58"/>
      <c r="F17" s="58"/>
      <c r="G17" s="58"/>
    </row>
    <row r="18" spans="2:7" s="1" customFormat="1" ht="17.100000000000001" customHeight="1" x14ac:dyDescent="0.2">
      <c r="B18" s="35" t="s">
        <v>84</v>
      </c>
      <c r="C18" s="52"/>
      <c r="D18" s="52"/>
      <c r="E18" s="52"/>
      <c r="F18" s="52"/>
      <c r="G18" s="52"/>
    </row>
    <row r="19" spans="2:7" s="1" customFormat="1" ht="17.100000000000001" customHeight="1" x14ac:dyDescent="0.2">
      <c r="B19" s="36" t="s">
        <v>85</v>
      </c>
      <c r="C19" s="52"/>
      <c r="D19" s="52"/>
      <c r="E19" s="52"/>
      <c r="F19" s="52"/>
      <c r="G19" s="52"/>
    </row>
    <row r="20" spans="2:7" s="1" customFormat="1" ht="17.100000000000001" customHeight="1" x14ac:dyDescent="0.2">
      <c r="B20" s="36" t="s">
        <v>86</v>
      </c>
      <c r="C20" s="52"/>
      <c r="D20" s="52"/>
      <c r="E20" s="52"/>
      <c r="F20" s="52"/>
      <c r="G20" s="52"/>
    </row>
    <row r="21" spans="2:7" s="1" customFormat="1" ht="14.25" x14ac:dyDescent="0.2">
      <c r="B21" s="37"/>
      <c r="C21" s="37"/>
    </row>
    <row r="22" spans="2:7" s="1" customFormat="1" ht="14.25" x14ac:dyDescent="0.2">
      <c r="B22" s="53" t="s">
        <v>87</v>
      </c>
      <c r="C22" s="53"/>
      <c r="D22" s="53"/>
      <c r="E22" s="53"/>
      <c r="F22" s="53"/>
      <c r="G22" s="53"/>
    </row>
    <row r="23" spans="2:7" s="1" customFormat="1" ht="17.100000000000001" customHeight="1" x14ac:dyDescent="0.2">
      <c r="B23" s="36" t="s">
        <v>88</v>
      </c>
      <c r="C23" s="50"/>
      <c r="D23" s="50"/>
      <c r="E23" s="50"/>
      <c r="F23" s="50"/>
      <c r="G23" s="50"/>
    </row>
    <row r="24" spans="2:7" s="1" customFormat="1" ht="17.100000000000001" customHeight="1" x14ac:dyDescent="0.2">
      <c r="B24" s="36" t="s">
        <v>89</v>
      </c>
      <c r="C24" s="50"/>
      <c r="D24" s="50"/>
      <c r="E24" s="50"/>
      <c r="F24" s="50"/>
      <c r="G24" s="50"/>
    </row>
    <row r="25" spans="2:7" s="1" customFormat="1" ht="17.100000000000001" customHeight="1" x14ac:dyDescent="0.2">
      <c r="B25" s="47" t="s">
        <v>90</v>
      </c>
      <c r="C25" s="50"/>
      <c r="D25" s="50"/>
      <c r="E25" s="50"/>
      <c r="F25" s="50"/>
      <c r="G25" s="50"/>
    </row>
    <row r="26" spans="2:7" s="1" customFormat="1" ht="17.100000000000001" customHeight="1" x14ac:dyDescent="0.2">
      <c r="B26" s="48"/>
      <c r="C26" s="50"/>
      <c r="D26" s="50"/>
      <c r="E26" s="50"/>
      <c r="F26" s="50"/>
      <c r="G26" s="50"/>
    </row>
    <row r="27" spans="2:7" s="1" customFormat="1" ht="17.100000000000001" customHeight="1" x14ac:dyDescent="0.2">
      <c r="B27" s="48"/>
      <c r="C27" s="50"/>
      <c r="D27" s="50"/>
      <c r="E27" s="50"/>
      <c r="F27" s="50"/>
      <c r="G27" s="50"/>
    </row>
    <row r="28" spans="2:7" s="1" customFormat="1" ht="17.100000000000001" customHeight="1" x14ac:dyDescent="0.2">
      <c r="B28" s="49"/>
      <c r="C28" s="50"/>
      <c r="D28" s="50"/>
      <c r="E28" s="50"/>
      <c r="F28" s="50"/>
      <c r="G28" s="50"/>
    </row>
    <row r="29" spans="2:7" s="1" customFormat="1" x14ac:dyDescent="0.2"/>
    <row r="30" spans="2:7" s="1" customFormat="1" x14ac:dyDescent="0.2"/>
    <row r="31" spans="2:7" s="1" customFormat="1" x14ac:dyDescent="0.2"/>
    <row r="32" spans="2:7" s="1" customFormat="1" x14ac:dyDescent="0.2"/>
    <row r="33" s="1" customFormat="1" x14ac:dyDescent="0.2"/>
  </sheetData>
  <sheetProtection algorithmName="SHA-512" hashValue="IU4qM1CQvs7CIuxM/7CioDeXXxcKzz9rkRqOv/bG+/CoBjK9e3HXMCecOFoNYG6Yl17CEWS8GWe4HQzR34vYow==" saltValue="H3zsm0/VMY55ExBCrvWi5A==" spinCount="100000" sheet="1" objects="1" scenarios="1"/>
  <mergeCells count="15">
    <mergeCell ref="B25:B28"/>
    <mergeCell ref="C25:G28"/>
    <mergeCell ref="B1:G1"/>
    <mergeCell ref="C18:G18"/>
    <mergeCell ref="C19:G19"/>
    <mergeCell ref="C20:G20"/>
    <mergeCell ref="B22:G22"/>
    <mergeCell ref="C23:G23"/>
    <mergeCell ref="C24:G24"/>
    <mergeCell ref="B2:G2"/>
    <mergeCell ref="B6:D6"/>
    <mergeCell ref="E6:G6"/>
    <mergeCell ref="B8:D8"/>
    <mergeCell ref="E8:G8"/>
    <mergeCell ref="B17:G17"/>
  </mergeCells>
  <pageMargins left="0.4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8CD3-A10C-49AE-9E5D-BD98E3B5DF47}">
  <dimension ref="A1:N86"/>
  <sheetViews>
    <sheetView showGridLines="0" workbookViewId="0">
      <pane ySplit="5" topLeftCell="A54" activePane="bottomLeft" state="frozen"/>
      <selection activeCell="R130" sqref="R130"/>
      <selection pane="bottomLeft" activeCell="C101" sqref="C101"/>
    </sheetView>
  </sheetViews>
  <sheetFormatPr defaultRowHeight="12.75" x14ac:dyDescent="0.2"/>
  <cols>
    <col min="1" max="1" width="4.42578125" style="1" bestFit="1" customWidth="1"/>
    <col min="2" max="2" width="67.85546875" style="1" customWidth="1"/>
    <col min="3" max="3" width="8.140625" style="1" bestFit="1" customWidth="1"/>
    <col min="4" max="4" width="13.7109375" style="1" customWidth="1"/>
    <col min="5" max="5" width="7.7109375" style="1" customWidth="1"/>
    <col min="6" max="6" width="13.7109375" style="1" customWidth="1"/>
    <col min="7" max="7" width="15.7109375" style="1" customWidth="1"/>
    <col min="8" max="8" width="52.140625" style="1" customWidth="1"/>
    <col min="9" max="9" width="13.7109375" style="1" customWidth="1"/>
    <col min="10" max="10" width="7.7109375" style="1" customWidth="1"/>
    <col min="11" max="11" width="13.7109375" style="1" customWidth="1"/>
    <col min="12" max="12" width="15.7109375" style="1" customWidth="1"/>
    <col min="13" max="13" width="4.140625" style="1" customWidth="1"/>
    <col min="14" max="14" width="12.7109375" style="1" hidden="1" customWidth="1"/>
    <col min="15" max="16384" width="9.140625" style="1"/>
  </cols>
  <sheetData>
    <row r="1" spans="1:14" ht="15" x14ac:dyDescent="0.2">
      <c r="B1" s="51" t="s">
        <v>0</v>
      </c>
      <c r="C1" s="51"/>
      <c r="D1" s="51"/>
      <c r="E1" s="51"/>
      <c r="F1" s="51"/>
      <c r="G1" s="51"/>
      <c r="H1" s="3"/>
    </row>
    <row r="2" spans="1:14" ht="34.5" customHeight="1" x14ac:dyDescent="0.2">
      <c r="B2" s="54" t="s">
        <v>1</v>
      </c>
      <c r="C2" s="54"/>
      <c r="D2" s="54"/>
      <c r="E2" s="54"/>
      <c r="F2" s="54"/>
      <c r="G2" s="54"/>
      <c r="H2" s="4"/>
    </row>
    <row r="3" spans="1:14" ht="6.75" customHeight="1" x14ac:dyDescent="0.2"/>
    <row r="4" spans="1:14" ht="17.25" customHeight="1" x14ac:dyDescent="0.2">
      <c r="A4" s="5"/>
      <c r="B4" s="6"/>
      <c r="C4" s="7"/>
      <c r="D4" s="63" t="s">
        <v>2</v>
      </c>
      <c r="E4" s="63"/>
      <c r="F4" s="63"/>
      <c r="G4" s="63"/>
      <c r="H4" s="8"/>
      <c r="I4" s="64" t="s">
        <v>3</v>
      </c>
      <c r="J4" s="64"/>
      <c r="K4" s="64"/>
      <c r="L4" s="64"/>
      <c r="N4" s="1" t="s">
        <v>4</v>
      </c>
    </row>
    <row r="5" spans="1:14" s="11" customFormat="1" ht="40.5" customHeight="1" x14ac:dyDescent="0.2">
      <c r="A5" s="9" t="s">
        <v>5</v>
      </c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10" t="s">
        <v>12</v>
      </c>
      <c r="I5" s="10" t="s">
        <v>8</v>
      </c>
      <c r="J5" s="10" t="s">
        <v>9</v>
      </c>
      <c r="K5" s="10" t="s">
        <v>10</v>
      </c>
      <c r="L5" s="10" t="s">
        <v>11</v>
      </c>
      <c r="N5" s="11" t="s">
        <v>11</v>
      </c>
    </row>
    <row r="6" spans="1:14" x14ac:dyDescent="0.2">
      <c r="A6" s="12">
        <v>1</v>
      </c>
      <c r="B6" s="13" t="s">
        <v>13</v>
      </c>
      <c r="C6" s="13">
        <v>1</v>
      </c>
      <c r="D6" s="14"/>
      <c r="E6" s="15"/>
      <c r="F6" s="16">
        <f>D6-(D6*E6)</f>
        <v>0</v>
      </c>
      <c r="G6" s="16">
        <f>F6*C6</f>
        <v>0</v>
      </c>
      <c r="H6" s="38"/>
      <c r="I6" s="17"/>
      <c r="J6" s="18"/>
      <c r="K6" s="16">
        <f>I6-(I6*J6)</f>
        <v>0</v>
      </c>
      <c r="L6" s="16">
        <f>K6*C6</f>
        <v>0</v>
      </c>
      <c r="N6" s="19">
        <f>IF(D6&gt;1,C6*F6,IF(D6="",C6*K6,0))</f>
        <v>0</v>
      </c>
    </row>
    <row r="7" spans="1:14" x14ac:dyDescent="0.2">
      <c r="A7" s="12">
        <v>2</v>
      </c>
      <c r="B7" s="13" t="s">
        <v>14</v>
      </c>
      <c r="C7" s="13">
        <v>1</v>
      </c>
      <c r="D7" s="14"/>
      <c r="E7" s="15"/>
      <c r="F7" s="16">
        <f t="shared" ref="F7:F61" si="0">D7-(D7*E7)</f>
        <v>0</v>
      </c>
      <c r="G7" s="16">
        <f t="shared" ref="G7:G61" si="1">F7*C7</f>
        <v>0</v>
      </c>
      <c r="H7" s="38"/>
      <c r="I7" s="17"/>
      <c r="J7" s="18"/>
      <c r="K7" s="16">
        <f t="shared" ref="K7:K61" si="2">I7-(I7*J7)</f>
        <v>0</v>
      </c>
      <c r="L7" s="16">
        <f t="shared" ref="L7:L61" si="3">K7*C7</f>
        <v>0</v>
      </c>
      <c r="N7" s="19">
        <f t="shared" ref="N7:N61" si="4">IF(D7&gt;1,C7*F7,IF(D7="",C7*K7,0))</f>
        <v>0</v>
      </c>
    </row>
    <row r="8" spans="1:14" x14ac:dyDescent="0.2">
      <c r="A8" s="12">
        <v>3</v>
      </c>
      <c r="B8" s="13" t="s">
        <v>15</v>
      </c>
      <c r="C8" s="13">
        <v>1</v>
      </c>
      <c r="D8" s="14"/>
      <c r="E8" s="15"/>
      <c r="F8" s="16">
        <f t="shared" si="0"/>
        <v>0</v>
      </c>
      <c r="G8" s="16">
        <f t="shared" si="1"/>
        <v>0</v>
      </c>
      <c r="H8" s="38"/>
      <c r="I8" s="17"/>
      <c r="J8" s="18"/>
      <c r="K8" s="16">
        <f t="shared" si="2"/>
        <v>0</v>
      </c>
      <c r="L8" s="16">
        <f t="shared" si="3"/>
        <v>0</v>
      </c>
      <c r="N8" s="19">
        <f t="shared" si="4"/>
        <v>0</v>
      </c>
    </row>
    <row r="9" spans="1:14" x14ac:dyDescent="0.2">
      <c r="A9" s="12">
        <v>4</v>
      </c>
      <c r="B9" s="13" t="s">
        <v>16</v>
      </c>
      <c r="C9" s="13">
        <v>1</v>
      </c>
      <c r="D9" s="14"/>
      <c r="E9" s="15"/>
      <c r="F9" s="16">
        <f t="shared" si="0"/>
        <v>0</v>
      </c>
      <c r="G9" s="16">
        <f t="shared" si="1"/>
        <v>0</v>
      </c>
      <c r="H9" s="38"/>
      <c r="I9" s="17"/>
      <c r="J9" s="18"/>
      <c r="K9" s="16">
        <f t="shared" si="2"/>
        <v>0</v>
      </c>
      <c r="L9" s="16">
        <f t="shared" si="3"/>
        <v>0</v>
      </c>
      <c r="N9" s="19">
        <f t="shared" si="4"/>
        <v>0</v>
      </c>
    </row>
    <row r="10" spans="1:14" x14ac:dyDescent="0.2">
      <c r="A10" s="12">
        <v>5</v>
      </c>
      <c r="B10" s="13" t="s">
        <v>17</v>
      </c>
      <c r="C10" s="13">
        <v>1</v>
      </c>
      <c r="D10" s="14"/>
      <c r="E10" s="15"/>
      <c r="F10" s="16">
        <f t="shared" si="0"/>
        <v>0</v>
      </c>
      <c r="G10" s="16">
        <f t="shared" si="1"/>
        <v>0</v>
      </c>
      <c r="H10" s="38"/>
      <c r="I10" s="17"/>
      <c r="J10" s="18"/>
      <c r="K10" s="16">
        <f t="shared" si="2"/>
        <v>0</v>
      </c>
      <c r="L10" s="16">
        <f t="shared" si="3"/>
        <v>0</v>
      </c>
      <c r="N10" s="19">
        <f t="shared" si="4"/>
        <v>0</v>
      </c>
    </row>
    <row r="11" spans="1:14" x14ac:dyDescent="0.2">
      <c r="A11" s="12">
        <v>6</v>
      </c>
      <c r="B11" s="13" t="s">
        <v>18</v>
      </c>
      <c r="C11" s="13">
        <v>1</v>
      </c>
      <c r="D11" s="14"/>
      <c r="E11" s="15"/>
      <c r="F11" s="16">
        <f t="shared" si="0"/>
        <v>0</v>
      </c>
      <c r="G11" s="16">
        <f t="shared" si="1"/>
        <v>0</v>
      </c>
      <c r="H11" s="38"/>
      <c r="I11" s="17"/>
      <c r="J11" s="18"/>
      <c r="K11" s="16">
        <f t="shared" si="2"/>
        <v>0</v>
      </c>
      <c r="L11" s="16">
        <f t="shared" si="3"/>
        <v>0</v>
      </c>
      <c r="N11" s="19">
        <f t="shared" si="4"/>
        <v>0</v>
      </c>
    </row>
    <row r="12" spans="1:14" x14ac:dyDescent="0.2">
      <c r="A12" s="12">
        <v>7</v>
      </c>
      <c r="B12" s="13" t="s">
        <v>19</v>
      </c>
      <c r="C12" s="13">
        <v>1</v>
      </c>
      <c r="D12" s="14"/>
      <c r="E12" s="15"/>
      <c r="F12" s="16">
        <f t="shared" si="0"/>
        <v>0</v>
      </c>
      <c r="G12" s="16">
        <f t="shared" si="1"/>
        <v>0</v>
      </c>
      <c r="H12" s="38"/>
      <c r="I12" s="17"/>
      <c r="J12" s="18"/>
      <c r="K12" s="16">
        <f t="shared" si="2"/>
        <v>0</v>
      </c>
      <c r="L12" s="16">
        <f t="shared" si="3"/>
        <v>0</v>
      </c>
      <c r="N12" s="19">
        <f t="shared" si="4"/>
        <v>0</v>
      </c>
    </row>
    <row r="13" spans="1:14" x14ac:dyDescent="0.2">
      <c r="A13" s="12">
        <v>8</v>
      </c>
      <c r="B13" s="13" t="s">
        <v>20</v>
      </c>
      <c r="C13" s="13">
        <v>1</v>
      </c>
      <c r="D13" s="14"/>
      <c r="E13" s="15"/>
      <c r="F13" s="16">
        <f t="shared" si="0"/>
        <v>0</v>
      </c>
      <c r="G13" s="16">
        <f t="shared" si="1"/>
        <v>0</v>
      </c>
      <c r="H13" s="38"/>
      <c r="I13" s="17"/>
      <c r="J13" s="18"/>
      <c r="K13" s="16">
        <f t="shared" si="2"/>
        <v>0</v>
      </c>
      <c r="L13" s="16">
        <f t="shared" si="3"/>
        <v>0</v>
      </c>
      <c r="N13" s="19">
        <f t="shared" si="4"/>
        <v>0</v>
      </c>
    </row>
    <row r="14" spans="1:14" x14ac:dyDescent="0.2">
      <c r="A14" s="12">
        <v>9</v>
      </c>
      <c r="B14" s="13" t="s">
        <v>21</v>
      </c>
      <c r="C14" s="13">
        <v>1</v>
      </c>
      <c r="D14" s="14"/>
      <c r="E14" s="15"/>
      <c r="F14" s="16">
        <f t="shared" si="0"/>
        <v>0</v>
      </c>
      <c r="G14" s="16">
        <f t="shared" si="1"/>
        <v>0</v>
      </c>
      <c r="H14" s="38"/>
      <c r="I14" s="17"/>
      <c r="J14" s="18"/>
      <c r="K14" s="16">
        <f t="shared" si="2"/>
        <v>0</v>
      </c>
      <c r="L14" s="16">
        <f t="shared" si="3"/>
        <v>0</v>
      </c>
      <c r="N14" s="19">
        <f t="shared" si="4"/>
        <v>0</v>
      </c>
    </row>
    <row r="15" spans="1:14" x14ac:dyDescent="0.2">
      <c r="A15" s="12">
        <v>10</v>
      </c>
      <c r="B15" s="13" t="s">
        <v>22</v>
      </c>
      <c r="C15" s="13">
        <v>1</v>
      </c>
      <c r="D15" s="14"/>
      <c r="E15" s="15"/>
      <c r="F15" s="16">
        <f t="shared" si="0"/>
        <v>0</v>
      </c>
      <c r="G15" s="16">
        <f t="shared" si="1"/>
        <v>0</v>
      </c>
      <c r="H15" s="38"/>
      <c r="I15" s="17"/>
      <c r="J15" s="18"/>
      <c r="K15" s="16">
        <f t="shared" si="2"/>
        <v>0</v>
      </c>
      <c r="L15" s="16">
        <f t="shared" si="3"/>
        <v>0</v>
      </c>
      <c r="N15" s="19">
        <f t="shared" si="4"/>
        <v>0</v>
      </c>
    </row>
    <row r="16" spans="1:14" x14ac:dyDescent="0.2">
      <c r="A16" s="12">
        <v>11</v>
      </c>
      <c r="B16" s="13" t="s">
        <v>23</v>
      </c>
      <c r="C16" s="13">
        <v>1</v>
      </c>
      <c r="D16" s="14"/>
      <c r="E16" s="15"/>
      <c r="F16" s="16">
        <f t="shared" si="0"/>
        <v>0</v>
      </c>
      <c r="G16" s="16">
        <f t="shared" si="1"/>
        <v>0</v>
      </c>
      <c r="H16" s="38"/>
      <c r="I16" s="17"/>
      <c r="J16" s="18"/>
      <c r="K16" s="16">
        <f t="shared" si="2"/>
        <v>0</v>
      </c>
      <c r="L16" s="16">
        <f t="shared" si="3"/>
        <v>0</v>
      </c>
      <c r="N16" s="19">
        <f t="shared" si="4"/>
        <v>0</v>
      </c>
    </row>
    <row r="17" spans="1:14" x14ac:dyDescent="0.2">
      <c r="A17" s="12">
        <v>12</v>
      </c>
      <c r="B17" s="13" t="s">
        <v>24</v>
      </c>
      <c r="C17" s="13">
        <v>1</v>
      </c>
      <c r="D17" s="14"/>
      <c r="E17" s="15"/>
      <c r="F17" s="16">
        <f t="shared" si="0"/>
        <v>0</v>
      </c>
      <c r="G17" s="16">
        <f t="shared" si="1"/>
        <v>0</v>
      </c>
      <c r="H17" s="38"/>
      <c r="I17" s="17"/>
      <c r="J17" s="18"/>
      <c r="K17" s="16">
        <f t="shared" si="2"/>
        <v>0</v>
      </c>
      <c r="L17" s="16">
        <f t="shared" si="3"/>
        <v>0</v>
      </c>
      <c r="N17" s="19">
        <f t="shared" si="4"/>
        <v>0</v>
      </c>
    </row>
    <row r="18" spans="1:14" x14ac:dyDescent="0.2">
      <c r="A18" s="12">
        <v>13</v>
      </c>
      <c r="B18" s="13" t="s">
        <v>25</v>
      </c>
      <c r="C18" s="13">
        <v>1</v>
      </c>
      <c r="D18" s="14"/>
      <c r="E18" s="15"/>
      <c r="F18" s="16">
        <f t="shared" si="0"/>
        <v>0</v>
      </c>
      <c r="G18" s="16">
        <f t="shared" si="1"/>
        <v>0</v>
      </c>
      <c r="H18" s="38"/>
      <c r="I18" s="17"/>
      <c r="J18" s="18"/>
      <c r="K18" s="16">
        <f t="shared" si="2"/>
        <v>0</v>
      </c>
      <c r="L18" s="16">
        <f t="shared" si="3"/>
        <v>0</v>
      </c>
      <c r="N18" s="19">
        <f t="shared" si="4"/>
        <v>0</v>
      </c>
    </row>
    <row r="19" spans="1:14" x14ac:dyDescent="0.2">
      <c r="A19" s="12">
        <v>14</v>
      </c>
      <c r="B19" s="13" t="s">
        <v>26</v>
      </c>
      <c r="C19" s="13">
        <v>1</v>
      </c>
      <c r="D19" s="14"/>
      <c r="E19" s="15"/>
      <c r="F19" s="16">
        <f t="shared" si="0"/>
        <v>0</v>
      </c>
      <c r="G19" s="16">
        <f t="shared" si="1"/>
        <v>0</v>
      </c>
      <c r="H19" s="38"/>
      <c r="I19" s="17"/>
      <c r="J19" s="18"/>
      <c r="K19" s="16">
        <f t="shared" si="2"/>
        <v>0</v>
      </c>
      <c r="L19" s="16">
        <f t="shared" si="3"/>
        <v>0</v>
      </c>
      <c r="N19" s="19">
        <f t="shared" si="4"/>
        <v>0</v>
      </c>
    </row>
    <row r="20" spans="1:14" x14ac:dyDescent="0.2">
      <c r="A20" s="12">
        <v>15</v>
      </c>
      <c r="B20" s="13" t="s">
        <v>27</v>
      </c>
      <c r="C20" s="13">
        <v>1</v>
      </c>
      <c r="D20" s="14"/>
      <c r="E20" s="15"/>
      <c r="F20" s="16">
        <f t="shared" si="0"/>
        <v>0</v>
      </c>
      <c r="G20" s="16">
        <f t="shared" si="1"/>
        <v>0</v>
      </c>
      <c r="H20" s="38"/>
      <c r="I20" s="17"/>
      <c r="J20" s="18"/>
      <c r="K20" s="16">
        <f t="shared" si="2"/>
        <v>0</v>
      </c>
      <c r="L20" s="16">
        <f t="shared" si="3"/>
        <v>0</v>
      </c>
      <c r="N20" s="19">
        <f t="shared" si="4"/>
        <v>0</v>
      </c>
    </row>
    <row r="21" spans="1:14" x14ac:dyDescent="0.2">
      <c r="A21" s="12">
        <v>16</v>
      </c>
      <c r="B21" s="13" t="s">
        <v>28</v>
      </c>
      <c r="C21" s="13">
        <v>1</v>
      </c>
      <c r="D21" s="14"/>
      <c r="E21" s="15"/>
      <c r="F21" s="16">
        <f t="shared" si="0"/>
        <v>0</v>
      </c>
      <c r="G21" s="16">
        <f t="shared" si="1"/>
        <v>0</v>
      </c>
      <c r="H21" s="38"/>
      <c r="I21" s="17"/>
      <c r="J21" s="18"/>
      <c r="K21" s="16">
        <f t="shared" si="2"/>
        <v>0</v>
      </c>
      <c r="L21" s="16">
        <f t="shared" si="3"/>
        <v>0</v>
      </c>
      <c r="N21" s="19">
        <f t="shared" si="4"/>
        <v>0</v>
      </c>
    </row>
    <row r="22" spans="1:14" x14ac:dyDescent="0.2">
      <c r="A22" s="12">
        <v>17</v>
      </c>
      <c r="B22" s="13" t="s">
        <v>29</v>
      </c>
      <c r="C22" s="13">
        <v>1</v>
      </c>
      <c r="D22" s="14"/>
      <c r="E22" s="15"/>
      <c r="F22" s="16">
        <f t="shared" si="0"/>
        <v>0</v>
      </c>
      <c r="G22" s="16">
        <f t="shared" si="1"/>
        <v>0</v>
      </c>
      <c r="H22" s="38"/>
      <c r="I22" s="17"/>
      <c r="J22" s="18"/>
      <c r="K22" s="16">
        <f t="shared" si="2"/>
        <v>0</v>
      </c>
      <c r="L22" s="16">
        <f t="shared" si="3"/>
        <v>0</v>
      </c>
      <c r="N22" s="19">
        <f t="shared" si="4"/>
        <v>0</v>
      </c>
    </row>
    <row r="23" spans="1:14" x14ac:dyDescent="0.2">
      <c r="A23" s="12">
        <v>18</v>
      </c>
      <c r="B23" s="13" t="s">
        <v>30</v>
      </c>
      <c r="C23" s="13">
        <v>1</v>
      </c>
      <c r="D23" s="14"/>
      <c r="E23" s="15"/>
      <c r="F23" s="16">
        <f t="shared" si="0"/>
        <v>0</v>
      </c>
      <c r="G23" s="16">
        <f t="shared" si="1"/>
        <v>0</v>
      </c>
      <c r="H23" s="38"/>
      <c r="I23" s="17"/>
      <c r="J23" s="18"/>
      <c r="K23" s="16">
        <f t="shared" si="2"/>
        <v>0</v>
      </c>
      <c r="L23" s="16">
        <f t="shared" si="3"/>
        <v>0</v>
      </c>
      <c r="N23" s="19">
        <f t="shared" si="4"/>
        <v>0</v>
      </c>
    </row>
    <row r="24" spans="1:14" x14ac:dyDescent="0.2">
      <c r="A24" s="12">
        <v>19</v>
      </c>
      <c r="B24" s="13" t="s">
        <v>31</v>
      </c>
      <c r="C24" s="13">
        <v>1</v>
      </c>
      <c r="D24" s="14"/>
      <c r="E24" s="15"/>
      <c r="F24" s="16">
        <f t="shared" si="0"/>
        <v>0</v>
      </c>
      <c r="G24" s="16">
        <f t="shared" si="1"/>
        <v>0</v>
      </c>
      <c r="H24" s="38"/>
      <c r="I24" s="17"/>
      <c r="J24" s="18"/>
      <c r="K24" s="16">
        <f t="shared" si="2"/>
        <v>0</v>
      </c>
      <c r="L24" s="16">
        <f t="shared" si="3"/>
        <v>0</v>
      </c>
      <c r="N24" s="19">
        <f t="shared" si="4"/>
        <v>0</v>
      </c>
    </row>
    <row r="25" spans="1:14" x14ac:dyDescent="0.2">
      <c r="A25" s="12">
        <v>20</v>
      </c>
      <c r="B25" s="13" t="s">
        <v>32</v>
      </c>
      <c r="C25" s="13">
        <v>1</v>
      </c>
      <c r="D25" s="14"/>
      <c r="E25" s="15"/>
      <c r="F25" s="16">
        <f t="shared" si="0"/>
        <v>0</v>
      </c>
      <c r="G25" s="16">
        <f t="shared" si="1"/>
        <v>0</v>
      </c>
      <c r="H25" s="38"/>
      <c r="I25" s="17"/>
      <c r="J25" s="18"/>
      <c r="K25" s="16">
        <f t="shared" si="2"/>
        <v>0</v>
      </c>
      <c r="L25" s="16">
        <f t="shared" si="3"/>
        <v>0</v>
      </c>
      <c r="N25" s="19">
        <f t="shared" si="4"/>
        <v>0</v>
      </c>
    </row>
    <row r="26" spans="1:14" x14ac:dyDescent="0.2">
      <c r="A26" s="12">
        <v>21</v>
      </c>
      <c r="B26" s="13" t="s">
        <v>33</v>
      </c>
      <c r="C26" s="13">
        <v>1</v>
      </c>
      <c r="D26" s="14"/>
      <c r="E26" s="15"/>
      <c r="F26" s="16">
        <f t="shared" si="0"/>
        <v>0</v>
      </c>
      <c r="G26" s="16">
        <f t="shared" si="1"/>
        <v>0</v>
      </c>
      <c r="H26" s="38"/>
      <c r="I26" s="17"/>
      <c r="J26" s="18"/>
      <c r="K26" s="16">
        <f t="shared" si="2"/>
        <v>0</v>
      </c>
      <c r="L26" s="16">
        <f t="shared" si="3"/>
        <v>0</v>
      </c>
      <c r="N26" s="19">
        <f t="shared" si="4"/>
        <v>0</v>
      </c>
    </row>
    <row r="27" spans="1:14" x14ac:dyDescent="0.2">
      <c r="A27" s="12">
        <v>22</v>
      </c>
      <c r="B27" s="13" t="s">
        <v>34</v>
      </c>
      <c r="C27" s="13">
        <v>1</v>
      </c>
      <c r="D27" s="14"/>
      <c r="E27" s="15"/>
      <c r="F27" s="16">
        <f t="shared" si="0"/>
        <v>0</v>
      </c>
      <c r="G27" s="16">
        <f t="shared" si="1"/>
        <v>0</v>
      </c>
      <c r="H27" s="38"/>
      <c r="I27" s="17"/>
      <c r="J27" s="18"/>
      <c r="K27" s="16">
        <f t="shared" si="2"/>
        <v>0</v>
      </c>
      <c r="L27" s="16">
        <f t="shared" si="3"/>
        <v>0</v>
      </c>
      <c r="N27" s="19">
        <f t="shared" si="4"/>
        <v>0</v>
      </c>
    </row>
    <row r="28" spans="1:14" x14ac:dyDescent="0.2">
      <c r="A28" s="12">
        <v>23</v>
      </c>
      <c r="B28" s="13" t="s">
        <v>35</v>
      </c>
      <c r="C28" s="13">
        <v>1</v>
      </c>
      <c r="D28" s="14"/>
      <c r="E28" s="15"/>
      <c r="F28" s="16">
        <f t="shared" si="0"/>
        <v>0</v>
      </c>
      <c r="G28" s="16">
        <f t="shared" si="1"/>
        <v>0</v>
      </c>
      <c r="H28" s="38"/>
      <c r="I28" s="17"/>
      <c r="J28" s="18"/>
      <c r="K28" s="16">
        <f t="shared" si="2"/>
        <v>0</v>
      </c>
      <c r="L28" s="16">
        <f t="shared" si="3"/>
        <v>0</v>
      </c>
      <c r="N28" s="19">
        <f t="shared" si="4"/>
        <v>0</v>
      </c>
    </row>
    <row r="29" spans="1:14" x14ac:dyDescent="0.2">
      <c r="A29" s="12">
        <v>24</v>
      </c>
      <c r="B29" s="13" t="s">
        <v>36</v>
      </c>
      <c r="C29" s="13">
        <v>1</v>
      </c>
      <c r="D29" s="14"/>
      <c r="E29" s="15"/>
      <c r="F29" s="16">
        <f t="shared" si="0"/>
        <v>0</v>
      </c>
      <c r="G29" s="16">
        <f t="shared" si="1"/>
        <v>0</v>
      </c>
      <c r="H29" s="38"/>
      <c r="I29" s="17"/>
      <c r="J29" s="18"/>
      <c r="K29" s="16">
        <f t="shared" si="2"/>
        <v>0</v>
      </c>
      <c r="L29" s="16">
        <f t="shared" si="3"/>
        <v>0</v>
      </c>
      <c r="N29" s="19">
        <f t="shared" si="4"/>
        <v>0</v>
      </c>
    </row>
    <row r="30" spans="1:14" x14ac:dyDescent="0.2">
      <c r="A30" s="12">
        <v>25</v>
      </c>
      <c r="B30" s="13" t="s">
        <v>37</v>
      </c>
      <c r="C30" s="13">
        <v>1</v>
      </c>
      <c r="D30" s="14"/>
      <c r="E30" s="15"/>
      <c r="F30" s="16">
        <f t="shared" si="0"/>
        <v>0</v>
      </c>
      <c r="G30" s="16">
        <f t="shared" si="1"/>
        <v>0</v>
      </c>
      <c r="H30" s="38"/>
      <c r="I30" s="17"/>
      <c r="J30" s="18"/>
      <c r="K30" s="16">
        <f t="shared" si="2"/>
        <v>0</v>
      </c>
      <c r="L30" s="16">
        <f t="shared" si="3"/>
        <v>0</v>
      </c>
      <c r="N30" s="19">
        <f t="shared" si="4"/>
        <v>0</v>
      </c>
    </row>
    <row r="31" spans="1:14" x14ac:dyDescent="0.2">
      <c r="A31" s="12">
        <v>26</v>
      </c>
      <c r="B31" s="13" t="s">
        <v>38</v>
      </c>
      <c r="C31" s="13">
        <v>1</v>
      </c>
      <c r="D31" s="14"/>
      <c r="E31" s="15"/>
      <c r="F31" s="16">
        <f t="shared" si="0"/>
        <v>0</v>
      </c>
      <c r="G31" s="16">
        <f t="shared" si="1"/>
        <v>0</v>
      </c>
      <c r="H31" s="38"/>
      <c r="I31" s="17"/>
      <c r="J31" s="18"/>
      <c r="K31" s="16">
        <f t="shared" si="2"/>
        <v>0</v>
      </c>
      <c r="L31" s="16">
        <f t="shared" si="3"/>
        <v>0</v>
      </c>
      <c r="N31" s="19">
        <f t="shared" si="4"/>
        <v>0</v>
      </c>
    </row>
    <row r="32" spans="1:14" x14ac:dyDescent="0.2">
      <c r="A32" s="12">
        <v>27</v>
      </c>
      <c r="B32" s="13" t="s">
        <v>39</v>
      </c>
      <c r="C32" s="13">
        <v>1</v>
      </c>
      <c r="D32" s="14"/>
      <c r="E32" s="15"/>
      <c r="F32" s="16">
        <f t="shared" si="0"/>
        <v>0</v>
      </c>
      <c r="G32" s="16">
        <f t="shared" si="1"/>
        <v>0</v>
      </c>
      <c r="H32" s="38"/>
      <c r="I32" s="17"/>
      <c r="J32" s="18"/>
      <c r="K32" s="16">
        <f t="shared" si="2"/>
        <v>0</v>
      </c>
      <c r="L32" s="16">
        <f t="shared" si="3"/>
        <v>0</v>
      </c>
      <c r="N32" s="19">
        <f t="shared" si="4"/>
        <v>0</v>
      </c>
    </row>
    <row r="33" spans="1:14" x14ac:dyDescent="0.2">
      <c r="A33" s="12">
        <v>28</v>
      </c>
      <c r="B33" s="13" t="s">
        <v>40</v>
      </c>
      <c r="C33" s="13">
        <v>1</v>
      </c>
      <c r="D33" s="14"/>
      <c r="E33" s="15"/>
      <c r="F33" s="16">
        <f t="shared" si="0"/>
        <v>0</v>
      </c>
      <c r="G33" s="16">
        <f t="shared" si="1"/>
        <v>0</v>
      </c>
      <c r="H33" s="38"/>
      <c r="I33" s="17"/>
      <c r="J33" s="18"/>
      <c r="K33" s="16">
        <f t="shared" si="2"/>
        <v>0</v>
      </c>
      <c r="L33" s="16">
        <f t="shared" si="3"/>
        <v>0</v>
      </c>
      <c r="N33" s="19">
        <f t="shared" si="4"/>
        <v>0</v>
      </c>
    </row>
    <row r="34" spans="1:14" x14ac:dyDescent="0.2">
      <c r="A34" s="12">
        <v>29</v>
      </c>
      <c r="B34" s="13" t="s">
        <v>41</v>
      </c>
      <c r="C34" s="13">
        <v>1</v>
      </c>
      <c r="D34" s="14"/>
      <c r="E34" s="15"/>
      <c r="F34" s="16">
        <f t="shared" si="0"/>
        <v>0</v>
      </c>
      <c r="G34" s="16">
        <f t="shared" si="1"/>
        <v>0</v>
      </c>
      <c r="H34" s="38"/>
      <c r="I34" s="17"/>
      <c r="J34" s="18"/>
      <c r="K34" s="16">
        <f t="shared" si="2"/>
        <v>0</v>
      </c>
      <c r="L34" s="16">
        <f t="shared" si="3"/>
        <v>0</v>
      </c>
      <c r="N34" s="19">
        <f t="shared" si="4"/>
        <v>0</v>
      </c>
    </row>
    <row r="35" spans="1:14" x14ac:dyDescent="0.2">
      <c r="A35" s="12">
        <v>30</v>
      </c>
      <c r="B35" s="13" t="s">
        <v>42</v>
      </c>
      <c r="C35" s="13">
        <v>1</v>
      </c>
      <c r="D35" s="14"/>
      <c r="E35" s="15"/>
      <c r="F35" s="16">
        <f t="shared" si="0"/>
        <v>0</v>
      </c>
      <c r="G35" s="16">
        <f t="shared" si="1"/>
        <v>0</v>
      </c>
      <c r="H35" s="38"/>
      <c r="I35" s="17"/>
      <c r="J35" s="18"/>
      <c r="K35" s="16">
        <f t="shared" si="2"/>
        <v>0</v>
      </c>
      <c r="L35" s="16">
        <f t="shared" si="3"/>
        <v>0</v>
      </c>
      <c r="N35" s="19">
        <f t="shared" si="4"/>
        <v>0</v>
      </c>
    </row>
    <row r="36" spans="1:14" x14ac:dyDescent="0.2">
      <c r="A36" s="12">
        <v>31</v>
      </c>
      <c r="B36" s="13" t="s">
        <v>43</v>
      </c>
      <c r="C36" s="13">
        <v>1</v>
      </c>
      <c r="D36" s="14"/>
      <c r="E36" s="15"/>
      <c r="F36" s="16">
        <f t="shared" si="0"/>
        <v>0</v>
      </c>
      <c r="G36" s="16">
        <f t="shared" si="1"/>
        <v>0</v>
      </c>
      <c r="H36" s="38"/>
      <c r="I36" s="17"/>
      <c r="J36" s="18"/>
      <c r="K36" s="16">
        <f t="shared" si="2"/>
        <v>0</v>
      </c>
      <c r="L36" s="16">
        <f t="shared" si="3"/>
        <v>0</v>
      </c>
      <c r="N36" s="19">
        <f t="shared" si="4"/>
        <v>0</v>
      </c>
    </row>
    <row r="37" spans="1:14" x14ac:dyDescent="0.2">
      <c r="A37" s="12">
        <v>32</v>
      </c>
      <c r="B37" s="13" t="s">
        <v>44</v>
      </c>
      <c r="C37" s="13">
        <v>1</v>
      </c>
      <c r="D37" s="14"/>
      <c r="E37" s="15"/>
      <c r="F37" s="16">
        <f t="shared" si="0"/>
        <v>0</v>
      </c>
      <c r="G37" s="16">
        <f t="shared" si="1"/>
        <v>0</v>
      </c>
      <c r="H37" s="38"/>
      <c r="I37" s="17"/>
      <c r="J37" s="18"/>
      <c r="K37" s="16">
        <f t="shared" si="2"/>
        <v>0</v>
      </c>
      <c r="L37" s="16">
        <f t="shared" si="3"/>
        <v>0</v>
      </c>
      <c r="N37" s="19">
        <f t="shared" si="4"/>
        <v>0</v>
      </c>
    </row>
    <row r="38" spans="1:14" x14ac:dyDescent="0.2">
      <c r="A38" s="12">
        <v>33</v>
      </c>
      <c r="B38" s="13" t="s">
        <v>45</v>
      </c>
      <c r="C38" s="13">
        <v>1</v>
      </c>
      <c r="D38" s="14"/>
      <c r="E38" s="15"/>
      <c r="F38" s="16">
        <f t="shared" si="0"/>
        <v>0</v>
      </c>
      <c r="G38" s="16">
        <f t="shared" si="1"/>
        <v>0</v>
      </c>
      <c r="H38" s="38"/>
      <c r="I38" s="17"/>
      <c r="J38" s="18"/>
      <c r="K38" s="16">
        <f t="shared" si="2"/>
        <v>0</v>
      </c>
      <c r="L38" s="16">
        <f t="shared" si="3"/>
        <v>0</v>
      </c>
      <c r="N38" s="19">
        <f t="shared" si="4"/>
        <v>0</v>
      </c>
    </row>
    <row r="39" spans="1:14" x14ac:dyDescent="0.2">
      <c r="A39" s="12">
        <v>34</v>
      </c>
      <c r="B39" s="13" t="s">
        <v>46</v>
      </c>
      <c r="C39" s="13">
        <v>1</v>
      </c>
      <c r="D39" s="14"/>
      <c r="E39" s="15"/>
      <c r="F39" s="16">
        <f t="shared" si="0"/>
        <v>0</v>
      </c>
      <c r="G39" s="16">
        <f t="shared" si="1"/>
        <v>0</v>
      </c>
      <c r="H39" s="38"/>
      <c r="I39" s="17"/>
      <c r="J39" s="18"/>
      <c r="K39" s="16">
        <f t="shared" si="2"/>
        <v>0</v>
      </c>
      <c r="L39" s="16">
        <f t="shared" si="3"/>
        <v>0</v>
      </c>
      <c r="N39" s="19">
        <f t="shared" si="4"/>
        <v>0</v>
      </c>
    </row>
    <row r="40" spans="1:14" x14ac:dyDescent="0.2">
      <c r="A40" s="12">
        <v>35</v>
      </c>
      <c r="B40" s="13" t="s">
        <v>47</v>
      </c>
      <c r="C40" s="13">
        <v>1</v>
      </c>
      <c r="D40" s="14"/>
      <c r="E40" s="15"/>
      <c r="F40" s="16">
        <f t="shared" si="0"/>
        <v>0</v>
      </c>
      <c r="G40" s="16">
        <f t="shared" si="1"/>
        <v>0</v>
      </c>
      <c r="H40" s="38"/>
      <c r="I40" s="17"/>
      <c r="J40" s="18"/>
      <c r="K40" s="16">
        <f t="shared" si="2"/>
        <v>0</v>
      </c>
      <c r="L40" s="16">
        <f t="shared" si="3"/>
        <v>0</v>
      </c>
      <c r="N40" s="19">
        <f t="shared" si="4"/>
        <v>0</v>
      </c>
    </row>
    <row r="41" spans="1:14" x14ac:dyDescent="0.2">
      <c r="A41" s="12">
        <v>36</v>
      </c>
      <c r="B41" s="13" t="s">
        <v>48</v>
      </c>
      <c r="C41" s="13">
        <v>1</v>
      </c>
      <c r="D41" s="14"/>
      <c r="E41" s="15"/>
      <c r="F41" s="16">
        <f t="shared" si="0"/>
        <v>0</v>
      </c>
      <c r="G41" s="16">
        <f t="shared" si="1"/>
        <v>0</v>
      </c>
      <c r="H41" s="38"/>
      <c r="I41" s="17"/>
      <c r="J41" s="18"/>
      <c r="K41" s="16">
        <f t="shared" si="2"/>
        <v>0</v>
      </c>
      <c r="L41" s="16">
        <f t="shared" si="3"/>
        <v>0</v>
      </c>
      <c r="N41" s="19">
        <f t="shared" si="4"/>
        <v>0</v>
      </c>
    </row>
    <row r="42" spans="1:14" x14ac:dyDescent="0.2">
      <c r="A42" s="12">
        <v>37</v>
      </c>
      <c r="B42" s="13" t="s">
        <v>49</v>
      </c>
      <c r="C42" s="13">
        <v>1</v>
      </c>
      <c r="D42" s="14"/>
      <c r="E42" s="15"/>
      <c r="F42" s="16">
        <f t="shared" si="0"/>
        <v>0</v>
      </c>
      <c r="G42" s="16">
        <f t="shared" si="1"/>
        <v>0</v>
      </c>
      <c r="H42" s="38"/>
      <c r="I42" s="17"/>
      <c r="J42" s="18"/>
      <c r="K42" s="16">
        <f t="shared" si="2"/>
        <v>0</v>
      </c>
      <c r="L42" s="16">
        <f t="shared" si="3"/>
        <v>0</v>
      </c>
      <c r="N42" s="19">
        <f t="shared" si="4"/>
        <v>0</v>
      </c>
    </row>
    <row r="43" spans="1:14" x14ac:dyDescent="0.2">
      <c r="A43" s="12">
        <v>38</v>
      </c>
      <c r="B43" s="13" t="s">
        <v>50</v>
      </c>
      <c r="C43" s="13">
        <v>1</v>
      </c>
      <c r="D43" s="14"/>
      <c r="E43" s="15"/>
      <c r="F43" s="16">
        <f t="shared" si="0"/>
        <v>0</v>
      </c>
      <c r="G43" s="16">
        <f t="shared" si="1"/>
        <v>0</v>
      </c>
      <c r="H43" s="38"/>
      <c r="I43" s="17"/>
      <c r="J43" s="18"/>
      <c r="K43" s="16">
        <f t="shared" si="2"/>
        <v>0</v>
      </c>
      <c r="L43" s="16">
        <f t="shared" si="3"/>
        <v>0</v>
      </c>
      <c r="N43" s="19">
        <f t="shared" si="4"/>
        <v>0</v>
      </c>
    </row>
    <row r="44" spans="1:14" x14ac:dyDescent="0.2">
      <c r="A44" s="12">
        <v>39</v>
      </c>
      <c r="B44" s="13" t="s">
        <v>51</v>
      </c>
      <c r="C44" s="13">
        <v>1</v>
      </c>
      <c r="D44" s="14"/>
      <c r="E44" s="15"/>
      <c r="F44" s="16">
        <f t="shared" si="0"/>
        <v>0</v>
      </c>
      <c r="G44" s="16">
        <f t="shared" si="1"/>
        <v>0</v>
      </c>
      <c r="H44" s="38"/>
      <c r="I44" s="17"/>
      <c r="J44" s="18"/>
      <c r="K44" s="16">
        <f t="shared" si="2"/>
        <v>0</v>
      </c>
      <c r="L44" s="16">
        <f t="shared" si="3"/>
        <v>0</v>
      </c>
      <c r="N44" s="19">
        <f t="shared" si="4"/>
        <v>0</v>
      </c>
    </row>
    <row r="45" spans="1:14" x14ac:dyDescent="0.2">
      <c r="A45" s="12">
        <v>40</v>
      </c>
      <c r="B45" s="13" t="s">
        <v>52</v>
      </c>
      <c r="C45" s="13">
        <v>1</v>
      </c>
      <c r="D45" s="14"/>
      <c r="E45" s="15"/>
      <c r="F45" s="16">
        <f t="shared" si="0"/>
        <v>0</v>
      </c>
      <c r="G45" s="16">
        <f t="shared" si="1"/>
        <v>0</v>
      </c>
      <c r="H45" s="38"/>
      <c r="I45" s="17"/>
      <c r="J45" s="18"/>
      <c r="K45" s="16">
        <f t="shared" si="2"/>
        <v>0</v>
      </c>
      <c r="L45" s="16">
        <f t="shared" si="3"/>
        <v>0</v>
      </c>
      <c r="N45" s="19">
        <f t="shared" si="4"/>
        <v>0</v>
      </c>
    </row>
    <row r="46" spans="1:14" x14ac:dyDescent="0.2">
      <c r="A46" s="12">
        <v>41</v>
      </c>
      <c r="B46" s="13" t="s">
        <v>53</v>
      </c>
      <c r="C46" s="13">
        <v>1</v>
      </c>
      <c r="D46" s="14"/>
      <c r="E46" s="15"/>
      <c r="F46" s="16">
        <f t="shared" si="0"/>
        <v>0</v>
      </c>
      <c r="G46" s="16">
        <f t="shared" si="1"/>
        <v>0</v>
      </c>
      <c r="H46" s="38"/>
      <c r="I46" s="17"/>
      <c r="J46" s="18"/>
      <c r="K46" s="16">
        <f t="shared" si="2"/>
        <v>0</v>
      </c>
      <c r="L46" s="16">
        <f t="shared" si="3"/>
        <v>0</v>
      </c>
      <c r="N46" s="19">
        <f t="shared" si="4"/>
        <v>0</v>
      </c>
    </row>
    <row r="47" spans="1:14" x14ac:dyDescent="0.2">
      <c r="A47" s="12">
        <v>42</v>
      </c>
      <c r="B47" s="13" t="s">
        <v>54</v>
      </c>
      <c r="C47" s="13">
        <v>1</v>
      </c>
      <c r="D47" s="14"/>
      <c r="E47" s="15"/>
      <c r="F47" s="16">
        <f t="shared" si="0"/>
        <v>0</v>
      </c>
      <c r="G47" s="16">
        <f t="shared" si="1"/>
        <v>0</v>
      </c>
      <c r="H47" s="38"/>
      <c r="I47" s="17"/>
      <c r="J47" s="18"/>
      <c r="K47" s="16">
        <f t="shared" si="2"/>
        <v>0</v>
      </c>
      <c r="L47" s="16">
        <f t="shared" si="3"/>
        <v>0</v>
      </c>
      <c r="N47" s="19">
        <f t="shared" si="4"/>
        <v>0</v>
      </c>
    </row>
    <row r="48" spans="1:14" x14ac:dyDescent="0.2">
      <c r="A48" s="12">
        <v>43</v>
      </c>
      <c r="B48" s="13" t="s">
        <v>55</v>
      </c>
      <c r="C48" s="13">
        <v>1</v>
      </c>
      <c r="D48" s="14"/>
      <c r="E48" s="15"/>
      <c r="F48" s="16">
        <f t="shared" si="0"/>
        <v>0</v>
      </c>
      <c r="G48" s="16">
        <f t="shared" si="1"/>
        <v>0</v>
      </c>
      <c r="H48" s="38"/>
      <c r="I48" s="17"/>
      <c r="J48" s="18"/>
      <c r="K48" s="16">
        <f t="shared" si="2"/>
        <v>0</v>
      </c>
      <c r="L48" s="16">
        <f t="shared" si="3"/>
        <v>0</v>
      </c>
      <c r="N48" s="19">
        <f t="shared" si="4"/>
        <v>0</v>
      </c>
    </row>
    <row r="49" spans="1:14" x14ac:dyDescent="0.2">
      <c r="A49" s="12">
        <v>44</v>
      </c>
      <c r="B49" s="13" t="s">
        <v>56</v>
      </c>
      <c r="C49" s="13">
        <v>1</v>
      </c>
      <c r="D49" s="14"/>
      <c r="E49" s="15"/>
      <c r="F49" s="16">
        <f t="shared" si="0"/>
        <v>0</v>
      </c>
      <c r="G49" s="16">
        <f t="shared" si="1"/>
        <v>0</v>
      </c>
      <c r="H49" s="38"/>
      <c r="I49" s="17"/>
      <c r="J49" s="18"/>
      <c r="K49" s="16">
        <f t="shared" si="2"/>
        <v>0</v>
      </c>
      <c r="L49" s="16">
        <f t="shared" si="3"/>
        <v>0</v>
      </c>
      <c r="N49" s="19">
        <f t="shared" si="4"/>
        <v>0</v>
      </c>
    </row>
    <row r="50" spans="1:14" x14ac:dyDescent="0.2">
      <c r="A50" s="12">
        <v>45</v>
      </c>
      <c r="B50" s="13" t="s">
        <v>57</v>
      </c>
      <c r="C50" s="13">
        <v>1</v>
      </c>
      <c r="D50" s="14"/>
      <c r="E50" s="15"/>
      <c r="F50" s="16">
        <f t="shared" si="0"/>
        <v>0</v>
      </c>
      <c r="G50" s="16">
        <f t="shared" si="1"/>
        <v>0</v>
      </c>
      <c r="H50" s="38"/>
      <c r="I50" s="17"/>
      <c r="J50" s="18"/>
      <c r="K50" s="16">
        <f t="shared" si="2"/>
        <v>0</v>
      </c>
      <c r="L50" s="16">
        <f t="shared" si="3"/>
        <v>0</v>
      </c>
      <c r="N50" s="19">
        <f t="shared" si="4"/>
        <v>0</v>
      </c>
    </row>
    <row r="51" spans="1:14" x14ac:dyDescent="0.2">
      <c r="A51" s="12">
        <v>46</v>
      </c>
      <c r="B51" s="13" t="s">
        <v>58</v>
      </c>
      <c r="C51" s="13">
        <v>1</v>
      </c>
      <c r="D51" s="14"/>
      <c r="E51" s="15"/>
      <c r="F51" s="16">
        <f t="shared" si="0"/>
        <v>0</v>
      </c>
      <c r="G51" s="16">
        <f t="shared" si="1"/>
        <v>0</v>
      </c>
      <c r="H51" s="38"/>
      <c r="I51" s="17"/>
      <c r="J51" s="18"/>
      <c r="K51" s="16">
        <f t="shared" si="2"/>
        <v>0</v>
      </c>
      <c r="L51" s="16">
        <f t="shared" si="3"/>
        <v>0</v>
      </c>
      <c r="N51" s="19">
        <f t="shared" si="4"/>
        <v>0</v>
      </c>
    </row>
    <row r="52" spans="1:14" x14ac:dyDescent="0.2">
      <c r="A52" s="12">
        <v>47</v>
      </c>
      <c r="B52" s="13" t="s">
        <v>59</v>
      </c>
      <c r="C52" s="13">
        <v>1</v>
      </c>
      <c r="D52" s="14"/>
      <c r="E52" s="15"/>
      <c r="F52" s="16">
        <f t="shared" si="0"/>
        <v>0</v>
      </c>
      <c r="G52" s="16">
        <f t="shared" si="1"/>
        <v>0</v>
      </c>
      <c r="H52" s="38"/>
      <c r="I52" s="17"/>
      <c r="J52" s="18"/>
      <c r="K52" s="16">
        <f t="shared" si="2"/>
        <v>0</v>
      </c>
      <c r="L52" s="16">
        <f t="shared" si="3"/>
        <v>0</v>
      </c>
      <c r="N52" s="19">
        <f t="shared" si="4"/>
        <v>0</v>
      </c>
    </row>
    <row r="53" spans="1:14" x14ac:dyDescent="0.2">
      <c r="A53" s="12">
        <v>48</v>
      </c>
      <c r="B53" s="13" t="s">
        <v>60</v>
      </c>
      <c r="C53" s="13">
        <v>1</v>
      </c>
      <c r="D53" s="14"/>
      <c r="E53" s="15"/>
      <c r="F53" s="16">
        <f t="shared" si="0"/>
        <v>0</v>
      </c>
      <c r="G53" s="16">
        <f t="shared" si="1"/>
        <v>0</v>
      </c>
      <c r="H53" s="38"/>
      <c r="I53" s="17"/>
      <c r="J53" s="18"/>
      <c r="K53" s="16">
        <f t="shared" si="2"/>
        <v>0</v>
      </c>
      <c r="L53" s="16">
        <f t="shared" si="3"/>
        <v>0</v>
      </c>
      <c r="N53" s="19">
        <f t="shared" si="4"/>
        <v>0</v>
      </c>
    </row>
    <row r="54" spans="1:14" x14ac:dyDescent="0.2">
      <c r="A54" s="12">
        <v>49</v>
      </c>
      <c r="B54" s="13" t="s">
        <v>61</v>
      </c>
      <c r="C54" s="13">
        <v>1</v>
      </c>
      <c r="D54" s="14"/>
      <c r="E54" s="15"/>
      <c r="F54" s="16">
        <f t="shared" si="0"/>
        <v>0</v>
      </c>
      <c r="G54" s="16">
        <f t="shared" si="1"/>
        <v>0</v>
      </c>
      <c r="H54" s="38"/>
      <c r="I54" s="17"/>
      <c r="J54" s="18"/>
      <c r="K54" s="16">
        <f t="shared" si="2"/>
        <v>0</v>
      </c>
      <c r="L54" s="16">
        <f t="shared" si="3"/>
        <v>0</v>
      </c>
      <c r="N54" s="19">
        <f t="shared" si="4"/>
        <v>0</v>
      </c>
    </row>
    <row r="55" spans="1:14" x14ac:dyDescent="0.2">
      <c r="A55" s="12">
        <v>50</v>
      </c>
      <c r="B55" s="13" t="s">
        <v>62</v>
      </c>
      <c r="C55" s="13">
        <v>1</v>
      </c>
      <c r="D55" s="14"/>
      <c r="E55" s="15"/>
      <c r="F55" s="16">
        <f t="shared" si="0"/>
        <v>0</v>
      </c>
      <c r="G55" s="16">
        <f t="shared" si="1"/>
        <v>0</v>
      </c>
      <c r="H55" s="38"/>
      <c r="I55" s="17"/>
      <c r="J55" s="18"/>
      <c r="K55" s="16">
        <f t="shared" si="2"/>
        <v>0</v>
      </c>
      <c r="L55" s="16">
        <f t="shared" si="3"/>
        <v>0</v>
      </c>
      <c r="N55" s="19">
        <f t="shared" si="4"/>
        <v>0</v>
      </c>
    </row>
    <row r="56" spans="1:14" x14ac:dyDescent="0.2">
      <c r="A56" s="12">
        <v>51</v>
      </c>
      <c r="B56" s="13" t="s">
        <v>63</v>
      </c>
      <c r="C56" s="13">
        <v>1</v>
      </c>
      <c r="D56" s="14"/>
      <c r="E56" s="15"/>
      <c r="F56" s="16">
        <f t="shared" si="0"/>
        <v>0</v>
      </c>
      <c r="G56" s="16">
        <f t="shared" si="1"/>
        <v>0</v>
      </c>
      <c r="H56" s="38"/>
      <c r="I56" s="17"/>
      <c r="J56" s="18"/>
      <c r="K56" s="16">
        <f t="shared" si="2"/>
        <v>0</v>
      </c>
      <c r="L56" s="16">
        <f t="shared" si="3"/>
        <v>0</v>
      </c>
      <c r="N56" s="19">
        <f t="shared" si="4"/>
        <v>0</v>
      </c>
    </row>
    <row r="57" spans="1:14" x14ac:dyDescent="0.2">
      <c r="A57" s="12">
        <v>52</v>
      </c>
      <c r="B57" s="13" t="s">
        <v>64</v>
      </c>
      <c r="C57" s="13">
        <v>1</v>
      </c>
      <c r="D57" s="14"/>
      <c r="E57" s="15"/>
      <c r="F57" s="16">
        <f t="shared" si="0"/>
        <v>0</v>
      </c>
      <c r="G57" s="16">
        <f t="shared" si="1"/>
        <v>0</v>
      </c>
      <c r="H57" s="38"/>
      <c r="I57" s="17"/>
      <c r="J57" s="18"/>
      <c r="K57" s="16">
        <f t="shared" si="2"/>
        <v>0</v>
      </c>
      <c r="L57" s="16">
        <f t="shared" si="3"/>
        <v>0</v>
      </c>
      <c r="N57" s="19">
        <f t="shared" si="4"/>
        <v>0</v>
      </c>
    </row>
    <row r="58" spans="1:14" x14ac:dyDescent="0.2">
      <c r="A58" s="12">
        <v>53</v>
      </c>
      <c r="B58" s="13" t="s">
        <v>65</v>
      </c>
      <c r="C58" s="13">
        <v>1</v>
      </c>
      <c r="D58" s="14"/>
      <c r="E58" s="15"/>
      <c r="F58" s="16">
        <f t="shared" si="0"/>
        <v>0</v>
      </c>
      <c r="G58" s="16">
        <f t="shared" si="1"/>
        <v>0</v>
      </c>
      <c r="H58" s="38"/>
      <c r="I58" s="17"/>
      <c r="J58" s="18"/>
      <c r="K58" s="16">
        <f t="shared" si="2"/>
        <v>0</v>
      </c>
      <c r="L58" s="16">
        <f t="shared" si="3"/>
        <v>0</v>
      </c>
      <c r="N58" s="19">
        <f t="shared" si="4"/>
        <v>0</v>
      </c>
    </row>
    <row r="59" spans="1:14" x14ac:dyDescent="0.2">
      <c r="A59" s="12">
        <v>54</v>
      </c>
      <c r="B59" s="13" t="s">
        <v>66</v>
      </c>
      <c r="C59" s="13">
        <v>1</v>
      </c>
      <c r="D59" s="14"/>
      <c r="E59" s="15"/>
      <c r="F59" s="16">
        <f t="shared" si="0"/>
        <v>0</v>
      </c>
      <c r="G59" s="16">
        <f t="shared" si="1"/>
        <v>0</v>
      </c>
      <c r="H59" s="38"/>
      <c r="I59" s="17"/>
      <c r="J59" s="18"/>
      <c r="K59" s="16">
        <f t="shared" si="2"/>
        <v>0</v>
      </c>
      <c r="L59" s="16">
        <f t="shared" si="3"/>
        <v>0</v>
      </c>
      <c r="N59" s="19">
        <f t="shared" si="4"/>
        <v>0</v>
      </c>
    </row>
    <row r="60" spans="1:14" x14ac:dyDescent="0.2">
      <c r="A60" s="12">
        <v>55</v>
      </c>
      <c r="B60" s="13" t="s">
        <v>67</v>
      </c>
      <c r="C60" s="13">
        <v>1</v>
      </c>
      <c r="D60" s="14"/>
      <c r="E60" s="15"/>
      <c r="F60" s="16">
        <f t="shared" si="0"/>
        <v>0</v>
      </c>
      <c r="G60" s="16">
        <f t="shared" si="1"/>
        <v>0</v>
      </c>
      <c r="H60" s="38"/>
      <c r="I60" s="17"/>
      <c r="J60" s="18"/>
      <c r="K60" s="16">
        <f t="shared" si="2"/>
        <v>0</v>
      </c>
      <c r="L60" s="16">
        <f t="shared" si="3"/>
        <v>0</v>
      </c>
      <c r="N60" s="19">
        <f t="shared" si="4"/>
        <v>0</v>
      </c>
    </row>
    <row r="61" spans="1:14" x14ac:dyDescent="0.2">
      <c r="A61" s="12">
        <v>56</v>
      </c>
      <c r="B61" s="13" t="s">
        <v>68</v>
      </c>
      <c r="C61" s="13">
        <v>1</v>
      </c>
      <c r="D61" s="14"/>
      <c r="E61" s="15"/>
      <c r="F61" s="16">
        <f t="shared" si="0"/>
        <v>0</v>
      </c>
      <c r="G61" s="16">
        <f t="shared" si="1"/>
        <v>0</v>
      </c>
      <c r="H61" s="38"/>
      <c r="I61" s="17"/>
      <c r="J61" s="18"/>
      <c r="K61" s="16">
        <f t="shared" si="2"/>
        <v>0</v>
      </c>
      <c r="L61" s="16">
        <f t="shared" si="3"/>
        <v>0</v>
      </c>
      <c r="N61" s="19">
        <f t="shared" si="4"/>
        <v>0</v>
      </c>
    </row>
    <row r="62" spans="1:14" ht="18" customHeight="1" x14ac:dyDescent="0.2">
      <c r="B62" s="20" t="s">
        <v>69</v>
      </c>
      <c r="C62" s="21"/>
      <c r="D62" s="12"/>
      <c r="E62" s="12"/>
      <c r="F62" s="12" t="s">
        <v>70</v>
      </c>
      <c r="G62" s="22">
        <f>SUM(G6:G61)</f>
        <v>0</v>
      </c>
      <c r="H62" s="12"/>
      <c r="I62" s="12"/>
      <c r="J62" s="12"/>
      <c r="K62" s="12" t="s">
        <v>71</v>
      </c>
      <c r="L62" s="22">
        <f>SUM(L6:L61)</f>
        <v>0</v>
      </c>
    </row>
    <row r="63" spans="1:14" x14ac:dyDescent="0.2">
      <c r="B63" s="23"/>
      <c r="C63" s="24"/>
    </row>
    <row r="64" spans="1:14" x14ac:dyDescent="0.2">
      <c r="B64" s="24"/>
      <c r="C64" s="24"/>
    </row>
    <row r="65" spans="2:14" x14ac:dyDescent="0.2">
      <c r="B65" s="20" t="s">
        <v>72</v>
      </c>
      <c r="C65" s="25"/>
      <c r="D65" s="26"/>
      <c r="E65" s="27"/>
      <c r="F65" s="61">
        <f>G62+L62</f>
        <v>0</v>
      </c>
      <c r="G65" s="62"/>
      <c r="N65" s="28">
        <f>SUM(N6:N64)</f>
        <v>0</v>
      </c>
    </row>
    <row r="66" spans="2:14" x14ac:dyDescent="0.2">
      <c r="B66" s="24"/>
      <c r="C66" s="24"/>
    </row>
    <row r="67" spans="2:14" x14ac:dyDescent="0.2">
      <c r="B67" s="20" t="s">
        <v>73</v>
      </c>
      <c r="C67" s="29"/>
      <c r="D67" s="30"/>
      <c r="E67" s="30"/>
      <c r="F67" s="31"/>
      <c r="G67" s="32">
        <v>0.21</v>
      </c>
    </row>
    <row r="68" spans="2:14" x14ac:dyDescent="0.2">
      <c r="B68" s="24"/>
      <c r="C68" s="24"/>
    </row>
    <row r="69" spans="2:14" x14ac:dyDescent="0.2">
      <c r="B69" s="33" t="s">
        <v>74</v>
      </c>
      <c r="C69" s="34"/>
      <c r="D69" s="30"/>
      <c r="E69" s="31"/>
      <c r="F69" s="61">
        <f>F65+(F65*G67)</f>
        <v>0</v>
      </c>
      <c r="G69" s="62"/>
    </row>
    <row r="70" spans="2:14" x14ac:dyDescent="0.2">
      <c r="B70" s="24"/>
      <c r="C70" s="24"/>
    </row>
    <row r="71" spans="2:14" x14ac:dyDescent="0.2">
      <c r="B71" s="24"/>
      <c r="C71" s="24"/>
    </row>
    <row r="72" spans="2:14" x14ac:dyDescent="0.2">
      <c r="B72" s="24"/>
      <c r="C72" s="24"/>
    </row>
    <row r="73" spans="2:14" x14ac:dyDescent="0.2">
      <c r="B73" s="24"/>
      <c r="C73" s="24"/>
    </row>
    <row r="74" spans="2:14" x14ac:dyDescent="0.2">
      <c r="B74" s="24"/>
      <c r="C74" s="24"/>
    </row>
    <row r="75" spans="2:14" x14ac:dyDescent="0.2">
      <c r="B75" s="24"/>
      <c r="C75" s="24"/>
    </row>
    <row r="76" spans="2:14" x14ac:dyDescent="0.2">
      <c r="B76" s="24"/>
      <c r="C76" s="24"/>
    </row>
    <row r="77" spans="2:14" x14ac:dyDescent="0.2">
      <c r="B77" s="24"/>
      <c r="C77" s="24"/>
    </row>
    <row r="78" spans="2:14" x14ac:dyDescent="0.2">
      <c r="B78" s="24"/>
      <c r="C78" s="24"/>
    </row>
    <row r="79" spans="2:14" ht="14.25" x14ac:dyDescent="0.2">
      <c r="B79" s="59" t="s">
        <v>75</v>
      </c>
      <c r="C79" s="59"/>
      <c r="D79" s="59"/>
      <c r="E79" s="59"/>
      <c r="F79" s="59"/>
      <c r="G79" s="59"/>
    </row>
    <row r="80" spans="2:14" ht="18.75" customHeight="1" x14ac:dyDescent="0.2">
      <c r="B80" s="60" t="s">
        <v>76</v>
      </c>
      <c r="C80" s="60"/>
      <c r="D80" s="60"/>
      <c r="E80" s="60"/>
      <c r="F80" s="60"/>
      <c r="G80" s="60"/>
    </row>
    <row r="81" spans="2:7" ht="31.5" customHeight="1" x14ac:dyDescent="0.2">
      <c r="B81" s="60" t="s">
        <v>77</v>
      </c>
      <c r="C81" s="60"/>
      <c r="D81" s="60"/>
      <c r="E81" s="60"/>
      <c r="F81" s="60"/>
      <c r="G81" s="60"/>
    </row>
    <row r="82" spans="2:7" ht="18.75" customHeight="1" x14ac:dyDescent="0.2">
      <c r="B82" s="60" t="s">
        <v>78</v>
      </c>
      <c r="C82" s="60"/>
      <c r="D82" s="60"/>
      <c r="E82" s="60"/>
      <c r="F82" s="60"/>
      <c r="G82" s="60"/>
    </row>
    <row r="83" spans="2:7" ht="19.5" customHeight="1" x14ac:dyDescent="0.2">
      <c r="B83" s="60" t="s">
        <v>79</v>
      </c>
      <c r="C83" s="60"/>
      <c r="D83" s="60"/>
      <c r="E83" s="60"/>
      <c r="F83" s="60"/>
      <c r="G83" s="60"/>
    </row>
    <row r="84" spans="2:7" ht="18.75" customHeight="1" x14ac:dyDescent="0.2">
      <c r="B84" s="60" t="s">
        <v>80</v>
      </c>
      <c r="C84" s="60"/>
      <c r="D84" s="60"/>
      <c r="E84" s="60"/>
      <c r="F84" s="60"/>
      <c r="G84" s="60"/>
    </row>
    <row r="85" spans="2:7" ht="29.25" customHeight="1" x14ac:dyDescent="0.2">
      <c r="B85" s="60" t="s">
        <v>81</v>
      </c>
      <c r="C85" s="60"/>
      <c r="D85" s="60"/>
      <c r="E85" s="60"/>
      <c r="F85" s="60"/>
      <c r="G85" s="60"/>
    </row>
    <row r="86" spans="2:7" ht="21" customHeight="1" x14ac:dyDescent="0.2">
      <c r="B86" s="60" t="s">
        <v>82</v>
      </c>
      <c r="C86" s="60"/>
      <c r="D86" s="60"/>
      <c r="E86" s="60"/>
      <c r="F86" s="60"/>
      <c r="G86" s="60"/>
    </row>
  </sheetData>
  <sheetProtection algorithmName="SHA-512" hashValue="xwoJsTj35sNYN5eZ3Ba6a8Th+9m54jjaZkp0hCMTJvyxdUhhE0HoU98pH7DdcXRWor8NJlK2a/S4Cm5BT+gd6A==" saltValue="A95T48/u59I6SF+KehBH2g==" spinCount="100000" sheet="1" objects="1" scenarios="1"/>
  <mergeCells count="14">
    <mergeCell ref="I4:L4"/>
    <mergeCell ref="F65:G65"/>
    <mergeCell ref="B84:G84"/>
    <mergeCell ref="B85:G85"/>
    <mergeCell ref="B86:G86"/>
    <mergeCell ref="F69:G69"/>
    <mergeCell ref="B1:G1"/>
    <mergeCell ref="B2:G2"/>
    <mergeCell ref="D4:G4"/>
    <mergeCell ref="B79:G79"/>
    <mergeCell ref="B80:G80"/>
    <mergeCell ref="B81:G81"/>
    <mergeCell ref="B82:G82"/>
    <mergeCell ref="B83:G83"/>
  </mergeCells>
  <pageMargins left="0.43307086614173229" right="0.23622047244094491" top="0.15748031496062992" bottom="0.31496062992125984" header="0.11811023622047245" footer="0.11811023622047245"/>
  <pageSetup paperSize="9" orientation="landscape" r:id="rId1"/>
  <headerFooter>
    <oddFooter>&amp;C&amp;"Verdana,Standaard"&amp;8Pagina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B8EA-2AE2-4AEF-B4CA-701BCAE3F991}">
  <dimension ref="B1:K33"/>
  <sheetViews>
    <sheetView showGridLines="0" topLeftCell="A25" workbookViewId="0">
      <selection activeCell="C6" sqref="C6"/>
    </sheetView>
  </sheetViews>
  <sheetFormatPr defaultRowHeight="12.75" x14ac:dyDescent="0.2"/>
  <cols>
    <col min="1" max="1" width="2.7109375" style="1" customWidth="1"/>
    <col min="2" max="2" width="53.5703125" style="1" customWidth="1"/>
    <col min="3" max="3" width="13" style="1" customWidth="1"/>
    <col min="4" max="6" width="9.140625" style="1"/>
    <col min="7" max="7" width="10.28515625" style="1" customWidth="1"/>
    <col min="8" max="10" width="9.140625" style="1"/>
    <col min="11" max="11" width="11" style="1" customWidth="1"/>
    <col min="12" max="16384" width="9.140625" style="1"/>
  </cols>
  <sheetData>
    <row r="1" spans="2:11" ht="15" x14ac:dyDescent="0.2">
      <c r="B1" s="51" t="s">
        <v>0</v>
      </c>
      <c r="C1" s="51"/>
      <c r="D1" s="51"/>
      <c r="E1" s="51"/>
      <c r="F1" s="51"/>
      <c r="G1" s="2"/>
      <c r="H1" s="39"/>
      <c r="I1" s="39"/>
    </row>
    <row r="2" spans="2:11" ht="56.25" customHeight="1" x14ac:dyDescent="0.2">
      <c r="B2" s="54" t="s">
        <v>91</v>
      </c>
      <c r="C2" s="54"/>
      <c r="D2" s="54"/>
      <c r="E2" s="54"/>
      <c r="F2" s="54"/>
      <c r="G2" s="4"/>
      <c r="H2" s="4"/>
      <c r="I2" s="4"/>
      <c r="J2" s="4"/>
      <c r="K2" s="4"/>
    </row>
    <row r="5" spans="2:11" ht="14.25" x14ac:dyDescent="0.2">
      <c r="B5" s="40" t="s">
        <v>93</v>
      </c>
      <c r="C5" s="40" t="s">
        <v>9</v>
      </c>
    </row>
    <row r="6" spans="2:11" ht="14.25" x14ac:dyDescent="0.2">
      <c r="B6" s="46" t="s">
        <v>100</v>
      </c>
      <c r="C6" s="41"/>
    </row>
    <row r="7" spans="2:11" ht="14.25" x14ac:dyDescent="0.2">
      <c r="B7" s="46" t="s">
        <v>101</v>
      </c>
      <c r="C7" s="41"/>
    </row>
    <row r="8" spans="2:11" ht="14.25" x14ac:dyDescent="0.2">
      <c r="B8" s="46" t="s">
        <v>102</v>
      </c>
      <c r="C8" s="41"/>
    </row>
    <row r="9" spans="2:11" ht="14.25" x14ac:dyDescent="0.2">
      <c r="B9" s="46" t="s">
        <v>103</v>
      </c>
      <c r="C9" s="41"/>
    </row>
    <row r="10" spans="2:11" ht="14.25" x14ac:dyDescent="0.2">
      <c r="B10" s="46" t="s">
        <v>104</v>
      </c>
      <c r="C10" s="41"/>
    </row>
    <row r="11" spans="2:11" ht="14.25" x14ac:dyDescent="0.2">
      <c r="B11" s="46" t="s">
        <v>105</v>
      </c>
      <c r="C11" s="41"/>
    </row>
    <row r="12" spans="2:11" ht="14.25" x14ac:dyDescent="0.2">
      <c r="B12" s="46" t="s">
        <v>106</v>
      </c>
      <c r="C12" s="41"/>
    </row>
    <row r="13" spans="2:11" ht="14.25" x14ac:dyDescent="0.2">
      <c r="B13" s="46" t="s">
        <v>107</v>
      </c>
      <c r="C13" s="41"/>
    </row>
    <row r="14" spans="2:11" ht="14.25" x14ac:dyDescent="0.2">
      <c r="B14" s="46" t="s">
        <v>108</v>
      </c>
      <c r="C14" s="41"/>
    </row>
    <row r="15" spans="2:11" ht="14.25" x14ac:dyDescent="0.2">
      <c r="B15" s="46" t="s">
        <v>109</v>
      </c>
      <c r="C15" s="41"/>
    </row>
    <row r="16" spans="2:11" ht="14.25" x14ac:dyDescent="0.2">
      <c r="B16" s="46" t="s">
        <v>110</v>
      </c>
      <c r="C16" s="41"/>
    </row>
    <row r="17" spans="2:6" ht="14.25" x14ac:dyDescent="0.2">
      <c r="B17" s="46" t="s">
        <v>111</v>
      </c>
      <c r="C17" s="41"/>
    </row>
    <row r="18" spans="2:6" ht="14.25" x14ac:dyDescent="0.2">
      <c r="B18" s="46" t="s">
        <v>112</v>
      </c>
      <c r="C18" s="41"/>
    </row>
    <row r="19" spans="2:6" ht="14.25" x14ac:dyDescent="0.2">
      <c r="B19" s="46" t="s">
        <v>94</v>
      </c>
      <c r="C19" s="41"/>
    </row>
    <row r="20" spans="2:6" ht="14.25" x14ac:dyDescent="0.2">
      <c r="B20" s="42" t="s">
        <v>92</v>
      </c>
      <c r="C20" s="43">
        <f>(C6+C7+C8+C9+C10+C11+C12+C13+C14+C15+C16+C17+C18+C19)/14</f>
        <v>0</v>
      </c>
    </row>
    <row r="21" spans="2:6" ht="14.25" x14ac:dyDescent="0.2">
      <c r="B21" s="44"/>
      <c r="C21" s="45"/>
    </row>
    <row r="22" spans="2:6" ht="14.25" x14ac:dyDescent="0.2">
      <c r="B22" s="44"/>
      <c r="C22" s="45"/>
    </row>
    <row r="23" spans="2:6" ht="14.25" x14ac:dyDescent="0.2">
      <c r="B23" s="44"/>
      <c r="C23" s="45"/>
    </row>
    <row r="24" spans="2:6" ht="14.25" x14ac:dyDescent="0.2">
      <c r="B24" s="44"/>
      <c r="C24" s="45"/>
    </row>
    <row r="25" spans="2:6" ht="14.25" x14ac:dyDescent="0.2">
      <c r="B25" s="44"/>
      <c r="C25" s="45"/>
    </row>
    <row r="27" spans="2:6" ht="14.25" x14ac:dyDescent="0.2">
      <c r="B27" s="53" t="s">
        <v>75</v>
      </c>
      <c r="C27" s="53"/>
      <c r="D27" s="53"/>
      <c r="E27" s="53"/>
      <c r="F27" s="53"/>
    </row>
    <row r="28" spans="2:6" ht="21" customHeight="1" x14ac:dyDescent="0.2">
      <c r="B28" s="65" t="s">
        <v>95</v>
      </c>
      <c r="C28" s="65"/>
      <c r="D28" s="65"/>
      <c r="E28" s="65"/>
      <c r="F28" s="65"/>
    </row>
    <row r="29" spans="2:6" ht="32.25" customHeight="1" x14ac:dyDescent="0.2">
      <c r="B29" s="65" t="s">
        <v>96</v>
      </c>
      <c r="C29" s="65"/>
      <c r="D29" s="65"/>
      <c r="E29" s="65"/>
      <c r="F29" s="65"/>
    </row>
    <row r="30" spans="2:6" ht="36" customHeight="1" x14ac:dyDescent="0.2">
      <c r="B30" s="65" t="s">
        <v>78</v>
      </c>
      <c r="C30" s="65"/>
      <c r="D30" s="65"/>
      <c r="E30" s="65"/>
      <c r="F30" s="65"/>
    </row>
    <row r="31" spans="2:6" ht="22.5" customHeight="1" x14ac:dyDescent="0.2">
      <c r="B31" s="65" t="s">
        <v>97</v>
      </c>
      <c r="C31" s="65"/>
      <c r="D31" s="65"/>
      <c r="E31" s="65"/>
      <c r="F31" s="65"/>
    </row>
    <row r="32" spans="2:6" ht="34.5" customHeight="1" x14ac:dyDescent="0.2">
      <c r="B32" s="65" t="s">
        <v>98</v>
      </c>
      <c r="C32" s="65"/>
      <c r="D32" s="65"/>
      <c r="E32" s="65"/>
      <c r="F32" s="65"/>
    </row>
    <row r="33" spans="2:6" ht="38.25" customHeight="1" x14ac:dyDescent="0.2">
      <c r="B33" s="65" t="s">
        <v>99</v>
      </c>
      <c r="C33" s="65"/>
      <c r="D33" s="65"/>
      <c r="E33" s="65"/>
      <c r="F33" s="65"/>
    </row>
  </sheetData>
  <sheetProtection algorithmName="SHA-512" hashValue="Dqmn68w/d2uFIRcYBQAwpr2GiX86gDZpJYcZ/uXG9ytqFqYXDy237E9XkiNWAqRLis6DyonMmgCXLbhO/QLjaA==" saltValue="kb9gdWqXGst5+iTexK10QQ==" spinCount="100000" sheet="1" objects="1" scenarios="1"/>
  <mergeCells count="9">
    <mergeCell ref="B32:F32"/>
    <mergeCell ref="B33:F33"/>
    <mergeCell ref="B1:F1"/>
    <mergeCell ref="B2:F2"/>
    <mergeCell ref="B27:F27"/>
    <mergeCell ref="B28:F28"/>
    <mergeCell ref="B29:F29"/>
    <mergeCell ref="B30:F30"/>
    <mergeCell ref="B31:F31"/>
  </mergeCells>
  <pageMargins left="0.46" right="0.32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4D615A2E8989554598D3EF04BE39D4DF00DF212997633D8049BA706E8708FDF8D3" ma:contentTypeVersion="44" ma:contentTypeDescription="" ma:contentTypeScope="" ma:versionID="4c8dd3ca8081d69b1fb76aa8d2783c2d">
  <xsd:schema xmlns:xsd="http://www.w3.org/2001/XMLSchema" xmlns:xs="http://www.w3.org/2001/XMLSchema" xmlns:p="http://schemas.microsoft.com/office/2006/metadata/properties" xmlns:ns2="bb762d5f-97c5-4809-94f1-d95c42dff925" xmlns:ns3="c68482e0-cfc3-45e5-bcf6-f0fc2ea3fe6c" targetNamespace="http://schemas.microsoft.com/office/2006/metadata/properties" ma:root="true" ma:fieldsID="5be5a7fa665de03d28a4ec0699a56092" ns2:_="" ns3:_="">
    <xsd:import namespace="bb762d5f-97c5-4809-94f1-d95c42dff925"/>
    <xsd:import namespace="c68482e0-cfc3-45e5-bcf6-f0fc2ea3fe6c"/>
    <xsd:element name="properties">
      <xsd:complexType>
        <xsd:sequence>
          <xsd:element name="documentManagement">
            <xsd:complexType>
              <xsd:all>
                <xsd:element ref="ns2:Inhoudsomschrijving" minOccurs="0"/>
                <xsd:element ref="ns2:Documenten_x0020_inkoopproces" minOccurs="0"/>
                <xsd:element ref="ns3:ZSDMS_Documenttitel" minOccurs="0"/>
                <xsd:element ref="ns3:ZSDMS_Bestandsnaam" minOccurs="0"/>
                <xsd:element ref="ns3:ZSDMS_DocumentIdentificatie" minOccurs="0"/>
                <xsd:element ref="ns3:ZSDMS_DocumenttypeOmschrijving" minOccurs="0"/>
                <xsd:element ref="ns3:ZSDMS_Documentcategorie" minOccurs="0"/>
                <xsd:element ref="ns3:ZSDMS_Documentcreatiedatum" minOccurs="0"/>
                <xsd:element ref="ns3:ZSDMS_Documentontvangstdatum" minOccurs="0"/>
                <xsd:element ref="ns3:ZSDMS_Documentbeschrijving" minOccurs="0"/>
                <xsd:element ref="ns3:ZSDMS_Documentverzenddatum" minOccurs="0"/>
                <xsd:element ref="ns3:ZSDMS_Vertrouwelijkaanduiding" minOccurs="0"/>
                <xsd:element ref="ns3:ZSDMS_Documentauteur" minOccurs="0"/>
                <xsd:element ref="ns3:ZSDMS_Documenttaal" minOccurs="0"/>
                <xsd:element ref="ns3:ZSDMS_Documentversie" minOccurs="0"/>
                <xsd:element ref="ns3:ZSDMS_Documentstatus" minOccurs="0"/>
                <xsd:element ref="ns3:ZSDMS_Zaaktypecode" minOccurs="0"/>
                <xsd:element ref="ns3:ZSDMS_ZaaktypeOmschrijving" minOccurs="0"/>
                <xsd:element ref="ns3:ZSDMS_Zaakidentificatie" minOccurs="0"/>
                <xsd:element ref="ns3:ZSDMS_Zaakomschrijving" minOccurs="0"/>
                <xsd:element ref="ns3:ZSDMS_Richting" minOccurs="0"/>
                <xsd:element ref="ns3:ZSDMS_PersNrAuteur" minOccurs="0"/>
                <xsd:element ref="ns3:ZSDMS_Publicatiedatum" minOccurs="0"/>
                <xsd:element ref="ns3:ZSDMS_Burgerservicenummer" minOccurs="0"/>
                <xsd:element ref="ns3:ZSDMS_Bewaartermijn" minOccurs="0"/>
                <xsd:element ref="ns3:ZSDMS_StartdatumVertrouwelijkheid" minOccurs="0"/>
                <xsd:element ref="ns3:ZSDMS_EinddatumVertrouwelijkheid" minOccurs="0"/>
                <xsd:element ref="ns3:ZSDMS_Openbaarheid" minOccurs="0"/>
                <xsd:element ref="ns3:ZSDMS_StartdatumBeperkingOpenbaarheid" minOccurs="0"/>
                <xsd:element ref="ns3:ZSDMS_EinddatumBeperkingOpenbaarheid" minOccurs="0"/>
                <xsd:element ref="ns2:_dlc_DocId" minOccurs="0"/>
                <xsd:element ref="ns2:_dlc_DocIdUrl" minOccurs="0"/>
                <xsd:element ref="ns3:ZSDMS_Resultaatomschrijving" minOccurs="0"/>
                <xsd:element ref="ns2:_dlc_DocIdPersistId" minOccurs="0"/>
                <xsd:element ref="ns3:ZSDMS_Documentforma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62d5f-97c5-4809-94f1-d95c42dff925" elementFormDefault="qualified">
    <xsd:import namespace="http://schemas.microsoft.com/office/2006/documentManagement/types"/>
    <xsd:import namespace="http://schemas.microsoft.com/office/infopath/2007/PartnerControls"/>
    <xsd:element name="Inhoudsomschrijving" ma:index="1" nillable="true" ma:displayName="Inhoudsomschrijving" ma:internalName="Inhoudsomschrijving">
      <xsd:simpleType>
        <xsd:restriction base="dms:Text">
          <xsd:maxLength value="255"/>
        </xsd:restriction>
      </xsd:simpleType>
    </xsd:element>
    <xsd:element name="Documenten_x0020_inkoopproces" ma:index="2" nillable="true" ma:displayName="Documenten inkoopproces" ma:format="Dropdown" ma:internalName="Documenten_x0020_inkoopproces" ma:readOnly="false">
      <xsd:simpleType>
        <xsd:restriction base="dms:Choice">
          <xsd:enumeration value="01 Voorbereiding"/>
          <xsd:enumeration value="02 Startnotitie"/>
          <xsd:enumeration value="03 Planning"/>
          <xsd:enumeration value="04 Kostenraming"/>
          <xsd:enumeration value="05 Aanbestedingsdocument selectiefase"/>
          <xsd:enumeration value="06 Nota van inlichtingen selectiefase"/>
          <xsd:enumeration value="07 Aanmeldingsdocument"/>
          <xsd:enumeration value="08 Beoordeling selectiefase"/>
          <xsd:enumeration value="09 Selectiebrief"/>
          <xsd:enumeration value="10 Aanbestedingsdocument inschrijvingsfase"/>
          <xsd:enumeration value="11 Offerteaanvraag"/>
          <xsd:enumeration value="12 Nota van inlichtingen inschrijvingsfase"/>
          <xsd:enumeration value="13 Inschrijvingsdocument"/>
          <xsd:enumeration value="14 Beoordeling inschrijvingsfase"/>
          <xsd:enumeration value="15 Gunningsbrief"/>
          <xsd:enumeration value="16 Overeenkomst"/>
          <xsd:enumeration value="17 Opdrachtbrief"/>
          <xsd:enumeration value="18 Algemeen"/>
        </xsd:restriction>
      </xsd:simpleType>
    </xsd:element>
    <xsd:element name="_dlc_DocId" ma:index="3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3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482e0-cfc3-45e5-bcf6-f0fc2ea3fe6c" elementFormDefault="qualified">
    <xsd:import namespace="http://schemas.microsoft.com/office/2006/documentManagement/types"/>
    <xsd:import namespace="http://schemas.microsoft.com/office/infopath/2007/PartnerControls"/>
    <xsd:element name="ZSDMS_Documenttitel" ma:index="3" nillable="true" ma:displayName="Documenttitel" ma:internalName="ZSDMS_Documenttitel" ma:readOnly="false">
      <xsd:simpleType>
        <xsd:restriction base="dms:Text">
          <xsd:maxLength value="255"/>
        </xsd:restriction>
      </xsd:simpleType>
    </xsd:element>
    <xsd:element name="ZSDMS_Bestandsnaam" ma:index="4" nillable="true" ma:displayName="Bestandsnaam" ma:internalName="ZSDMS_Bestandsnaam" ma:readOnly="false">
      <xsd:simpleType>
        <xsd:restriction base="dms:Text">
          <xsd:maxLength value="255"/>
        </xsd:restriction>
      </xsd:simpleType>
    </xsd:element>
    <xsd:element name="ZSDMS_DocumentIdentificatie" ma:index="5" nillable="true" ma:displayName="DocumentIdentificatie" ma:internalName="ZSDMS_DocumentIdentificatie" ma:readOnly="false">
      <xsd:simpleType>
        <xsd:restriction base="dms:Text">
          <xsd:maxLength value="255"/>
        </xsd:restriction>
      </xsd:simpleType>
    </xsd:element>
    <xsd:element name="ZSDMS_DocumenttypeOmschrijving" ma:index="6" nillable="true" ma:displayName="Documenttype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Documentcategorie" ma:index="7" nillable="true" ma:displayName="Documentcategorie" ma:internalName="ZSDMS_Documentcategorie" ma:readOnly="false">
      <xsd:simpleType>
        <xsd:restriction base="dms:Text">
          <xsd:maxLength value="255"/>
        </xsd:restriction>
      </xsd:simpleType>
    </xsd:element>
    <xsd:element name="ZSDMS_Documentcreatiedatum" ma:index="8" nillable="true" ma:displayName="Documentcreatiedatum" ma:format="DateOnly" ma:internalName="ZSDMS_Documentcreatiedatum" ma:readOnly="false">
      <xsd:simpleType>
        <xsd:restriction base="dms:DateTime"/>
      </xsd:simpleType>
    </xsd:element>
    <xsd:element name="ZSDMS_Documentontvangstdatum" ma:index="9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beschrijving" ma:index="10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verzenddatum" ma:index="11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Vertrouwelijkaanduiding" ma:index="12" nillable="true" ma:displayName="Vertrouwelijkaanduiding" ma:internalName="ZSDMS_Vertrouwelijkaanduiding" ma:readOnly="false">
      <xsd:simpleType>
        <xsd:restriction base="dms:Text">
          <xsd:maxLength value="255"/>
        </xsd:restriction>
      </xsd:simpleType>
    </xsd:element>
    <xsd:element name="ZSDMS_Documentauteur" ma:index="13" nillable="true" ma:displayName="Documentauteur" ma:internalName="ZSDMS_Documentauteur" ma:readOnly="false">
      <xsd:simpleType>
        <xsd:restriction base="dms:Text">
          <xsd:maxLength value="255"/>
        </xsd:restriction>
      </xsd:simpleType>
    </xsd:element>
    <xsd:element name="ZSDMS_Documenttaal" ma:index="14" nillable="true" ma:displayName="Documenttaal" ma:internalName="ZSDMS_Documenttaal" ma:readOnly="false">
      <xsd:simpleType>
        <xsd:restriction base="dms:Text">
          <xsd:maxLength value="255"/>
        </xsd:restriction>
      </xsd:simpleType>
    </xsd:element>
    <xsd:element name="ZSDMS_Documentversie" ma:index="15" nillable="true" ma:displayName="Documentversie" ma:internalName="ZSDMS_Documentversie" ma:readOnly="false">
      <xsd:simpleType>
        <xsd:restriction base="dms:Text">
          <xsd:maxLength value="255"/>
        </xsd:restriction>
      </xsd:simpleType>
    </xsd:element>
    <xsd:element name="ZSDMS_Documentstatus" ma:index="16" nillable="true" ma:displayName="Documentstatus" ma:internalName="ZSDMS_Documentstatus" ma:readOnly="false">
      <xsd:simpleType>
        <xsd:restriction base="dms:Text">
          <xsd:maxLength value="255"/>
        </xsd:restriction>
      </xsd:simpleType>
    </xsd:element>
    <xsd:element name="ZSDMS_Zaaktypecode" ma:index="17" nillable="true" ma:displayName="Zaaktypecode" ma:default="B0047" ma:internalName="ZSDMS_Zaaktypecode" ma:readOnly="false">
      <xsd:simpleType>
        <xsd:restriction base="dms:Text">
          <xsd:maxLength value="255"/>
        </xsd:restriction>
      </xsd:simpleType>
    </xsd:element>
    <xsd:element name="ZSDMS_ZaaktypeOmschrijving" ma:index="18" nillable="true" ma:displayName="ZaaktypeOmschrijving" ma:internalName="ZSDMS_ZaaktypeOmschrijving" ma:readOnly="false">
      <xsd:simpleType>
        <xsd:restriction base="dms:Text">
          <xsd:maxLength value="255"/>
        </xsd:restriction>
      </xsd:simpleType>
    </xsd:element>
    <xsd:element name="ZSDMS_Zaakidentificatie" ma:index="19" nillable="true" ma:displayName="Zaakidentificatie" ma:internalName="ZSDMS_Zaakidentificatie" ma:readOnly="false">
      <xsd:simpleType>
        <xsd:restriction base="dms:Text">
          <xsd:maxLength value="255"/>
        </xsd:restriction>
      </xsd:simpleType>
    </xsd:element>
    <xsd:element name="ZSDMS_Zaakomschrijving" ma:index="20" nillable="true" ma:displayName="Zaakomschrijving" ma:internalName="ZSDMS_Zaakomschrijving" ma:readOnly="false">
      <xsd:simpleType>
        <xsd:restriction base="dms:Text">
          <xsd:maxLength value="255"/>
        </xsd:restriction>
      </xsd:simpleType>
    </xsd:element>
    <xsd:element name="ZSDMS_Richting" ma:index="21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PersNrAuteur" ma:index="22" nillable="true" ma:displayName="PersNr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Publicatiedatum" ma:index="23" nillable="true" ma:displayName="Publicatiedatum" ma:format="DateOnly" ma:internalName="ZSDMS_Publicatiedatum" ma:readOnly="false">
      <xsd:simpleType>
        <xsd:restriction base="dms:DateTime"/>
      </xsd:simpleType>
    </xsd:element>
    <xsd:element name="ZSDMS_Burgerservicenummer" ma:index="24" nillable="true" ma:displayName="Burgerservicenummer" ma:internalName="ZSDMS_Burgerservicenummer" ma:readOnly="false">
      <xsd:simpleType>
        <xsd:restriction base="dms:Text">
          <xsd:maxLength value="255"/>
        </xsd:restriction>
      </xsd:simpleType>
    </xsd:element>
    <xsd:element name="ZSDMS_Bewaartermijn" ma:index="25" nillable="true" ma:displayName="Bewaartermijn" ma:internalName="ZSDMS_Bewaartermijn" ma:readOnly="false">
      <xsd:simpleType>
        <xsd:restriction base="dms:Text">
          <xsd:maxLength value="255"/>
        </xsd:restriction>
      </xsd:simpleType>
    </xsd:element>
    <xsd:element name="ZSDMS_StartdatumVertrouwelijkheid" ma:index="26" nillable="true" ma:displayName="StartdatumVertrouwelijkheid" ma:default="[today]" ma:format="DateOnly" ma:internalName="ZSDMS_StartdatumVertrouwelijkheid" ma:readOnly="false">
      <xsd:simpleType>
        <xsd:restriction base="dms:DateTime"/>
      </xsd:simpleType>
    </xsd:element>
    <xsd:element name="ZSDMS_EinddatumVertrouwelijkheid" ma:index="27" nillable="true" ma:displayName="EinddatumVertrouwelijkheid" ma:format="DateOnly" ma:internalName="ZSDMS_EinddatumVertrouwelijkheid" ma:readOnly="false">
      <xsd:simpleType>
        <xsd:restriction base="dms:DateTime"/>
      </xsd:simpleType>
    </xsd:element>
    <xsd:element name="ZSDMS_Openbaarheid" ma:index="28" nillable="true" ma:displayName="Openbaarheid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29" nillable="true" ma:displayName="StartdatumBeperkingOpenbaarheid" ma:format="DateOnly" ma:internalName="ZSDMS_StartdatumBeperkingOpenbaarheid">
      <xsd:simpleType>
        <xsd:restriction base="dms:DateTime"/>
      </xsd:simpleType>
    </xsd:element>
    <xsd:element name="ZSDMS_EinddatumBeperkingOpenbaarheid" ma:index="30" nillable="true" ma:displayName="EinddatumBeperkingOpenbaarheid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Resultaatomschrijving" ma:index="41" nillable="true" ma:displayName="Resultaatomschrijving" ma:internalName="ZSDMS_Resultaatomschrijving" ma:readOnly="false">
      <xsd:simpleType>
        <xsd:restriction base="dms:Text">
          <xsd:maxLength value="255"/>
        </xsd:restriction>
      </xsd:simpleType>
    </xsd:element>
    <xsd:element name="ZSDMS_Documentformaat" ma:index="44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ublicatiedatum xmlns="c68482e0-cfc3-45e5-bcf6-f0fc2ea3fe6c" xsi:nil="true"/>
    <ZSDMS_Documentstatus xmlns="c68482e0-cfc3-45e5-bcf6-f0fc2ea3fe6c" xsi:nil="true"/>
    <ZSDMS_Documenttitel xmlns="c68482e0-cfc3-45e5-bcf6-f0fc2ea3fe6c" xsi:nil="true"/>
    <ZSDMS_DocumentIdentificatie xmlns="c68482e0-cfc3-45e5-bcf6-f0fc2ea3fe6c" xsi:nil="true"/>
    <ZSDMS_Resultaatomschrijving xmlns="c68482e0-cfc3-45e5-bcf6-f0fc2ea3fe6c" xsi:nil="true"/>
    <ZSDMS_Burgerservicenummer xmlns="c68482e0-cfc3-45e5-bcf6-f0fc2ea3fe6c" xsi:nil="true"/>
    <ZSDMS_Bestandsnaam xmlns="c68482e0-cfc3-45e5-bcf6-f0fc2ea3fe6c" xsi:nil="true"/>
    <ZSDMS_EinddatumBeperkingOpenbaarheid xmlns="c68482e0-cfc3-45e5-bcf6-f0fc2ea3fe6c" xsi:nil="true"/>
    <ZSDMS_StartdatumBeperkingOpenbaarheid xmlns="c68482e0-cfc3-45e5-bcf6-f0fc2ea3fe6c" xsi:nil="true"/>
    <ZSDMS_Documentverzenddatum xmlns="c68482e0-cfc3-45e5-bcf6-f0fc2ea3fe6c" xsi:nil="true"/>
    <ZSDMS_Documentformaat xmlns="c68482e0-cfc3-45e5-bcf6-f0fc2ea3fe6c" xsi:nil="true"/>
    <ZSDMS_Vertrouwelijkaanduiding xmlns="c68482e0-cfc3-45e5-bcf6-f0fc2ea3fe6c" xsi:nil="true"/>
    <ZSDMS_ZaaktypeOmschrijving xmlns="c68482e0-cfc3-45e5-bcf6-f0fc2ea3fe6c" xsi:nil="true"/>
    <ZSDMS_Documentcreatiedatum xmlns="c68482e0-cfc3-45e5-bcf6-f0fc2ea3fe6c" xsi:nil="true"/>
    <ZSDMS_Richting xmlns="c68482e0-cfc3-45e5-bcf6-f0fc2ea3fe6c" xsi:nil="true"/>
    <ZSDMS_Zaaktypecode xmlns="c68482e0-cfc3-45e5-bcf6-f0fc2ea3fe6c">B0047</ZSDMS_Zaaktypecode>
    <ZSDMS_DocumenttypeOmschrijving xmlns="c68482e0-cfc3-45e5-bcf6-f0fc2ea3fe6c" xsi:nil="true"/>
    <ZSDMS_Documentontvangstdatum xmlns="c68482e0-cfc3-45e5-bcf6-f0fc2ea3fe6c" xsi:nil="true"/>
    <Documenten_x0020_inkoopproces xmlns="bb762d5f-97c5-4809-94f1-d95c42dff925" xsi:nil="true"/>
    <ZSDMS_Zaakomschrijving xmlns="c68482e0-cfc3-45e5-bcf6-f0fc2ea3fe6c">2020-2024 Technische ver- en gebruiksmiddelen</ZSDMS_Zaakomschrijving>
    <ZSDMS_Zaakidentificatie xmlns="c68482e0-cfc3-45e5-bcf6-f0fc2ea3fe6c">WSHDINK-247086672-2924</ZSDMS_Zaakidentificatie>
    <ZSDMS_StartdatumVertrouwelijkheid xmlns="c68482e0-cfc3-45e5-bcf6-f0fc2ea3fe6c">2020-11-11T11:23:54+00:00</ZSDMS_StartdatumVertrouwelijkheid>
    <ZSDMS_Documentbeschrijving xmlns="c68482e0-cfc3-45e5-bcf6-f0fc2ea3fe6c" xsi:nil="true"/>
    <ZSDMS_Documentauteur xmlns="c68482e0-cfc3-45e5-bcf6-f0fc2ea3fe6c" xsi:nil="true"/>
    <Inhoudsomschrijving xmlns="bb762d5f-97c5-4809-94f1-d95c42dff925" xsi:nil="true"/>
    <ZSDMS_Documentversie xmlns="c68482e0-cfc3-45e5-bcf6-f0fc2ea3fe6c" xsi:nil="true"/>
    <ZSDMS_Bewaartermijn xmlns="c68482e0-cfc3-45e5-bcf6-f0fc2ea3fe6c" xsi:nil="true"/>
    <ZSDMS_Documentcategorie xmlns="c68482e0-cfc3-45e5-bcf6-f0fc2ea3fe6c" xsi:nil="true"/>
    <ZSDMS_PersNrAuteur xmlns="c68482e0-cfc3-45e5-bcf6-f0fc2ea3fe6c" xsi:nil="true"/>
    <ZSDMS_EinddatumVertrouwelijkheid xmlns="c68482e0-cfc3-45e5-bcf6-f0fc2ea3fe6c" xsi:nil="true"/>
    <ZSDMS_Openbaarheid xmlns="c68482e0-cfc3-45e5-bcf6-f0fc2ea3fe6c" xsi:nil="true"/>
    <ZSDMS_Documenttaal xmlns="c68482e0-cfc3-45e5-bcf6-f0fc2ea3fe6c" xsi:nil="true"/>
    <_dlc_DocId xmlns="bb762d5f-97c5-4809-94f1-d95c42dff925">WSHDINK-247086672-5269</_dlc_DocId>
    <_dlc_DocIdUrl xmlns="bb762d5f-97c5-4809-94f1-d95c42dff925">
      <Url>https://proces.wshd.nl/sites/02/_layouts/15/DocIdRedir.aspx?ID=WSHDINK-247086672-5269</Url>
      <Description>WSHDINK-247086672-5269</Description>
    </_dlc_DocIdUrl>
  </documentManagement>
</p:properties>
</file>

<file path=customXml/itemProps1.xml><?xml version="1.0" encoding="utf-8"?>
<ds:datastoreItem xmlns:ds="http://schemas.openxmlformats.org/officeDocument/2006/customXml" ds:itemID="{36244193-5D40-415B-B97D-75608DED1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8315A4-D603-44D5-9054-0C3342BEDBC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693B6B4-5F72-471E-B5B4-30CEFDE2E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62d5f-97c5-4809-94f1-d95c42dff925"/>
    <ds:schemaRef ds:uri="c68482e0-cfc3-45e5-bcf6-f0fc2ea3f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930AE0-47EB-4632-9176-E1FFE79A84E6}">
  <ds:schemaRefs>
    <ds:schemaRef ds:uri="http://schemas.openxmlformats.org/package/2006/metadata/core-properties"/>
    <ds:schemaRef ds:uri="http://schemas.microsoft.com/office/2006/metadata/properties"/>
    <ds:schemaRef ds:uri="bb762d5f-97c5-4809-94f1-d95c42dff925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c68482e0-cfc3-45e5-bcf6-f0fc2ea3fe6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Totaal overzicht</vt:lpstr>
      <vt:lpstr>Producten</vt:lpstr>
      <vt:lpstr>Kortingen</vt:lpstr>
      <vt:lpstr>Producten!Afdrukbereik</vt:lpstr>
      <vt:lpstr>Producten!Afdruktitels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Mans</dc:creator>
  <cp:lastModifiedBy>Geert Mans</cp:lastModifiedBy>
  <cp:lastPrinted>2020-11-12T13:45:16Z</cp:lastPrinted>
  <dcterms:created xsi:type="dcterms:W3CDTF">2020-11-11T09:52:24Z</dcterms:created>
  <dcterms:modified xsi:type="dcterms:W3CDTF">2020-11-12T13:45:56Z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0x0101004D615A2E8989554598D3EF04BE39D4DF00DF212997633D8049BA706E8708FDF8D3</vt:lpwstr>
  </property>
  <property fmtid="{D5CDD505-2E9C-101B-9397-08002B2CF9AE}" pid="3" name="_dlc_DocIdItemGuid">
    <vt:lpwstr>f3dadf03-31ee-4003-9e50-1d53904260cb</vt:lpwstr>
  </property>
  <property fmtid="{D5CDD505-2E9C-101B-9397-08002B2CF9AE}" pid="4" name="Leverancier">
    <vt:lpwstr>WSHD publicatie 2</vt:lpwstr>
  </property>
</Properties>
</file>