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aevesbv.sharepoint.com/teams/BUZuidNIC/Gedeelde documenten/General/04 Projecten/Projecten 2020 ZeeBra en Lige/P206000 Lige/P206032_DaVinciCollege_EA Meubilair_VL/05 Nota van inlichtingen/Nota van inlichtingen II/"/>
    </mc:Choice>
  </mc:AlternateContent>
  <xr:revisionPtr revIDLastSave="4" documentId="8_{4B83FD18-49EC-4D73-9DE0-2931E0718B8E}" xr6:coauthVersionLast="45" xr6:coauthVersionMax="45" xr10:uidLastSave="{017D617B-1A0B-45AA-97E6-D67BC60D5877}"/>
  <bookViews>
    <workbookView xWindow="-108" yWindow="-108" windowWidth="23256" windowHeight="12576" xr2:uid="{9D78DA42-E031-4793-A639-7568ECB9BF6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B35" i="1" l="1"/>
  <c r="E8" i="1" l="1"/>
  <c r="G18" i="1" l="1"/>
  <c r="G16" i="1"/>
  <c r="E16" i="1"/>
  <c r="E17" i="1"/>
  <c r="E19" i="1"/>
  <c r="E20" i="1"/>
  <c r="G9" i="1"/>
  <c r="E9" i="1"/>
  <c r="B39" i="1" l="1"/>
  <c r="E36" i="1" l="1"/>
  <c r="E7" i="1" l="1"/>
  <c r="G7" i="1" s="1"/>
  <c r="E29" i="1" l="1"/>
  <c r="G29" i="1" s="1"/>
  <c r="E25" i="1"/>
  <c r="G25" i="1" s="1"/>
  <c r="E23" i="1" l="1"/>
  <c r="G23" i="1" s="1"/>
  <c r="E22" i="1"/>
  <c r="G22" i="1" s="1"/>
  <c r="E32" i="1"/>
  <c r="G32" i="1" s="1"/>
  <c r="E31" i="1"/>
  <c r="G31" i="1" s="1"/>
  <c r="E27" i="1"/>
  <c r="G27" i="1" s="1"/>
  <c r="G20" i="1"/>
  <c r="G19" i="1"/>
  <c r="G17" i="1"/>
  <c r="E15" i="1"/>
  <c r="G15" i="1" s="1"/>
  <c r="E13" i="1"/>
  <c r="G13" i="1" s="1"/>
  <c r="E12" i="1"/>
  <c r="G12" i="1" s="1"/>
  <c r="E11" i="1"/>
  <c r="G11" i="1" s="1"/>
  <c r="G8" i="1"/>
  <c r="G33" i="1" l="1"/>
  <c r="B42" i="1" s="1"/>
</calcChain>
</file>

<file path=xl/sharedStrings.xml><?xml version="1.0" encoding="utf-8"?>
<sst xmlns="http://schemas.openxmlformats.org/spreadsheetml/2006/main" count="53" uniqueCount="52">
  <si>
    <t>Prijzenblad voor de Europese openbare aanbesteding Meubilair t.b.v. nieuwbouwlocatie Leonardo College</t>
  </si>
  <si>
    <t xml:space="preserve">Inschrijver dient enkel de oranje kolommen in te vullen! </t>
  </si>
  <si>
    <t>Meubelstukken kernassortiment</t>
  </si>
  <si>
    <t>1. Inrichting lokaal</t>
  </si>
  <si>
    <t>Aangeboden type/model</t>
  </si>
  <si>
    <t>Brutoprijs per stuk</t>
  </si>
  <si>
    <t>Nettoprijs per stuk</t>
  </si>
  <si>
    <t>Aantal stuks</t>
  </si>
  <si>
    <t>Totaalprijs per product</t>
  </si>
  <si>
    <t>Verwijzing pagina productbijlage</t>
  </si>
  <si>
    <t>Opmerking</t>
  </si>
  <si>
    <t>Leerlingtafel</t>
  </si>
  <si>
    <t>Leerlingstoel</t>
  </si>
  <si>
    <t>2. Vergaderruimte</t>
  </si>
  <si>
    <t>Vergaderstoel</t>
  </si>
  <si>
    <t>Ladeblok</t>
  </si>
  <si>
    <t>Stellingkast</t>
  </si>
  <si>
    <t>4a. Kantoorbureau</t>
  </si>
  <si>
    <t>Bureau recht</t>
  </si>
  <si>
    <t>Bureau hoek</t>
  </si>
  <si>
    <t>4b. Docententafel</t>
  </si>
  <si>
    <t>5a. Bureaustoel</t>
  </si>
  <si>
    <t>Bureaustoel werkplek</t>
  </si>
  <si>
    <t>5b. Docentenstoel</t>
  </si>
  <si>
    <t>Bureaustoel lokaal</t>
  </si>
  <si>
    <t>6. Overig</t>
  </si>
  <si>
    <t>Prullenbak</t>
  </si>
  <si>
    <t>Klok</t>
  </si>
  <si>
    <t>Kortingspercentage kernassortiment</t>
  </si>
  <si>
    <t>Kortingspercentage specialistisch assortiment</t>
  </si>
  <si>
    <t>Verschil korting kern en specialistisch assortiment</t>
  </si>
  <si>
    <t>Inschrijver verklaart middels ondertekening van dit prijzenblad om de werkzaamheden voor het onderhoud zoals beschreven in het aanbestedingsdocument voor bovengenoemde bedragen uit te voeren.</t>
  </si>
  <si>
    <t>Naam</t>
  </si>
  <si>
    <t>Functie</t>
  </si>
  <si>
    <t>Onderneming</t>
  </si>
  <si>
    <t>Handtekening</t>
  </si>
  <si>
    <t>Plaats en datum</t>
  </si>
  <si>
    <t>kortingspercentage **</t>
  </si>
  <si>
    <t>3. Opbergen ***</t>
  </si>
  <si>
    <t>** Voor alle varianten van de meubellijnen die zijn opgenomen in het kernassortiment of ander meubiliar binnen dezelfde meubellijnen als opgenomen in het kernassortiment zullen dezelfde kortingspercentages gelden als zijn opgenomen in het kernassortiment.</t>
  </si>
  <si>
    <t xml:space="preserve">*** De kasten vanuit de voorbeeldlevering moeten worden benoemd . voorkeur gaat uit naar 3 kasten voor een goede vergelijking voor de overige kasten uit deze lijn dient een prijslijst te worden bijgeleverd deze wordt niet meegenomen in de berekening </t>
  </si>
  <si>
    <t>Vergadertafel klein 120cm x 100 cm</t>
  </si>
  <si>
    <t>Totaal inschrijfbedrag kern assortiment</t>
  </si>
  <si>
    <t>TOTAAL INSCHRIJFPRIJS</t>
  </si>
  <si>
    <t>Totaal inschrijfbedrag specialistisch assortiment</t>
  </si>
  <si>
    <t>Fictieve uitgave specialistisch assortiment</t>
  </si>
  <si>
    <t>Leerlingstoel met gasveer</t>
  </si>
  <si>
    <t>Kast hoog schuifdeur</t>
  </si>
  <si>
    <t>Kast hoog jaloeziedeur</t>
  </si>
  <si>
    <t>Kast laag schuifdeur</t>
  </si>
  <si>
    <t>Kast laag jaloeziedeur</t>
  </si>
  <si>
    <t>Vergadertafel groot 200cm x 100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</si>
</sst>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413]\ * #,##0.00_ ;_ [$€-413]\ * \-#,##0.00_ ;_ [$€-413]\ * &quot;-&quot;??_ ;_ @_ "/>
  </numFmts>
  <fonts count="16" x14ac:knownFonts="1">
    <font>
      <sz val="11"/>
      <color theme="1"/>
      <name val="Calibri"/>
      <family val="2"/>
      <scheme val="minor"/>
    </font>
    <font>
      <sz val="11"/>
      <color theme="1"/>
      <name val="Calibri"/>
      <family val="2"/>
      <scheme val="minor"/>
    </font>
    <font>
      <b/>
      <i/>
      <sz val="12"/>
      <color theme="0"/>
      <name val="Calibri"/>
      <family val="2"/>
      <scheme val="minor"/>
    </font>
    <font>
      <sz val="11"/>
      <name val="Calibri"/>
      <family val="2"/>
      <scheme val="minor"/>
    </font>
    <font>
      <b/>
      <sz val="10"/>
      <color theme="1"/>
      <name val="Verdana"/>
      <family val="2"/>
    </font>
    <font>
      <sz val="10"/>
      <color theme="1"/>
      <name val="Verdana"/>
      <family val="2"/>
    </font>
    <font>
      <i/>
      <sz val="10"/>
      <color rgb="FFFF0000"/>
      <name val="Verdana"/>
      <family val="2"/>
    </font>
    <font>
      <b/>
      <sz val="11"/>
      <color theme="1"/>
      <name val="Calibri"/>
      <family val="2"/>
      <scheme val="minor"/>
    </font>
    <font>
      <b/>
      <sz val="11"/>
      <color rgb="FF3F3F3F"/>
      <name val="Calibri"/>
      <family val="2"/>
      <scheme val="minor"/>
    </font>
    <font>
      <b/>
      <sz val="12"/>
      <color theme="1"/>
      <name val="Calibri"/>
      <family val="2"/>
      <scheme val="minor"/>
    </font>
    <font>
      <b/>
      <i/>
      <sz val="12"/>
      <color rgb="FF000000"/>
      <name val="Calibri"/>
      <family val="2"/>
      <scheme val="minor"/>
    </font>
    <font>
      <b/>
      <i/>
      <sz val="12"/>
      <name val="Calibri"/>
      <family val="2"/>
      <scheme val="minor"/>
    </font>
    <font>
      <b/>
      <sz val="11"/>
      <name val="Calibri"/>
      <family val="2"/>
      <scheme val="minor"/>
    </font>
    <font>
      <b/>
      <i/>
      <sz val="10"/>
      <name val="Verdana"/>
      <family val="2"/>
    </font>
    <font>
      <b/>
      <sz val="14"/>
      <color theme="0"/>
      <name val="Verdana"/>
      <family val="2"/>
    </font>
    <font>
      <sz val="11"/>
      <color rgb="FF000000"/>
      <name val="Calibri"/>
      <family val="2"/>
    </font>
  </fonts>
  <fills count="9">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rgb="FF000000"/>
      </patternFill>
    </fill>
    <fill>
      <patternFill patternType="solid">
        <fgColor rgb="FFD9D9D9"/>
        <bgColor rgb="FF000000"/>
      </patternFill>
    </fill>
    <fill>
      <patternFill patternType="solid">
        <fgColor theme="0" tint="-0.34998626667073579"/>
        <bgColor indexed="64"/>
      </patternFill>
    </fill>
    <fill>
      <patternFill patternType="solid">
        <fgColor theme="4"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3F3F3F"/>
      </bottom>
      <diagonal/>
    </border>
    <border>
      <left style="thin">
        <color indexed="64"/>
      </left>
      <right style="medium">
        <color indexed="64"/>
      </right>
      <top style="thin">
        <color indexed="64"/>
      </top>
      <bottom style="thin">
        <color indexed="64"/>
      </bottom>
      <diagonal/>
    </border>
    <border>
      <left style="medium">
        <color indexed="64"/>
      </left>
      <right/>
      <top style="thin">
        <color rgb="FF3F3F3F"/>
      </top>
      <bottom style="thin">
        <color rgb="FF3F3F3F"/>
      </bottom>
      <diagonal/>
    </border>
    <border>
      <left style="medium">
        <color indexed="64"/>
      </left>
      <right style="thin">
        <color indexed="64"/>
      </right>
      <top style="thin">
        <color rgb="FF3F3F3F"/>
      </top>
      <bottom/>
      <diagonal/>
    </border>
    <border>
      <left style="medium">
        <color indexed="64"/>
      </left>
      <right style="thin">
        <color indexed="64"/>
      </right>
      <top/>
      <bottom/>
      <diagonal/>
    </border>
    <border>
      <left style="medium">
        <color indexed="64"/>
      </left>
      <right style="thin">
        <color indexed="64"/>
      </right>
      <top/>
      <bottom style="thin">
        <color rgb="FF3F3F3F"/>
      </bottom>
      <diagonal/>
    </border>
    <border>
      <left style="medium">
        <color indexed="64"/>
      </left>
      <right/>
      <top style="thin">
        <color rgb="FF3F3F3F"/>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0" fillId="2" borderId="1" xfId="0" applyFill="1" applyBorder="1" applyProtection="1">
      <protection locked="0"/>
    </xf>
    <xf numFmtId="43" fontId="0" fillId="2" borderId="1" xfId="0" applyNumberFormat="1" applyFill="1" applyBorder="1" applyProtection="1">
      <protection locked="0"/>
    </xf>
    <xf numFmtId="10" fontId="0" fillId="2" borderId="1" xfId="0" applyNumberFormat="1" applyFill="1" applyBorder="1" applyProtection="1">
      <protection locked="0"/>
    </xf>
    <xf numFmtId="44" fontId="3" fillId="2" borderId="1" xfId="0" applyNumberFormat="1" applyFont="1" applyFill="1" applyBorder="1" applyProtection="1">
      <protection locked="0"/>
    </xf>
    <xf numFmtId="9" fontId="5" fillId="0" borderId="0" xfId="1" applyFont="1" applyProtection="1"/>
    <xf numFmtId="9" fontId="6" fillId="0" borderId="0" xfId="1" applyFont="1" applyAlignment="1" applyProtection="1">
      <alignment horizontal="left"/>
    </xf>
    <xf numFmtId="0" fontId="0" fillId="2" borderId="10" xfId="0" applyFill="1" applyBorder="1" applyProtection="1">
      <protection locked="0"/>
    </xf>
    <xf numFmtId="0" fontId="0" fillId="2" borderId="16" xfId="0" applyFill="1" applyBorder="1" applyProtection="1">
      <protection locked="0"/>
    </xf>
    <xf numFmtId="9" fontId="0" fillId="2" borderId="1" xfId="1" applyFont="1" applyFill="1" applyBorder="1" applyProtection="1">
      <protection locked="0"/>
    </xf>
    <xf numFmtId="0" fontId="0" fillId="2" borderId="0" xfId="0" applyFill="1" applyBorder="1" applyProtection="1">
      <protection locked="0"/>
    </xf>
    <xf numFmtId="0" fontId="5" fillId="0" borderId="0" xfId="0" applyFont="1" applyProtection="1"/>
    <xf numFmtId="0" fontId="4" fillId="0" borderId="0" xfId="0" applyFont="1" applyAlignment="1" applyProtection="1">
      <alignment horizontal="left"/>
    </xf>
    <xf numFmtId="0" fontId="13" fillId="0" borderId="0" xfId="0" applyFont="1" applyAlignment="1" applyProtection="1">
      <alignment horizontal="left"/>
    </xf>
    <xf numFmtId="0" fontId="6" fillId="0" borderId="0" xfId="0" applyFont="1" applyAlignment="1" applyProtection="1">
      <alignment horizontal="left"/>
    </xf>
    <xf numFmtId="0" fontId="0" fillId="0" borderId="0" xfId="0" applyProtection="1"/>
    <xf numFmtId="9" fontId="0" fillId="0" borderId="0" xfId="0" applyNumberFormat="1" applyProtection="1"/>
    <xf numFmtId="0" fontId="12" fillId="7" borderId="0" xfId="0" applyFont="1" applyFill="1" applyProtection="1"/>
    <xf numFmtId="0" fontId="3" fillId="7" borderId="0" xfId="0" applyFont="1" applyFill="1" applyProtection="1"/>
    <xf numFmtId="2" fontId="3" fillId="7" borderId="0" xfId="0" applyNumberFormat="1" applyFont="1" applyFill="1" applyProtection="1"/>
    <xf numFmtId="0" fontId="11" fillId="7" borderId="1" xfId="0" applyFont="1" applyFill="1" applyBorder="1" applyProtection="1"/>
    <xf numFmtId="2" fontId="11" fillId="7" borderId="1" xfId="0" applyNumberFormat="1" applyFont="1" applyFill="1" applyBorder="1" applyProtection="1"/>
    <xf numFmtId="0" fontId="0" fillId="0" borderId="1" xfId="0" applyBorder="1" applyProtection="1"/>
    <xf numFmtId="44" fontId="0" fillId="3" borderId="1" xfId="0" applyNumberFormat="1" applyFill="1" applyBorder="1" applyProtection="1"/>
    <xf numFmtId="1" fontId="0" fillId="3" borderId="1" xfId="0" applyNumberFormat="1" applyFill="1" applyBorder="1" applyProtection="1"/>
    <xf numFmtId="164" fontId="0" fillId="3" borderId="1" xfId="0" applyNumberFormat="1" applyFill="1" applyBorder="1" applyProtection="1"/>
    <xf numFmtId="0" fontId="0" fillId="7" borderId="0" xfId="0" applyFill="1" applyProtection="1"/>
    <xf numFmtId="43" fontId="2" fillId="7" borderId="1" xfId="0" applyNumberFormat="1" applyFont="1" applyFill="1" applyBorder="1" applyProtection="1"/>
    <xf numFmtId="10" fontId="2" fillId="7" borderId="1" xfId="0" applyNumberFormat="1" applyFont="1" applyFill="1" applyBorder="1" applyProtection="1"/>
    <xf numFmtId="44" fontId="0" fillId="7" borderId="1" xfId="0" applyNumberFormat="1" applyFill="1" applyBorder="1" applyProtection="1"/>
    <xf numFmtId="1" fontId="0" fillId="7" borderId="1" xfId="0" applyNumberFormat="1" applyFill="1" applyBorder="1" applyProtection="1"/>
    <xf numFmtId="0" fontId="2" fillId="7" borderId="1" xfId="0" applyFont="1" applyFill="1" applyBorder="1" applyProtection="1"/>
    <xf numFmtId="43" fontId="11" fillId="7" borderId="1" xfId="0" applyNumberFormat="1" applyFont="1" applyFill="1" applyBorder="1" applyProtection="1"/>
    <xf numFmtId="10" fontId="11" fillId="7" borderId="1" xfId="0" applyNumberFormat="1" applyFont="1" applyFill="1" applyBorder="1" applyProtection="1"/>
    <xf numFmtId="44" fontId="3" fillId="7" borderId="1" xfId="0" applyNumberFormat="1" applyFont="1" applyFill="1" applyBorder="1" applyProtection="1"/>
    <xf numFmtId="1" fontId="3" fillId="7" borderId="1" xfId="0" applyNumberFormat="1" applyFont="1" applyFill="1" applyBorder="1" applyProtection="1"/>
    <xf numFmtId="0" fontId="0" fillId="0" borderId="1" xfId="0" applyBorder="1" applyAlignment="1" applyProtection="1">
      <alignment vertical="top"/>
    </xf>
    <xf numFmtId="44" fontId="0" fillId="3" borderId="2" xfId="0" applyNumberFormat="1" applyFill="1" applyBorder="1" applyProtection="1"/>
    <xf numFmtId="1" fontId="0" fillId="3" borderId="2" xfId="0" applyNumberFormat="1" applyFill="1" applyBorder="1" applyProtection="1"/>
    <xf numFmtId="164" fontId="0" fillId="3" borderId="2" xfId="0" applyNumberFormat="1" applyFill="1" applyBorder="1" applyProtection="1"/>
    <xf numFmtId="164" fontId="9" fillId="4" borderId="4" xfId="0" applyNumberFormat="1" applyFont="1" applyFill="1" applyBorder="1" applyProtection="1"/>
    <xf numFmtId="0" fontId="7" fillId="0" borderId="1" xfId="0" applyFont="1" applyBorder="1" applyProtection="1"/>
    <xf numFmtId="9" fontId="5" fillId="0" borderId="1" xfId="0" applyNumberFormat="1" applyFont="1" applyBorder="1" applyProtection="1"/>
    <xf numFmtId="9" fontId="5" fillId="0" borderId="0" xfId="0" applyNumberFormat="1" applyFont="1" applyProtection="1"/>
    <xf numFmtId="0" fontId="5" fillId="0" borderId="0" xfId="0" applyFont="1" applyBorder="1" applyProtection="1"/>
    <xf numFmtId="0" fontId="5" fillId="0" borderId="1" xfId="0" applyFont="1" applyBorder="1" applyAlignment="1" applyProtection="1"/>
    <xf numFmtId="9" fontId="5" fillId="0" borderId="0" xfId="0" applyNumberFormat="1" applyFont="1" applyBorder="1" applyProtection="1"/>
    <xf numFmtId="44" fontId="5" fillId="0" borderId="0" xfId="0" applyNumberFormat="1" applyFont="1" applyBorder="1" applyProtection="1"/>
    <xf numFmtId="0" fontId="7" fillId="0" borderId="0" xfId="0" applyFont="1" applyFill="1" applyBorder="1" applyProtection="1"/>
    <xf numFmtId="9" fontId="0" fillId="0" borderId="0" xfId="1" applyFont="1" applyFill="1" applyBorder="1" applyProtection="1"/>
    <xf numFmtId="0" fontId="5" fillId="0" borderId="0" xfId="0" applyFont="1" applyFill="1" applyBorder="1" applyAlignment="1" applyProtection="1"/>
    <xf numFmtId="9" fontId="5" fillId="0" borderId="0" xfId="0" applyNumberFormat="1" applyFont="1" applyFill="1" applyBorder="1" applyProtection="1"/>
    <xf numFmtId="44" fontId="5" fillId="0" borderId="0" xfId="0" applyNumberFormat="1" applyFont="1" applyFill="1" applyBorder="1" applyProtection="1"/>
    <xf numFmtId="0" fontId="0" fillId="0" borderId="0" xfId="0" applyFill="1" applyBorder="1" applyProtection="1"/>
    <xf numFmtId="0" fontId="0" fillId="0" borderId="2" xfId="0" applyFont="1" applyFill="1" applyBorder="1" applyProtection="1"/>
    <xf numFmtId="44" fontId="0" fillId="0" borderId="2" xfId="1" applyNumberFormat="1" applyFont="1" applyFill="1" applyBorder="1" applyProtection="1"/>
    <xf numFmtId="0" fontId="9" fillId="0" borderId="3" xfId="0" applyFont="1" applyBorder="1" applyProtection="1"/>
    <xf numFmtId="44" fontId="9" fillId="4" borderId="4" xfId="0" applyNumberFormat="1" applyFont="1" applyFill="1" applyBorder="1" applyProtection="1"/>
    <xf numFmtId="0" fontId="4" fillId="0" borderId="3" xfId="0" applyFont="1" applyBorder="1" applyAlignment="1" applyProtection="1">
      <alignment horizontal="right"/>
    </xf>
    <xf numFmtId="44" fontId="4" fillId="4" borderId="4" xfId="0" applyNumberFormat="1" applyFont="1" applyFill="1" applyBorder="1" applyProtection="1"/>
    <xf numFmtId="0" fontId="4" fillId="0" borderId="0" xfId="0" applyFont="1" applyBorder="1" applyAlignment="1" applyProtection="1">
      <alignment horizontal="right"/>
    </xf>
    <xf numFmtId="0" fontId="15" fillId="0" borderId="0" xfId="0" applyFont="1" applyFill="1" applyBorder="1" applyAlignment="1" applyProtection="1"/>
    <xf numFmtId="0" fontId="8" fillId="6" borderId="9" xfId="0" applyFont="1" applyFill="1" applyBorder="1" applyProtection="1"/>
    <xf numFmtId="0" fontId="8" fillId="6" borderId="11" xfId="0" applyFont="1" applyFill="1" applyBorder="1" applyProtection="1"/>
    <xf numFmtId="0" fontId="8" fillId="6" borderId="15" xfId="0" applyFont="1" applyFill="1" applyBorder="1" applyProtection="1"/>
    <xf numFmtId="10" fontId="5" fillId="0" borderId="1" xfId="0" applyNumberFormat="1" applyFont="1" applyBorder="1" applyProtection="1"/>
    <xf numFmtId="0" fontId="14" fillId="8" borderId="0" xfId="0" applyFont="1" applyFill="1" applyAlignment="1" applyProtection="1">
      <alignment horizontal="center" vertical="center"/>
    </xf>
    <xf numFmtId="0" fontId="8" fillId="6" borderId="12" xfId="0" applyFont="1" applyFill="1" applyBorder="1" applyAlignment="1" applyProtection="1">
      <alignment horizontal="left" vertical="top"/>
    </xf>
    <xf numFmtId="0" fontId="8" fillId="6" borderId="13" xfId="0" applyFont="1" applyFill="1" applyBorder="1" applyAlignment="1" applyProtection="1">
      <alignment horizontal="left" vertical="top"/>
    </xf>
    <xf numFmtId="0" fontId="8" fillId="6" borderId="14" xfId="0" applyFont="1" applyFill="1" applyBorder="1" applyAlignment="1" applyProtection="1">
      <alignment horizontal="left" vertical="top"/>
    </xf>
    <xf numFmtId="0" fontId="10" fillId="5" borderId="5" xfId="0" applyFont="1" applyFill="1" applyBorder="1" applyAlignment="1" applyProtection="1">
      <alignment horizontal="center" vertical="top" wrapText="1"/>
    </xf>
    <xf numFmtId="0" fontId="10" fillId="5" borderId="6" xfId="0" applyFont="1" applyFill="1" applyBorder="1" applyAlignment="1" applyProtection="1">
      <alignment horizontal="center" vertical="top" wrapText="1"/>
    </xf>
    <xf numFmtId="0" fontId="10" fillId="5" borderId="7" xfId="0" applyFont="1" applyFill="1" applyBorder="1" applyAlignment="1" applyProtection="1">
      <alignment horizontal="center" vertical="top" wrapText="1"/>
    </xf>
    <xf numFmtId="0" fontId="10" fillId="5" borderId="8" xfId="0" applyFont="1" applyFill="1" applyBorder="1" applyAlignment="1" applyProtection="1">
      <alignment horizontal="center" vertical="top" wrapText="1"/>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44" fontId="9" fillId="3" borderId="20" xfId="0" applyNumberFormat="1" applyFont="1" applyFill="1" applyBorder="1" applyAlignment="1" applyProtection="1">
      <alignment horizontal="center"/>
    </xf>
    <xf numFmtId="44" fontId="9" fillId="3" borderId="21" xfId="0" applyNumberFormat="1" applyFont="1" applyFill="1" applyBorder="1" applyAlignment="1" applyProtection="1">
      <alignment horizontal="center"/>
    </xf>
  </cellXfs>
  <cellStyles count="2">
    <cellStyle name="Procent" xfId="1" builtinId="5"/>
    <cellStyle name="Standaard" xfId="0" builtinId="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352C-53C8-4533-8B90-FA4BB27006A6}">
  <dimension ref="A1:IX55"/>
  <sheetViews>
    <sheetView showGridLines="0" tabSelected="1" topLeftCell="A3" zoomScale="80" zoomScaleNormal="80" workbookViewId="0">
      <selection activeCell="D26" sqref="D26"/>
    </sheetView>
  </sheetViews>
  <sheetFormatPr defaultRowHeight="14.4" x14ac:dyDescent="0.3"/>
  <cols>
    <col min="1" max="1" width="73.33203125" style="15" customWidth="1"/>
    <col min="2" max="2" width="32.6640625" style="15" customWidth="1"/>
    <col min="3" max="3" width="23.88671875" style="15" customWidth="1"/>
    <col min="4" max="4" width="25.109375" style="15" customWidth="1"/>
    <col min="5" max="5" width="22" style="15" customWidth="1"/>
    <col min="6" max="6" width="18" style="15" customWidth="1"/>
    <col min="7" max="7" width="23.6640625" style="15" bestFit="1" customWidth="1"/>
    <col min="8" max="8" width="46.33203125" style="15" bestFit="1" customWidth="1"/>
    <col min="9" max="9" width="36.44140625" style="15" customWidth="1"/>
    <col min="10" max="10" width="27.44140625" style="15" customWidth="1"/>
    <col min="11" max="11" width="8.88671875" style="15" hidden="1" customWidth="1"/>
    <col min="12" max="16384" width="8.88671875" style="15"/>
  </cols>
  <sheetData>
    <row r="1" spans="1:258" s="11" customFormat="1" ht="36.6" customHeight="1" x14ac:dyDescent="0.2">
      <c r="A1" s="66" t="s">
        <v>0</v>
      </c>
      <c r="B1" s="66"/>
      <c r="C1" s="66"/>
      <c r="D1" s="66"/>
      <c r="E1" s="66"/>
      <c r="F1" s="66"/>
      <c r="G1" s="66"/>
      <c r="H1" s="66"/>
      <c r="I1" s="66"/>
    </row>
    <row r="2" spans="1:258" s="11" customFormat="1" ht="12.6" x14ac:dyDescent="0.2">
      <c r="A2" s="12"/>
      <c r="B2" s="12"/>
      <c r="C2" s="12"/>
      <c r="D2" s="12"/>
      <c r="M2" s="5"/>
    </row>
    <row r="3" spans="1:258" s="11" customFormat="1" ht="12.6" x14ac:dyDescent="0.2">
      <c r="A3" s="13" t="s">
        <v>1</v>
      </c>
      <c r="B3" s="14"/>
      <c r="C3" s="14"/>
      <c r="D3" s="14"/>
      <c r="E3" s="14"/>
      <c r="F3" s="14"/>
      <c r="G3" s="14"/>
      <c r="H3" s="14"/>
      <c r="I3" s="14"/>
      <c r="J3" s="14"/>
      <c r="K3" s="14"/>
      <c r="L3" s="14"/>
      <c r="M3" s="6"/>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row>
    <row r="4" spans="1:258" x14ac:dyDescent="0.3">
      <c r="K4" s="16">
        <v>-0.15</v>
      </c>
    </row>
    <row r="5" spans="1:258" x14ac:dyDescent="0.3">
      <c r="A5" s="17" t="s">
        <v>2</v>
      </c>
      <c r="B5" s="18"/>
      <c r="C5" s="18"/>
      <c r="D5" s="18"/>
      <c r="E5" s="18"/>
      <c r="F5" s="19"/>
      <c r="G5" s="18"/>
      <c r="H5" s="18"/>
      <c r="I5" s="18"/>
      <c r="K5" s="16">
        <v>0.15</v>
      </c>
    </row>
    <row r="6" spans="1:258" ht="15.6" x14ac:dyDescent="0.3">
      <c r="A6" s="20" t="s">
        <v>3</v>
      </c>
      <c r="B6" s="20" t="s">
        <v>4</v>
      </c>
      <c r="C6" s="20" t="s">
        <v>5</v>
      </c>
      <c r="D6" s="20" t="s">
        <v>37</v>
      </c>
      <c r="E6" s="20" t="s">
        <v>6</v>
      </c>
      <c r="F6" s="21" t="s">
        <v>7</v>
      </c>
      <c r="G6" s="20" t="s">
        <v>8</v>
      </c>
      <c r="H6" s="20" t="s">
        <v>9</v>
      </c>
      <c r="I6" s="20" t="s">
        <v>10</v>
      </c>
    </row>
    <row r="7" spans="1:258" x14ac:dyDescent="0.3">
      <c r="A7" s="22" t="s">
        <v>11</v>
      </c>
      <c r="B7" s="1"/>
      <c r="C7" s="2"/>
      <c r="D7" s="3"/>
      <c r="E7" s="23">
        <f>C7-(C7*D7)</f>
        <v>0</v>
      </c>
      <c r="F7" s="24">
        <v>668</v>
      </c>
      <c r="G7" s="25">
        <f>E7*F7</f>
        <v>0</v>
      </c>
      <c r="H7" s="1"/>
      <c r="I7" s="1"/>
    </row>
    <row r="8" spans="1:258" x14ac:dyDescent="0.3">
      <c r="A8" s="22" t="s">
        <v>12</v>
      </c>
      <c r="B8" s="1"/>
      <c r="C8" s="2"/>
      <c r="D8" s="3"/>
      <c r="E8" s="23">
        <f>C8-(C8*D8)</f>
        <v>0</v>
      </c>
      <c r="F8" s="24">
        <v>600</v>
      </c>
      <c r="G8" s="25">
        <f>E8*F8</f>
        <v>0</v>
      </c>
      <c r="H8" s="1"/>
      <c r="I8" s="1"/>
    </row>
    <row r="9" spans="1:258" x14ac:dyDescent="0.3">
      <c r="A9" s="22" t="s">
        <v>46</v>
      </c>
      <c r="B9" s="10"/>
      <c r="C9" s="2"/>
      <c r="D9" s="3"/>
      <c r="E9" s="23">
        <f>C9-(C9*D9)</f>
        <v>0</v>
      </c>
      <c r="F9" s="24">
        <v>74</v>
      </c>
      <c r="G9" s="25">
        <f>E9*F9</f>
        <v>0</v>
      </c>
      <c r="H9" s="1"/>
      <c r="I9" s="1"/>
    </row>
    <row r="10" spans="1:258" ht="15.6" x14ac:dyDescent="0.3">
      <c r="A10" s="20" t="s">
        <v>13</v>
      </c>
      <c r="B10" s="26"/>
      <c r="C10" s="27"/>
      <c r="D10" s="28"/>
      <c r="E10" s="29"/>
      <c r="F10" s="30"/>
      <c r="G10" s="29"/>
      <c r="H10" s="31"/>
      <c r="I10" s="31"/>
    </row>
    <row r="11" spans="1:258" x14ac:dyDescent="0.3">
      <c r="A11" s="22" t="s">
        <v>41</v>
      </c>
      <c r="B11" s="1"/>
      <c r="C11" s="2"/>
      <c r="D11" s="3"/>
      <c r="E11" s="23">
        <f>C11-(C11*D11)</f>
        <v>0</v>
      </c>
      <c r="F11" s="24">
        <v>5</v>
      </c>
      <c r="G11" s="25">
        <f>E11*F11</f>
        <v>0</v>
      </c>
      <c r="H11" s="1"/>
      <c r="I11" s="1"/>
    </row>
    <row r="12" spans="1:258" x14ac:dyDescent="0.3">
      <c r="A12" s="22" t="s">
        <v>51</v>
      </c>
      <c r="B12" s="1"/>
      <c r="C12" s="2"/>
      <c r="D12" s="3"/>
      <c r="E12" s="23">
        <f>C12-(C12*D12)</f>
        <v>0</v>
      </c>
      <c r="F12" s="24">
        <v>1</v>
      </c>
      <c r="G12" s="25">
        <f t="shared" ref="G12:G20" si="0">E12*F12</f>
        <v>0</v>
      </c>
      <c r="H12" s="1"/>
      <c r="I12" s="1"/>
    </row>
    <row r="13" spans="1:258" x14ac:dyDescent="0.3">
      <c r="A13" s="22" t="s">
        <v>14</v>
      </c>
      <c r="B13" s="1"/>
      <c r="C13" s="2"/>
      <c r="D13" s="3"/>
      <c r="E13" s="23">
        <f>C13-(C13*D13)</f>
        <v>0</v>
      </c>
      <c r="F13" s="24">
        <v>27</v>
      </c>
      <c r="G13" s="25">
        <f t="shared" si="0"/>
        <v>0</v>
      </c>
      <c r="H13" s="1"/>
      <c r="I13" s="1"/>
    </row>
    <row r="14" spans="1:258" ht="15.6" x14ac:dyDescent="0.3">
      <c r="A14" s="20" t="s">
        <v>38</v>
      </c>
      <c r="B14" s="20"/>
      <c r="C14" s="32"/>
      <c r="D14" s="33"/>
      <c r="E14" s="34"/>
      <c r="F14" s="35"/>
      <c r="G14" s="34"/>
      <c r="H14" s="20"/>
      <c r="I14" s="20"/>
    </row>
    <row r="15" spans="1:258" x14ac:dyDescent="0.3">
      <c r="A15" s="22" t="s">
        <v>47</v>
      </c>
      <c r="B15" s="1"/>
      <c r="C15" s="2"/>
      <c r="D15" s="3"/>
      <c r="E15" s="23">
        <f>C15-(C15*D15)</f>
        <v>0</v>
      </c>
      <c r="F15" s="24">
        <v>21</v>
      </c>
      <c r="G15" s="25">
        <f t="shared" si="0"/>
        <v>0</v>
      </c>
      <c r="H15" s="1"/>
      <c r="I15" s="1"/>
    </row>
    <row r="16" spans="1:258" x14ac:dyDescent="0.3">
      <c r="A16" s="22" t="s">
        <v>48</v>
      </c>
      <c r="B16" s="1"/>
      <c r="C16" s="2"/>
      <c r="D16" s="3"/>
      <c r="E16" s="23">
        <f t="shared" ref="E16:E20" si="1">C16-(C16*D16)</f>
        <v>0</v>
      </c>
      <c r="F16" s="24">
        <v>20</v>
      </c>
      <c r="G16" s="25">
        <f t="shared" si="0"/>
        <v>0</v>
      </c>
      <c r="H16" s="1"/>
      <c r="I16" s="1"/>
    </row>
    <row r="17" spans="1:9" x14ac:dyDescent="0.3">
      <c r="A17" s="36" t="s">
        <v>49</v>
      </c>
      <c r="B17" s="1"/>
      <c r="C17" s="2"/>
      <c r="D17" s="3"/>
      <c r="E17" s="23">
        <f t="shared" si="1"/>
        <v>0</v>
      </c>
      <c r="F17" s="24">
        <v>12</v>
      </c>
      <c r="G17" s="25">
        <f t="shared" si="0"/>
        <v>0</v>
      </c>
      <c r="H17" s="1"/>
      <c r="I17" s="4"/>
    </row>
    <row r="18" spans="1:9" x14ac:dyDescent="0.3">
      <c r="A18" s="36" t="s">
        <v>50</v>
      </c>
      <c r="B18" s="1"/>
      <c r="C18" s="2"/>
      <c r="D18" s="3"/>
      <c r="E18" s="23">
        <f t="shared" si="1"/>
        <v>0</v>
      </c>
      <c r="F18" s="24">
        <v>15</v>
      </c>
      <c r="G18" s="25">
        <f t="shared" si="0"/>
        <v>0</v>
      </c>
      <c r="H18" s="1"/>
      <c r="I18" s="4"/>
    </row>
    <row r="19" spans="1:9" x14ac:dyDescent="0.3">
      <c r="A19" s="22" t="s">
        <v>15</v>
      </c>
      <c r="B19" s="1"/>
      <c r="C19" s="2"/>
      <c r="D19" s="3"/>
      <c r="E19" s="23">
        <f t="shared" si="1"/>
        <v>0</v>
      </c>
      <c r="F19" s="24">
        <v>70</v>
      </c>
      <c r="G19" s="25">
        <f t="shared" si="0"/>
        <v>0</v>
      </c>
      <c r="H19" s="1"/>
      <c r="I19" s="1"/>
    </row>
    <row r="20" spans="1:9" x14ac:dyDescent="0.3">
      <c r="A20" s="22" t="s">
        <v>16</v>
      </c>
      <c r="B20" s="1"/>
      <c r="C20" s="2"/>
      <c r="D20" s="3"/>
      <c r="E20" s="23">
        <f t="shared" si="1"/>
        <v>0</v>
      </c>
      <c r="F20" s="24">
        <v>55</v>
      </c>
      <c r="G20" s="25">
        <f t="shared" si="0"/>
        <v>0</v>
      </c>
      <c r="H20" s="1"/>
      <c r="I20" s="1"/>
    </row>
    <row r="21" spans="1:9" ht="15.6" x14ac:dyDescent="0.3">
      <c r="A21" s="20" t="s">
        <v>17</v>
      </c>
      <c r="B21" s="20"/>
      <c r="C21" s="32"/>
      <c r="D21" s="33"/>
      <c r="E21" s="34"/>
      <c r="F21" s="35"/>
      <c r="G21" s="34"/>
      <c r="H21" s="20"/>
      <c r="I21" s="20"/>
    </row>
    <row r="22" spans="1:9" x14ac:dyDescent="0.3">
      <c r="A22" s="22" t="s">
        <v>18</v>
      </c>
      <c r="B22" s="1"/>
      <c r="C22" s="2"/>
      <c r="D22" s="3"/>
      <c r="E22" s="23">
        <f>C22-(C22*D22)</f>
        <v>0</v>
      </c>
      <c r="F22" s="24">
        <v>59</v>
      </c>
      <c r="G22" s="25">
        <f t="shared" ref="G22:G23" si="2">E22*F22</f>
        <v>0</v>
      </c>
      <c r="H22" s="1"/>
      <c r="I22" s="1"/>
    </row>
    <row r="23" spans="1:9" x14ac:dyDescent="0.3">
      <c r="A23" s="22" t="s">
        <v>19</v>
      </c>
      <c r="B23" s="1"/>
      <c r="C23" s="2"/>
      <c r="D23" s="3"/>
      <c r="E23" s="23">
        <f>C23-(C23*D23)</f>
        <v>0</v>
      </c>
      <c r="F23" s="24">
        <v>11</v>
      </c>
      <c r="G23" s="25">
        <f t="shared" si="2"/>
        <v>0</v>
      </c>
      <c r="H23" s="1"/>
      <c r="I23" s="1"/>
    </row>
    <row r="24" spans="1:9" ht="15.6" x14ac:dyDescent="0.3">
      <c r="A24" s="20" t="s">
        <v>20</v>
      </c>
      <c r="B24" s="20"/>
      <c r="C24" s="32"/>
      <c r="D24" s="33"/>
      <c r="E24" s="34"/>
      <c r="F24" s="35"/>
      <c r="G24" s="34"/>
      <c r="H24" s="20"/>
      <c r="I24" s="20"/>
    </row>
    <row r="25" spans="1:9" x14ac:dyDescent="0.3">
      <c r="A25" s="22" t="s">
        <v>18</v>
      </c>
      <c r="B25" s="1"/>
      <c r="C25" s="2"/>
      <c r="D25" s="3"/>
      <c r="E25" s="23">
        <f>C25-(C25*D25)</f>
        <v>0</v>
      </c>
      <c r="F25" s="24">
        <v>27</v>
      </c>
      <c r="G25" s="25">
        <f t="shared" ref="G25" si="3">E25*F25</f>
        <v>0</v>
      </c>
      <c r="H25" s="1"/>
      <c r="I25" s="1"/>
    </row>
    <row r="26" spans="1:9" ht="15.6" x14ac:dyDescent="0.3">
      <c r="A26" s="20" t="s">
        <v>21</v>
      </c>
      <c r="B26" s="20"/>
      <c r="C26" s="32"/>
      <c r="D26" s="33"/>
      <c r="E26" s="34"/>
      <c r="F26" s="35"/>
      <c r="G26" s="34"/>
      <c r="H26" s="20"/>
      <c r="I26" s="20"/>
    </row>
    <row r="27" spans="1:9" x14ac:dyDescent="0.3">
      <c r="A27" s="22" t="s">
        <v>22</v>
      </c>
      <c r="B27" s="1"/>
      <c r="C27" s="2"/>
      <c r="D27" s="3"/>
      <c r="E27" s="23">
        <f>C27-(C27*D27)</f>
        <v>0</v>
      </c>
      <c r="F27" s="24">
        <v>70</v>
      </c>
      <c r="G27" s="25">
        <f t="shared" ref="G27" si="4">E27*F27</f>
        <v>0</v>
      </c>
      <c r="H27" s="1"/>
      <c r="I27" s="1"/>
    </row>
    <row r="28" spans="1:9" ht="15.6" x14ac:dyDescent="0.3">
      <c r="A28" s="20" t="s">
        <v>23</v>
      </c>
      <c r="B28" s="20"/>
      <c r="C28" s="32"/>
      <c r="D28" s="33"/>
      <c r="E28" s="34"/>
      <c r="F28" s="35"/>
      <c r="G28" s="34"/>
      <c r="H28" s="20"/>
      <c r="I28" s="20"/>
    </row>
    <row r="29" spans="1:9" x14ac:dyDescent="0.3">
      <c r="A29" s="22" t="s">
        <v>24</v>
      </c>
      <c r="B29" s="1"/>
      <c r="C29" s="2"/>
      <c r="D29" s="3"/>
      <c r="E29" s="23">
        <f>C29-(C29*D29)</f>
        <v>0</v>
      </c>
      <c r="F29" s="24">
        <v>27</v>
      </c>
      <c r="G29" s="25">
        <f t="shared" ref="G29" si="5">E29*F29</f>
        <v>0</v>
      </c>
      <c r="H29" s="1"/>
      <c r="I29" s="1"/>
    </row>
    <row r="30" spans="1:9" ht="15.6" x14ac:dyDescent="0.3">
      <c r="A30" s="20" t="s">
        <v>25</v>
      </c>
      <c r="B30" s="20"/>
      <c r="C30" s="32"/>
      <c r="D30" s="33"/>
      <c r="E30" s="34"/>
      <c r="F30" s="35"/>
      <c r="G30" s="34"/>
      <c r="H30" s="20"/>
      <c r="I30" s="20"/>
    </row>
    <row r="31" spans="1:9" x14ac:dyDescent="0.3">
      <c r="A31" s="22" t="s">
        <v>26</v>
      </c>
      <c r="B31" s="1"/>
      <c r="C31" s="2"/>
      <c r="D31" s="3"/>
      <c r="E31" s="23">
        <f t="shared" ref="E31:E32" si="6">C31-(C31*D31)</f>
        <v>0</v>
      </c>
      <c r="F31" s="24">
        <v>55</v>
      </c>
      <c r="G31" s="25">
        <f t="shared" ref="G31:G32" si="7">E31*F31</f>
        <v>0</v>
      </c>
      <c r="H31" s="1"/>
      <c r="I31" s="1"/>
    </row>
    <row r="32" spans="1:9" ht="15" thickBot="1" x14ac:dyDescent="0.35">
      <c r="A32" s="22" t="s">
        <v>27</v>
      </c>
      <c r="B32" s="1"/>
      <c r="C32" s="2"/>
      <c r="D32" s="3"/>
      <c r="E32" s="37">
        <f t="shared" si="6"/>
        <v>0</v>
      </c>
      <c r="F32" s="38">
        <v>50</v>
      </c>
      <c r="G32" s="39">
        <f t="shared" si="7"/>
        <v>0</v>
      </c>
      <c r="H32" s="1"/>
      <c r="I32" s="1"/>
    </row>
    <row r="33" spans="1:10" ht="16.2" thickBot="1" x14ac:dyDescent="0.35">
      <c r="E33" s="77" t="s">
        <v>42</v>
      </c>
      <c r="F33" s="78"/>
      <c r="G33" s="40">
        <f>SUM(G7:G32)</f>
        <v>0</v>
      </c>
    </row>
    <row r="35" spans="1:10" x14ac:dyDescent="0.3">
      <c r="A35" s="41" t="s">
        <v>28</v>
      </c>
      <c r="B35" s="65">
        <f>(D7+D8++D9+D11+D12+D13+D15+D16+D17+D18+D19+D20+D23+D22+D25+D27+D29+D31+D32)/19</f>
        <v>0</v>
      </c>
      <c r="C35" s="43"/>
      <c r="D35" s="43"/>
      <c r="E35" s="11"/>
      <c r="F35" s="44"/>
      <c r="G35" s="44"/>
      <c r="H35" s="11"/>
      <c r="I35" s="11"/>
      <c r="J35" s="11"/>
    </row>
    <row r="36" spans="1:10" x14ac:dyDescent="0.3">
      <c r="A36" s="41" t="s">
        <v>29</v>
      </c>
      <c r="B36" s="9"/>
      <c r="C36" s="41" t="s">
        <v>30</v>
      </c>
      <c r="D36" s="45"/>
      <c r="E36" s="42">
        <f>(B36-B35)</f>
        <v>0</v>
      </c>
      <c r="F36" s="46"/>
      <c r="G36" s="47"/>
    </row>
    <row r="37" spans="1:10" x14ac:dyDescent="0.3">
      <c r="A37" s="48"/>
      <c r="B37" s="49"/>
      <c r="C37" s="48"/>
      <c r="D37" s="50"/>
      <c r="E37" s="50"/>
      <c r="F37" s="51"/>
      <c r="G37" s="52"/>
      <c r="H37" s="53"/>
    </row>
    <row r="38" spans="1:10" ht="15" thickBot="1" x14ac:dyDescent="0.35">
      <c r="A38" s="54" t="s">
        <v>45</v>
      </c>
      <c r="B38" s="55">
        <v>300000</v>
      </c>
    </row>
    <row r="39" spans="1:10" ht="16.2" thickBot="1" x14ac:dyDescent="0.35">
      <c r="A39" s="56" t="s">
        <v>44</v>
      </c>
      <c r="B39" s="57">
        <f>B38*(1-B36)</f>
        <v>300000</v>
      </c>
    </row>
    <row r="41" spans="1:10" ht="15" thickBot="1" x14ac:dyDescent="0.35"/>
    <row r="42" spans="1:10" ht="15" thickBot="1" x14ac:dyDescent="0.35">
      <c r="A42" s="58" t="s">
        <v>43</v>
      </c>
      <c r="B42" s="59">
        <f>G33+B39</f>
        <v>300000</v>
      </c>
      <c r="C42" s="60"/>
      <c r="D42" s="60"/>
      <c r="E42" s="60"/>
      <c r="F42" s="60"/>
    </row>
    <row r="43" spans="1:10" x14ac:dyDescent="0.3">
      <c r="A43" s="60"/>
      <c r="B43" s="60"/>
      <c r="C43" s="60"/>
      <c r="D43" s="60"/>
      <c r="E43" s="60"/>
      <c r="F43" s="60"/>
    </row>
    <row r="44" spans="1:10" x14ac:dyDescent="0.3">
      <c r="A44" s="15" t="s">
        <v>39</v>
      </c>
    </row>
    <row r="45" spans="1:10" x14ac:dyDescent="0.3">
      <c r="A45" s="61" t="s">
        <v>40</v>
      </c>
    </row>
    <row r="46" spans="1:10" ht="15" thickBot="1" x14ac:dyDescent="0.35"/>
    <row r="47" spans="1:10" ht="16.95" customHeight="1" x14ac:dyDescent="0.3">
      <c r="A47" s="70" t="s">
        <v>31</v>
      </c>
      <c r="B47" s="71"/>
    </row>
    <row r="48" spans="1:10" ht="14.4" customHeight="1" x14ac:dyDescent="0.3">
      <c r="A48" s="72"/>
      <c r="B48" s="73"/>
    </row>
    <row r="49" spans="1:2" x14ac:dyDescent="0.3">
      <c r="A49" s="62" t="s">
        <v>32</v>
      </c>
      <c r="B49" s="7"/>
    </row>
    <row r="50" spans="1:2" x14ac:dyDescent="0.3">
      <c r="A50" s="63" t="s">
        <v>33</v>
      </c>
      <c r="B50" s="7"/>
    </row>
    <row r="51" spans="1:2" x14ac:dyDescent="0.3">
      <c r="A51" s="63" t="s">
        <v>34</v>
      </c>
      <c r="B51" s="7"/>
    </row>
    <row r="52" spans="1:2" x14ac:dyDescent="0.3">
      <c r="A52" s="67" t="s">
        <v>35</v>
      </c>
      <c r="B52" s="74"/>
    </row>
    <row r="53" spans="1:2" x14ac:dyDescent="0.3">
      <c r="A53" s="68"/>
      <c r="B53" s="75"/>
    </row>
    <row r="54" spans="1:2" x14ac:dyDescent="0.3">
      <c r="A54" s="69"/>
      <c r="B54" s="76"/>
    </row>
    <row r="55" spans="1:2" ht="15" thickBot="1" x14ac:dyDescent="0.35">
      <c r="A55" s="64" t="s">
        <v>36</v>
      </c>
      <c r="B55" s="8"/>
    </row>
  </sheetData>
  <sheetProtection algorithmName="SHA-512" hashValue="LXLIUd1vG4Fnqu06Ntmx68F+5rwemOFvcOFjKsl4xgoR9enI7zfPHbwjcJ4sJ6x+twVd3T+t76b0TsP0XN8TYA==" saltValue="s/VGIkdTyTzzeE1jMJUQlw==" spinCount="100000" sheet="1" objects="1" scenarios="1"/>
  <scenarios current="0">
    <scenario name="percentage" locked="1" count="1" user="Viviane Lambermont" comment="Gemaakt door Viviane Lambermont op 30-10-2020">
      <inputCells r="F36" val="0,1"/>
    </scenario>
  </scenarios>
  <dataConsolidate/>
  <mergeCells count="5">
    <mergeCell ref="A1:I1"/>
    <mergeCell ref="A52:A54"/>
    <mergeCell ref="A47:B48"/>
    <mergeCell ref="B52:B54"/>
    <mergeCell ref="E33:F33"/>
  </mergeCells>
  <conditionalFormatting sqref="E36">
    <cfRule type="cellIs" dxfId="3" priority="1" operator="lessThan">
      <formula>$K$4</formula>
    </cfRule>
    <cfRule type="cellIs" dxfId="2" priority="2" operator="greaterThan">
      <formula>$K$5</formula>
    </cfRule>
    <cfRule type="cellIs" dxfId="1" priority="3" operator="lessThan">
      <formula>$K$4</formula>
    </cfRule>
    <cfRule type="cellIs" dxfId="0" priority="4" operator="greaterThan">
      <formula>$K$5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a0b8515669d3e183e6ace38f5863c624">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a38e474a126af45b530262498656facc"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518CD2-AF78-459E-A21C-2FE845FCE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661AD8-2264-4F38-BBA0-45534E84FDB9}">
  <ds:schemaRefs>
    <ds:schemaRef ds:uri="http://schemas.microsoft.com/sharepoint/v3/contenttype/forms"/>
  </ds:schemaRefs>
</ds:datastoreItem>
</file>

<file path=customXml/itemProps3.xml><?xml version="1.0" encoding="utf-8"?>
<ds:datastoreItem xmlns:ds="http://schemas.openxmlformats.org/officeDocument/2006/customXml" ds:itemID="{B41841DF-4C36-44D5-A5DF-22CFF63E677D}">
  <ds:schemaRefs>
    <ds:schemaRef ds:uri="http://schemas.microsoft.com/office/2006/documentManagement/types"/>
    <ds:schemaRef ds:uri="http://purl.org/dc/dcmitype/"/>
    <ds:schemaRef ds:uri="http://schemas.openxmlformats.org/package/2006/metadata/core-properties"/>
    <ds:schemaRef ds:uri="118699ed-b0bb-4314-a950-7636bf7a902d"/>
    <ds:schemaRef ds:uri="http://www.w3.org/XML/1998/namespace"/>
    <ds:schemaRef ds:uri="http://schemas.microsoft.com/office/2006/metadata/properties"/>
    <ds:schemaRef ds:uri="http://purl.org/dc/elements/1.1/"/>
    <ds:schemaRef ds:uri="df334da4-c630-45b1-95f0-858e998e8867"/>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Treffers</dc:creator>
  <cp:keywords/>
  <dc:description/>
  <cp:lastModifiedBy>Viviane Lambermont</cp:lastModifiedBy>
  <cp:revision/>
  <dcterms:created xsi:type="dcterms:W3CDTF">2020-10-12T09:20:56Z</dcterms:created>
  <dcterms:modified xsi:type="dcterms:W3CDTF">2020-12-17T09:51:51Z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