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autoCompressPictures="0"/>
  <mc:AlternateContent xmlns:mc="http://schemas.openxmlformats.org/markup-compatibility/2006">
    <mc:Choice Requires="x15">
      <x15ac:absPath xmlns:x15ac="http://schemas.microsoft.com/office/spreadsheetml/2010/11/ac" url="H:\Afd BV\BA\Inkoop\Aanbestedingen\2020\Processierups\Publicatie\"/>
    </mc:Choice>
  </mc:AlternateContent>
  <xr:revisionPtr revIDLastSave="0" documentId="13_ncr:1_{127BE488-DEC9-4A4B-AE7B-A919F284FF76}" xr6:coauthVersionLast="45" xr6:coauthVersionMax="45" xr10:uidLastSave="{00000000-0000-0000-0000-000000000000}"/>
  <bookViews>
    <workbookView xWindow="-120" yWindow="-120" windowWidth="20430" windowHeight="10860" xr2:uid="{00000000-000D-0000-FFFF-FFFF00000000}"/>
  </bookViews>
  <sheets>
    <sheet name="Totalen en eenheidstarieven" sheetId="1" r:id="rId1"/>
    <sheet name="2021" sheetId="2" r:id="rId2"/>
    <sheet name="2022" sheetId="4" r:id="rId3"/>
    <sheet name="2023" sheetId="5" r:id="rId4"/>
    <sheet name="2024" sheetId="6" r:id="rId5"/>
    <sheet name="2025" sheetId="7" r:id="rId6"/>
    <sheet name="2026" sheetId="9" r:id="rId7"/>
    <sheet name="2027" sheetId="8" r:id="rId8"/>
    <sheet name="2028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4" i="10" l="1"/>
  <c r="B4" i="10"/>
  <c r="D4" i="10"/>
  <c r="A5" i="10"/>
  <c r="B5" i="10"/>
  <c r="D5" i="10" s="1"/>
  <c r="A6" i="10"/>
  <c r="B6" i="10"/>
  <c r="D6" i="10" s="1"/>
  <c r="A7" i="10"/>
  <c r="B7" i="10"/>
  <c r="D7" i="10"/>
  <c r="A8" i="10"/>
  <c r="B8" i="10"/>
  <c r="D8" i="10"/>
  <c r="A9" i="10"/>
  <c r="B9" i="10"/>
  <c r="D9" i="10"/>
  <c r="A10" i="10"/>
  <c r="B10" i="10"/>
  <c r="D10" i="10" s="1"/>
  <c r="A4" i="8"/>
  <c r="B4" i="8"/>
  <c r="D4" i="8" s="1"/>
  <c r="A5" i="8"/>
  <c r="B5" i="8"/>
  <c r="D5" i="8"/>
  <c r="A6" i="8"/>
  <c r="B6" i="8"/>
  <c r="D6" i="8" s="1"/>
  <c r="A7" i="8"/>
  <c r="B7" i="8"/>
  <c r="D7" i="8"/>
  <c r="A8" i="8"/>
  <c r="B8" i="8"/>
  <c r="D8" i="8"/>
  <c r="A9" i="8"/>
  <c r="B9" i="8"/>
  <c r="D9" i="8" s="1"/>
  <c r="A10" i="8"/>
  <c r="B10" i="8"/>
  <c r="D10" i="8"/>
  <c r="A4" i="9"/>
  <c r="B4" i="9"/>
  <c r="D4" i="9"/>
  <c r="A5" i="9"/>
  <c r="B5" i="9"/>
  <c r="D5" i="9"/>
  <c r="A6" i="9"/>
  <c r="B6" i="9"/>
  <c r="D6" i="9" s="1"/>
  <c r="A7" i="9"/>
  <c r="B7" i="9"/>
  <c r="D7" i="9"/>
  <c r="A8" i="9"/>
  <c r="B8" i="9"/>
  <c r="D8" i="9"/>
  <c r="A9" i="9"/>
  <c r="B9" i="9"/>
  <c r="D9" i="9"/>
  <c r="A10" i="9"/>
  <c r="B10" i="9"/>
  <c r="D10" i="9"/>
  <c r="A4" i="7"/>
  <c r="B4" i="7"/>
  <c r="D4" i="7"/>
  <c r="A5" i="7"/>
  <c r="B5" i="7"/>
  <c r="D5" i="7"/>
  <c r="A6" i="7"/>
  <c r="B6" i="7"/>
  <c r="D6" i="7" s="1"/>
  <c r="A7" i="7"/>
  <c r="B7" i="7"/>
  <c r="D7" i="7"/>
  <c r="A8" i="7"/>
  <c r="B8" i="7"/>
  <c r="D8" i="7"/>
  <c r="A9" i="7"/>
  <c r="B9" i="7"/>
  <c r="D9" i="7" s="1"/>
  <c r="A10" i="7"/>
  <c r="B10" i="7"/>
  <c r="D10" i="7"/>
  <c r="A4" i="6"/>
  <c r="B4" i="6"/>
  <c r="D4" i="6"/>
  <c r="A5" i="6"/>
  <c r="B5" i="6"/>
  <c r="D5" i="6"/>
  <c r="A6" i="6"/>
  <c r="B6" i="6"/>
  <c r="D6" i="6"/>
  <c r="A7" i="6"/>
  <c r="B7" i="6"/>
  <c r="D7" i="6"/>
  <c r="A8" i="6"/>
  <c r="B8" i="6"/>
  <c r="D8" i="6"/>
  <c r="A9" i="6"/>
  <c r="B9" i="6"/>
  <c r="D9" i="6" s="1"/>
  <c r="A10" i="6"/>
  <c r="B10" i="6"/>
  <c r="D10" i="6" s="1"/>
  <c r="A11" i="6"/>
  <c r="B11" i="6"/>
  <c r="D11" i="6" s="1"/>
  <c r="A4" i="5"/>
  <c r="B4" i="5"/>
  <c r="D4" i="5"/>
  <c r="A5" i="5"/>
  <c r="B5" i="5"/>
  <c r="D5" i="5"/>
  <c r="A6" i="5"/>
  <c r="B6" i="5"/>
  <c r="D6" i="5" s="1"/>
  <c r="A7" i="5"/>
  <c r="B7" i="5"/>
  <c r="D7" i="5"/>
  <c r="A8" i="5"/>
  <c r="B8" i="5"/>
  <c r="D8" i="5"/>
  <c r="A9" i="5"/>
  <c r="B9" i="5"/>
  <c r="D9" i="5" s="1"/>
  <c r="A10" i="5"/>
  <c r="B10" i="5"/>
  <c r="D10" i="5"/>
  <c r="A4" i="4"/>
  <c r="B4" i="4"/>
  <c r="D4" i="4"/>
  <c r="A5" i="4"/>
  <c r="B5" i="4"/>
  <c r="D5" i="4"/>
  <c r="A6" i="4"/>
  <c r="B6" i="4"/>
  <c r="D6" i="4" s="1"/>
  <c r="A7" i="4"/>
  <c r="B7" i="4"/>
  <c r="D7" i="4"/>
  <c r="A8" i="4"/>
  <c r="B8" i="4"/>
  <c r="D8" i="4" s="1"/>
  <c r="A9" i="4"/>
  <c r="B9" i="4"/>
  <c r="D9" i="4"/>
  <c r="A10" i="4"/>
  <c r="B10" i="4"/>
  <c r="D10" i="4" s="1"/>
  <c r="A9" i="2"/>
  <c r="B9" i="2"/>
  <c r="D9" i="2"/>
  <c r="A10" i="2"/>
  <c r="B10" i="2"/>
  <c r="D10" i="2"/>
  <c r="A8" i="2"/>
  <c r="B8" i="2"/>
  <c r="D8" i="2"/>
  <c r="A7" i="2"/>
  <c r="B7" i="2"/>
  <c r="D7" i="2" s="1"/>
  <c r="A13" i="10" l="1"/>
  <c r="A12" i="10"/>
  <c r="A11" i="10"/>
  <c r="A13" i="8"/>
  <c r="A12" i="8"/>
  <c r="A11" i="8"/>
  <c r="A13" i="9"/>
  <c r="A12" i="9"/>
  <c r="A11" i="9"/>
  <c r="A13" i="7"/>
  <c r="A12" i="7"/>
  <c r="A11" i="7"/>
  <c r="A13" i="6"/>
  <c r="A12" i="6"/>
  <c r="A13" i="5"/>
  <c r="A12" i="5"/>
  <c r="A11" i="5"/>
  <c r="A13" i="4"/>
  <c r="A12" i="4"/>
  <c r="A11" i="4"/>
  <c r="A11" i="2"/>
  <c r="A12" i="2"/>
  <c r="A13" i="2"/>
  <c r="A1" i="10"/>
  <c r="A1" i="8"/>
  <c r="A1" i="9"/>
  <c r="A1" i="7"/>
  <c r="A1" i="6"/>
  <c r="A1" i="5"/>
  <c r="A1" i="4"/>
  <c r="B13" i="10"/>
  <c r="D13" i="10" s="1"/>
  <c r="B12" i="10"/>
  <c r="D12" i="10" s="1"/>
  <c r="B11" i="10"/>
  <c r="D11" i="10" s="1"/>
  <c r="B13" i="9"/>
  <c r="D13" i="9" s="1"/>
  <c r="B12" i="9"/>
  <c r="D12" i="9" s="1"/>
  <c r="B11" i="9"/>
  <c r="D11" i="9" s="1"/>
  <c r="B13" i="8"/>
  <c r="D13" i="8" s="1"/>
  <c r="B12" i="8"/>
  <c r="D12" i="8" s="1"/>
  <c r="B11" i="8"/>
  <c r="D11" i="8" s="1"/>
  <c r="B13" i="7"/>
  <c r="D13" i="7" s="1"/>
  <c r="B12" i="7"/>
  <c r="D12" i="7" s="1"/>
  <c r="B11" i="7"/>
  <c r="D11" i="7" s="1"/>
  <c r="B13" i="6"/>
  <c r="D13" i="6" s="1"/>
  <c r="B12" i="6"/>
  <c r="D12" i="6" s="1"/>
  <c r="B13" i="5"/>
  <c r="D13" i="5" s="1"/>
  <c r="B12" i="5"/>
  <c r="D12" i="5" s="1"/>
  <c r="B11" i="5"/>
  <c r="D11" i="5" s="1"/>
  <c r="B13" i="4"/>
  <c r="D13" i="4" s="1"/>
  <c r="B12" i="4"/>
  <c r="D12" i="4" s="1"/>
  <c r="B11" i="4"/>
  <c r="D11" i="4" s="1"/>
  <c r="D15" i="5" l="1"/>
  <c r="B25" i="1" s="1"/>
  <c r="D15" i="10"/>
  <c r="B30" i="1" s="1"/>
  <c r="D15" i="9"/>
  <c r="B28" i="1" s="1"/>
  <c r="D15" i="8"/>
  <c r="B29" i="1" s="1"/>
  <c r="D15" i="7"/>
  <c r="B27" i="1" s="1"/>
  <c r="D15" i="6"/>
  <c r="B26" i="1" s="1"/>
  <c r="D15" i="4"/>
  <c r="B24" i="1" s="1"/>
  <c r="B5" i="2"/>
  <c r="D5" i="2" s="1"/>
  <c r="B6" i="2"/>
  <c r="D6" i="2" s="1"/>
  <c r="B11" i="2"/>
  <c r="D11" i="2" s="1"/>
  <c r="B12" i="2"/>
  <c r="D12" i="2" s="1"/>
  <c r="B13" i="2"/>
  <c r="D13" i="2" s="1"/>
  <c r="A5" i="2"/>
  <c r="A6" i="2"/>
  <c r="B4" i="2"/>
  <c r="D4" i="2" s="1"/>
  <c r="A4" i="2"/>
  <c r="A1" i="2"/>
  <c r="D15" i="2" l="1"/>
  <c r="B23" i="1" s="1"/>
  <c r="B34" i="1" l="1"/>
  <c r="B32" i="1"/>
  <c r="B40" i="1" l="1"/>
</calcChain>
</file>

<file path=xl/sharedStrings.xml><?xml version="1.0" encoding="utf-8"?>
<sst xmlns="http://schemas.openxmlformats.org/spreadsheetml/2006/main" count="58" uniqueCount="30">
  <si>
    <t>Prijzenblad</t>
  </si>
  <si>
    <t>Invulinstructie</t>
  </si>
  <si>
    <t>Omschrijving</t>
  </si>
  <si>
    <t>eenheidsprijs</t>
  </si>
  <si>
    <t>Curatief per boom</t>
  </si>
  <si>
    <t>Preventief per uur</t>
  </si>
  <si>
    <t>Eenheden t.b.v. de jaarljkse afrekening op basis van daadwerkelijke eenheden</t>
  </si>
  <si>
    <t>Preventief per m2</t>
  </si>
  <si>
    <t>Totale kosten per jaar</t>
  </si>
  <si>
    <t>Contractjaar 2021</t>
  </si>
  <si>
    <t>Contractjaar 2022</t>
  </si>
  <si>
    <t>Contractjaar 2023</t>
  </si>
  <si>
    <t>Contractjaar 2024</t>
  </si>
  <si>
    <t>Contractjaar 2025 (optioneel)</t>
  </si>
  <si>
    <t>Contractjaar 2028 (optioneel)</t>
  </si>
  <si>
    <t>Contractjaar 2027 (optioneel)</t>
  </si>
  <si>
    <t>Contractjaar 2026 (optioneel)</t>
  </si>
  <si>
    <t>In de tabbladen 2021 t/m 2028 geeft u een financiële doorkijk van het beheersplan voor de komende 8 jaar</t>
  </si>
  <si>
    <t>Eenheden</t>
  </si>
  <si>
    <t>aantallen</t>
  </si>
  <si>
    <t>eenheidsprijzen</t>
  </si>
  <si>
    <t>Inschrijfprijs</t>
  </si>
  <si>
    <t>Voorbereiding en rapportages / uurtarief</t>
  </si>
  <si>
    <t>Afstemming met derden / uurtarief</t>
  </si>
  <si>
    <t>Kosten per jaar</t>
  </si>
  <si>
    <t>Maximale opdrachtwaarde voor de 4 initiële contractjaren (EUR 150.000)</t>
  </si>
  <si>
    <t>Maximale opdrachtwaarde voor 8 jaar (EUR 250.000)</t>
  </si>
  <si>
    <t>Omschrijving behandelmethode</t>
  </si>
  <si>
    <r>
      <t xml:space="preserve">Vul enkel de groen gearceerde velden in, in </t>
    </r>
    <r>
      <rPr>
        <b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tabbladen.</t>
    </r>
  </si>
  <si>
    <t>In rij 16 t/m 20 kunt u overige behandelmethoden en eenheidstarieven opnemen. In rij 11 t/m 13 mag u omschrijving in het cursief gedeelte wijzigen.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</si>
</sst>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€&quot;\ #,##0.00;&quot;€&quot;\ \-#,##0.00"/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0" fontId="0" fillId="0" borderId="1" xfId="0" applyBorder="1"/>
    <xf numFmtId="0" fontId="1" fillId="0" borderId="0" xfId="0" applyFont="1"/>
    <xf numFmtId="0" fontId="0" fillId="0" borderId="1" xfId="0" applyFill="1" applyBorder="1"/>
    <xf numFmtId="0" fontId="2" fillId="0" borderId="0" xfId="0" applyFont="1" applyFill="1"/>
    <xf numFmtId="7" fontId="0" fillId="0" borderId="1" xfId="0" applyNumberFormat="1" applyFill="1" applyBorder="1"/>
    <xf numFmtId="7" fontId="0" fillId="0" borderId="0" xfId="0" applyNumberFormat="1" applyFill="1"/>
    <xf numFmtId="0" fontId="0" fillId="0" borderId="0" xfId="0" applyFill="1"/>
    <xf numFmtId="0" fontId="0" fillId="3" borderId="0" xfId="0" applyFill="1"/>
    <xf numFmtId="0" fontId="0" fillId="0" borderId="3" xfId="0" applyBorder="1"/>
    <xf numFmtId="164" fontId="1" fillId="0" borderId="2" xfId="0" applyNumberFormat="1" applyFont="1" applyFill="1" applyBorder="1"/>
    <xf numFmtId="0" fontId="5" fillId="0" borderId="1" xfId="0" applyFont="1" applyBorder="1"/>
    <xf numFmtId="7" fontId="5" fillId="0" borderId="1" xfId="0" applyNumberFormat="1" applyFont="1" applyFill="1" applyBorder="1"/>
    <xf numFmtId="7" fontId="0" fillId="0" borderId="1" xfId="0" applyNumberFormat="1" applyFont="1" applyFill="1" applyBorder="1"/>
  </cellXfs>
  <cellStyles count="5">
    <cellStyle name="Gevolgde hyperlink" xfId="2" builtinId="9" hidden="1"/>
    <cellStyle name="Gevolgde hyperlink" xfId="4" builtinId="9" hidden="1"/>
    <cellStyle name="Hyperlink" xfId="1" builtinId="8" hidden="1"/>
    <cellStyle name="Hyperlink" xfId="3" builtinId="8" hidden="1"/>
    <cellStyle name="Standaard" xfId="0" builtinId="0"/>
  </cellStyles>
  <dxfs count="34"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0"/>
  <sheetViews>
    <sheetView tabSelected="1" workbookViewId="0">
      <selection activeCell="A13" sqref="A13"/>
    </sheetView>
  </sheetViews>
  <sheetFormatPr defaultColWidth="8.85546875" defaultRowHeight="15" x14ac:dyDescent="0.25"/>
  <cols>
    <col min="1" max="1" width="83.140625" bestFit="1" customWidth="1"/>
    <col min="2" max="2" width="16.42578125" style="11" bestFit="1" customWidth="1"/>
    <col min="3" max="3" width="30.28515625" bestFit="1" customWidth="1"/>
    <col min="4" max="4" width="21.85546875" bestFit="1" customWidth="1"/>
  </cols>
  <sheetData>
    <row r="1" spans="1:3" x14ac:dyDescent="0.2">
      <c r="A1" s="6" t="s">
        <v>1</v>
      </c>
    </row>
    <row r="2" spans="1:3" x14ac:dyDescent="0.25">
      <c r="A2" s="12" t="s">
        <v>28</v>
      </c>
      <c r="B2" s="12"/>
      <c r="C2" s="12"/>
    </row>
    <row r="3" spans="1:3" x14ac:dyDescent="0.25">
      <c r="A3" s="12" t="s">
        <v>29</v>
      </c>
      <c r="B3" s="12"/>
      <c r="C3" s="12"/>
    </row>
    <row r="4" spans="1:3" x14ac:dyDescent="0.25">
      <c r="A4" s="12" t="s">
        <v>17</v>
      </c>
      <c r="B4" s="12"/>
      <c r="C4" s="12"/>
    </row>
    <row r="6" spans="1:3" ht="21" x14ac:dyDescent="0.25">
      <c r="A6" s="1" t="s">
        <v>0</v>
      </c>
      <c r="B6" s="8"/>
    </row>
    <row r="8" spans="1:3" x14ac:dyDescent="0.25">
      <c r="A8" s="2" t="s">
        <v>2</v>
      </c>
      <c r="B8" s="3" t="s">
        <v>3</v>
      </c>
      <c r="C8" s="3" t="s">
        <v>27</v>
      </c>
    </row>
    <row r="10" spans="1:3" x14ac:dyDescent="0.2">
      <c r="A10" s="4" t="s">
        <v>6</v>
      </c>
      <c r="B10" s="7"/>
    </row>
    <row r="11" spans="1:3" x14ac:dyDescent="0.25">
      <c r="A11" s="15" t="s">
        <v>4</v>
      </c>
      <c r="B11" s="9"/>
      <c r="C11" s="17"/>
    </row>
    <row r="12" spans="1:3" x14ac:dyDescent="0.25">
      <c r="A12" s="15" t="s">
        <v>5</v>
      </c>
      <c r="B12" s="9"/>
      <c r="C12" s="17"/>
    </row>
    <row r="13" spans="1:3" x14ac:dyDescent="0.25">
      <c r="A13" s="16" t="s">
        <v>7</v>
      </c>
      <c r="B13" s="9"/>
      <c r="C13" s="17"/>
    </row>
    <row r="14" spans="1:3" x14ac:dyDescent="0.25">
      <c r="A14" s="9" t="s">
        <v>22</v>
      </c>
      <c r="B14" s="9"/>
    </row>
    <row r="15" spans="1:3" x14ac:dyDescent="0.25">
      <c r="A15" s="9" t="s">
        <v>23</v>
      </c>
      <c r="B15" s="9"/>
    </row>
    <row r="16" spans="1:3" x14ac:dyDescent="0.25">
      <c r="A16" s="17"/>
      <c r="B16" s="9"/>
      <c r="C16" s="17"/>
    </row>
    <row r="17" spans="1:3" x14ac:dyDescent="0.25">
      <c r="A17" s="17"/>
      <c r="B17" s="9"/>
      <c r="C17" s="17"/>
    </row>
    <row r="18" spans="1:3" x14ac:dyDescent="0.25">
      <c r="A18" s="17"/>
      <c r="B18" s="9"/>
      <c r="C18" s="17"/>
    </row>
    <row r="19" spans="1:3" x14ac:dyDescent="0.25">
      <c r="A19" s="17"/>
      <c r="B19" s="9"/>
      <c r="C19" s="17"/>
    </row>
    <row r="20" spans="1:3" x14ac:dyDescent="0.25">
      <c r="A20" s="17"/>
      <c r="B20" s="9"/>
      <c r="C20" s="17"/>
    </row>
    <row r="21" spans="1:3" x14ac:dyDescent="0.2">
      <c r="A21" s="5"/>
      <c r="B21" s="9"/>
    </row>
    <row r="22" spans="1:3" s="6" customFormat="1" x14ac:dyDescent="0.25">
      <c r="A22" s="2" t="s">
        <v>8</v>
      </c>
      <c r="B22" s="2" t="s">
        <v>21</v>
      </c>
    </row>
    <row r="23" spans="1:3" x14ac:dyDescent="0.25">
      <c r="A23" s="5" t="s">
        <v>9</v>
      </c>
      <c r="B23" s="5">
        <f>'2021'!D$15</f>
        <v>0</v>
      </c>
    </row>
    <row r="24" spans="1:3" x14ac:dyDescent="0.25">
      <c r="A24" s="5" t="s">
        <v>10</v>
      </c>
      <c r="B24" s="5">
        <f>'2022'!D$15</f>
        <v>0</v>
      </c>
    </row>
    <row r="25" spans="1:3" x14ac:dyDescent="0.25">
      <c r="A25" s="5" t="s">
        <v>11</v>
      </c>
      <c r="B25" s="5">
        <f>'2023'!D$15</f>
        <v>0</v>
      </c>
    </row>
    <row r="26" spans="1:3" x14ac:dyDescent="0.25">
      <c r="A26" s="5" t="s">
        <v>12</v>
      </c>
      <c r="B26" s="5">
        <f>'2024'!D$15</f>
        <v>0</v>
      </c>
    </row>
    <row r="27" spans="1:3" x14ac:dyDescent="0.25">
      <c r="A27" s="5" t="s">
        <v>13</v>
      </c>
      <c r="B27" s="5">
        <f>'2025'!D$15</f>
        <v>0</v>
      </c>
    </row>
    <row r="28" spans="1:3" x14ac:dyDescent="0.25">
      <c r="A28" s="5" t="s">
        <v>16</v>
      </c>
      <c r="B28" s="5">
        <f>'2026'!D$15</f>
        <v>0</v>
      </c>
    </row>
    <row r="29" spans="1:3" x14ac:dyDescent="0.25">
      <c r="A29" s="5" t="s">
        <v>15</v>
      </c>
      <c r="B29" s="5">
        <f>'2027'!D$15</f>
        <v>0</v>
      </c>
    </row>
    <row r="30" spans="1:3" x14ac:dyDescent="0.25">
      <c r="A30" s="5" t="s">
        <v>14</v>
      </c>
      <c r="B30" s="5">
        <f>'2028'!D$15</f>
        <v>0</v>
      </c>
    </row>
    <row r="31" spans="1:3" ht="15.75" thickBot="1" x14ac:dyDescent="0.3">
      <c r="A31" s="13"/>
      <c r="B31" s="9"/>
    </row>
    <row r="32" spans="1:3" ht="15.75" thickBot="1" x14ac:dyDescent="0.3">
      <c r="A32" s="4" t="s">
        <v>25</v>
      </c>
      <c r="B32" s="14">
        <f>SUM(B23:B26)</f>
        <v>0</v>
      </c>
    </row>
    <row r="33" spans="1:2" ht="15.75" thickBot="1" x14ac:dyDescent="0.3">
      <c r="A33" s="5"/>
      <c r="B33" s="9"/>
    </row>
    <row r="34" spans="1:2" ht="15.75" thickBot="1" x14ac:dyDescent="0.3">
      <c r="A34" s="4" t="s">
        <v>26</v>
      </c>
      <c r="B34" s="14">
        <f>SUM(B23:B30)</f>
        <v>0</v>
      </c>
    </row>
    <row r="35" spans="1:2" x14ac:dyDescent="0.25">
      <c r="B35" s="10"/>
    </row>
    <row r="40" spans="1:2" x14ac:dyDescent="0.25">
      <c r="B40" s="10">
        <f>B32+B34</f>
        <v>0</v>
      </c>
    </row>
  </sheetData>
  <conditionalFormatting sqref="B11:B20">
    <cfRule type="containsBlanks" dxfId="33" priority="25">
      <formula>LEN(TRIM(B11))=0</formula>
    </cfRule>
  </conditionalFormatting>
  <conditionalFormatting sqref="A11:A19">
    <cfRule type="containsBlanks" dxfId="7" priority="16">
      <formula>LEN(TRIM(A11))=0</formula>
    </cfRule>
  </conditionalFormatting>
  <conditionalFormatting sqref="A20">
    <cfRule type="containsBlanks" dxfId="32" priority="15">
      <formula>LEN(TRIM(A20))=0</formula>
    </cfRule>
  </conditionalFormatting>
  <conditionalFormatting sqref="B34">
    <cfRule type="cellIs" dxfId="31" priority="10" operator="greaterThan">
      <formula>250000</formula>
    </cfRule>
    <cfRule type="containsBlanks" dxfId="30" priority="13">
      <formula>LEN(TRIM(B34))=0</formula>
    </cfRule>
  </conditionalFormatting>
  <conditionalFormatting sqref="B32">
    <cfRule type="cellIs" dxfId="29" priority="11" operator="greaterThan">
      <formula>150000</formula>
    </cfRule>
  </conditionalFormatting>
  <conditionalFormatting sqref="A11:A12">
    <cfRule type="containsBlanks" dxfId="11" priority="8">
      <formula>LEN(TRIM(A11))=0</formula>
    </cfRule>
  </conditionalFormatting>
  <conditionalFormatting sqref="A15">
    <cfRule type="containsBlanks" dxfId="10" priority="7">
      <formula>LEN(TRIM(A15))=0</formula>
    </cfRule>
  </conditionalFormatting>
  <conditionalFormatting sqref="C16:C20">
    <cfRule type="containsBlanks" dxfId="9" priority="6">
      <formula>LEN(TRIM(C16))=0</formula>
    </cfRule>
  </conditionalFormatting>
  <conditionalFormatting sqref="A13">
    <cfRule type="containsBlanks" dxfId="3" priority="4">
      <formula>LEN(TRIM(A13))=0</formula>
    </cfRule>
  </conditionalFormatting>
  <conditionalFormatting sqref="A14:A15">
    <cfRule type="containsBlanks" dxfId="2" priority="3">
      <formula>LEN(TRIM(A14))=0</formula>
    </cfRule>
  </conditionalFormatting>
  <conditionalFormatting sqref="C11:C12">
    <cfRule type="containsBlanks" dxfId="1" priority="2">
      <formula>LEN(TRIM(C11))=0</formula>
    </cfRule>
  </conditionalFormatting>
  <conditionalFormatting sqref="C13">
    <cfRule type="containsBlanks" dxfId="0" priority="1">
      <formula>LEN(TRIM(C13))=0</formula>
    </cfRule>
  </conditionalFormatting>
  <pageMargins left="0.7" right="0.7" top="0.75" bottom="0.75" header="0.3" footer="0.3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/>
  </sheetViews>
  <sheetFormatPr defaultColWidth="11.42578125" defaultRowHeight="15" x14ac:dyDescent="0.25"/>
  <cols>
    <col min="1" max="1" width="38.140625" bestFit="1" customWidth="1"/>
    <col min="2" max="2" width="15.5703125" bestFit="1" customWidth="1"/>
    <col min="3" max="3" width="9.28515625" bestFit="1" customWidth="1"/>
    <col min="4" max="4" width="17" bestFit="1" customWidth="1"/>
  </cols>
  <sheetData>
    <row r="1" spans="1:4" s="6" customFormat="1" x14ac:dyDescent="0.2">
      <c r="A1" s="6" t="str">
        <f>'Totalen en eenheidstarieven'!A23</f>
        <v>Contractjaar 2021</v>
      </c>
    </row>
    <row r="3" spans="1:4" x14ac:dyDescent="0.2">
      <c r="A3" t="s">
        <v>18</v>
      </c>
      <c r="B3" t="s">
        <v>20</v>
      </c>
      <c r="C3" t="s">
        <v>19</v>
      </c>
      <c r="D3" t="s">
        <v>24</v>
      </c>
    </row>
    <row r="4" spans="1:4" x14ac:dyDescent="0.2">
      <c r="A4" s="5" t="str">
        <f>'Totalen en eenheidstarieven'!A11</f>
        <v>Curatief per boom</v>
      </c>
      <c r="B4" s="5">
        <f>'Totalen en eenheidstarieven'!B11</f>
        <v>0</v>
      </c>
      <c r="C4" s="9"/>
      <c r="D4" s="5">
        <f>B4*C4</f>
        <v>0</v>
      </c>
    </row>
    <row r="5" spans="1:4" x14ac:dyDescent="0.2">
      <c r="A5" s="5" t="str">
        <f>'Totalen en eenheidstarieven'!A12</f>
        <v>Preventief per uur</v>
      </c>
      <c r="B5" s="5">
        <f>'Totalen en eenheidstarieven'!B12</f>
        <v>0</v>
      </c>
      <c r="C5" s="9"/>
      <c r="D5" s="5">
        <f t="shared" ref="D5:D13" si="0">B5*C5</f>
        <v>0</v>
      </c>
    </row>
    <row r="6" spans="1:4" x14ac:dyDescent="0.25">
      <c r="A6" s="5" t="str">
        <f>'Totalen en eenheidstarieven'!A13</f>
        <v>Preventief per m2</v>
      </c>
      <c r="B6" s="5">
        <f>'Totalen en eenheidstarieven'!B13</f>
        <v>0</v>
      </c>
      <c r="C6" s="9"/>
      <c r="D6" s="5">
        <f t="shared" si="0"/>
        <v>0</v>
      </c>
    </row>
    <row r="7" spans="1:4" x14ac:dyDescent="0.25">
      <c r="A7" s="5" t="str">
        <f>'Totalen en eenheidstarieven'!A14</f>
        <v>Voorbereiding en rapportages / uurtarief</v>
      </c>
      <c r="B7" s="5">
        <f>'Totalen en eenheidstarieven'!B14</f>
        <v>0</v>
      </c>
      <c r="C7" s="9"/>
      <c r="D7" s="5">
        <f t="shared" ref="D7:D8" si="1">B7*C7</f>
        <v>0</v>
      </c>
    </row>
    <row r="8" spans="1:4" x14ac:dyDescent="0.25">
      <c r="A8" s="5" t="str">
        <f>'Totalen en eenheidstarieven'!A15</f>
        <v>Afstemming met derden / uurtarief</v>
      </c>
      <c r="B8" s="5">
        <f>'Totalen en eenheidstarieven'!B15</f>
        <v>0</v>
      </c>
      <c r="C8" s="9"/>
      <c r="D8" s="5">
        <f t="shared" ref="D8:D10" si="2">B8*C8</f>
        <v>0</v>
      </c>
    </row>
    <row r="9" spans="1:4" x14ac:dyDescent="0.25">
      <c r="A9" s="5" t="str">
        <f>IF('Totalen en eenheidstarieven'!A16="","",'Totalen en eenheidstarieven'!A16)</f>
        <v/>
      </c>
      <c r="B9" s="5">
        <f>'Totalen en eenheidstarieven'!B16</f>
        <v>0</v>
      </c>
      <c r="C9" s="9"/>
      <c r="D9" s="5">
        <f t="shared" si="2"/>
        <v>0</v>
      </c>
    </row>
    <row r="10" spans="1:4" x14ac:dyDescent="0.2">
      <c r="A10" s="5" t="str">
        <f>IF('Totalen en eenheidstarieven'!A17="","",'Totalen en eenheidstarieven'!A17)</f>
        <v/>
      </c>
      <c r="B10" s="5">
        <f>'Totalen en eenheidstarieven'!B17</f>
        <v>0</v>
      </c>
      <c r="C10" s="9"/>
      <c r="D10" s="5">
        <f t="shared" si="2"/>
        <v>0</v>
      </c>
    </row>
    <row r="11" spans="1:4" x14ac:dyDescent="0.2">
      <c r="A11" s="5" t="str">
        <f>IF('Totalen en eenheidstarieven'!A18="","",'Totalen en eenheidstarieven'!A18)</f>
        <v/>
      </c>
      <c r="B11" s="5">
        <f>'Totalen en eenheidstarieven'!B18</f>
        <v>0</v>
      </c>
      <c r="C11" s="9"/>
      <c r="D11" s="5">
        <f t="shared" si="0"/>
        <v>0</v>
      </c>
    </row>
    <row r="12" spans="1:4" x14ac:dyDescent="0.2">
      <c r="A12" s="5" t="str">
        <f>IF('Totalen en eenheidstarieven'!A19="","",'Totalen en eenheidstarieven'!A19)</f>
        <v/>
      </c>
      <c r="B12" s="5">
        <f>'Totalen en eenheidstarieven'!B19</f>
        <v>0</v>
      </c>
      <c r="C12" s="9"/>
      <c r="D12" s="5">
        <f t="shared" si="0"/>
        <v>0</v>
      </c>
    </row>
    <row r="13" spans="1:4" x14ac:dyDescent="0.2">
      <c r="A13" s="5" t="str">
        <f>IF('Totalen en eenheidstarieven'!A20="","",'Totalen en eenheidstarieven'!A20)</f>
        <v/>
      </c>
      <c r="B13" s="5">
        <f>'Totalen en eenheidstarieven'!B20</f>
        <v>0</v>
      </c>
      <c r="C13" s="9"/>
      <c r="D13" s="5">
        <f t="shared" si="0"/>
        <v>0</v>
      </c>
    </row>
    <row r="14" spans="1:4" ht="15.95" thickBot="1" x14ac:dyDescent="0.25"/>
    <row r="15" spans="1:4" ht="15.95" thickBot="1" x14ac:dyDescent="0.25">
      <c r="D15" s="14">
        <f>SUM(D4:D14)</f>
        <v>0</v>
      </c>
    </row>
  </sheetData>
  <conditionalFormatting sqref="C4:C13">
    <cfRule type="containsBlanks" dxfId="28" priority="2">
      <formula>LEN(TRIM(C4))=0</formula>
    </cfRule>
  </conditionalFormatting>
  <conditionalFormatting sqref="D15">
    <cfRule type="containsBlanks" dxfId="27" priority="1">
      <formula>LEN(TRIM(D15))=0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5"/>
  <sheetViews>
    <sheetView workbookViewId="0">
      <selection activeCell="B13" sqref="B13"/>
    </sheetView>
  </sheetViews>
  <sheetFormatPr defaultColWidth="11.42578125" defaultRowHeight="15" x14ac:dyDescent="0.25"/>
  <cols>
    <col min="1" max="1" width="38.140625" bestFit="1" customWidth="1"/>
    <col min="2" max="2" width="15.5703125" bestFit="1" customWidth="1"/>
    <col min="3" max="3" width="9.28515625" bestFit="1" customWidth="1"/>
    <col min="4" max="4" width="17" bestFit="1" customWidth="1"/>
  </cols>
  <sheetData>
    <row r="1" spans="1:4" s="6" customFormat="1" x14ac:dyDescent="0.25">
      <c r="A1" s="6" t="str">
        <f>'Totalen en eenheidstarieven'!A24</f>
        <v>Contractjaar 2022</v>
      </c>
    </row>
    <row r="3" spans="1:4" x14ac:dyDescent="0.25">
      <c r="A3" t="s">
        <v>18</v>
      </c>
      <c r="B3" t="s">
        <v>20</v>
      </c>
      <c r="C3" t="s">
        <v>19</v>
      </c>
      <c r="D3" t="s">
        <v>24</v>
      </c>
    </row>
    <row r="4" spans="1:4" x14ac:dyDescent="0.25">
      <c r="A4" s="5" t="str">
        <f>IF('Totalen en eenheidstarieven'!A11="","",'Totalen en eenheidstarieven'!A11)</f>
        <v>Curatief per boom</v>
      </c>
      <c r="B4" s="5">
        <f>'Totalen en eenheidstarieven'!B11</f>
        <v>0</v>
      </c>
      <c r="C4" s="9"/>
      <c r="D4" s="5">
        <f t="shared" ref="D4:D8" si="0">B4*C4</f>
        <v>0</v>
      </c>
    </row>
    <row r="5" spans="1:4" x14ac:dyDescent="0.25">
      <c r="A5" s="5" t="str">
        <f>IF('Totalen en eenheidstarieven'!A12="","",'Totalen en eenheidstarieven'!A12)</f>
        <v>Preventief per uur</v>
      </c>
      <c r="B5" s="5">
        <f>'Totalen en eenheidstarieven'!B12</f>
        <v>0</v>
      </c>
      <c r="C5" s="9"/>
      <c r="D5" s="5">
        <f t="shared" si="0"/>
        <v>0</v>
      </c>
    </row>
    <row r="6" spans="1:4" x14ac:dyDescent="0.25">
      <c r="A6" s="5" t="str">
        <f>IF('Totalen en eenheidstarieven'!A13="","",'Totalen en eenheidstarieven'!A13)</f>
        <v>Preventief per m2</v>
      </c>
      <c r="B6" s="5">
        <f>'Totalen en eenheidstarieven'!B13</f>
        <v>0</v>
      </c>
      <c r="C6" s="9"/>
      <c r="D6" s="5">
        <f t="shared" si="0"/>
        <v>0</v>
      </c>
    </row>
    <row r="7" spans="1:4" x14ac:dyDescent="0.25">
      <c r="A7" s="5" t="str">
        <f>IF('Totalen en eenheidstarieven'!A14="","",'Totalen en eenheidstarieven'!A14)</f>
        <v>Voorbereiding en rapportages / uurtarief</v>
      </c>
      <c r="B7" s="5">
        <f>'Totalen en eenheidstarieven'!B14</f>
        <v>0</v>
      </c>
      <c r="C7" s="9"/>
      <c r="D7" s="5">
        <f t="shared" si="0"/>
        <v>0</v>
      </c>
    </row>
    <row r="8" spans="1:4" x14ac:dyDescent="0.25">
      <c r="A8" s="5" t="str">
        <f>IF('Totalen en eenheidstarieven'!A15="","",'Totalen en eenheidstarieven'!A15)</f>
        <v>Afstemming met derden / uurtarief</v>
      </c>
      <c r="B8" s="5">
        <f>'Totalen en eenheidstarieven'!B15</f>
        <v>0</v>
      </c>
      <c r="C8" s="9"/>
      <c r="D8" s="5">
        <f t="shared" si="0"/>
        <v>0</v>
      </c>
    </row>
    <row r="9" spans="1:4" x14ac:dyDescent="0.25">
      <c r="A9" s="5" t="str">
        <f>IF('Totalen en eenheidstarieven'!A16="","",'Totalen en eenheidstarieven'!A16)</f>
        <v/>
      </c>
      <c r="B9" s="5">
        <f>'Totalen en eenheidstarieven'!B16</f>
        <v>0</v>
      </c>
      <c r="C9" s="9"/>
      <c r="D9" s="5">
        <f t="shared" ref="D7:D10" si="1">B9*C9</f>
        <v>0</v>
      </c>
    </row>
    <row r="10" spans="1:4" x14ac:dyDescent="0.25">
      <c r="A10" s="5" t="str">
        <f>IF('Totalen en eenheidstarieven'!A17="","",'Totalen en eenheidstarieven'!A17)</f>
        <v/>
      </c>
      <c r="B10" s="5">
        <f>'Totalen en eenheidstarieven'!B17</f>
        <v>0</v>
      </c>
      <c r="C10" s="9"/>
      <c r="D10" s="5">
        <f t="shared" si="1"/>
        <v>0</v>
      </c>
    </row>
    <row r="11" spans="1:4" x14ac:dyDescent="0.25">
      <c r="A11" s="5" t="str">
        <f>IF('Totalen en eenheidstarieven'!A18="","",'Totalen en eenheidstarieven'!A18)</f>
        <v/>
      </c>
      <c r="B11" s="5">
        <f>'Totalen en eenheidstarieven'!B18</f>
        <v>0</v>
      </c>
      <c r="C11" s="9"/>
      <c r="D11" s="5">
        <f t="shared" ref="D5:D13" si="2">B11*C11</f>
        <v>0</v>
      </c>
    </row>
    <row r="12" spans="1:4" x14ac:dyDescent="0.25">
      <c r="A12" s="5" t="str">
        <f>IF('Totalen en eenheidstarieven'!A19="","",'Totalen en eenheidstarieven'!A19)</f>
        <v/>
      </c>
      <c r="B12" s="5">
        <f>'Totalen en eenheidstarieven'!B19</f>
        <v>0</v>
      </c>
      <c r="C12" s="9"/>
      <c r="D12" s="5">
        <f t="shared" si="2"/>
        <v>0</v>
      </c>
    </row>
    <row r="13" spans="1:4" x14ac:dyDescent="0.25">
      <c r="A13" s="5" t="str">
        <f>IF('Totalen en eenheidstarieven'!A20="","",'Totalen en eenheidstarieven'!A20)</f>
        <v/>
      </c>
      <c r="B13" s="5">
        <f>'Totalen en eenheidstarieven'!B20</f>
        <v>0</v>
      </c>
      <c r="C13" s="9"/>
      <c r="D13" s="5">
        <f t="shared" si="2"/>
        <v>0</v>
      </c>
    </row>
    <row r="14" spans="1:4" ht="15.75" thickBot="1" x14ac:dyDescent="0.3"/>
    <row r="15" spans="1:4" ht="15.75" thickBot="1" x14ac:dyDescent="0.3">
      <c r="D15" s="14">
        <f>SUM(D4:D14)</f>
        <v>0</v>
      </c>
    </row>
  </sheetData>
  <conditionalFormatting sqref="C4:C13">
    <cfRule type="containsBlanks" dxfId="26" priority="2">
      <formula>LEN(TRIM(C4))=0</formula>
    </cfRule>
  </conditionalFormatting>
  <conditionalFormatting sqref="D15">
    <cfRule type="containsBlanks" dxfId="25" priority="1">
      <formula>LEN(TRIM(D15))=0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5"/>
  <sheetViews>
    <sheetView workbookViewId="0">
      <selection activeCell="B13" sqref="B13"/>
    </sheetView>
  </sheetViews>
  <sheetFormatPr defaultColWidth="11.42578125" defaultRowHeight="15" x14ac:dyDescent="0.25"/>
  <cols>
    <col min="1" max="1" width="38.140625" bestFit="1" customWidth="1"/>
    <col min="2" max="2" width="15.5703125" bestFit="1" customWidth="1"/>
    <col min="3" max="3" width="9.28515625" bestFit="1" customWidth="1"/>
    <col min="4" max="4" width="17" bestFit="1" customWidth="1"/>
  </cols>
  <sheetData>
    <row r="1" spans="1:4" s="6" customFormat="1" x14ac:dyDescent="0.25">
      <c r="A1" s="6" t="str">
        <f>'Totalen en eenheidstarieven'!A25</f>
        <v>Contractjaar 2023</v>
      </c>
    </row>
    <row r="3" spans="1:4" x14ac:dyDescent="0.25">
      <c r="A3" t="s">
        <v>18</v>
      </c>
      <c r="B3" t="s">
        <v>20</v>
      </c>
      <c r="C3" t="s">
        <v>19</v>
      </c>
      <c r="D3" t="s">
        <v>24</v>
      </c>
    </row>
    <row r="4" spans="1:4" x14ac:dyDescent="0.25">
      <c r="A4" s="5" t="str">
        <f>IF('Totalen en eenheidstarieven'!A11="","",'Totalen en eenheidstarieven'!A11)</f>
        <v>Curatief per boom</v>
      </c>
      <c r="B4" s="5">
        <f>'Totalen en eenheidstarieven'!B11</f>
        <v>0</v>
      </c>
      <c r="C4" s="9"/>
      <c r="D4" s="5">
        <f t="shared" ref="D4:D10" si="0">B4*C4</f>
        <v>0</v>
      </c>
    </row>
    <row r="5" spans="1:4" x14ac:dyDescent="0.25">
      <c r="A5" s="5" t="str">
        <f>IF('Totalen en eenheidstarieven'!A12="","",'Totalen en eenheidstarieven'!A12)</f>
        <v>Preventief per uur</v>
      </c>
      <c r="B5" s="5">
        <f>'Totalen en eenheidstarieven'!B12</f>
        <v>0</v>
      </c>
      <c r="C5" s="9"/>
      <c r="D5" s="5">
        <f t="shared" si="0"/>
        <v>0</v>
      </c>
    </row>
    <row r="6" spans="1:4" x14ac:dyDescent="0.25">
      <c r="A6" s="5" t="str">
        <f>IF('Totalen en eenheidstarieven'!A13="","",'Totalen en eenheidstarieven'!A13)</f>
        <v>Preventief per m2</v>
      </c>
      <c r="B6" s="5">
        <f>'Totalen en eenheidstarieven'!B13</f>
        <v>0</v>
      </c>
      <c r="C6" s="9"/>
      <c r="D6" s="5">
        <f t="shared" si="0"/>
        <v>0</v>
      </c>
    </row>
    <row r="7" spans="1:4" x14ac:dyDescent="0.25">
      <c r="A7" s="5" t="str">
        <f>IF('Totalen en eenheidstarieven'!A14="","",'Totalen en eenheidstarieven'!A14)</f>
        <v>Voorbereiding en rapportages / uurtarief</v>
      </c>
      <c r="B7" s="5">
        <f>'Totalen en eenheidstarieven'!B14</f>
        <v>0</v>
      </c>
      <c r="C7" s="9"/>
      <c r="D7" s="5">
        <f t="shared" si="0"/>
        <v>0</v>
      </c>
    </row>
    <row r="8" spans="1:4" x14ac:dyDescent="0.25">
      <c r="A8" s="5" t="str">
        <f>IF('Totalen en eenheidstarieven'!A15="","",'Totalen en eenheidstarieven'!A15)</f>
        <v>Afstemming met derden / uurtarief</v>
      </c>
      <c r="B8" s="5">
        <f>'Totalen en eenheidstarieven'!B15</f>
        <v>0</v>
      </c>
      <c r="C8" s="9"/>
      <c r="D8" s="5">
        <f t="shared" si="0"/>
        <v>0</v>
      </c>
    </row>
    <row r="9" spans="1:4" x14ac:dyDescent="0.25">
      <c r="A9" s="5" t="str">
        <f>IF('Totalen en eenheidstarieven'!A16="","",'Totalen en eenheidstarieven'!A16)</f>
        <v/>
      </c>
      <c r="B9" s="5">
        <f>'Totalen en eenheidstarieven'!B16</f>
        <v>0</v>
      </c>
      <c r="C9" s="9"/>
      <c r="D9" s="5">
        <f t="shared" si="0"/>
        <v>0</v>
      </c>
    </row>
    <row r="10" spans="1:4" x14ac:dyDescent="0.25">
      <c r="A10" s="5" t="str">
        <f>IF('Totalen en eenheidstarieven'!A17="","",'Totalen en eenheidstarieven'!A17)</f>
        <v/>
      </c>
      <c r="B10" s="5">
        <f>'Totalen en eenheidstarieven'!B17</f>
        <v>0</v>
      </c>
      <c r="C10" s="9"/>
      <c r="D10" s="5">
        <f t="shared" si="0"/>
        <v>0</v>
      </c>
    </row>
    <row r="11" spans="1:4" x14ac:dyDescent="0.25">
      <c r="A11" s="5" t="str">
        <f>IF('Totalen en eenheidstarieven'!A18="","",'Totalen en eenheidstarieven'!A18)</f>
        <v/>
      </c>
      <c r="B11" s="5">
        <f>'Totalen en eenheidstarieven'!B18</f>
        <v>0</v>
      </c>
      <c r="C11" s="9"/>
      <c r="D11" s="5">
        <f t="shared" ref="D5:D13" si="1">B11*C11</f>
        <v>0</v>
      </c>
    </row>
    <row r="12" spans="1:4" x14ac:dyDescent="0.25">
      <c r="A12" s="5" t="str">
        <f>IF('Totalen en eenheidstarieven'!A19="","",'Totalen en eenheidstarieven'!A19)</f>
        <v/>
      </c>
      <c r="B12" s="5">
        <f>'Totalen en eenheidstarieven'!B19</f>
        <v>0</v>
      </c>
      <c r="C12" s="9"/>
      <c r="D12" s="5">
        <f t="shared" si="1"/>
        <v>0</v>
      </c>
    </row>
    <row r="13" spans="1:4" x14ac:dyDescent="0.25">
      <c r="A13" s="5" t="str">
        <f>IF('Totalen en eenheidstarieven'!A20="","",'Totalen en eenheidstarieven'!A20)</f>
        <v/>
      </c>
      <c r="B13" s="5">
        <f>'Totalen en eenheidstarieven'!B20</f>
        <v>0</v>
      </c>
      <c r="C13" s="9"/>
      <c r="D13" s="5">
        <f t="shared" si="1"/>
        <v>0</v>
      </c>
    </row>
    <row r="14" spans="1:4" ht="15.75" thickBot="1" x14ac:dyDescent="0.3"/>
    <row r="15" spans="1:4" ht="15.75" thickBot="1" x14ac:dyDescent="0.3">
      <c r="D15" s="14">
        <f>SUM(D4:D14)</f>
        <v>0</v>
      </c>
    </row>
  </sheetData>
  <conditionalFormatting sqref="C4:C13">
    <cfRule type="containsBlanks" dxfId="24" priority="2">
      <formula>LEN(TRIM(C4))=0</formula>
    </cfRule>
  </conditionalFormatting>
  <conditionalFormatting sqref="D15">
    <cfRule type="containsBlanks" dxfId="23" priority="1">
      <formula>LEN(TRIM(D15))=0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5"/>
  <sheetViews>
    <sheetView workbookViewId="0">
      <selection activeCell="B10" sqref="B10"/>
    </sheetView>
  </sheetViews>
  <sheetFormatPr defaultColWidth="11.42578125" defaultRowHeight="15" x14ac:dyDescent="0.25"/>
  <cols>
    <col min="1" max="1" width="38.140625" bestFit="1" customWidth="1"/>
    <col min="2" max="2" width="15.5703125" bestFit="1" customWidth="1"/>
    <col min="3" max="3" width="9.28515625" bestFit="1" customWidth="1"/>
    <col min="4" max="4" width="17" bestFit="1" customWidth="1"/>
  </cols>
  <sheetData>
    <row r="1" spans="1:4" s="6" customFormat="1" x14ac:dyDescent="0.25">
      <c r="A1" s="6" t="str">
        <f>'Totalen en eenheidstarieven'!A26</f>
        <v>Contractjaar 2024</v>
      </c>
    </row>
    <row r="3" spans="1:4" x14ac:dyDescent="0.25">
      <c r="A3" t="s">
        <v>18</v>
      </c>
      <c r="B3" t="s">
        <v>20</v>
      </c>
      <c r="C3" t="s">
        <v>19</v>
      </c>
      <c r="D3" t="s">
        <v>24</v>
      </c>
    </row>
    <row r="4" spans="1:4" x14ac:dyDescent="0.25">
      <c r="A4" s="5" t="str">
        <f>IF('Totalen en eenheidstarieven'!A11="","",'Totalen en eenheidstarieven'!A11)</f>
        <v>Curatief per boom</v>
      </c>
      <c r="B4" s="5">
        <f>'Totalen en eenheidstarieven'!B11</f>
        <v>0</v>
      </c>
      <c r="C4" s="9"/>
      <c r="D4" s="5">
        <f t="shared" ref="D4:D11" si="0">B4*C4</f>
        <v>0</v>
      </c>
    </row>
    <row r="5" spans="1:4" x14ac:dyDescent="0.25">
      <c r="A5" s="5" t="str">
        <f>IF('Totalen en eenheidstarieven'!A12="","",'Totalen en eenheidstarieven'!A12)</f>
        <v>Preventief per uur</v>
      </c>
      <c r="B5" s="5">
        <f>'Totalen en eenheidstarieven'!B12</f>
        <v>0</v>
      </c>
      <c r="C5" s="9"/>
      <c r="D5" s="5">
        <f t="shared" si="0"/>
        <v>0</v>
      </c>
    </row>
    <row r="6" spans="1:4" x14ac:dyDescent="0.25">
      <c r="A6" s="5" t="str">
        <f>IF('Totalen en eenheidstarieven'!A13="","",'Totalen en eenheidstarieven'!A13)</f>
        <v>Preventief per m2</v>
      </c>
      <c r="B6" s="5">
        <f>'Totalen en eenheidstarieven'!B13</f>
        <v>0</v>
      </c>
      <c r="C6" s="9"/>
      <c r="D6" s="5">
        <f t="shared" si="0"/>
        <v>0</v>
      </c>
    </row>
    <row r="7" spans="1:4" x14ac:dyDescent="0.25">
      <c r="A7" s="5" t="str">
        <f>IF('Totalen en eenheidstarieven'!A14="","",'Totalen en eenheidstarieven'!A14)</f>
        <v>Voorbereiding en rapportages / uurtarief</v>
      </c>
      <c r="B7" s="5">
        <f>'Totalen en eenheidstarieven'!B14</f>
        <v>0</v>
      </c>
      <c r="C7" s="9"/>
      <c r="D7" s="5">
        <f t="shared" si="0"/>
        <v>0</v>
      </c>
    </row>
    <row r="8" spans="1:4" x14ac:dyDescent="0.25">
      <c r="A8" s="5" t="str">
        <f>IF('Totalen en eenheidstarieven'!A15="","",'Totalen en eenheidstarieven'!A15)</f>
        <v>Afstemming met derden / uurtarief</v>
      </c>
      <c r="B8" s="5">
        <f>'Totalen en eenheidstarieven'!B15</f>
        <v>0</v>
      </c>
      <c r="C8" s="9"/>
      <c r="D8" s="5">
        <f t="shared" si="0"/>
        <v>0</v>
      </c>
    </row>
    <row r="9" spans="1:4" x14ac:dyDescent="0.25">
      <c r="A9" s="5" t="str">
        <f>IF('Totalen en eenheidstarieven'!A16="","",'Totalen en eenheidstarieven'!A16)</f>
        <v/>
      </c>
      <c r="B9" s="5">
        <f>'Totalen en eenheidstarieven'!B16</f>
        <v>0</v>
      </c>
      <c r="C9" s="9"/>
      <c r="D9" s="5">
        <f t="shared" si="0"/>
        <v>0</v>
      </c>
    </row>
    <row r="10" spans="1:4" x14ac:dyDescent="0.25">
      <c r="A10" s="5" t="str">
        <f>IF('Totalen en eenheidstarieven'!A17="","",'Totalen en eenheidstarieven'!A17)</f>
        <v/>
      </c>
      <c r="B10" s="5">
        <f>'Totalen en eenheidstarieven'!B17</f>
        <v>0</v>
      </c>
      <c r="C10" s="9"/>
      <c r="D10" s="5">
        <f t="shared" si="0"/>
        <v>0</v>
      </c>
    </row>
    <row r="11" spans="1:4" x14ac:dyDescent="0.25">
      <c r="A11" s="5" t="str">
        <f>IF('Totalen en eenheidstarieven'!A18="","",'Totalen en eenheidstarieven'!A18)</f>
        <v/>
      </c>
      <c r="B11" s="5">
        <f>'Totalen en eenheidstarieven'!B18</f>
        <v>0</v>
      </c>
      <c r="C11" s="9"/>
      <c r="D11" s="5">
        <f t="shared" si="0"/>
        <v>0</v>
      </c>
    </row>
    <row r="12" spans="1:4" x14ac:dyDescent="0.25">
      <c r="A12" s="5" t="str">
        <f>IF('Totalen en eenheidstarieven'!A19="","",'Totalen en eenheidstarieven'!A19)</f>
        <v/>
      </c>
      <c r="B12" s="5">
        <f>'Totalen en eenheidstarieven'!B19</f>
        <v>0</v>
      </c>
      <c r="C12" s="9"/>
      <c r="D12" s="5">
        <f t="shared" ref="D5:D13" si="1">B12*C12</f>
        <v>0</v>
      </c>
    </row>
    <row r="13" spans="1:4" x14ac:dyDescent="0.25">
      <c r="A13" s="5" t="str">
        <f>IF('Totalen en eenheidstarieven'!A20="","",'Totalen en eenheidstarieven'!A20)</f>
        <v/>
      </c>
      <c r="B13" s="5">
        <f>'Totalen en eenheidstarieven'!B20</f>
        <v>0</v>
      </c>
      <c r="C13" s="9"/>
      <c r="D13" s="5">
        <f t="shared" si="1"/>
        <v>0</v>
      </c>
    </row>
    <row r="14" spans="1:4" ht="15.75" thickBot="1" x14ac:dyDescent="0.3"/>
    <row r="15" spans="1:4" ht="15.75" thickBot="1" x14ac:dyDescent="0.3">
      <c r="D15" s="14">
        <f>SUM(D4:D14)</f>
        <v>0</v>
      </c>
    </row>
  </sheetData>
  <conditionalFormatting sqref="C4:C13">
    <cfRule type="containsBlanks" dxfId="22" priority="2">
      <formula>LEN(TRIM(C4))=0</formula>
    </cfRule>
  </conditionalFormatting>
  <conditionalFormatting sqref="D15">
    <cfRule type="containsBlanks" dxfId="21" priority="1">
      <formula>LEN(TRIM(D15))=0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5"/>
  <sheetViews>
    <sheetView workbookViewId="0">
      <selection activeCell="B16" sqref="B16"/>
    </sheetView>
  </sheetViews>
  <sheetFormatPr defaultColWidth="11.42578125" defaultRowHeight="15" x14ac:dyDescent="0.25"/>
  <cols>
    <col min="1" max="1" width="38.140625" bestFit="1" customWidth="1"/>
    <col min="2" max="2" width="15.5703125" bestFit="1" customWidth="1"/>
    <col min="3" max="3" width="9.28515625" bestFit="1" customWidth="1"/>
    <col min="4" max="4" width="17" bestFit="1" customWidth="1"/>
  </cols>
  <sheetData>
    <row r="1" spans="1:4" s="6" customFormat="1" x14ac:dyDescent="0.25">
      <c r="A1" s="6" t="str">
        <f>'Totalen en eenheidstarieven'!A27</f>
        <v>Contractjaar 2025 (optioneel)</v>
      </c>
    </row>
    <row r="3" spans="1:4" x14ac:dyDescent="0.25">
      <c r="A3" t="s">
        <v>18</v>
      </c>
      <c r="B3" t="s">
        <v>20</v>
      </c>
      <c r="C3" t="s">
        <v>19</v>
      </c>
      <c r="D3" t="s">
        <v>24</v>
      </c>
    </row>
    <row r="4" spans="1:4" x14ac:dyDescent="0.25">
      <c r="A4" s="5" t="str">
        <f>IF('Totalen en eenheidstarieven'!A11="","",'Totalen en eenheidstarieven'!A11)</f>
        <v>Curatief per boom</v>
      </c>
      <c r="B4" s="5">
        <f>'Totalen en eenheidstarieven'!B11</f>
        <v>0</v>
      </c>
      <c r="C4" s="9"/>
      <c r="D4" s="5">
        <f t="shared" ref="D4:D10" si="0">B4*C4</f>
        <v>0</v>
      </c>
    </row>
    <row r="5" spans="1:4" x14ac:dyDescent="0.25">
      <c r="A5" s="5" t="str">
        <f>IF('Totalen en eenheidstarieven'!A12="","",'Totalen en eenheidstarieven'!A12)</f>
        <v>Preventief per uur</v>
      </c>
      <c r="B5" s="5">
        <f>'Totalen en eenheidstarieven'!B12</f>
        <v>0</v>
      </c>
      <c r="C5" s="9"/>
      <c r="D5" s="5">
        <f t="shared" si="0"/>
        <v>0</v>
      </c>
    </row>
    <row r="6" spans="1:4" x14ac:dyDescent="0.25">
      <c r="A6" s="5" t="str">
        <f>IF('Totalen en eenheidstarieven'!A13="","",'Totalen en eenheidstarieven'!A13)</f>
        <v>Preventief per m2</v>
      </c>
      <c r="B6" s="5">
        <f>'Totalen en eenheidstarieven'!B13</f>
        <v>0</v>
      </c>
      <c r="C6" s="9"/>
      <c r="D6" s="5">
        <f t="shared" si="0"/>
        <v>0</v>
      </c>
    </row>
    <row r="7" spans="1:4" x14ac:dyDescent="0.25">
      <c r="A7" s="5" t="str">
        <f>IF('Totalen en eenheidstarieven'!A14="","",'Totalen en eenheidstarieven'!A14)</f>
        <v>Voorbereiding en rapportages / uurtarief</v>
      </c>
      <c r="B7" s="5">
        <f>'Totalen en eenheidstarieven'!B14</f>
        <v>0</v>
      </c>
      <c r="C7" s="9"/>
      <c r="D7" s="5">
        <f t="shared" si="0"/>
        <v>0</v>
      </c>
    </row>
    <row r="8" spans="1:4" x14ac:dyDescent="0.25">
      <c r="A8" s="5" t="str">
        <f>IF('Totalen en eenheidstarieven'!A15="","",'Totalen en eenheidstarieven'!A15)</f>
        <v>Afstemming met derden / uurtarief</v>
      </c>
      <c r="B8" s="5">
        <f>'Totalen en eenheidstarieven'!B15</f>
        <v>0</v>
      </c>
      <c r="C8" s="9"/>
      <c r="D8" s="5">
        <f t="shared" si="0"/>
        <v>0</v>
      </c>
    </row>
    <row r="9" spans="1:4" x14ac:dyDescent="0.25">
      <c r="A9" s="5" t="str">
        <f>IF('Totalen en eenheidstarieven'!A16="","",'Totalen en eenheidstarieven'!A16)</f>
        <v/>
      </c>
      <c r="B9" s="5">
        <f>'Totalen en eenheidstarieven'!B16</f>
        <v>0</v>
      </c>
      <c r="C9" s="9"/>
      <c r="D9" s="5">
        <f t="shared" si="0"/>
        <v>0</v>
      </c>
    </row>
    <row r="10" spans="1:4" x14ac:dyDescent="0.25">
      <c r="A10" s="5" t="str">
        <f>IF('Totalen en eenheidstarieven'!A17="","",'Totalen en eenheidstarieven'!A17)</f>
        <v/>
      </c>
      <c r="B10" s="5">
        <f>'Totalen en eenheidstarieven'!B17</f>
        <v>0</v>
      </c>
      <c r="C10" s="9"/>
      <c r="D10" s="5">
        <f t="shared" si="0"/>
        <v>0</v>
      </c>
    </row>
    <row r="11" spans="1:4" x14ac:dyDescent="0.25">
      <c r="A11" s="5" t="str">
        <f>IF('Totalen en eenheidstarieven'!A18="","",'Totalen en eenheidstarieven'!A18)</f>
        <v/>
      </c>
      <c r="B11" s="5">
        <f>'Totalen en eenheidstarieven'!B18</f>
        <v>0</v>
      </c>
      <c r="C11" s="9"/>
      <c r="D11" s="5">
        <f t="shared" ref="D5:D13" si="1">B11*C11</f>
        <v>0</v>
      </c>
    </row>
    <row r="12" spans="1:4" x14ac:dyDescent="0.25">
      <c r="A12" s="5" t="str">
        <f>IF('Totalen en eenheidstarieven'!A19="","",'Totalen en eenheidstarieven'!A19)</f>
        <v/>
      </c>
      <c r="B12" s="5">
        <f>'Totalen en eenheidstarieven'!B19</f>
        <v>0</v>
      </c>
      <c r="C12" s="9"/>
      <c r="D12" s="5">
        <f t="shared" si="1"/>
        <v>0</v>
      </c>
    </row>
    <row r="13" spans="1:4" x14ac:dyDescent="0.25">
      <c r="A13" s="5" t="str">
        <f>IF('Totalen en eenheidstarieven'!A20="","",'Totalen en eenheidstarieven'!A20)</f>
        <v/>
      </c>
      <c r="B13" s="5">
        <f>'Totalen en eenheidstarieven'!B20</f>
        <v>0</v>
      </c>
      <c r="C13" s="9"/>
      <c r="D13" s="5">
        <f t="shared" si="1"/>
        <v>0</v>
      </c>
    </row>
    <row r="14" spans="1:4" ht="15.75" thickBot="1" x14ac:dyDescent="0.3"/>
    <row r="15" spans="1:4" ht="15.75" thickBot="1" x14ac:dyDescent="0.3">
      <c r="D15" s="14">
        <f>SUM(D4:D14)</f>
        <v>0</v>
      </c>
    </row>
  </sheetData>
  <conditionalFormatting sqref="C4:C13">
    <cfRule type="containsBlanks" dxfId="20" priority="2">
      <formula>LEN(TRIM(C4))=0</formula>
    </cfRule>
  </conditionalFormatting>
  <conditionalFormatting sqref="D15">
    <cfRule type="containsBlanks" dxfId="19" priority="1">
      <formula>LEN(TRIM(D15))=0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5"/>
  <sheetViews>
    <sheetView workbookViewId="0">
      <selection activeCell="A14" sqref="A14"/>
    </sheetView>
  </sheetViews>
  <sheetFormatPr defaultColWidth="11.42578125" defaultRowHeight="15" x14ac:dyDescent="0.25"/>
  <cols>
    <col min="1" max="1" width="38.140625" bestFit="1" customWidth="1"/>
    <col min="2" max="2" width="15.5703125" bestFit="1" customWidth="1"/>
    <col min="3" max="3" width="9.28515625" bestFit="1" customWidth="1"/>
    <col min="4" max="4" width="17" bestFit="1" customWidth="1"/>
  </cols>
  <sheetData>
    <row r="1" spans="1:4" s="6" customFormat="1" x14ac:dyDescent="0.25">
      <c r="A1" s="6" t="str">
        <f>'Totalen en eenheidstarieven'!A28</f>
        <v>Contractjaar 2026 (optioneel)</v>
      </c>
    </row>
    <row r="3" spans="1:4" x14ac:dyDescent="0.25">
      <c r="A3" t="s">
        <v>18</v>
      </c>
      <c r="B3" t="s">
        <v>20</v>
      </c>
      <c r="C3" t="s">
        <v>19</v>
      </c>
      <c r="D3" t="s">
        <v>24</v>
      </c>
    </row>
    <row r="4" spans="1:4" x14ac:dyDescent="0.25">
      <c r="A4" s="5" t="str">
        <f>IF('Totalen en eenheidstarieven'!A11="","",'Totalen en eenheidstarieven'!A11)</f>
        <v>Curatief per boom</v>
      </c>
      <c r="B4" s="5">
        <f>'Totalen en eenheidstarieven'!B11</f>
        <v>0</v>
      </c>
      <c r="C4" s="9"/>
      <c r="D4" s="5">
        <f t="shared" ref="D4:D10" si="0">B4*C4</f>
        <v>0</v>
      </c>
    </row>
    <row r="5" spans="1:4" x14ac:dyDescent="0.25">
      <c r="A5" s="5" t="str">
        <f>IF('Totalen en eenheidstarieven'!A12="","",'Totalen en eenheidstarieven'!A12)</f>
        <v>Preventief per uur</v>
      </c>
      <c r="B5" s="5">
        <f>'Totalen en eenheidstarieven'!B12</f>
        <v>0</v>
      </c>
      <c r="C5" s="9"/>
      <c r="D5" s="5">
        <f t="shared" si="0"/>
        <v>0</v>
      </c>
    </row>
    <row r="6" spans="1:4" x14ac:dyDescent="0.25">
      <c r="A6" s="5" t="str">
        <f>IF('Totalen en eenheidstarieven'!A13="","",'Totalen en eenheidstarieven'!A13)</f>
        <v>Preventief per m2</v>
      </c>
      <c r="B6" s="5">
        <f>'Totalen en eenheidstarieven'!B13</f>
        <v>0</v>
      </c>
      <c r="C6" s="9"/>
      <c r="D6" s="5">
        <f t="shared" si="0"/>
        <v>0</v>
      </c>
    </row>
    <row r="7" spans="1:4" x14ac:dyDescent="0.25">
      <c r="A7" s="5" t="str">
        <f>IF('Totalen en eenheidstarieven'!A14="","",'Totalen en eenheidstarieven'!A14)</f>
        <v>Voorbereiding en rapportages / uurtarief</v>
      </c>
      <c r="B7" s="5">
        <f>'Totalen en eenheidstarieven'!B14</f>
        <v>0</v>
      </c>
      <c r="C7" s="9"/>
      <c r="D7" s="5">
        <f t="shared" si="0"/>
        <v>0</v>
      </c>
    </row>
    <row r="8" spans="1:4" x14ac:dyDescent="0.25">
      <c r="A8" s="5" t="str">
        <f>IF('Totalen en eenheidstarieven'!A15="","",'Totalen en eenheidstarieven'!A15)</f>
        <v>Afstemming met derden / uurtarief</v>
      </c>
      <c r="B8" s="5">
        <f>'Totalen en eenheidstarieven'!B15</f>
        <v>0</v>
      </c>
      <c r="C8" s="9"/>
      <c r="D8" s="5">
        <f t="shared" si="0"/>
        <v>0</v>
      </c>
    </row>
    <row r="9" spans="1:4" x14ac:dyDescent="0.25">
      <c r="A9" s="5" t="str">
        <f>IF('Totalen en eenheidstarieven'!A16="","",'Totalen en eenheidstarieven'!A16)</f>
        <v/>
      </c>
      <c r="B9" s="5">
        <f>'Totalen en eenheidstarieven'!B16</f>
        <v>0</v>
      </c>
      <c r="C9" s="9"/>
      <c r="D9" s="5">
        <f t="shared" si="0"/>
        <v>0</v>
      </c>
    </row>
    <row r="10" spans="1:4" x14ac:dyDescent="0.25">
      <c r="A10" s="5" t="str">
        <f>IF('Totalen en eenheidstarieven'!A17="","",'Totalen en eenheidstarieven'!A17)</f>
        <v/>
      </c>
      <c r="B10" s="5">
        <f>'Totalen en eenheidstarieven'!B17</f>
        <v>0</v>
      </c>
      <c r="C10" s="9"/>
      <c r="D10" s="5">
        <f t="shared" si="0"/>
        <v>0</v>
      </c>
    </row>
    <row r="11" spans="1:4" x14ac:dyDescent="0.25">
      <c r="A11" s="5" t="str">
        <f>IF('Totalen en eenheidstarieven'!A18="","",'Totalen en eenheidstarieven'!A18)</f>
        <v/>
      </c>
      <c r="B11" s="5">
        <f>'Totalen en eenheidstarieven'!B18</f>
        <v>0</v>
      </c>
      <c r="C11" s="9"/>
      <c r="D11" s="5">
        <f t="shared" ref="D5:D13" si="1">B11*C11</f>
        <v>0</v>
      </c>
    </row>
    <row r="12" spans="1:4" x14ac:dyDescent="0.25">
      <c r="A12" s="5" t="str">
        <f>IF('Totalen en eenheidstarieven'!A19="","",'Totalen en eenheidstarieven'!A19)</f>
        <v/>
      </c>
      <c r="B12" s="5">
        <f>'Totalen en eenheidstarieven'!B19</f>
        <v>0</v>
      </c>
      <c r="C12" s="9"/>
      <c r="D12" s="5">
        <f t="shared" si="1"/>
        <v>0</v>
      </c>
    </row>
    <row r="13" spans="1:4" x14ac:dyDescent="0.25">
      <c r="A13" s="5" t="str">
        <f>IF('Totalen en eenheidstarieven'!A20="","",'Totalen en eenheidstarieven'!A20)</f>
        <v/>
      </c>
      <c r="B13" s="5">
        <f>'Totalen en eenheidstarieven'!B20</f>
        <v>0</v>
      </c>
      <c r="C13" s="9"/>
      <c r="D13" s="5">
        <f t="shared" si="1"/>
        <v>0</v>
      </c>
    </row>
    <row r="14" spans="1:4" ht="15.75" thickBot="1" x14ac:dyDescent="0.3"/>
    <row r="15" spans="1:4" ht="15.75" thickBot="1" x14ac:dyDescent="0.3">
      <c r="D15" s="14">
        <f>SUM(D4:D14)</f>
        <v>0</v>
      </c>
    </row>
  </sheetData>
  <conditionalFormatting sqref="C4:C13">
    <cfRule type="containsBlanks" dxfId="18" priority="2">
      <formula>LEN(TRIM(C4))=0</formula>
    </cfRule>
  </conditionalFormatting>
  <conditionalFormatting sqref="D15">
    <cfRule type="containsBlanks" dxfId="17" priority="1">
      <formula>LEN(TRIM(D15))=0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5"/>
  <sheetViews>
    <sheetView workbookViewId="0">
      <selection activeCell="A10" sqref="A10"/>
    </sheetView>
  </sheetViews>
  <sheetFormatPr defaultColWidth="11.42578125" defaultRowHeight="15" x14ac:dyDescent="0.25"/>
  <cols>
    <col min="1" max="1" width="38.140625" bestFit="1" customWidth="1"/>
    <col min="2" max="2" width="15.5703125" bestFit="1" customWidth="1"/>
    <col min="3" max="3" width="9.28515625" bestFit="1" customWidth="1"/>
    <col min="4" max="4" width="17" bestFit="1" customWidth="1"/>
  </cols>
  <sheetData>
    <row r="1" spans="1:4" s="6" customFormat="1" x14ac:dyDescent="0.25">
      <c r="A1" s="6" t="str">
        <f>'Totalen en eenheidstarieven'!A29</f>
        <v>Contractjaar 2027 (optioneel)</v>
      </c>
    </row>
    <row r="3" spans="1:4" x14ac:dyDescent="0.25">
      <c r="A3" t="s">
        <v>18</v>
      </c>
      <c r="B3" t="s">
        <v>20</v>
      </c>
      <c r="C3" t="s">
        <v>19</v>
      </c>
      <c r="D3" t="s">
        <v>24</v>
      </c>
    </row>
    <row r="4" spans="1:4" x14ac:dyDescent="0.25">
      <c r="A4" s="5" t="str">
        <f>IF('Totalen en eenheidstarieven'!A11="","",'Totalen en eenheidstarieven'!A11)</f>
        <v>Curatief per boom</v>
      </c>
      <c r="B4" s="5">
        <f>'Totalen en eenheidstarieven'!B11</f>
        <v>0</v>
      </c>
      <c r="C4" s="9"/>
      <c r="D4" s="5">
        <f t="shared" ref="D4:D10" si="0">B4*C4</f>
        <v>0</v>
      </c>
    </row>
    <row r="5" spans="1:4" x14ac:dyDescent="0.25">
      <c r="A5" s="5" t="str">
        <f>IF('Totalen en eenheidstarieven'!A12="","",'Totalen en eenheidstarieven'!A12)</f>
        <v>Preventief per uur</v>
      </c>
      <c r="B5" s="5">
        <f>'Totalen en eenheidstarieven'!B12</f>
        <v>0</v>
      </c>
      <c r="C5" s="9"/>
      <c r="D5" s="5">
        <f t="shared" si="0"/>
        <v>0</v>
      </c>
    </row>
    <row r="6" spans="1:4" x14ac:dyDescent="0.25">
      <c r="A6" s="5" t="str">
        <f>IF('Totalen en eenheidstarieven'!A13="","",'Totalen en eenheidstarieven'!A13)</f>
        <v>Preventief per m2</v>
      </c>
      <c r="B6" s="5">
        <f>'Totalen en eenheidstarieven'!B13</f>
        <v>0</v>
      </c>
      <c r="C6" s="9"/>
      <c r="D6" s="5">
        <f t="shared" si="0"/>
        <v>0</v>
      </c>
    </row>
    <row r="7" spans="1:4" x14ac:dyDescent="0.25">
      <c r="A7" s="5" t="str">
        <f>IF('Totalen en eenheidstarieven'!A14="","",'Totalen en eenheidstarieven'!A14)</f>
        <v>Voorbereiding en rapportages / uurtarief</v>
      </c>
      <c r="B7" s="5">
        <f>'Totalen en eenheidstarieven'!B14</f>
        <v>0</v>
      </c>
      <c r="C7" s="9"/>
      <c r="D7" s="5">
        <f t="shared" si="0"/>
        <v>0</v>
      </c>
    </row>
    <row r="8" spans="1:4" x14ac:dyDescent="0.25">
      <c r="A8" s="5" t="str">
        <f>IF('Totalen en eenheidstarieven'!A15="","",'Totalen en eenheidstarieven'!A15)</f>
        <v>Afstemming met derden / uurtarief</v>
      </c>
      <c r="B8" s="5">
        <f>'Totalen en eenheidstarieven'!B15</f>
        <v>0</v>
      </c>
      <c r="C8" s="9"/>
      <c r="D8" s="5">
        <f t="shared" si="0"/>
        <v>0</v>
      </c>
    </row>
    <row r="9" spans="1:4" x14ac:dyDescent="0.25">
      <c r="A9" s="5" t="str">
        <f>IF('Totalen en eenheidstarieven'!A16="","",'Totalen en eenheidstarieven'!A16)</f>
        <v/>
      </c>
      <c r="B9" s="5">
        <f>'Totalen en eenheidstarieven'!B16</f>
        <v>0</v>
      </c>
      <c r="C9" s="9"/>
      <c r="D9" s="5">
        <f t="shared" si="0"/>
        <v>0</v>
      </c>
    </row>
    <row r="10" spans="1:4" x14ac:dyDescent="0.25">
      <c r="A10" s="5" t="str">
        <f>IF('Totalen en eenheidstarieven'!A17="","",'Totalen en eenheidstarieven'!A17)</f>
        <v/>
      </c>
      <c r="B10" s="5">
        <f>'Totalen en eenheidstarieven'!B17</f>
        <v>0</v>
      </c>
      <c r="C10" s="9"/>
      <c r="D10" s="5">
        <f t="shared" si="0"/>
        <v>0</v>
      </c>
    </row>
    <row r="11" spans="1:4" x14ac:dyDescent="0.25">
      <c r="A11" s="5" t="str">
        <f>IF('Totalen en eenheidstarieven'!A18="","",'Totalen en eenheidstarieven'!A18)</f>
        <v/>
      </c>
      <c r="B11" s="5">
        <f>'Totalen en eenheidstarieven'!B18</f>
        <v>0</v>
      </c>
      <c r="C11" s="9"/>
      <c r="D11" s="5">
        <f t="shared" ref="D5:D13" si="1">B11*C11</f>
        <v>0</v>
      </c>
    </row>
    <row r="12" spans="1:4" x14ac:dyDescent="0.25">
      <c r="A12" s="5" t="str">
        <f>IF('Totalen en eenheidstarieven'!A19="","",'Totalen en eenheidstarieven'!A19)</f>
        <v/>
      </c>
      <c r="B12" s="5">
        <f>'Totalen en eenheidstarieven'!B19</f>
        <v>0</v>
      </c>
      <c r="C12" s="9"/>
      <c r="D12" s="5">
        <f t="shared" si="1"/>
        <v>0</v>
      </c>
    </row>
    <row r="13" spans="1:4" x14ac:dyDescent="0.25">
      <c r="A13" s="5" t="str">
        <f>IF('Totalen en eenheidstarieven'!A20="","",'Totalen en eenheidstarieven'!A20)</f>
        <v/>
      </c>
      <c r="B13" s="5">
        <f>'Totalen en eenheidstarieven'!B20</f>
        <v>0</v>
      </c>
      <c r="C13" s="9"/>
      <c r="D13" s="5">
        <f t="shared" si="1"/>
        <v>0</v>
      </c>
    </row>
    <row r="14" spans="1:4" ht="15.75" thickBot="1" x14ac:dyDescent="0.3"/>
    <row r="15" spans="1:4" ht="15.75" thickBot="1" x14ac:dyDescent="0.3">
      <c r="D15" s="14">
        <f>SUM(D4:D14)</f>
        <v>0</v>
      </c>
    </row>
  </sheetData>
  <conditionalFormatting sqref="C4:C13">
    <cfRule type="containsBlanks" dxfId="16" priority="2">
      <formula>LEN(TRIM(C4))=0</formula>
    </cfRule>
  </conditionalFormatting>
  <conditionalFormatting sqref="D15">
    <cfRule type="containsBlanks" dxfId="15" priority="1">
      <formula>LEN(TRIM(D15))=0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5"/>
  <sheetViews>
    <sheetView workbookViewId="0">
      <selection activeCell="A12" sqref="A12"/>
    </sheetView>
  </sheetViews>
  <sheetFormatPr defaultColWidth="11.42578125" defaultRowHeight="15" x14ac:dyDescent="0.25"/>
  <cols>
    <col min="1" max="1" width="38.140625" bestFit="1" customWidth="1"/>
    <col min="2" max="2" width="15.5703125" bestFit="1" customWidth="1"/>
    <col min="3" max="3" width="9.28515625" bestFit="1" customWidth="1"/>
    <col min="4" max="4" width="17" bestFit="1" customWidth="1"/>
  </cols>
  <sheetData>
    <row r="1" spans="1:4" s="6" customFormat="1" x14ac:dyDescent="0.25">
      <c r="A1" s="6" t="str">
        <f>'Totalen en eenheidstarieven'!A30</f>
        <v>Contractjaar 2028 (optioneel)</v>
      </c>
    </row>
    <row r="3" spans="1:4" x14ac:dyDescent="0.25">
      <c r="A3" t="s">
        <v>18</v>
      </c>
      <c r="B3" t="s">
        <v>20</v>
      </c>
      <c r="C3" t="s">
        <v>19</v>
      </c>
      <c r="D3" t="s">
        <v>24</v>
      </c>
    </row>
    <row r="4" spans="1:4" x14ac:dyDescent="0.25">
      <c r="A4" s="5" t="str">
        <f>IF('Totalen en eenheidstarieven'!A11="","",'Totalen en eenheidstarieven'!A11)</f>
        <v>Curatief per boom</v>
      </c>
      <c r="B4" s="5">
        <f>'Totalen en eenheidstarieven'!B11</f>
        <v>0</v>
      </c>
      <c r="C4" s="9"/>
      <c r="D4" s="5">
        <f t="shared" ref="D4:D10" si="0">B4*C4</f>
        <v>0</v>
      </c>
    </row>
    <row r="5" spans="1:4" x14ac:dyDescent="0.25">
      <c r="A5" s="5" t="str">
        <f>IF('Totalen en eenheidstarieven'!A12="","",'Totalen en eenheidstarieven'!A12)</f>
        <v>Preventief per uur</v>
      </c>
      <c r="B5" s="5">
        <f>'Totalen en eenheidstarieven'!B12</f>
        <v>0</v>
      </c>
      <c r="C5" s="9"/>
      <c r="D5" s="5">
        <f t="shared" si="0"/>
        <v>0</v>
      </c>
    </row>
    <row r="6" spans="1:4" x14ac:dyDescent="0.25">
      <c r="A6" s="5" t="str">
        <f>IF('Totalen en eenheidstarieven'!A13="","",'Totalen en eenheidstarieven'!A13)</f>
        <v>Preventief per m2</v>
      </c>
      <c r="B6" s="5">
        <f>'Totalen en eenheidstarieven'!B13</f>
        <v>0</v>
      </c>
      <c r="C6" s="9"/>
      <c r="D6" s="5">
        <f t="shared" si="0"/>
        <v>0</v>
      </c>
    </row>
    <row r="7" spans="1:4" x14ac:dyDescent="0.25">
      <c r="A7" s="5" t="str">
        <f>IF('Totalen en eenheidstarieven'!A14="","",'Totalen en eenheidstarieven'!A14)</f>
        <v>Voorbereiding en rapportages / uurtarief</v>
      </c>
      <c r="B7" s="5">
        <f>'Totalen en eenheidstarieven'!B14</f>
        <v>0</v>
      </c>
      <c r="C7" s="9"/>
      <c r="D7" s="5">
        <f t="shared" si="0"/>
        <v>0</v>
      </c>
    </row>
    <row r="8" spans="1:4" x14ac:dyDescent="0.25">
      <c r="A8" s="5" t="str">
        <f>IF('Totalen en eenheidstarieven'!A15="","",'Totalen en eenheidstarieven'!A15)</f>
        <v>Afstemming met derden / uurtarief</v>
      </c>
      <c r="B8" s="5">
        <f>'Totalen en eenheidstarieven'!B15</f>
        <v>0</v>
      </c>
      <c r="C8" s="9"/>
      <c r="D8" s="5">
        <f t="shared" si="0"/>
        <v>0</v>
      </c>
    </row>
    <row r="9" spans="1:4" x14ac:dyDescent="0.25">
      <c r="A9" s="5" t="str">
        <f>IF('Totalen en eenheidstarieven'!A16="","",'Totalen en eenheidstarieven'!A16)</f>
        <v/>
      </c>
      <c r="B9" s="5">
        <f>'Totalen en eenheidstarieven'!B16</f>
        <v>0</v>
      </c>
      <c r="C9" s="9"/>
      <c r="D9" s="5">
        <f t="shared" si="0"/>
        <v>0</v>
      </c>
    </row>
    <row r="10" spans="1:4" x14ac:dyDescent="0.25">
      <c r="A10" s="5" t="str">
        <f>IF('Totalen en eenheidstarieven'!A17="","",'Totalen en eenheidstarieven'!A17)</f>
        <v/>
      </c>
      <c r="B10" s="5">
        <f>'Totalen en eenheidstarieven'!B17</f>
        <v>0</v>
      </c>
      <c r="C10" s="9"/>
      <c r="D10" s="5">
        <f t="shared" si="0"/>
        <v>0</v>
      </c>
    </row>
    <row r="11" spans="1:4" x14ac:dyDescent="0.25">
      <c r="A11" s="5" t="str">
        <f>IF('Totalen en eenheidstarieven'!A18="","",'Totalen en eenheidstarieven'!A18)</f>
        <v/>
      </c>
      <c r="B11" s="5">
        <f>'Totalen en eenheidstarieven'!B18</f>
        <v>0</v>
      </c>
      <c r="C11" s="9"/>
      <c r="D11" s="5">
        <f t="shared" ref="D5:D13" si="1">B11*C11</f>
        <v>0</v>
      </c>
    </row>
    <row r="12" spans="1:4" x14ac:dyDescent="0.25">
      <c r="A12" s="5" t="str">
        <f>IF('Totalen en eenheidstarieven'!A19="","",'Totalen en eenheidstarieven'!A19)</f>
        <v/>
      </c>
      <c r="B12" s="5">
        <f>'Totalen en eenheidstarieven'!B19</f>
        <v>0</v>
      </c>
      <c r="C12" s="9"/>
      <c r="D12" s="5">
        <f t="shared" si="1"/>
        <v>0</v>
      </c>
    </row>
    <row r="13" spans="1:4" x14ac:dyDescent="0.25">
      <c r="A13" s="5" t="str">
        <f>IF('Totalen en eenheidstarieven'!A20="","",'Totalen en eenheidstarieven'!A20)</f>
        <v/>
      </c>
      <c r="B13" s="5">
        <f>'Totalen en eenheidstarieven'!B20</f>
        <v>0</v>
      </c>
      <c r="C13" s="9"/>
      <c r="D13" s="5">
        <f t="shared" si="1"/>
        <v>0</v>
      </c>
    </row>
    <row r="14" spans="1:4" ht="15.75" thickBot="1" x14ac:dyDescent="0.3"/>
    <row r="15" spans="1:4" ht="15.75" thickBot="1" x14ac:dyDescent="0.3">
      <c r="D15" s="14">
        <f>SUM(D4:D14)</f>
        <v>0</v>
      </c>
    </row>
  </sheetData>
  <conditionalFormatting sqref="C4:C13">
    <cfRule type="containsBlanks" dxfId="14" priority="2">
      <formula>LEN(TRIM(C4))=0</formula>
    </cfRule>
  </conditionalFormatting>
  <conditionalFormatting sqref="D15">
    <cfRule type="containsBlanks" dxfId="13" priority="1">
      <formula>LEN(TRIM(D15))=0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Totalen en eenheidstarieven</vt:lpstr>
      <vt:lpstr>2021</vt:lpstr>
      <vt:lpstr>2022</vt:lpstr>
      <vt:lpstr>2023</vt:lpstr>
      <vt:lpstr>2024</vt:lpstr>
      <vt:lpstr>2025</vt:lpstr>
      <vt:lpstr>2026</vt:lpstr>
      <vt:lpstr>2027</vt:lpstr>
      <vt:lpstr>2028</vt:lpstr>
    </vt:vector>
  </TitlesOfParts>
  <Company>Servicecentrum 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 Poulissen</dc:creator>
  <cp:lastModifiedBy>Jac Wijnands | Gemeente Gennep</cp:lastModifiedBy>
  <dcterms:created xsi:type="dcterms:W3CDTF">2020-09-29T15:26:43Z</dcterms:created>
  <dcterms:modified xsi:type="dcterms:W3CDTF">2020-11-30T08:17:24Z</dcterms:modified>
</cp:coreProperties>
</file>