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peeste\Avans Hogeschool\DIF-ICM - Documenten\General\Xythos\Inkooppakketten\401 - Technisch personeel\Aanbestedingen\EA Broker 2019\04 Aanbestedingsdocumenten\Def\"/>
    </mc:Choice>
  </mc:AlternateContent>
  <xr:revisionPtr revIDLastSave="2" documentId="8_{CA92997C-6A96-4E32-B301-FAA37495907F}" xr6:coauthVersionLast="45" xr6:coauthVersionMax="45" xr10:uidLastSave="{6C5F1CE5-9776-4321-9C65-8A25AA46D6A1}"/>
  <bookViews>
    <workbookView xWindow="-110" yWindow="-110" windowWidth="19420" windowHeight="10420" tabRatio="500" xr2:uid="{00000000-000D-0000-FFFF-FFFF00000000}"/>
  </bookViews>
  <sheets>
    <sheet name="Opgave Opslag " sheetId="2" r:id="rId1"/>
  </sheets>
  <externalReferences>
    <externalReference r:id="rId2"/>
    <externalReference r:id="rId3"/>
    <externalReference r:id="rId4"/>
  </externalReferences>
  <definedNames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'Opgave Opslag '!$B$26:$G$28</definedName>
    <definedName name="_xlnm.Print_Area" localSheetId="0">'Opgave Opslag '!$A$1:$H$45</definedName>
    <definedName name="contractvormen">#REF!</definedName>
    <definedName name="dept" localSheetId="0">'Opgave Opslag '!$B$5</definedName>
    <definedName name="inkoopomzet_over_laatste_hele_jaar">[1]Brongegevens!$G$21</definedName>
    <definedName name="level1_name" localSheetId="0">'Opgave Opslag '!$B$4</definedName>
    <definedName name="n?2_8_8\rat?1\str?10" hidden="1">[2]brongegevens!#REF!</definedName>
    <definedName name="nog">#REF!</definedName>
    <definedName name="TEST1">#REF!</definedName>
    <definedName name="TEST10">#REF!</definedName>
    <definedName name="TEST10000">#REF!</definedName>
    <definedName name="TEST11">#REF!</definedName>
    <definedName name="TEST2">#REF!</definedName>
    <definedName name="TEST3">#REF!</definedName>
    <definedName name="TEST365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weeks">[3]Sheet2!$B$4:$B$55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2" l="1"/>
  <c r="F27" i="2"/>
  <c r="F23" i="2"/>
  <c r="C31" i="2" l="1"/>
</calcChain>
</file>

<file path=xl/sharedStrings.xml><?xml version="1.0" encoding="utf-8"?>
<sst xmlns="http://schemas.openxmlformats.org/spreadsheetml/2006/main" count="35" uniqueCount="29">
  <si>
    <t>Diensteenheid ICT en Facilitaire Dienst</t>
  </si>
  <si>
    <t>Breda, 's-Hertogenbosch, Tilburg</t>
  </si>
  <si>
    <t>BIJLAGE</t>
  </si>
  <si>
    <t>Prijsblad</t>
  </si>
  <si>
    <t xml:space="preserve">Inschrijver dient gebruik te maken van onderstaande tabel. Tarieven zijn exclusief BTW (in euro’s) en op maximaal twee decimalen achter de komma afgerond. </t>
  </si>
  <si>
    <t>Opmerking: Inschrijvingen boven het gestelde maximum of onder het gestelde minimum worden uitgesloten van de aanbestedingsprocedure.</t>
  </si>
  <si>
    <t xml:space="preserve">Het rechtsgeldig ondertekende Prijsblad dient u te uploaden in TenderNed in PDF formaat. </t>
  </si>
  <si>
    <t>Er kan per inzet (NOK) maximaal één (1) type Opslag worden toegepast</t>
  </si>
  <si>
    <t>Opslag Intermediaire Dienstverlening</t>
  </si>
  <si>
    <t>Opslag per uur</t>
  </si>
  <si>
    <t>Min</t>
  </si>
  <si>
    <t>Max</t>
  </si>
  <si>
    <t>Score</t>
  </si>
  <si>
    <t>Percentage</t>
  </si>
  <si>
    <t>Opslag per gewerkt uur Intermediaire Dienstverlening*</t>
  </si>
  <si>
    <t>Opslag Contract Service</t>
  </si>
  <si>
    <t>Opslag per gewerkt uur voor Contract Service Toeleveranciers**</t>
  </si>
  <si>
    <t>Opslag per gewerkt uur voor Contract Service ZZP***</t>
  </si>
  <si>
    <t>Opslag Totaal</t>
  </si>
  <si>
    <t>Totaalscore</t>
  </si>
  <si>
    <t>*   De minimale Opslag is door Avans bepaald op € 2,50 per uur en de maximale Opslag op € 7,50</t>
  </si>
  <si>
    <t>** De minimale Opslag is door Avans bepaald op € 0,75 per uur en de maximale Opslag op € 2,50</t>
  </si>
  <si>
    <t>Inschrijver</t>
  </si>
  <si>
    <t xml:space="preserve">Naam tekenbevoegde functionaris </t>
  </si>
  <si>
    <t xml:space="preserve">Functie </t>
  </si>
  <si>
    <t>Handtekening</t>
  </si>
  <si>
    <t xml:space="preserve">Plaats en datum </t>
  </si>
  <si>
    <t>Aanpassing van het prijsblad, behoudens de lichtblauw gearceerde velden, dan wel manipulatief inschrijven leidt tot uitsluiting.</t>
  </si>
  <si>
    <t>*** De minimale Opslag is door Avans bepaald op € 0,75 per uur en de maximale Opslag op € 3,00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</si>
</sst>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-[$€]\ * #,##0.00_-;_-[$€]\ * #,##0.00\-;_-[$€]\ * &quot;-&quot;??_-;_-@_-"/>
    <numFmt numFmtId="166" formatCode="_ [$€-413]\ * #,##0.00_ ;_ [$€-413]\ * \-#,##0.00_ ;_ [$€-413]\ * &quot;-&quot;??_ ;_ @_ "/>
    <numFmt numFmtId="167" formatCode="0.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indexed="8"/>
      <name val="Verdana"/>
      <family val="2"/>
    </font>
    <font>
      <sz val="8"/>
      <name val="Calibri"/>
      <family val="2"/>
      <scheme val="minor"/>
    </font>
    <font>
      <sz val="9"/>
      <color theme="1"/>
      <name val="Verdana"/>
      <family val="2"/>
    </font>
    <font>
      <b/>
      <sz val="1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9"/>
      <color rgb="FF000000"/>
      <name val="Verdana"/>
      <family val="2"/>
    </font>
    <font>
      <sz val="11"/>
      <color rgb="FF73726D"/>
      <name val="Verdana"/>
      <family val="2"/>
    </font>
    <font>
      <b/>
      <sz val="14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C6002A"/>
      <name val="Verdana"/>
      <family val="2"/>
    </font>
    <font>
      <sz val="10"/>
      <color theme="0"/>
      <name val="Verdana"/>
      <family val="2"/>
    </font>
    <font>
      <sz val="10"/>
      <color rgb="FF0070C0"/>
      <name val="Verdana"/>
      <family val="2"/>
    </font>
    <font>
      <b/>
      <i/>
      <sz val="10"/>
      <color rgb="FF0070C0"/>
      <name val="Verdana"/>
      <family val="2"/>
    </font>
    <font>
      <sz val="10"/>
      <color rgb="FF73726D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002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6" fillId="0" borderId="0" applyBorder="0" applyAlignment="0" applyProtection="0">
      <alignment vertical="top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66" fontId="18" fillId="3" borderId="2" xfId="13" applyFont="1" applyFill="1" applyBorder="1" applyAlignment="1" applyProtection="1">
      <alignment horizontal="center" vertical="center"/>
    </xf>
    <xf numFmtId="164" fontId="19" fillId="4" borderId="1" xfId="2" applyNumberFormat="1" applyFont="1" applyFill="1" applyBorder="1" applyAlignment="1" applyProtection="1">
      <alignment horizontal="center" vertical="center"/>
      <protection locked="0"/>
    </xf>
    <xf numFmtId="166" fontId="18" fillId="3" borderId="13" xfId="13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 wrapText="1"/>
    </xf>
    <xf numFmtId="0" fontId="12" fillId="0" borderId="0" xfId="1" applyFont="1" applyProtection="1"/>
    <xf numFmtId="0" fontId="11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right" vertical="center" wrapText="1"/>
    </xf>
    <xf numFmtId="0" fontId="15" fillId="0" borderId="0" xfId="1" applyFont="1" applyBorder="1" applyProtection="1"/>
    <xf numFmtId="0" fontId="12" fillId="0" borderId="0" xfId="1" applyFont="1" applyBorder="1" applyProtection="1"/>
    <xf numFmtId="0" fontId="15" fillId="0" borderId="3" xfId="1" applyFont="1" applyBorder="1" applyProtection="1"/>
    <xf numFmtId="0" fontId="12" fillId="0" borderId="3" xfId="1" applyFont="1" applyBorder="1" applyProtection="1"/>
    <xf numFmtId="0" fontId="12" fillId="6" borderId="0" xfId="1" applyFont="1" applyFill="1" applyProtection="1"/>
    <xf numFmtId="0" fontId="16" fillId="2" borderId="0" xfId="0" applyFont="1" applyFill="1" applyProtection="1"/>
    <xf numFmtId="0" fontId="11" fillId="0" borderId="0" xfId="1" applyFont="1" applyAlignment="1" applyProtection="1">
      <alignment horizontal="left" vertical="center"/>
    </xf>
    <xf numFmtId="0" fontId="11" fillId="0" borderId="0" xfId="0" applyFont="1" applyProtection="1"/>
    <xf numFmtId="0" fontId="11" fillId="0" borderId="0" xfId="1" applyFont="1" applyProtection="1"/>
    <xf numFmtId="0" fontId="17" fillId="0" borderId="4" xfId="0" applyFont="1" applyBorder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1" fillId="0" borderId="14" xfId="1" applyFont="1" applyBorder="1" applyAlignment="1" applyProtection="1">
      <alignment vertical="center"/>
    </xf>
    <xf numFmtId="164" fontId="19" fillId="0" borderId="1" xfId="2" applyNumberFormat="1" applyFont="1" applyFill="1" applyBorder="1" applyAlignment="1" applyProtection="1">
      <alignment horizontal="center" vertical="center"/>
    </xf>
    <xf numFmtId="167" fontId="20" fillId="0" borderId="1" xfId="2" applyNumberFormat="1" applyFont="1" applyFill="1" applyBorder="1" applyAlignment="1" applyProtection="1">
      <alignment horizontal="center" vertical="center"/>
    </xf>
    <xf numFmtId="9" fontId="19" fillId="0" borderId="1" xfId="14" applyFont="1" applyFill="1" applyBorder="1" applyAlignment="1" applyProtection="1">
      <alignment horizontal="center" vertical="center"/>
    </xf>
    <xf numFmtId="2" fontId="11" fillId="0" borderId="0" xfId="1" applyNumberFormat="1" applyFont="1" applyProtection="1"/>
    <xf numFmtId="0" fontId="11" fillId="0" borderId="1" xfId="1" applyFont="1" applyBorder="1" applyAlignment="1" applyProtection="1">
      <alignment vertical="center"/>
    </xf>
    <xf numFmtId="2" fontId="20" fillId="0" borderId="1" xfId="2" applyNumberFormat="1" applyFont="1" applyFill="1" applyBorder="1" applyAlignment="1" applyProtection="1">
      <alignment horizontal="center" vertical="center"/>
    </xf>
    <xf numFmtId="0" fontId="21" fillId="0" borderId="0" xfId="1" quotePrefix="1" applyFont="1" applyProtection="1"/>
    <xf numFmtId="0" fontId="14" fillId="0" borderId="0" xfId="1" quotePrefix="1" applyFont="1" applyProtection="1"/>
    <xf numFmtId="0" fontId="13" fillId="5" borderId="7" xfId="0" applyFont="1" applyFill="1" applyBorder="1" applyAlignment="1" applyProtection="1">
      <alignment vertical="center" wrapText="1"/>
    </xf>
    <xf numFmtId="0" fontId="13" fillId="5" borderId="9" xfId="0" applyFont="1" applyFill="1" applyBorder="1" applyAlignment="1" applyProtection="1">
      <alignment vertical="center" wrapText="1"/>
    </xf>
    <xf numFmtId="0" fontId="13" fillId="5" borderId="11" xfId="0" applyFont="1" applyFill="1" applyBorder="1" applyAlignment="1" applyProtection="1">
      <alignment vertical="center" wrapText="1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13" fillId="5" borderId="9" xfId="0" applyFont="1" applyFill="1" applyBorder="1" applyAlignment="1" applyProtection="1">
      <alignment vertical="top" wrapText="1"/>
    </xf>
    <xf numFmtId="0" fontId="8" fillId="0" borderId="10" xfId="0" applyFont="1" applyBorder="1" applyAlignment="1" applyProtection="1">
      <alignment vertical="center" wrapText="1"/>
      <protection locked="0"/>
    </xf>
    <xf numFmtId="0" fontId="16" fillId="6" borderId="0" xfId="0" applyFont="1" applyFill="1" applyAlignment="1" applyProtection="1">
      <alignment horizontal="left" vertical="top"/>
    </xf>
    <xf numFmtId="0" fontId="16" fillId="6" borderId="0" xfId="0" applyFont="1" applyFill="1" applyAlignment="1" applyProtection="1">
      <alignment horizontal="left" vertical="center" wrapText="1"/>
    </xf>
    <xf numFmtId="0" fontId="16" fillId="6" borderId="3" xfId="0" applyFont="1" applyFill="1" applyBorder="1" applyAlignment="1" applyProtection="1">
      <alignment horizontal="left" vertical="top"/>
    </xf>
    <xf numFmtId="0" fontId="11" fillId="6" borderId="0" xfId="0" applyFont="1" applyFill="1" applyAlignment="1" applyProtection="1">
      <alignment horizontal="left" vertical="top"/>
    </xf>
    <xf numFmtId="0" fontId="8" fillId="7" borderId="5" xfId="0" applyFont="1" applyFill="1" applyBorder="1" applyAlignment="1" applyProtection="1">
      <alignment vertical="center" wrapText="1"/>
    </xf>
    <xf numFmtId="0" fontId="8" fillId="7" borderId="6" xfId="0" applyFont="1" applyFill="1" applyBorder="1" applyAlignment="1" applyProtection="1">
      <alignment vertical="center" wrapText="1"/>
    </xf>
  </cellXfs>
  <cellStyles count="15">
    <cellStyle name="Euro" xfId="3" xr:uid="{00000000-0005-0000-0000-000000000000}"/>
    <cellStyle name="Hyperlink 2" xfId="4" xr:uid="{00000000-0005-0000-0000-000001000000}"/>
    <cellStyle name="Komma 2 2" xfId="5" xr:uid="{00000000-0005-0000-0000-000002000000}"/>
    <cellStyle name="Normaal 2" xfId="6" xr:uid="{00000000-0005-0000-0000-000003000000}"/>
    <cellStyle name="Normaal 3 2" xfId="7" xr:uid="{00000000-0005-0000-0000-000004000000}"/>
    <cellStyle name="Normaal 4" xfId="8" xr:uid="{00000000-0005-0000-0000-000005000000}"/>
    <cellStyle name="Procent" xfId="14" builtinId="5"/>
    <cellStyle name="Procent 2" xfId="9" xr:uid="{00000000-0005-0000-0000-000007000000}"/>
    <cellStyle name="Procent 2 2" xfId="10" xr:uid="{00000000-0005-0000-0000-000008000000}"/>
    <cellStyle name="Stand. 2" xfId="1" xr:uid="{00000000-0005-0000-0000-00000A000000}"/>
    <cellStyle name="Standaard" xfId="0" builtinId="0"/>
    <cellStyle name="Standaard 2" xfId="11" xr:uid="{00000000-0005-0000-0000-00000B000000}"/>
    <cellStyle name="Standaard 2 2 2" xfId="12" xr:uid="{00000000-0005-0000-0000-00000C000000}"/>
    <cellStyle name="Standaard 5" xfId="13" xr:uid="{00000000-0005-0000-0000-00000D000000}"/>
    <cellStyle name="Valuta 2" xfId="2" xr:uid="{00000000-0005-0000-0000-00000E000000}"/>
  </cellStyles>
  <dxfs count="0"/>
  <tableStyles count="0" defaultTableStyle="TableStyleMedium9" defaultPivotStyle="PivotStyleMedium7"/>
  <colors>
    <mruColors>
      <color rgb="FFC6002A"/>
      <color rgb="FFED1A2E"/>
      <color rgb="FF8E2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879101</xdr:colOff>
      <xdr:row>3</xdr:row>
      <xdr:rowOff>1681</xdr:rowOff>
    </xdr:from>
    <xdr:to>
      <xdr:col>7</xdr:col>
      <xdr:colOff>40527</xdr:colOff>
      <xdr:row>6</xdr:row>
      <xdr:rowOff>59564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0D89058-07D2-5D4E-B7F5-148DC09F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7689" y="539563"/>
          <a:ext cx="2029572" cy="552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7</xdr:col>
      <xdr:colOff>19051</xdr:colOff>
      <xdr:row>1</xdr:row>
      <xdr:rowOff>9526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C7FBA-08C1-E74D-83B3-2E9A65CBB7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10744200" cy="180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Bertrand%20Prinsen\Documents\1%20Labor%20Redimo\Klanten\Ballumerduinen\Quick%20Scan%20Tarieven%20administratief%20product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bertrandprinsen\Dropbox\01%20Labor%20Redimo\01%20Projecten%20Labor%20Redimo\01%20Philips%20(Bertrand)\Benchmark%202010\Benchmark%20Tarieven%20administratief%20productie%20Philips%2019-10-1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yse%20Uplifts%202013%20StudentenWe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ongegeve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ongegeven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voorblad"/>
      <sheetName val="2012"/>
      <sheetName val="2013"/>
      <sheetName val="Analyse"/>
      <sheetName val="uren"/>
    </sheetNames>
    <sheetDataSet>
      <sheetData sheetId="0">
        <row r="4">
          <cell r="B4">
            <v>1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</row>
        <row r="8">
          <cell r="B8">
            <v>5</v>
          </cell>
        </row>
        <row r="9">
          <cell r="B9">
            <v>6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21</v>
          </cell>
        </row>
        <row r="25">
          <cell r="B25">
            <v>22</v>
          </cell>
        </row>
        <row r="26">
          <cell r="B26">
            <v>23</v>
          </cell>
        </row>
        <row r="27">
          <cell r="B27">
            <v>24</v>
          </cell>
        </row>
        <row r="28">
          <cell r="B28">
            <v>25</v>
          </cell>
        </row>
        <row r="29">
          <cell r="B29">
            <v>26</v>
          </cell>
        </row>
        <row r="30">
          <cell r="B30">
            <v>27</v>
          </cell>
        </row>
        <row r="31">
          <cell r="B31">
            <v>28</v>
          </cell>
        </row>
        <row r="32">
          <cell r="B32">
            <v>29</v>
          </cell>
        </row>
        <row r="33">
          <cell r="B33">
            <v>30</v>
          </cell>
        </row>
        <row r="34">
          <cell r="B34">
            <v>31</v>
          </cell>
        </row>
        <row r="35">
          <cell r="B35">
            <v>32</v>
          </cell>
        </row>
        <row r="36">
          <cell r="B36">
            <v>33</v>
          </cell>
        </row>
        <row r="37">
          <cell r="B37">
            <v>34</v>
          </cell>
        </row>
        <row r="38">
          <cell r="B38">
            <v>35</v>
          </cell>
        </row>
        <row r="39">
          <cell r="B39">
            <v>36</v>
          </cell>
        </row>
        <row r="40">
          <cell r="B40">
            <v>37</v>
          </cell>
        </row>
        <row r="41">
          <cell r="B41">
            <v>38</v>
          </cell>
        </row>
        <row r="42">
          <cell r="B42">
            <v>39</v>
          </cell>
        </row>
        <row r="43">
          <cell r="B43">
            <v>40</v>
          </cell>
        </row>
        <row r="44">
          <cell r="B44">
            <v>41</v>
          </cell>
        </row>
        <row r="45">
          <cell r="B45">
            <v>42</v>
          </cell>
        </row>
        <row r="46">
          <cell r="B46">
            <v>43</v>
          </cell>
        </row>
        <row r="47">
          <cell r="B47">
            <v>44</v>
          </cell>
        </row>
        <row r="48">
          <cell r="B48">
            <v>45</v>
          </cell>
        </row>
        <row r="49">
          <cell r="B49">
            <v>46</v>
          </cell>
        </row>
        <row r="50">
          <cell r="B50">
            <v>47</v>
          </cell>
        </row>
        <row r="51">
          <cell r="B51">
            <v>48</v>
          </cell>
        </row>
        <row r="52">
          <cell r="B52">
            <v>49</v>
          </cell>
        </row>
        <row r="53">
          <cell r="B53">
            <v>50</v>
          </cell>
        </row>
        <row r="54">
          <cell r="B54">
            <v>51</v>
          </cell>
        </row>
        <row r="55">
          <cell r="B55">
            <v>52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4:G44"/>
  <sheetViews>
    <sheetView showGridLines="0" tabSelected="1" topLeftCell="A19" zoomScaleNormal="100" zoomScaleSheetLayoutView="100" workbookViewId="0">
      <selection activeCell="B28" sqref="B28"/>
    </sheetView>
  </sheetViews>
  <sheetFormatPr defaultColWidth="8.83203125" defaultRowHeight="13.5" x14ac:dyDescent="0.25"/>
  <cols>
    <col min="1" max="1" width="2.33203125" style="5" customWidth="1"/>
    <col min="2" max="2" width="62" style="5" customWidth="1"/>
    <col min="3" max="3" width="25.83203125" style="5" customWidth="1"/>
    <col min="4" max="5" width="12.83203125" style="5" customWidth="1"/>
    <col min="6" max="6" width="8.83203125" style="5" customWidth="1"/>
    <col min="7" max="7" width="15.83203125" style="5" customWidth="1"/>
    <col min="8" max="16384" width="8.83203125" style="5"/>
  </cols>
  <sheetData>
    <row r="4" spans="2:7" x14ac:dyDescent="0.25">
      <c r="B4" s="4" t="s">
        <v>0</v>
      </c>
    </row>
    <row r="5" spans="2:7" x14ac:dyDescent="0.25">
      <c r="B5" s="6" t="s">
        <v>1</v>
      </c>
    </row>
    <row r="8" spans="2:7" ht="23" x14ac:dyDescent="0.25">
      <c r="G8" s="7" t="s">
        <v>2</v>
      </c>
    </row>
    <row r="11" spans="2:7" ht="17.5" x14ac:dyDescent="0.35">
      <c r="B11" s="8" t="s">
        <v>3</v>
      </c>
      <c r="C11" s="9"/>
      <c r="D11" s="9"/>
      <c r="E11" s="9"/>
      <c r="F11" s="9"/>
      <c r="G11" s="9"/>
    </row>
    <row r="12" spans="2:7" ht="18" thickBot="1" x14ac:dyDescent="0.4">
      <c r="B12" s="10"/>
      <c r="C12" s="11"/>
      <c r="D12" s="11"/>
      <c r="E12" s="11"/>
      <c r="F12" s="11"/>
      <c r="G12" s="11"/>
    </row>
    <row r="13" spans="2:7" x14ac:dyDescent="0.25">
      <c r="B13" s="36" t="s">
        <v>4</v>
      </c>
      <c r="C13" s="36"/>
      <c r="D13" s="36"/>
      <c r="E13" s="36"/>
      <c r="F13" s="36"/>
      <c r="G13" s="36"/>
    </row>
    <row r="14" spans="2:7" x14ac:dyDescent="0.25">
      <c r="B14" s="39" t="s">
        <v>27</v>
      </c>
      <c r="C14" s="39"/>
      <c r="D14" s="39"/>
      <c r="E14" s="39"/>
      <c r="F14" s="39"/>
      <c r="G14" s="39"/>
    </row>
    <row r="15" spans="2:7" x14ac:dyDescent="0.25">
      <c r="B15" s="12"/>
      <c r="C15" s="12"/>
      <c r="D15" s="12"/>
      <c r="E15" s="12"/>
      <c r="F15" s="12"/>
      <c r="G15" s="12"/>
    </row>
    <row r="16" spans="2:7" x14ac:dyDescent="0.25">
      <c r="B16" s="37" t="s">
        <v>5</v>
      </c>
      <c r="C16" s="37"/>
      <c r="D16" s="37"/>
      <c r="E16" s="37"/>
      <c r="F16" s="37"/>
      <c r="G16" s="37"/>
    </row>
    <row r="17" spans="1:7" x14ac:dyDescent="0.25">
      <c r="B17" s="12"/>
      <c r="C17" s="12"/>
      <c r="D17" s="12"/>
      <c r="E17" s="12"/>
      <c r="F17" s="12"/>
      <c r="G17" s="12"/>
    </row>
    <row r="18" spans="1:7" ht="14" thickBot="1" x14ac:dyDescent="0.3">
      <c r="B18" s="38" t="s">
        <v>6</v>
      </c>
      <c r="C18" s="38"/>
      <c r="D18" s="38"/>
      <c r="E18" s="38"/>
      <c r="F18" s="38"/>
      <c r="G18" s="38"/>
    </row>
    <row r="20" spans="1:7" s="16" customFormat="1" x14ac:dyDescent="0.3">
      <c r="A20" s="13"/>
      <c r="B20" s="13" t="s">
        <v>7</v>
      </c>
      <c r="C20" s="14"/>
      <c r="D20" s="14"/>
      <c r="E20" s="14"/>
      <c r="F20" s="14"/>
      <c r="G20" s="15"/>
    </row>
    <row r="21" spans="1:7" s="16" customFormat="1" ht="14" thickBot="1" x14ac:dyDescent="0.35">
      <c r="A21" s="15"/>
      <c r="B21" s="15"/>
      <c r="G21" s="15"/>
    </row>
    <row r="22" spans="1:7" s="18" customFormat="1" ht="28" customHeight="1" thickBot="1" x14ac:dyDescent="0.35">
      <c r="A22" s="13"/>
      <c r="B22" s="17" t="s">
        <v>8</v>
      </c>
      <c r="C22" s="3" t="s">
        <v>9</v>
      </c>
      <c r="D22" s="1" t="s">
        <v>10</v>
      </c>
      <c r="E22" s="1" t="s">
        <v>11</v>
      </c>
      <c r="F22" s="1" t="s">
        <v>12</v>
      </c>
      <c r="G22" s="1" t="s">
        <v>13</v>
      </c>
    </row>
    <row r="23" spans="1:7" s="18" customFormat="1" ht="28" customHeight="1" x14ac:dyDescent="0.3">
      <c r="A23" s="13"/>
      <c r="B23" s="19" t="s">
        <v>14</v>
      </c>
      <c r="C23" s="2">
        <v>2.5</v>
      </c>
      <c r="D23" s="20">
        <v>2.5</v>
      </c>
      <c r="E23" s="20">
        <v>7.5</v>
      </c>
      <c r="F23" s="21">
        <f>(300-(C23-D23)/(E23-D23)*(300-10))/10</f>
        <v>30</v>
      </c>
      <c r="G23" s="22">
        <v>0.5</v>
      </c>
    </row>
    <row r="24" spans="1:7" s="16" customFormat="1" x14ac:dyDescent="0.3">
      <c r="D24" s="23"/>
      <c r="E24" s="23"/>
    </row>
    <row r="25" spans="1:7" s="16" customFormat="1" ht="14" thickBot="1" x14ac:dyDescent="0.35"/>
    <row r="26" spans="1:7" s="18" customFormat="1" ht="28" customHeight="1" thickBot="1" x14ac:dyDescent="0.35">
      <c r="A26" s="13"/>
      <c r="B26" s="17" t="s">
        <v>15</v>
      </c>
      <c r="C26" s="3" t="s">
        <v>9</v>
      </c>
      <c r="D26" s="1" t="s">
        <v>10</v>
      </c>
      <c r="E26" s="1" t="s">
        <v>11</v>
      </c>
      <c r="F26" s="1" t="s">
        <v>12</v>
      </c>
      <c r="G26" s="1" t="s">
        <v>13</v>
      </c>
    </row>
    <row r="27" spans="1:7" s="18" customFormat="1" ht="28" customHeight="1" x14ac:dyDescent="0.3">
      <c r="A27" s="13"/>
      <c r="B27" s="19" t="s">
        <v>16</v>
      </c>
      <c r="C27" s="2">
        <v>0.75</v>
      </c>
      <c r="D27" s="20">
        <v>0.75</v>
      </c>
      <c r="E27" s="20">
        <v>2.5</v>
      </c>
      <c r="F27" s="21">
        <f>(300-(C27-D27)/(E27-D27)*(300-10))/10</f>
        <v>30</v>
      </c>
      <c r="G27" s="22">
        <v>0.2</v>
      </c>
    </row>
    <row r="28" spans="1:7" s="18" customFormat="1" ht="28" customHeight="1" x14ac:dyDescent="0.3">
      <c r="A28" s="13"/>
      <c r="B28" s="24" t="s">
        <v>17</v>
      </c>
      <c r="C28" s="2">
        <v>0.75</v>
      </c>
      <c r="D28" s="20">
        <v>0.75</v>
      </c>
      <c r="E28" s="20">
        <v>3</v>
      </c>
      <c r="F28" s="21">
        <f>(300-(C28-D28)/(E28-D28)*(300-10))/10</f>
        <v>30</v>
      </c>
      <c r="G28" s="22">
        <v>0.3</v>
      </c>
    </row>
    <row r="29" spans="1:7" s="16" customFormat="1" ht="14" thickBot="1" x14ac:dyDescent="0.35"/>
    <row r="30" spans="1:7" s="16" customFormat="1" ht="14" thickBot="1" x14ac:dyDescent="0.35">
      <c r="B30" s="17" t="s">
        <v>18</v>
      </c>
      <c r="C30" s="3" t="s">
        <v>12</v>
      </c>
    </row>
    <row r="31" spans="1:7" s="16" customFormat="1" ht="35.15" customHeight="1" x14ac:dyDescent="0.3">
      <c r="B31" s="19" t="s">
        <v>19</v>
      </c>
      <c r="C31" s="25">
        <f>(F23*G23)+(F27*G27)+(F28*G28)</f>
        <v>30</v>
      </c>
    </row>
    <row r="33" spans="2:3" s="16" customFormat="1" x14ac:dyDescent="0.3">
      <c r="B33" s="26" t="s">
        <v>20</v>
      </c>
    </row>
    <row r="34" spans="2:3" s="16" customFormat="1" x14ac:dyDescent="0.3">
      <c r="B34" s="26" t="s">
        <v>21</v>
      </c>
    </row>
    <row r="35" spans="2:3" s="16" customFormat="1" x14ac:dyDescent="0.3">
      <c r="B35" s="26" t="s">
        <v>28</v>
      </c>
    </row>
    <row r="36" spans="2:3" ht="14" thickBot="1" x14ac:dyDescent="0.3">
      <c r="B36" s="27"/>
    </row>
    <row r="37" spans="2:3" ht="14" thickBot="1" x14ac:dyDescent="0.3">
      <c r="B37" s="40" t="s">
        <v>22</v>
      </c>
      <c r="C37" s="41"/>
    </row>
    <row r="38" spans="2:3" x14ac:dyDescent="0.25">
      <c r="B38" s="28" t="s">
        <v>23</v>
      </c>
      <c r="C38" s="31"/>
    </row>
    <row r="39" spans="2:3" x14ac:dyDescent="0.25">
      <c r="B39" s="29" t="s">
        <v>24</v>
      </c>
      <c r="C39" s="32"/>
    </row>
    <row r="40" spans="2:3" x14ac:dyDescent="0.25">
      <c r="B40" s="34" t="s">
        <v>25</v>
      </c>
      <c r="C40" s="35"/>
    </row>
    <row r="41" spans="2:3" x14ac:dyDescent="0.25">
      <c r="B41" s="34"/>
      <c r="C41" s="35"/>
    </row>
    <row r="42" spans="2:3" x14ac:dyDescent="0.25">
      <c r="B42" s="34"/>
      <c r="C42" s="35"/>
    </row>
    <row r="43" spans="2:3" x14ac:dyDescent="0.25">
      <c r="B43" s="34"/>
      <c r="C43" s="35"/>
    </row>
    <row r="44" spans="2:3" ht="14" thickBot="1" x14ac:dyDescent="0.3">
      <c r="B44" s="30" t="s">
        <v>26</v>
      </c>
      <c r="C44" s="33"/>
    </row>
  </sheetData>
  <sheetProtection algorithmName="SHA-512" hashValue="0gNGZvxdKH2w2+1Ij4lcG7Llu1TIxQ2v4bJ+q6XhmWl0Hxp2Hot/8JlxVGvsandhUe6U4v0lPUtT0VMGh+C4+Q==" saltValue="ZS2F3V9VeyCzpRSZM25jxQ==" spinCount="100000" sheet="1" objects="1" scenarios="1"/>
  <mergeCells count="7">
    <mergeCell ref="B40:B43"/>
    <mergeCell ref="C40:C43"/>
    <mergeCell ref="B13:G13"/>
    <mergeCell ref="B16:G16"/>
    <mergeCell ref="B18:G18"/>
    <mergeCell ref="B14:G14"/>
    <mergeCell ref="B37:C37"/>
  </mergeCells>
  <phoneticPr fontId="7" type="noConversion"/>
  <dataValidations count="1">
    <dataValidation type="decimal" allowBlank="1" showInputMessage="1" showErrorMessage="1" errorTitle="Foutieve invoer" error="U heeft een bedrag ingevoerd welke buiten de door Avans opgestelde range ligt. Deze invoer is niet mogelijk." sqref="C27:C28 C23" xr:uid="{7DB0F53C-A6B9-F04C-824A-6B0B59D4B56E}">
      <formula1>D23-0.0000001</formula1>
      <formula2>E23+0.0000001</formula2>
    </dataValidation>
  </dataValidations>
  <pageMargins left="0.7" right="0.7" top="0.75" bottom="0.75" header="0.3" footer="0.3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20B36A20F2A41A7105EB9F78B798E" ma:contentTypeVersion="11" ma:contentTypeDescription="Create a new document." ma:contentTypeScope="" ma:versionID="a95db01539d4274d9b8f5bcc18d2da12">
  <xsd:schema xmlns:xsd="http://www.w3.org/2001/XMLSchema" xmlns:xs="http://www.w3.org/2001/XMLSchema" xmlns:p="http://schemas.microsoft.com/office/2006/metadata/properties" xmlns:ns2="a24e9797-c9de-4ae0-9124-5b215385d802" xmlns:ns3="85fa55d4-3ee8-4bc4-8fbc-63473e847397" targetNamespace="http://schemas.microsoft.com/office/2006/metadata/properties" ma:root="true" ma:fieldsID="9e1b09664a931143fe878038defaab4d" ns2:_="" ns3:_="">
    <xsd:import namespace="a24e9797-c9de-4ae0-9124-5b215385d802"/>
    <xsd:import namespace="85fa55d4-3ee8-4bc4-8fbc-63473e847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e9797-c9de-4ae0-9124-5b215385d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a55d4-3ee8-4bc4-8fbc-63473e847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B460AE-6B41-419F-A7E1-CD2793A62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e9797-c9de-4ae0-9124-5b215385d802"/>
    <ds:schemaRef ds:uri="85fa55d4-3ee8-4bc4-8fbc-63473e847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9FC164-E651-4AC5-8C0C-2BD38EFD8ED5}">
  <ds:schemaRefs>
    <ds:schemaRef ds:uri="http://purl.org/dc/elements/1.1/"/>
    <ds:schemaRef ds:uri="http://schemas.microsoft.com/office/2006/metadata/properties"/>
    <ds:schemaRef ds:uri="6fe50f80-016c-411c-b55c-d8a4afed1cd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19ff30-3852-44a9-8919-5fe7839397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326FC2-7605-4258-848C-D2B65B838B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Opgave Opslag </vt:lpstr>
      <vt:lpstr>'Opgave Opslag '!Afdrukbereik</vt:lpstr>
      <vt:lpstr>'Opgave Opslag '!dept</vt:lpstr>
      <vt:lpstr>'Opgave Opslag '!level1_name</vt:lpstr>
    </vt:vector>
  </TitlesOfParts>
  <Manager/>
  <Company>TIGE Advies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Broker</dc:title>
  <dc:subject/>
  <dc:creator>Arjen Veenstra</dc:creator>
  <cp:keywords/>
  <dc:description/>
  <cp:lastModifiedBy>Kim Eestermans</cp:lastModifiedBy>
  <cp:revision/>
  <cp:lastPrinted>2020-12-08T15:30:05Z</cp:lastPrinted>
  <dcterms:created xsi:type="dcterms:W3CDTF">2017-03-20T22:44:38Z</dcterms:created>
  <dcterms:modified xsi:type="dcterms:W3CDTF">2020-12-08T15:30:10Z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0x0101002AF20B36A20F2A41A7105EB9F78B798E</vt:lpwstr>
  </property>
</Properties>
</file>