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https://vrtw.sharepoint.com/sites/AanbestedingRedgereedschap/Gedeelde documenten/General/Aanbestedingsdocumenten/PvE Concept/"/>
    </mc:Choice>
  </mc:AlternateContent>
  <xr:revisionPtr revIDLastSave="7" documentId="8_{57A5CC09-BE93-4C0A-87E5-1F960ECC50D0}" xr6:coauthVersionLast="43" xr6:coauthVersionMax="45" xr10:uidLastSave="{56825DF0-57B0-45B8-8523-254F050B70FB}"/>
  <bookViews>
    <workbookView xWindow="2736" yWindow="2820" windowWidth="21924" windowHeight="8220" xr2:uid="{499C464A-FCEE-4E20-BCB7-F45DD97DED62}"/>
  </bookViews>
  <sheets>
    <sheet name="Prijzenblad"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1" l="1"/>
  <c r="F26" i="1"/>
  <c r="F32" i="1"/>
  <c r="F31" i="1"/>
  <c r="F33" i="1"/>
  <c r="F40" i="1"/>
  <c r="F46" i="1"/>
  <c r="H40" i="1"/>
  <c r="H38" i="1"/>
  <c r="F38" i="1"/>
  <c r="I13" i="1"/>
  <c r="F23" i="1"/>
  <c r="H23" i="1"/>
  <c r="F22" i="1"/>
  <c r="H22" i="1"/>
  <c r="F19" i="1"/>
  <c r="H19" i="1"/>
  <c r="F20" i="1"/>
  <c r="H20" i="1"/>
  <c r="F21" i="1"/>
  <c r="H21" i="1"/>
  <c r="F24" i="1"/>
  <c r="H24" i="1"/>
  <c r="F25" i="1"/>
  <c r="H25" i="1"/>
  <c r="F18" i="1"/>
  <c r="H18" i="1"/>
  <c r="H26" i="1"/>
  <c r="E54" i="1"/>
  <c r="E52" i="1"/>
  <c r="E53" i="1"/>
  <c r="E55" i="1"/>
  <c r="E56" i="1"/>
  <c r="F39" i="1"/>
  <c r="H39" i="1"/>
  <c r="E51" i="1"/>
  <c r="E57" i="1"/>
  <c r="G8" i="1"/>
  <c r="I8" i="1"/>
  <c r="G9" i="1"/>
  <c r="I9" i="1"/>
  <c r="G10" i="1"/>
  <c r="I10" i="1"/>
  <c r="G11" i="1"/>
  <c r="I11" i="1"/>
  <c r="G12" i="1"/>
  <c r="I12" i="1"/>
  <c r="H31" i="1"/>
  <c r="H32" i="1"/>
  <c r="H33" i="1"/>
  <c r="F47" i="1"/>
  <c r="E33" i="1"/>
  <c r="E26" i="1"/>
  <c r="F13" i="1"/>
</calcChain>
</file>

<file path=xl/sharedStrings.xml><?xml version="1.0" encoding="utf-8"?>
<sst xmlns="http://schemas.openxmlformats.org/spreadsheetml/2006/main" count="84" uniqueCount="54">
  <si>
    <t>Prijzenblad</t>
  </si>
  <si>
    <t xml:space="preserve">Type </t>
  </si>
  <si>
    <t>Spreider incl. accu</t>
  </si>
  <si>
    <t>Telescoopram incl. accu</t>
  </si>
  <si>
    <t>Schaar incl. accu</t>
  </si>
  <si>
    <t>Laders 230volt</t>
  </si>
  <si>
    <t>Aantal per voertuig/eenheid</t>
  </si>
  <si>
    <t>Gereedschap</t>
  </si>
  <si>
    <t>Aantal</t>
  </si>
  <si>
    <t xml:space="preserve">(Bij)scholing dient inclusief alle benodigdheden zoals locatie incl. faciliteiten en opleidingsmateriaal te zijn. Excl BTW. De genoemde opsomming is niet limitatief. </t>
  </si>
  <si>
    <t xml:space="preserve">Onderhoudsstation incl: </t>
  </si>
  <si>
    <t>Omschrijving</t>
  </si>
  <si>
    <t>Totaal</t>
  </si>
  <si>
    <t>Weging</t>
  </si>
  <si>
    <t>Messenset</t>
  </si>
  <si>
    <t>Circa aantal totaal</t>
  </si>
  <si>
    <t>Stuksprijs € excl. BTW</t>
  </si>
  <si>
    <t>Totaal prijs € excl. BTW</t>
  </si>
  <si>
    <t>Onderhoud</t>
  </si>
  <si>
    <t>Stuksprijs € 
excl. BTW</t>
  </si>
  <si>
    <t>Onderdelen</t>
  </si>
  <si>
    <t>Scholing/train de trainer kerninstructeurs</t>
  </si>
  <si>
    <t xml:space="preserve">Weging </t>
  </si>
  <si>
    <t>Benodigde aansluitmaterialen en onderhoudsmiddelen (per station)</t>
  </si>
  <si>
    <t>Eventueel: specialistisch gereedschap en meetapparatuur incl. sofware (per station)</t>
  </si>
  <si>
    <t>Hercertificeren/opleiden monteurs</t>
  </si>
  <si>
    <t>Hercertificeren/opleiden instructeurs</t>
  </si>
  <si>
    <t>Certificering/kalibratie onderhoudsstation/werkplaats</t>
  </si>
  <si>
    <t>Opdrachtnemer dient een prijzenblad van alle te vervangen onderdelen toe te voegen aan het prijzenblad.  </t>
  </si>
  <si>
    <t>Accu</t>
  </si>
  <si>
    <t>Opleiding algemeen</t>
  </si>
  <si>
    <t>Eis in PvE</t>
  </si>
  <si>
    <t xml:space="preserve">Onderstaand betreft alle kosten die betrekking hebben op de intitiele levering zoals neergelegd in het PvE gedeelte. Per blok (gereedschap, onderhoud, onderdelen en opleiding) hangt een weging aan voor de kosten. </t>
  </si>
  <si>
    <t>Scholing/certificering onderhoudsmonteurs</t>
  </si>
  <si>
    <t xml:space="preserve">Alle uurtarieven dienen incl. alle bijkomende kosten zoals voorrijdkosten, starttarief te zijn. Excl BTW. De genoemde opsomming is niet limitatief. </t>
  </si>
  <si>
    <t>-</t>
  </si>
  <si>
    <t>Plafondbedrag per set excl. BTW</t>
  </si>
  <si>
    <t>€ 20.665,-</t>
  </si>
  <si>
    <t>nvt</t>
  </si>
  <si>
    <t>Frequentie in de 10 jaar</t>
  </si>
  <si>
    <t>Vervanging accu per set</t>
  </si>
  <si>
    <t>Uurtarief onderhoudsdeskundige/monteur (4e lijns of &gt;)</t>
  </si>
  <si>
    <t>Aantal/uur</t>
  </si>
  <si>
    <t>Stuks/uur prijs € 
excl. BTW</t>
  </si>
  <si>
    <t>Invullen door Inschrijver</t>
  </si>
  <si>
    <t>BTW</t>
  </si>
  <si>
    <t>Inclusief BTW</t>
  </si>
  <si>
    <t>Fictieve totaal prijs TCO uw Inschrijving exclusief BTW</t>
  </si>
  <si>
    <t xml:space="preserve"> </t>
  </si>
  <si>
    <t>GPS</t>
  </si>
  <si>
    <t>Opties (wordt niet meegenomen in TCO)</t>
  </si>
  <si>
    <t>Diagnose apparatuur en updates hiervan</t>
  </si>
  <si>
    <t>Prijs € excl. BTW</t>
  </si>
  <si>
    <t>Inschrijver kan deze tabel aanvullen met eventuele opties.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</si>
</sst>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8" x14ac:knownFonts="1">
    <font>
      <sz val="11"/>
      <color theme="1"/>
      <name val="Calibri"/>
      <family val="2"/>
      <scheme val="minor"/>
    </font>
    <font>
      <b/>
      <sz val="11"/>
      <color theme="1"/>
      <name val="Arial"/>
      <family val="2"/>
    </font>
    <font>
      <b/>
      <sz val="9"/>
      <color theme="1"/>
      <name val="Arial"/>
      <family val="2"/>
    </font>
    <font>
      <sz val="9"/>
      <color theme="1"/>
      <name val="Arial"/>
      <family val="2"/>
    </font>
    <font>
      <sz val="9"/>
      <color theme="1"/>
      <name val="Arial"/>
    </font>
    <font>
      <b/>
      <sz val="9"/>
      <color theme="1"/>
      <name val="Arial"/>
    </font>
    <font>
      <b/>
      <i/>
      <sz val="9"/>
      <color theme="1"/>
      <name val="Arial"/>
    </font>
    <font>
      <sz val="9"/>
      <color rgb="FFFF0000"/>
      <name val="Arial"/>
    </font>
    <font>
      <sz val="11"/>
      <color theme="0"/>
      <name val="Calibri"/>
      <family val="2"/>
      <scheme val="minor"/>
    </font>
    <font>
      <b/>
      <sz val="11"/>
      <color theme="1"/>
      <name val="Arial"/>
    </font>
    <font>
      <sz val="11"/>
      <color theme="1"/>
      <name val="Arial"/>
    </font>
    <font>
      <sz val="11"/>
      <color indexed="8"/>
      <name val="Calibri"/>
      <family val="2"/>
    </font>
    <font>
      <sz val="11"/>
      <color rgb="FF9C6500"/>
      <name val="Calibri"/>
      <family val="2"/>
      <scheme val="minor"/>
    </font>
    <font>
      <b/>
      <sz val="18"/>
      <color theme="3"/>
      <name val="Calibri Light"/>
      <family val="2"/>
      <scheme val="major"/>
    </font>
    <font>
      <sz val="9"/>
      <name val="Arial"/>
    </font>
    <font>
      <b/>
      <sz val="14"/>
      <color theme="1"/>
      <name val="Arial"/>
      <family val="2"/>
    </font>
    <font>
      <sz val="10"/>
      <color rgb="FF000000"/>
      <name val="Arial"/>
      <family val="2"/>
    </font>
    <font>
      <sz val="9"/>
      <color rgb="FFFF0000"/>
      <name val="Arial"/>
      <family val="2"/>
    </font>
  </fonts>
  <fills count="14">
    <fill>
      <patternFill patternType="none"/>
    </fill>
    <fill>
      <patternFill patternType="gray125"/>
    </fill>
    <fill>
      <patternFill patternType="solid">
        <fgColor rgb="FFFFFF00"/>
        <bgColor indexed="64"/>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2" tint="-0.249977111117893"/>
        <bgColor indexed="64"/>
      </patternFill>
    </fill>
    <fill>
      <patternFill patternType="lightUp">
        <fgColor theme="2" tint="-0.499984740745262"/>
        <bgColor indexed="65"/>
      </patternFill>
    </fill>
    <fill>
      <patternFill patternType="solid">
        <fgColor theme="0"/>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s>
  <cellStyleXfs count="12">
    <xf numFmtId="0" fontId="0"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2" fontId="11" fillId="0" borderId="0" applyFill="0" applyBorder="0" applyProtection="0"/>
    <xf numFmtId="0" fontId="12" fillId="3" borderId="0" applyNumberFormat="0" applyBorder="0" applyAlignment="0" applyProtection="0"/>
    <xf numFmtId="0" fontId="11" fillId="0" borderId="0"/>
    <xf numFmtId="0" fontId="13" fillId="0" borderId="0" applyNumberFormat="0" applyFill="0" applyBorder="0" applyAlignment="0" applyProtection="0"/>
    <xf numFmtId="44" fontId="11" fillId="0" borderId="0" applyFont="0" applyFill="0" applyBorder="0" applyAlignment="0" applyProtection="0"/>
  </cellStyleXfs>
  <cellXfs count="63">
    <xf numFmtId="0" fontId="0" fillId="0" borderId="0" xfId="0"/>
    <xf numFmtId="0" fontId="4" fillId="0" borderId="0" xfId="0" applyFont="1" applyAlignment="1">
      <alignment horizontal="left" vertical="top"/>
    </xf>
    <xf numFmtId="0" fontId="3" fillId="0" borderId="2" xfId="0" applyFont="1" applyBorder="1" applyAlignment="1">
      <alignment horizontal="left" vertical="top"/>
    </xf>
    <xf numFmtId="164" fontId="3" fillId="0" borderId="2" xfId="0" applyNumberFormat="1" applyFont="1" applyBorder="1" applyAlignment="1">
      <alignment horizontal="left" vertical="top"/>
    </xf>
    <xf numFmtId="0" fontId="3" fillId="0" borderId="0" xfId="0" applyFont="1" applyBorder="1" applyAlignment="1">
      <alignment horizontal="left" vertical="top"/>
    </xf>
    <xf numFmtId="9" fontId="1" fillId="2" borderId="0" xfId="0" applyNumberFormat="1" applyFont="1" applyFill="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xf>
    <xf numFmtId="164" fontId="4" fillId="0" borderId="2" xfId="0" applyNumberFormat="1" applyFont="1" applyBorder="1" applyAlignment="1">
      <alignment horizontal="left" vertical="top"/>
    </xf>
    <xf numFmtId="0" fontId="10" fillId="0" borderId="0" xfId="0" applyFont="1" applyAlignment="1">
      <alignment horizontal="left" vertical="top" wrapText="1"/>
    </xf>
    <xf numFmtId="0" fontId="4" fillId="0" borderId="2" xfId="0" applyFont="1" applyBorder="1" applyAlignment="1">
      <alignment horizontal="left" vertical="top"/>
    </xf>
    <xf numFmtId="0" fontId="14" fillId="0" borderId="2" xfId="0" applyFont="1" applyBorder="1" applyAlignment="1">
      <alignment horizontal="left" vertical="top"/>
    </xf>
    <xf numFmtId="0" fontId="5" fillId="0" borderId="0" xfId="0" applyFont="1" applyAlignment="1">
      <alignment horizontal="left" vertical="top"/>
    </xf>
    <xf numFmtId="164" fontId="4" fillId="0" borderId="0" xfId="0" applyNumberFormat="1" applyFont="1" applyAlignment="1">
      <alignment horizontal="left" vertical="top"/>
    </xf>
    <xf numFmtId="164" fontId="5" fillId="0" borderId="0" xfId="0" applyNumberFormat="1" applyFont="1" applyAlignment="1">
      <alignment horizontal="left" vertical="top"/>
    </xf>
    <xf numFmtId="9" fontId="9" fillId="0" borderId="0" xfId="0" applyNumberFormat="1" applyFont="1" applyAlignment="1">
      <alignment horizontal="left" vertical="top"/>
    </xf>
    <xf numFmtId="0" fontId="4" fillId="0" borderId="2" xfId="0" applyFont="1" applyBorder="1" applyAlignment="1">
      <alignment horizontal="left" vertical="top" wrapText="1" indent="2"/>
    </xf>
    <xf numFmtId="0" fontId="4" fillId="0" borderId="2" xfId="0" applyFont="1" applyBorder="1" applyAlignment="1">
      <alignment horizontal="left" vertical="top" indent="2"/>
    </xf>
    <xf numFmtId="0" fontId="10" fillId="0" borderId="1" xfId="0" applyFont="1" applyBorder="1" applyAlignment="1">
      <alignment horizontal="left" vertical="top"/>
    </xf>
    <xf numFmtId="164" fontId="5" fillId="2" borderId="0" xfId="0" applyNumberFormat="1" applyFont="1" applyFill="1" applyAlignment="1">
      <alignment horizontal="left" vertical="top"/>
    </xf>
    <xf numFmtId="9" fontId="9" fillId="2" borderId="0" xfId="0" applyNumberFormat="1" applyFont="1" applyFill="1" applyAlignment="1">
      <alignment horizontal="left" vertical="top"/>
    </xf>
    <xf numFmtId="0" fontId="4" fillId="0" borderId="0" xfId="0" applyFont="1" applyAlignment="1">
      <alignment horizontal="left" vertical="top" wrapText="1"/>
    </xf>
    <xf numFmtId="0" fontId="10" fillId="0" borderId="0" xfId="0" applyFont="1" applyBorder="1" applyAlignment="1">
      <alignment horizontal="left" vertical="top"/>
    </xf>
    <xf numFmtId="0" fontId="9" fillId="0" borderId="0" xfId="0" applyFont="1" applyBorder="1" applyAlignment="1">
      <alignment horizontal="left" vertical="top"/>
    </xf>
    <xf numFmtId="0" fontId="4" fillId="0" borderId="4" xfId="0" applyFont="1" applyBorder="1" applyAlignment="1">
      <alignment horizontal="left" vertical="top"/>
    </xf>
    <xf numFmtId="0" fontId="7" fillId="0" borderId="0" xfId="0" applyFont="1" applyFill="1" applyAlignment="1">
      <alignment horizontal="left"/>
    </xf>
    <xf numFmtId="0" fontId="5" fillId="10" borderId="2" xfId="0" applyFont="1" applyFill="1" applyBorder="1" applyAlignment="1">
      <alignment horizontal="left" vertical="top" wrapText="1"/>
    </xf>
    <xf numFmtId="0" fontId="10" fillId="10" borderId="2" xfId="0" applyFont="1" applyFill="1" applyBorder="1" applyAlignment="1">
      <alignment horizontal="left" vertical="top"/>
    </xf>
    <xf numFmtId="0" fontId="5" fillId="10" borderId="2" xfId="0" applyFont="1" applyFill="1" applyBorder="1" applyAlignment="1">
      <alignment horizontal="left" vertical="top"/>
    </xf>
    <xf numFmtId="164" fontId="6" fillId="10" borderId="2" xfId="0" applyNumberFormat="1" applyFont="1" applyFill="1" applyBorder="1" applyAlignment="1">
      <alignment horizontal="left" vertical="top"/>
    </xf>
    <xf numFmtId="0" fontId="5" fillId="10" borderId="3" xfId="0" applyFont="1" applyFill="1" applyBorder="1" applyAlignment="1">
      <alignment horizontal="left" vertical="top"/>
    </xf>
    <xf numFmtId="0" fontId="3" fillId="11" borderId="0" xfId="0" applyFont="1" applyFill="1" applyAlignment="1">
      <alignment horizontal="left" vertical="top"/>
    </xf>
    <xf numFmtId="0" fontId="4" fillId="10" borderId="3" xfId="0" applyFont="1" applyFill="1" applyBorder="1" applyAlignment="1">
      <alignment horizontal="left" vertical="top"/>
    </xf>
    <xf numFmtId="0" fontId="4" fillId="10" borderId="2" xfId="0" applyFont="1" applyFill="1" applyBorder="1" applyAlignment="1">
      <alignment horizontal="left" vertical="top"/>
    </xf>
    <xf numFmtId="0" fontId="9" fillId="10" borderId="2" xfId="0" applyFont="1" applyFill="1" applyBorder="1" applyAlignment="1">
      <alignment horizontal="left" vertical="top"/>
    </xf>
    <xf numFmtId="0" fontId="2" fillId="10" borderId="2" xfId="0" applyFont="1" applyFill="1" applyBorder="1" applyAlignment="1">
      <alignment horizontal="left" vertical="top" wrapText="1"/>
    </xf>
    <xf numFmtId="0" fontId="3" fillId="0" borderId="1" xfId="0" applyFont="1" applyBorder="1" applyAlignment="1">
      <alignment horizontal="left" vertical="top"/>
    </xf>
    <xf numFmtId="164" fontId="5" fillId="0" borderId="0" xfId="0" applyNumberFormat="1" applyFont="1" applyFill="1" applyAlignment="1">
      <alignment horizontal="left" vertical="top"/>
    </xf>
    <xf numFmtId="9" fontId="9" fillId="0" borderId="0" xfId="0" applyNumberFormat="1" applyFont="1" applyFill="1" applyAlignment="1">
      <alignment horizontal="left" vertical="top"/>
    </xf>
    <xf numFmtId="0" fontId="3" fillId="0" borderId="2" xfId="0" applyFont="1" applyBorder="1" applyAlignment="1">
      <alignment horizontal="left" vertical="top" wrapText="1"/>
    </xf>
    <xf numFmtId="0" fontId="2" fillId="10" borderId="2" xfId="0" applyFont="1" applyFill="1" applyBorder="1" applyAlignment="1">
      <alignment horizontal="left" vertical="top"/>
    </xf>
    <xf numFmtId="0" fontId="4" fillId="0" borderId="2" xfId="0" applyFont="1" applyFill="1" applyBorder="1" applyAlignment="1">
      <alignment horizontal="left" vertical="top"/>
    </xf>
    <xf numFmtId="164" fontId="5" fillId="10" borderId="2" xfId="0" applyNumberFormat="1" applyFont="1" applyFill="1" applyBorder="1" applyAlignment="1">
      <alignment horizontal="left" vertical="top"/>
    </xf>
    <xf numFmtId="164" fontId="2" fillId="10" borderId="2" xfId="0" applyNumberFormat="1" applyFont="1" applyFill="1" applyBorder="1" applyAlignment="1">
      <alignment horizontal="left" vertical="top"/>
    </xf>
    <xf numFmtId="164" fontId="2" fillId="10" borderId="2" xfId="0" applyNumberFormat="1" applyFont="1" applyFill="1" applyBorder="1" applyAlignment="1">
      <alignment horizontal="left" vertical="top" wrapText="1"/>
    </xf>
    <xf numFmtId="164" fontId="15" fillId="0" borderId="5" xfId="0" applyNumberFormat="1" applyFont="1" applyBorder="1" applyAlignment="1">
      <alignment horizontal="left" vertical="center"/>
    </xf>
    <xf numFmtId="0" fontId="15" fillId="0" borderId="6" xfId="0" applyFont="1" applyBorder="1" applyAlignment="1">
      <alignment vertical="center" wrapText="1"/>
    </xf>
    <xf numFmtId="164" fontId="4" fillId="11" borderId="2" xfId="0" applyNumberFormat="1" applyFont="1" applyFill="1" applyBorder="1" applyAlignment="1" applyProtection="1">
      <alignment horizontal="left" vertical="top"/>
      <protection locked="0"/>
    </xf>
    <xf numFmtId="0" fontId="4" fillId="11" borderId="2" xfId="0" applyFont="1" applyFill="1" applyBorder="1" applyAlignment="1" applyProtection="1">
      <alignment horizontal="left" vertical="top"/>
      <protection locked="0"/>
    </xf>
    <xf numFmtId="164" fontId="3" fillId="11" borderId="2" xfId="0" applyNumberFormat="1" applyFont="1" applyFill="1" applyBorder="1" applyAlignment="1" applyProtection="1">
      <alignment horizontal="left" vertical="top" wrapText="1"/>
      <protection locked="0"/>
    </xf>
    <xf numFmtId="0" fontId="7" fillId="0" borderId="0" xfId="0" applyFont="1" applyAlignment="1">
      <alignment vertical="top"/>
    </xf>
    <xf numFmtId="164" fontId="4" fillId="12" borderId="2" xfId="0" applyNumberFormat="1" applyFont="1" applyFill="1" applyBorder="1" applyAlignment="1">
      <alignment horizontal="left" vertical="top"/>
    </xf>
    <xf numFmtId="0" fontId="3" fillId="10" borderId="2" xfId="0" applyFont="1" applyFill="1" applyBorder="1" applyAlignment="1">
      <alignment horizontal="left" vertical="top"/>
    </xf>
    <xf numFmtId="164" fontId="3" fillId="10" borderId="2" xfId="0" applyNumberFormat="1" applyFont="1" applyFill="1" applyBorder="1" applyAlignment="1">
      <alignment horizontal="left" vertical="top"/>
    </xf>
    <xf numFmtId="9" fontId="3" fillId="11" borderId="2" xfId="0" applyNumberFormat="1" applyFont="1" applyFill="1" applyBorder="1" applyAlignment="1" applyProtection="1">
      <alignment horizontal="left" vertical="top"/>
      <protection locked="0"/>
    </xf>
    <xf numFmtId="0" fontId="3" fillId="0" borderId="0" xfId="0" applyFont="1" applyAlignment="1">
      <alignment horizontal="left" vertical="top"/>
    </xf>
    <xf numFmtId="0" fontId="16" fillId="0" borderId="0" xfId="0" applyFont="1" applyAlignment="1">
      <alignment horizontal="left" vertical="center" indent="5"/>
    </xf>
    <xf numFmtId="0" fontId="1" fillId="0" borderId="0" xfId="0" applyFont="1" applyAlignment="1">
      <alignment horizontal="left" vertical="top"/>
    </xf>
    <xf numFmtId="0" fontId="3" fillId="11" borderId="2" xfId="0" applyFont="1" applyFill="1" applyBorder="1" applyAlignment="1" applyProtection="1">
      <alignment horizontal="left" vertical="top"/>
      <protection locked="0"/>
    </xf>
    <xf numFmtId="164" fontId="3" fillId="11" borderId="2" xfId="0" applyNumberFormat="1" applyFont="1" applyFill="1" applyBorder="1" applyAlignment="1" applyProtection="1">
      <alignment horizontal="left" vertical="top"/>
      <protection locked="0"/>
    </xf>
    <xf numFmtId="0" fontId="17" fillId="0" borderId="0" xfId="0" applyFont="1" applyAlignment="1">
      <alignment horizontal="left" vertical="top"/>
    </xf>
    <xf numFmtId="0" fontId="15" fillId="0" borderId="0" xfId="0" applyFont="1" applyAlignment="1">
      <alignment horizontal="left" vertical="top"/>
    </xf>
    <xf numFmtId="0" fontId="3" fillId="13" borderId="2" xfId="0" applyFont="1" applyFill="1" applyBorder="1" applyAlignment="1" applyProtection="1">
      <alignment horizontal="left" vertical="top"/>
    </xf>
  </cellXfs>
  <cellStyles count="12">
    <cellStyle name="60% - Accent1 2" xfId="1" xr:uid="{FDB106F1-9A8C-449A-8D08-D00B1A098D9A}"/>
    <cellStyle name="60% - Accent2 2" xfId="2" xr:uid="{B55F9A1D-946A-4B9E-BEF0-6C32240FA729}"/>
    <cellStyle name="60% - Accent3 2" xfId="3" xr:uid="{B3D84268-7E60-47BE-B631-0B516FF2EDC7}"/>
    <cellStyle name="60% - Accent4 2" xfId="4" xr:uid="{AEEE83BC-B9D5-48D6-A2DB-038135875035}"/>
    <cellStyle name="60% - Accent5 2" xfId="5" xr:uid="{F876FFE6-9043-4313-97F8-34CA4FB0A978}"/>
    <cellStyle name="60% - Accent6 2" xfId="6" xr:uid="{673128F4-BCDC-4225-9899-8C16D3522503}"/>
    <cellStyle name="Default" xfId="7" xr:uid="{669E5F2E-F4C4-4207-B5CE-2BD6026DBB30}"/>
    <cellStyle name="Neutraal 2" xfId="8" xr:uid="{29DFC4BA-F7E7-41BC-AD51-F36413AF4B3A}"/>
    <cellStyle name="Standaard" xfId="0" builtinId="0"/>
    <cellStyle name="Standaard 2" xfId="9" xr:uid="{38AE0263-6B7F-4801-B5FF-DFC45FD8754C}"/>
    <cellStyle name="Titel 2" xfId="10" xr:uid="{8746C2E4-43CB-4DAD-B34B-D0110FEFC8AF}"/>
    <cellStyle name="Valuta 2" xfId="11" xr:uid="{EC9292CF-0859-4F0C-802D-033FC08476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565D5-6D7F-43A7-9FF2-45B2E0D6E835}">
  <dimension ref="A1:J58"/>
  <sheetViews>
    <sheetView tabSelected="1" topLeftCell="A25" workbookViewId="0">
      <selection activeCell="J35" sqref="J35"/>
    </sheetView>
  </sheetViews>
  <sheetFormatPr defaultColWidth="55.88671875" defaultRowHeight="15" customHeight="1" x14ac:dyDescent="0.3"/>
  <cols>
    <col min="1" max="1" width="5.44140625" style="7" customWidth="1"/>
    <col min="2" max="2" width="45.33203125" style="7" customWidth="1"/>
    <col min="3" max="3" width="13.88671875" style="7" customWidth="1"/>
    <col min="4" max="4" width="11.33203125" style="7" customWidth="1"/>
    <col min="5" max="5" width="16.6640625" style="7" customWidth="1"/>
    <col min="6" max="6" width="18.44140625" style="7" customWidth="1"/>
    <col min="7" max="7" width="16.44140625" style="7" customWidth="1"/>
    <col min="8" max="8" width="12.5546875" style="7" customWidth="1"/>
    <col min="9" max="9" width="12.33203125" style="7" customWidth="1"/>
    <col min="10" max="16384" width="55.88671875" style="7"/>
  </cols>
  <sheetData>
    <row r="1" spans="1:9" ht="17.399999999999999" x14ac:dyDescent="0.3">
      <c r="A1" s="61" t="s">
        <v>0</v>
      </c>
      <c r="B1" s="61"/>
    </row>
    <row r="2" spans="1:9" ht="15" customHeight="1" x14ac:dyDescent="0.3">
      <c r="B2" s="6"/>
    </row>
    <row r="3" spans="1:9" ht="15" customHeight="1" x14ac:dyDescent="0.3">
      <c r="B3" s="1" t="s">
        <v>32</v>
      </c>
    </row>
    <row r="4" spans="1:9" ht="15" customHeight="1" x14ac:dyDescent="0.3">
      <c r="A4" s="1"/>
      <c r="B4" s="31" t="s">
        <v>44</v>
      </c>
    </row>
    <row r="5" spans="1:9" ht="15" customHeight="1" x14ac:dyDescent="0.3">
      <c r="B5" s="6"/>
    </row>
    <row r="6" spans="1:9" ht="15" customHeight="1" x14ac:dyDescent="0.3">
      <c r="A6" s="23"/>
      <c r="B6" s="23" t="s">
        <v>7</v>
      </c>
      <c r="C6" s="22"/>
      <c r="D6" s="22"/>
      <c r="E6" s="22"/>
      <c r="F6" s="22"/>
      <c r="G6" s="22"/>
    </row>
    <row r="7" spans="1:9" s="9" customFormat="1" ht="24" customHeight="1" x14ac:dyDescent="0.3">
      <c r="A7" s="26" t="s">
        <v>31</v>
      </c>
      <c r="B7" s="26" t="s">
        <v>1</v>
      </c>
      <c r="C7" s="26" t="s">
        <v>6</v>
      </c>
      <c r="D7" s="26" t="s">
        <v>15</v>
      </c>
      <c r="E7" s="26" t="s">
        <v>36</v>
      </c>
      <c r="F7" s="26" t="s">
        <v>16</v>
      </c>
      <c r="G7" s="26" t="s">
        <v>17</v>
      </c>
      <c r="H7" s="40" t="s">
        <v>45</v>
      </c>
      <c r="I7" s="35" t="s">
        <v>46</v>
      </c>
    </row>
    <row r="8" spans="1:9" ht="15" customHeight="1" x14ac:dyDescent="0.3">
      <c r="A8" s="10">
        <v>8</v>
      </c>
      <c r="B8" s="10" t="s">
        <v>2</v>
      </c>
      <c r="C8" s="10">
        <v>1</v>
      </c>
      <c r="D8" s="11">
        <v>28</v>
      </c>
      <c r="E8" s="51"/>
      <c r="F8" s="47">
        <v>0</v>
      </c>
      <c r="G8" s="8">
        <f>F8*D8</f>
        <v>0</v>
      </c>
      <c r="H8" s="54">
        <v>0</v>
      </c>
      <c r="I8" s="3">
        <f t="shared" ref="I8:I12" si="0">(G8*H8)+G8</f>
        <v>0</v>
      </c>
    </row>
    <row r="9" spans="1:9" ht="15" customHeight="1" x14ac:dyDescent="0.3">
      <c r="A9" s="10">
        <v>8</v>
      </c>
      <c r="B9" s="10" t="s">
        <v>3</v>
      </c>
      <c r="C9" s="10">
        <v>1</v>
      </c>
      <c r="D9" s="11">
        <v>28</v>
      </c>
      <c r="E9" s="51"/>
      <c r="F9" s="47">
        <v>0</v>
      </c>
      <c r="G9" s="8">
        <f>F9*D9</f>
        <v>0</v>
      </c>
      <c r="H9" s="54">
        <v>0</v>
      </c>
      <c r="I9" s="3">
        <f t="shared" si="0"/>
        <v>0</v>
      </c>
    </row>
    <row r="10" spans="1:9" ht="15" customHeight="1" x14ac:dyDescent="0.3">
      <c r="A10" s="10">
        <v>8</v>
      </c>
      <c r="B10" s="10" t="s">
        <v>4</v>
      </c>
      <c r="C10" s="10">
        <v>1</v>
      </c>
      <c r="D10" s="11">
        <v>28</v>
      </c>
      <c r="E10" s="51"/>
      <c r="F10" s="47">
        <v>0</v>
      </c>
      <c r="G10" s="8">
        <f t="shared" ref="G10:G12" si="1">F10*D10</f>
        <v>0</v>
      </c>
      <c r="H10" s="54">
        <v>0</v>
      </c>
      <c r="I10" s="3">
        <f t="shared" si="0"/>
        <v>0</v>
      </c>
    </row>
    <row r="11" spans="1:9" ht="15" customHeight="1" x14ac:dyDescent="0.3">
      <c r="A11" s="10">
        <v>8</v>
      </c>
      <c r="B11" s="10" t="s">
        <v>29</v>
      </c>
      <c r="C11" s="10">
        <v>3</v>
      </c>
      <c r="D11" s="11">
        <v>84</v>
      </c>
      <c r="E11" s="51"/>
      <c r="F11" s="47">
        <v>0</v>
      </c>
      <c r="G11" s="8">
        <f t="shared" si="1"/>
        <v>0</v>
      </c>
      <c r="H11" s="54">
        <v>0</v>
      </c>
      <c r="I11" s="3">
        <f t="shared" si="0"/>
        <v>0</v>
      </c>
    </row>
    <row r="12" spans="1:9" ht="15" customHeight="1" x14ac:dyDescent="0.3">
      <c r="A12" s="10">
        <v>8</v>
      </c>
      <c r="B12" s="10" t="s">
        <v>5</v>
      </c>
      <c r="C12" s="10">
        <v>3</v>
      </c>
      <c r="D12" s="11">
        <v>84</v>
      </c>
      <c r="E12" s="51"/>
      <c r="F12" s="47">
        <v>0</v>
      </c>
      <c r="G12" s="8">
        <f t="shared" si="1"/>
        <v>0</v>
      </c>
      <c r="H12" s="54">
        <v>0</v>
      </c>
      <c r="I12" s="3">
        <f t="shared" si="0"/>
        <v>0</v>
      </c>
    </row>
    <row r="13" spans="1:9" ht="15" customHeight="1" x14ac:dyDescent="0.3">
      <c r="A13" s="27"/>
      <c r="B13" s="28" t="s">
        <v>12</v>
      </c>
      <c r="C13" s="27"/>
      <c r="D13" s="27"/>
      <c r="E13" s="29" t="s">
        <v>37</v>
      </c>
      <c r="F13" s="43">
        <f>SUM(F8:F12)</f>
        <v>0</v>
      </c>
      <c r="G13" s="43">
        <f>SUM(G8:G12)</f>
        <v>0</v>
      </c>
      <c r="H13" s="52"/>
      <c r="I13" s="43">
        <f>SUM(I8:I12)</f>
        <v>0</v>
      </c>
    </row>
    <row r="14" spans="1:9" ht="15" customHeight="1" x14ac:dyDescent="0.3">
      <c r="B14" s="12"/>
      <c r="E14" s="13"/>
      <c r="F14" s="19" t="s">
        <v>13</v>
      </c>
      <c r="G14" s="20">
        <v>0.45</v>
      </c>
    </row>
    <row r="15" spans="1:9" ht="15" customHeight="1" x14ac:dyDescent="0.3">
      <c r="B15" s="6"/>
      <c r="E15" s="13"/>
      <c r="F15" s="13"/>
      <c r="G15" s="13"/>
    </row>
    <row r="16" spans="1:9" s="1" customFormat="1" ht="15" customHeight="1" x14ac:dyDescent="0.3">
      <c r="B16" s="6" t="s">
        <v>18</v>
      </c>
    </row>
    <row r="17" spans="1:10" s="1" customFormat="1" ht="24" customHeight="1" x14ac:dyDescent="0.3">
      <c r="A17" s="26" t="s">
        <v>31</v>
      </c>
      <c r="B17" s="28" t="s">
        <v>11</v>
      </c>
      <c r="C17" s="35" t="s">
        <v>39</v>
      </c>
      <c r="D17" s="40" t="s">
        <v>42</v>
      </c>
      <c r="E17" s="35" t="s">
        <v>43</v>
      </c>
      <c r="F17" s="26" t="s">
        <v>17</v>
      </c>
      <c r="G17" s="40" t="s">
        <v>45</v>
      </c>
      <c r="H17" s="35" t="s">
        <v>46</v>
      </c>
      <c r="J17" s="56"/>
    </row>
    <row r="18" spans="1:10" s="1" customFormat="1" ht="11.4" x14ac:dyDescent="0.3">
      <c r="A18" s="10">
        <v>39</v>
      </c>
      <c r="B18" s="10" t="s">
        <v>10</v>
      </c>
      <c r="C18" s="10">
        <v>1</v>
      </c>
      <c r="D18" s="10">
        <v>1</v>
      </c>
      <c r="E18" s="47">
        <v>0</v>
      </c>
      <c r="F18" s="3">
        <f>(C18*D18)*E18</f>
        <v>0</v>
      </c>
      <c r="G18" s="54">
        <v>0</v>
      </c>
      <c r="H18" s="3">
        <f>(F18*G18)+F18</f>
        <v>0</v>
      </c>
    </row>
    <row r="19" spans="1:10" s="1" customFormat="1" ht="22.8" x14ac:dyDescent="0.3">
      <c r="A19" s="10">
        <v>39</v>
      </c>
      <c r="B19" s="16" t="s">
        <v>23</v>
      </c>
      <c r="C19" s="41">
        <v>1</v>
      </c>
      <c r="D19" s="41">
        <v>1</v>
      </c>
      <c r="E19" s="47">
        <v>0</v>
      </c>
      <c r="F19" s="3">
        <f t="shared" ref="F19" si="2">(C19*D19)*E19</f>
        <v>0</v>
      </c>
      <c r="G19" s="54">
        <v>0</v>
      </c>
      <c r="H19" s="3">
        <f t="shared" ref="H19:H25" si="3">(F19*G19)+F19</f>
        <v>0</v>
      </c>
    </row>
    <row r="20" spans="1:10" s="1" customFormat="1" ht="11.4" x14ac:dyDescent="0.3">
      <c r="A20" s="10">
        <v>39</v>
      </c>
      <c r="B20" s="17" t="s">
        <v>51</v>
      </c>
      <c r="C20" s="48"/>
      <c r="D20" s="41">
        <v>1</v>
      </c>
      <c r="E20" s="47">
        <v>0</v>
      </c>
      <c r="F20" s="3">
        <f>(C20*D20)*E20</f>
        <v>0</v>
      </c>
      <c r="G20" s="54">
        <v>0</v>
      </c>
      <c r="H20" s="3">
        <f t="shared" si="3"/>
        <v>0</v>
      </c>
    </row>
    <row r="21" spans="1:10" s="1" customFormat="1" ht="22.8" x14ac:dyDescent="0.3">
      <c r="A21" s="10">
        <v>39</v>
      </c>
      <c r="B21" s="16" t="s">
        <v>24</v>
      </c>
      <c r="C21" s="48"/>
      <c r="D21" s="41">
        <v>1</v>
      </c>
      <c r="E21" s="47">
        <v>0</v>
      </c>
      <c r="F21" s="3">
        <f>(C21*D21)*E21</f>
        <v>0</v>
      </c>
      <c r="G21" s="54">
        <v>0</v>
      </c>
      <c r="H21" s="3">
        <f t="shared" si="3"/>
        <v>0</v>
      </c>
    </row>
    <row r="22" spans="1:10" s="1" customFormat="1" ht="11.4" x14ac:dyDescent="0.3">
      <c r="A22" s="10">
        <v>36</v>
      </c>
      <c r="B22" s="10" t="s">
        <v>27</v>
      </c>
      <c r="C22" s="48"/>
      <c r="D22" s="10">
        <v>1</v>
      </c>
      <c r="E22" s="49">
        <v>0</v>
      </c>
      <c r="F22" s="3">
        <f>(C22*D22)*E22</f>
        <v>0</v>
      </c>
      <c r="G22" s="54">
        <v>0</v>
      </c>
      <c r="H22" s="3">
        <f>(F22*G22)+F22</f>
        <v>0</v>
      </c>
    </row>
    <row r="23" spans="1:10" s="1" customFormat="1" ht="11.4" x14ac:dyDescent="0.3">
      <c r="A23" s="10">
        <v>41</v>
      </c>
      <c r="B23" s="10" t="s">
        <v>33</v>
      </c>
      <c r="C23" s="62" t="s">
        <v>38</v>
      </c>
      <c r="D23" s="10">
        <v>10</v>
      </c>
      <c r="E23" s="49">
        <v>0</v>
      </c>
      <c r="F23" s="3">
        <f>D23*E23</f>
        <v>0</v>
      </c>
      <c r="G23" s="54">
        <v>0</v>
      </c>
      <c r="H23" s="3">
        <f>(F23*G23)+F23</f>
        <v>0</v>
      </c>
    </row>
    <row r="24" spans="1:10" s="1" customFormat="1" ht="11.4" x14ac:dyDescent="0.3">
      <c r="A24" s="10">
        <v>41</v>
      </c>
      <c r="B24" s="10" t="s">
        <v>25</v>
      </c>
      <c r="C24" s="48"/>
      <c r="D24" s="10">
        <v>10</v>
      </c>
      <c r="E24" s="49">
        <v>0</v>
      </c>
      <c r="F24" s="3">
        <f>(C24*D24)*E24</f>
        <v>0</v>
      </c>
      <c r="G24" s="54">
        <v>0</v>
      </c>
      <c r="H24" s="3">
        <f t="shared" si="3"/>
        <v>0</v>
      </c>
    </row>
    <row r="25" spans="1:10" s="1" customFormat="1" ht="12" customHeight="1" x14ac:dyDescent="0.3">
      <c r="A25" s="10">
        <v>38</v>
      </c>
      <c r="B25" s="39" t="s">
        <v>41</v>
      </c>
      <c r="C25" s="10">
        <v>50</v>
      </c>
      <c r="D25" s="10">
        <v>1</v>
      </c>
      <c r="E25" s="47">
        <v>0</v>
      </c>
      <c r="F25" s="3">
        <f>(C25*D25)*E25</f>
        <v>0</v>
      </c>
      <c r="G25" s="54">
        <v>0</v>
      </c>
      <c r="H25" s="3">
        <f t="shared" si="3"/>
        <v>0</v>
      </c>
    </row>
    <row r="26" spans="1:10" s="1" customFormat="1" ht="15" customHeight="1" x14ac:dyDescent="0.3">
      <c r="A26" s="32"/>
      <c r="B26" s="30" t="s">
        <v>12</v>
      </c>
      <c r="C26" s="33"/>
      <c r="D26" s="33"/>
      <c r="E26" s="43">
        <f>SUM(E18:E25)</f>
        <v>0</v>
      </c>
      <c r="F26" s="43">
        <f>SUM(F18:F25)</f>
        <v>0</v>
      </c>
      <c r="G26" s="53"/>
      <c r="H26" s="43">
        <f>SUM(H18:H25)</f>
        <v>0</v>
      </c>
    </row>
    <row r="27" spans="1:10" ht="15" customHeight="1" x14ac:dyDescent="0.3">
      <c r="A27" s="18"/>
      <c r="B27" s="36"/>
      <c r="D27" s="1"/>
      <c r="E27" s="19" t="s">
        <v>22</v>
      </c>
      <c r="F27" s="5">
        <v>0.25</v>
      </c>
      <c r="G27" s="1"/>
    </row>
    <row r="28" spans="1:10" ht="15" customHeight="1" x14ac:dyDescent="0.3">
      <c r="A28" s="22"/>
      <c r="B28" s="4"/>
      <c r="D28" s="1"/>
      <c r="E28" s="37"/>
      <c r="F28" s="38"/>
      <c r="G28" s="1"/>
    </row>
    <row r="29" spans="1:10" ht="15" customHeight="1" x14ac:dyDescent="0.3">
      <c r="A29" s="1"/>
      <c r="B29" s="6" t="s">
        <v>20</v>
      </c>
      <c r="C29" s="1"/>
      <c r="D29" s="1"/>
      <c r="E29" s="1"/>
      <c r="F29" s="15"/>
      <c r="G29" s="1"/>
    </row>
    <row r="30" spans="1:10" s="1" customFormat="1" ht="24" x14ac:dyDescent="0.3">
      <c r="A30" s="26" t="s">
        <v>31</v>
      </c>
      <c r="B30" s="28" t="s">
        <v>11</v>
      </c>
      <c r="C30" s="26" t="s">
        <v>39</v>
      </c>
      <c r="D30" s="28" t="s">
        <v>8</v>
      </c>
      <c r="E30" s="26" t="s">
        <v>19</v>
      </c>
      <c r="F30" s="26" t="s">
        <v>17</v>
      </c>
      <c r="G30" s="40" t="s">
        <v>45</v>
      </c>
      <c r="H30" s="35" t="s">
        <v>46</v>
      </c>
    </row>
    <row r="31" spans="1:10" ht="15" customHeight="1" x14ac:dyDescent="0.3">
      <c r="A31" s="10" t="s">
        <v>35</v>
      </c>
      <c r="B31" s="10" t="s">
        <v>14</v>
      </c>
      <c r="C31" s="2">
        <v>1</v>
      </c>
      <c r="D31" s="10">
        <v>20</v>
      </c>
      <c r="E31" s="47">
        <v>0</v>
      </c>
      <c r="F31" s="3">
        <f>(C31*D31)*E31</f>
        <v>0</v>
      </c>
      <c r="G31" s="54">
        <v>0</v>
      </c>
      <c r="H31" s="3">
        <f>(F31*G31)+F31</f>
        <v>0</v>
      </c>
    </row>
    <row r="32" spans="1:10" ht="15" customHeight="1" x14ac:dyDescent="0.3">
      <c r="A32" s="10" t="s">
        <v>35</v>
      </c>
      <c r="B32" s="2" t="s">
        <v>40</v>
      </c>
      <c r="C32" s="2">
        <v>1</v>
      </c>
      <c r="D32" s="10">
        <v>50</v>
      </c>
      <c r="E32" s="47">
        <v>0</v>
      </c>
      <c r="F32" s="3">
        <f>(C32*D32)*E32</f>
        <v>0</v>
      </c>
      <c r="G32" s="54">
        <v>0</v>
      </c>
      <c r="H32" s="3">
        <f>(F32*G32)+F32</f>
        <v>0</v>
      </c>
    </row>
    <row r="33" spans="1:8" s="6" customFormat="1" ht="15" customHeight="1" x14ac:dyDescent="0.3">
      <c r="A33" s="28"/>
      <c r="B33" s="28" t="s">
        <v>12</v>
      </c>
      <c r="C33" s="34"/>
      <c r="D33" s="28"/>
      <c r="E33" s="42">
        <f>SUM(E31:E32)</f>
        <v>0</v>
      </c>
      <c r="F33" s="43">
        <f>SUM(F31:F32)</f>
        <v>0</v>
      </c>
      <c r="G33" s="40"/>
      <c r="H33" s="43">
        <f>SUM(H31:H32)</f>
        <v>0</v>
      </c>
    </row>
    <row r="34" spans="1:8" ht="15" customHeight="1" x14ac:dyDescent="0.3">
      <c r="A34" s="1"/>
      <c r="B34" s="6"/>
      <c r="D34" s="1"/>
      <c r="E34" s="19" t="s">
        <v>22</v>
      </c>
      <c r="F34" s="20">
        <v>0.25</v>
      </c>
      <c r="G34" s="1"/>
    </row>
    <row r="35" spans="1:8" ht="15" customHeight="1" x14ac:dyDescent="0.2">
      <c r="A35" s="1"/>
      <c r="B35" s="25" t="s">
        <v>28</v>
      </c>
      <c r="C35" s="1"/>
      <c r="D35" s="1"/>
      <c r="E35" s="1"/>
      <c r="F35" s="15"/>
      <c r="G35" s="1"/>
    </row>
    <row r="36" spans="1:8" ht="15" customHeight="1" x14ac:dyDescent="0.3">
      <c r="B36" s="6" t="s">
        <v>30</v>
      </c>
      <c r="D36" s="1"/>
      <c r="E36" s="14"/>
      <c r="F36" s="15"/>
      <c r="G36" s="1"/>
    </row>
    <row r="37" spans="1:8" ht="24" x14ac:dyDescent="0.3">
      <c r="A37" s="26" t="s">
        <v>31</v>
      </c>
      <c r="B37" s="28" t="s">
        <v>11</v>
      </c>
      <c r="C37" s="35" t="s">
        <v>39</v>
      </c>
      <c r="D37" s="28" t="s">
        <v>8</v>
      </c>
      <c r="E37" s="26" t="s">
        <v>19</v>
      </c>
      <c r="F37" s="26" t="s">
        <v>17</v>
      </c>
      <c r="G37" s="40" t="s">
        <v>45</v>
      </c>
      <c r="H37" s="35" t="s">
        <v>46</v>
      </c>
    </row>
    <row r="38" spans="1:8" ht="13.8" x14ac:dyDescent="0.3">
      <c r="A38" s="10">
        <v>41</v>
      </c>
      <c r="B38" s="10" t="s">
        <v>21</v>
      </c>
      <c r="C38" s="62" t="s">
        <v>38</v>
      </c>
      <c r="D38" s="10">
        <v>10</v>
      </c>
      <c r="E38" s="49">
        <v>0</v>
      </c>
      <c r="F38" s="3">
        <f>D38*E38</f>
        <v>0</v>
      </c>
      <c r="G38" s="54">
        <v>0</v>
      </c>
      <c r="H38" s="3">
        <f>(F38*G38)+F38</f>
        <v>0</v>
      </c>
    </row>
    <row r="39" spans="1:8" ht="15" customHeight="1" x14ac:dyDescent="0.3">
      <c r="A39" s="10">
        <v>43</v>
      </c>
      <c r="B39" s="10" t="s">
        <v>26</v>
      </c>
      <c r="C39" s="48"/>
      <c r="D39" s="10">
        <v>10</v>
      </c>
      <c r="E39" s="49">
        <v>0</v>
      </c>
      <c r="F39" s="3">
        <f>(C39*D39)*E39</f>
        <v>0</v>
      </c>
      <c r="G39" s="54">
        <v>0</v>
      </c>
      <c r="H39" s="3">
        <f>(F39*G39)+F39</f>
        <v>0</v>
      </c>
    </row>
    <row r="40" spans="1:8" ht="15" customHeight="1" x14ac:dyDescent="0.3">
      <c r="A40" s="28"/>
      <c r="B40" s="28" t="s">
        <v>12</v>
      </c>
      <c r="C40" s="28"/>
      <c r="D40" s="28"/>
      <c r="E40" s="44">
        <v>0</v>
      </c>
      <c r="F40" s="44">
        <f>SUM(F38:F39)</f>
        <v>0</v>
      </c>
      <c r="G40" s="52"/>
      <c r="H40" s="43">
        <f>SUM(H38:H39)</f>
        <v>0</v>
      </c>
    </row>
    <row r="41" spans="1:8" ht="15" customHeight="1" x14ac:dyDescent="0.3">
      <c r="E41" s="19" t="s">
        <v>22</v>
      </c>
      <c r="F41" s="20">
        <v>0.05</v>
      </c>
    </row>
    <row r="42" spans="1:8" ht="15" customHeight="1" x14ac:dyDescent="0.3">
      <c r="E42" s="37"/>
      <c r="F42" s="38"/>
    </row>
    <row r="43" spans="1:8" s="1" customFormat="1" ht="11.4" x14ac:dyDescent="0.3">
      <c r="B43" s="50" t="s">
        <v>34</v>
      </c>
      <c r="C43" s="50"/>
    </row>
    <row r="44" spans="1:8" s="1" customFormat="1" ht="11.4" x14ac:dyDescent="0.3">
      <c r="B44" s="50" t="s">
        <v>9</v>
      </c>
      <c r="C44" s="50"/>
    </row>
    <row r="45" spans="1:8" s="1" customFormat="1" ht="15" customHeight="1" thickBot="1" x14ac:dyDescent="0.35">
      <c r="B45" s="21"/>
    </row>
    <row r="46" spans="1:8" s="1" customFormat="1" ht="35.4" thickBot="1" x14ac:dyDescent="0.35">
      <c r="B46" s="46" t="s">
        <v>47</v>
      </c>
      <c r="C46" s="24"/>
      <c r="D46" s="24"/>
      <c r="E46" s="24"/>
      <c r="F46" s="45">
        <f>(G13*G14)+(F26*F27)+(F33*F34)+(F40*F41)</f>
        <v>0</v>
      </c>
    </row>
    <row r="47" spans="1:8" s="1" customFormat="1" ht="15" customHeight="1" x14ac:dyDescent="0.3">
      <c r="B47" s="55" t="s">
        <v>46</v>
      </c>
      <c r="F47" s="13">
        <f>(I13*G14)+(H26*F27)+(H33*F34)+(H40*F41)</f>
        <v>0</v>
      </c>
    </row>
    <row r="48" spans="1:8" s="1" customFormat="1" ht="15" customHeight="1" x14ac:dyDescent="0.3">
      <c r="F48" s="1" t="s">
        <v>48</v>
      </c>
    </row>
    <row r="49" spans="2:5" ht="13.8" x14ac:dyDescent="0.3">
      <c r="B49" s="57" t="s">
        <v>50</v>
      </c>
    </row>
    <row r="50" spans="2:5" ht="24" x14ac:dyDescent="0.3">
      <c r="B50" s="40" t="s">
        <v>11</v>
      </c>
      <c r="C50" s="35" t="s">
        <v>52</v>
      </c>
      <c r="D50" s="40" t="s">
        <v>45</v>
      </c>
      <c r="E50" s="35" t="s">
        <v>46</v>
      </c>
    </row>
    <row r="51" spans="2:5" ht="15" customHeight="1" x14ac:dyDescent="0.3">
      <c r="B51" s="2" t="s">
        <v>49</v>
      </c>
      <c r="C51" s="59">
        <v>0</v>
      </c>
      <c r="D51" s="54">
        <v>0</v>
      </c>
      <c r="E51" s="3">
        <f>(C51*D51)+C51</f>
        <v>0</v>
      </c>
    </row>
    <row r="52" spans="2:5" ht="15" customHeight="1" x14ac:dyDescent="0.3">
      <c r="B52" s="58"/>
      <c r="C52" s="59">
        <v>0</v>
      </c>
      <c r="D52" s="54">
        <v>0</v>
      </c>
      <c r="E52" s="3">
        <f t="shared" ref="E52:E56" si="4">(C52*D52)+C52</f>
        <v>0</v>
      </c>
    </row>
    <row r="53" spans="2:5" ht="15" customHeight="1" x14ac:dyDescent="0.3">
      <c r="B53" s="58"/>
      <c r="C53" s="59">
        <v>0</v>
      </c>
      <c r="D53" s="54">
        <v>0</v>
      </c>
      <c r="E53" s="3">
        <f t="shared" si="4"/>
        <v>0</v>
      </c>
    </row>
    <row r="54" spans="2:5" ht="15" customHeight="1" x14ac:dyDescent="0.3">
      <c r="B54" s="58"/>
      <c r="C54" s="59">
        <v>0</v>
      </c>
      <c r="D54" s="54">
        <v>0</v>
      </c>
      <c r="E54" s="3">
        <f>(C54*D54)+C54</f>
        <v>0</v>
      </c>
    </row>
    <row r="55" spans="2:5" ht="15" customHeight="1" x14ac:dyDescent="0.3">
      <c r="B55" s="58"/>
      <c r="C55" s="59">
        <v>0</v>
      </c>
      <c r="D55" s="54">
        <v>0</v>
      </c>
      <c r="E55" s="3">
        <f t="shared" si="4"/>
        <v>0</v>
      </c>
    </row>
    <row r="56" spans="2:5" ht="15" customHeight="1" x14ac:dyDescent="0.3">
      <c r="B56" s="58"/>
      <c r="C56" s="59">
        <v>0</v>
      </c>
      <c r="D56" s="54">
        <v>0</v>
      </c>
      <c r="E56" s="3">
        <f t="shared" si="4"/>
        <v>0</v>
      </c>
    </row>
    <row r="57" spans="2:5" ht="15" customHeight="1" x14ac:dyDescent="0.3">
      <c r="B57" s="40" t="s">
        <v>12</v>
      </c>
      <c r="C57" s="52"/>
      <c r="D57" s="52"/>
      <c r="E57" s="53">
        <f>SUM(E51:E56)</f>
        <v>0</v>
      </c>
    </row>
    <row r="58" spans="2:5" ht="15" customHeight="1" x14ac:dyDescent="0.3">
      <c r="B58" s="60" t="s">
        <v>53</v>
      </c>
    </row>
  </sheetData>
  <protectedRanges>
    <protectedRange sqref="F8:F12" name="Bereik1"/>
    <protectedRange sqref="C20:C24 C38" name="Bereik2"/>
    <protectedRange sqref="E18:E25 E38" name="Bereik3"/>
    <protectedRange sqref="E31:E32" name="Bereik4"/>
    <protectedRange sqref="C39" name="Bereik5"/>
    <protectedRange sqref="E39" name="Bereik6"/>
  </protectedRange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495eb79-ce0f-48e3-9609-740d9e1d7d97" ContentTypeId="0x010100BF1EBCD40D079242B761AFEC3A3CD1FC" PreviousValue="false"/>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xcel rekenblad" ma:contentTypeID="0x010100BF1EBCD40D079242B761AFEC3A3CD1FC006EB3A3CE48D5ED4D8BA0663D223E4F23" ma:contentTypeVersion="1" ma:contentTypeDescription="" ma:contentTypeScope="" ma:versionID="fc88f2e82e00de453f91e8a13fe90a4d">
  <xsd:schema xmlns:xsd="http://www.w3.org/2001/XMLSchema" xmlns:xs="http://www.w3.org/2001/XMLSchema" xmlns:p="http://schemas.microsoft.com/office/2006/metadata/properties" targetNamespace="http://schemas.microsoft.com/office/2006/metadata/properties" ma:root="true" ma:fieldsID="b0b8e89b7327bd28fa0a4c5fa6d662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4D52F7-5134-484F-8C08-E24E8AE8B223}">
  <ds:schemaRefs>
    <ds:schemaRef ds:uri="Microsoft.SharePoint.Taxonomy.ContentTypeSync"/>
  </ds:schemaRefs>
</ds:datastoreItem>
</file>

<file path=customXml/itemProps2.xml><?xml version="1.0" encoding="utf-8"?>
<ds:datastoreItem xmlns:ds="http://schemas.openxmlformats.org/officeDocument/2006/customXml" ds:itemID="{B6684901-7BBE-4227-A5BA-D9640E5DBED0}">
  <ds:schemaRefs>
    <ds:schemaRef ds:uri="http://schemas.microsoft.com/office/2006/metadata/propertie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3B579BD9-4272-4082-B214-A69789FEA50F}">
  <ds:schemaRefs>
    <ds:schemaRef ds:uri="http://schemas.microsoft.com/sharepoint/v3/contenttype/forms"/>
  </ds:schemaRefs>
</ds:datastoreItem>
</file>

<file path=customXml/itemProps4.xml><?xml version="1.0" encoding="utf-8"?>
<ds:datastoreItem xmlns:ds="http://schemas.openxmlformats.org/officeDocument/2006/customXml" ds:itemID="{C85561B4-ED24-4172-BD1F-F15E1760A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Veiligheidsregio Twente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René van der Veen</dc:creator>
  <cp:keywords/>
  <dc:description/>
  <cp:lastModifiedBy>Jette Dierselhuis</cp:lastModifiedBy>
  <cp:revision/>
  <dcterms:created xsi:type="dcterms:W3CDTF">2019-10-03T09:41:46Z</dcterms:created>
  <dcterms:modified xsi:type="dcterms:W3CDTF">2020-11-17T09:00:38Z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0x010100BF1EBCD40D079242B761AFEC3A3CD1FC006EB3A3CE48D5ED4D8BA0663D223E4F23</vt:lpwstr>
  </property>
</Properties>
</file>