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05_Bedrijfsvoering\05_FenI\01_Inkoop\01 Aanbestedingen\008 - JAN 2020 - DEC 2020\20200225 Redvoertuigen VRU\03 Concept documenten\35 Nota's van Inlichtingen\"/>
    </mc:Choice>
  </mc:AlternateContent>
  <bookViews>
    <workbookView xWindow="0" yWindow="0" windowWidth="23016" windowHeight="9072"/>
  </bookViews>
  <sheets>
    <sheet name="Blad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0" i="1" l="1"/>
  <c r="F90" i="1"/>
  <c r="F91" i="1" s="1"/>
  <c r="H80" i="1"/>
  <c r="F80" i="1"/>
  <c r="H73" i="1"/>
  <c r="F73" i="1"/>
  <c r="H88" i="1"/>
  <c r="F88" i="1"/>
  <c r="H63" i="1"/>
  <c r="F63" i="1"/>
  <c r="H54" i="1"/>
  <c r="F54" i="1"/>
  <c r="H43" i="1"/>
  <c r="F43" i="1"/>
  <c r="H19" i="1"/>
  <c r="F19" i="1"/>
  <c r="H13" i="1"/>
  <c r="F13" i="1"/>
</calcChain>
</file>

<file path=xl/sharedStrings.xml><?xml version="1.0" encoding="utf-8"?>
<sst xmlns="http://schemas.openxmlformats.org/spreadsheetml/2006/main" count="276" uniqueCount="173">
  <si>
    <t>1. Wendbaarheid</t>
  </si>
  <si>
    <t>Uitgangspunt is om zo compact mogelijke voertuigen met een maximale wendbaarheid aan te schaffen.</t>
  </si>
  <si>
    <t>1.1</t>
  </si>
  <si>
    <t>Geef de draaicirkel aan van het voertuig in cm., gemeten over de 500 kg korf.</t>
  </si>
  <si>
    <t>1.2</t>
  </si>
  <si>
    <t>Geef de bestreken baan aan van het voertuig in cm., gemeten over de 500 kg korf en hart van de achterwielen (getrokken as)</t>
  </si>
  <si>
    <t>1.3</t>
  </si>
  <si>
    <t>Geef de voertuigbreedte aan in cm., gemeten over de achterspatborden. (Afronden naar boven in hele centimeters).</t>
  </si>
  <si>
    <t>1.4</t>
  </si>
  <si>
    <t>Geef de maximale voertuighoogte aan in cm., gemeten vanaf het maaiveld en hoogste punt van het totale voertuig (Afronden naar boven in hele centimeters).</t>
  </si>
  <si>
    <t>1.5</t>
  </si>
  <si>
    <t>Geef de totale voertuiglengte op in cm., gemeten vanaf de voorzijde korf tot achterzijde. Indien het ladderpakket of andere (opbouw) delen uitsteekt wordt dat gezien als verste punt. Zie eist TE.35</t>
  </si>
  <si>
    <t>1.6</t>
  </si>
  <si>
    <t>De maximale draaicirkel over de korf is zo klein mogelijk. Zie eis FE.02</t>
  </si>
  <si>
    <t>1.7</t>
  </si>
  <si>
    <t>De breedte benaderd de 2.400mm zo nauwkeurig mogelijk. Zie eis FE.02</t>
  </si>
  <si>
    <t xml:space="preserve">Meerwaarde VRU </t>
  </si>
  <si>
    <t>zo weinig mogelijk ten opzicht van de eis</t>
  </si>
  <si>
    <t>Waarde in te vullen in</t>
  </si>
  <si>
    <t>32 meter ladder</t>
  </si>
  <si>
    <t>Score</t>
  </si>
  <si>
    <t>waarde</t>
  </si>
  <si>
    <t>42 meter ladder</t>
  </si>
  <si>
    <t>Waarde</t>
  </si>
  <si>
    <t>…cm</t>
  </si>
  <si>
    <t>…mm</t>
  </si>
  <si>
    <t>Kleiner dan 15.001 mm</t>
  </si>
  <si>
    <t>2.400 (&lt;=max aantal punten</t>
  </si>
  <si>
    <t>2. Cabine</t>
  </si>
  <si>
    <t>De cabinemaatvoering is maximaal afgestemd op de functionele eisen.</t>
  </si>
  <si>
    <t>Meerwaarde VRU</t>
  </si>
  <si>
    <t>2.1</t>
  </si>
  <si>
    <t>De afstand tussen voorzijde rugplaat ademluchttoestel (drager) en de voorzijde van het dashboard is zo groot mogelijk. Geef deze afstand op in cm. Zie eis TE.132.</t>
  </si>
  <si>
    <t>zo weinig mogelijk ten opzichte van de eis.</t>
  </si>
  <si>
    <t>3. Chassis</t>
  </si>
  <si>
    <t>De verhoudingen van het GVW, technisch toelaatbaar gewicht en uiteindelijk totaal gewicht dienen in relatie te zijn tot de functionele en technische eisen. De reserves zijn zo gunstig mogelijk en worden weergegeven.</t>
  </si>
  <si>
    <t>3.1</t>
  </si>
  <si>
    <t>Geef het restant laadvermogen aan in kg tussen het totaal gebruiksklare gewicht (incl. bemanning, volle vloeistoftanks en bepakking) en het toegestane GVW.</t>
  </si>
  <si>
    <t>3.2</t>
  </si>
  <si>
    <t xml:space="preserve">Geef het restant laadvermogen aan in % tussen het totaal gebruiksklare gewicht (incl. bemanning, volle vloeistoftanks en bepakking) en het toegestane GVW. </t>
  </si>
  <si>
    <t>3.3</t>
  </si>
  <si>
    <t xml:space="preserve">Geef het restant laadvermogen aan in kg tussen het totaal gebruiksklare gewicht (incl. bemanning, volle vloeistoftanks en bepakking) en het technisch toegestane gewicht. </t>
  </si>
  <si>
    <t>3.4</t>
  </si>
  <si>
    <t xml:space="preserve">Geef het restant laadvermogen aan in % tussen het totaal gebruiksklare gewicht (incl. bemanning, volle vloeistoftanks en bepakking) en het technisch toegestane gewicht. </t>
  </si>
  <si>
    <t xml:space="preserve">Geef het restant laadvermogen voor de trekas aan in % tussen het totaal gebruiksklare gewicht (incl. bemanning, volle vloeistoftanks en bepakking) en het toegestane GVW voor de trekas. </t>
  </si>
  <si>
    <t xml:space="preserve">Geef het restant laadvermogen voor de vooras aan in % tussen het totaal gebruiksklare gewicht (incl. bemanning, volle vloeistoftanks en bepakking) en het toegestane GVW voor de vooras. </t>
  </si>
  <si>
    <t>Geef aan hoeveel % gewicht de trekas draagt ten opzichte van de vooras (incl. bemanning, volle vloeistoftanks en bepakking).</t>
  </si>
  <si>
    <t>Geef aan  hoeveel % gewicht de vooras draagt ten opzichte van de trekas (incl. bemanning, volle vloeistoftanks en bepakking).</t>
  </si>
  <si>
    <t>Geef aan  hoeveel % gewicht de sleep-as draagt ten opzichte van de trekas (incl. bemanning, volle vloeistoftanks en bepakking).</t>
  </si>
  <si>
    <t>Geef de statische kantelhoek aan in graden (incl. bemanning, volle vloeistoftanks en bepakking).</t>
  </si>
  <si>
    <t xml:space="preserve">Op basis van de functionele en technische eisen kan het voertuig met de aanwezige brandstof en eventuele toevoegingen teminste vier uur aaneengesloten in bedrijf blijven. De brandstof- en voorraad toevoegingen is zo groot mogelijk. Geef de totale mogelijke voorraad brandstof aan in liters. </t>
  </si>
  <si>
    <t>De aanrijdhoek van het voertuig is zo groot mogelijk, geef deze op in graden.</t>
  </si>
  <si>
    <t>De schanshoek van het voertuig is zo groot mogelijk, geef deze op in graden.</t>
  </si>
  <si>
    <t>De afrijdhoek van het voertuig  is zo groot mogelijk, geef deze op in graden.</t>
  </si>
  <si>
    <t>Het aantal chassistype is zo veel mogelijk hetzelfde.</t>
  </si>
  <si>
    <t>De afstand in cm tussen het laagste chassisdeel, opbouwcomponenten, brandstoftank(s), enz. en maaiveld, anders dan de assen, is zo groot mogelijk. Geef deze afstand op in cm.</t>
  </si>
  <si>
    <t>De maximale aslast is 8.400 kg of kleiner. Zie eis FE.02</t>
  </si>
  <si>
    <t>Om een zo laag mogelijke maximale aslast te bereiken is de gewichtsverdeling in rijtoestand over de assen, is de last van de zwaarst belaste as zo laag mogelijk. De trek- en naloopas worden in deze gezien als twee afzonderlijke assen.</t>
  </si>
  <si>
    <t>Om een zo laag mogelijke maximale aslast te bereiken is de gewichtsverdeling in rijtoestand over de assen zo gunstig mogelijk. De trek- en naloopas worden in deze gezien als twee afzonderlijke assen.</t>
  </si>
  <si>
    <t>3.5</t>
  </si>
  <si>
    <t>3.6</t>
  </si>
  <si>
    <t>3.7</t>
  </si>
  <si>
    <t>3.8</t>
  </si>
  <si>
    <t>3.9</t>
  </si>
  <si>
    <t>3.10</t>
  </si>
  <si>
    <t>3.11</t>
  </si>
  <si>
    <t>3.12</t>
  </si>
  <si>
    <t>3.13</t>
  </si>
  <si>
    <t>3.14</t>
  </si>
  <si>
    <t>3.15</t>
  </si>
  <si>
    <t>3.16</t>
  </si>
  <si>
    <t>3.17</t>
  </si>
  <si>
    <t>3.18</t>
  </si>
  <si>
    <t>3.19</t>
  </si>
  <si>
    <t>zo laag mogelijk</t>
  </si>
  <si>
    <t>zo veel mogelijk ten opzichte van de eis</t>
  </si>
  <si>
    <t>zo weinig mogelijk ten opzichte van de eis</t>
  </si>
  <si>
    <t>zo laag mogelijk ten opzichte van de eis</t>
  </si>
  <si>
    <t xml:space="preserve">zo weinig mogelijk  </t>
  </si>
  <si>
    <t>lager dan 8.400 kg</t>
  </si>
  <si>
    <t xml:space="preserve">zo laag mogelijk  </t>
  </si>
  <si>
    <t>…kg</t>
  </si>
  <si>
    <t>…aantal</t>
  </si>
  <si>
    <t>...˚</t>
  </si>
  <si>
    <t>…liter</t>
  </si>
  <si>
    <t>…%</t>
  </si>
  <si>
    <t>4. Motor &amp; Transmissie</t>
  </si>
  <si>
    <t>4.1</t>
  </si>
  <si>
    <t>4.2</t>
  </si>
  <si>
    <t>Het motorvermogen is zo groot mogelijk, geef dit vermogen op in kW.</t>
  </si>
  <si>
    <t>Het aantal toegepaste verschillende motortypes voor de twee voertuigvarianten is zo klein mogelijk, vul het aantal toegepaste motormerken van alle type voertuigen in bij elk voertuigtype.</t>
  </si>
  <si>
    <t>4.3</t>
  </si>
  <si>
    <t>Het maximale koppel is zo groot mogelijk, geef dit koppel op in Nm.</t>
  </si>
  <si>
    <t>4.4</t>
  </si>
  <si>
    <t>Het maximale koppel wordt bereikt bij een zo laag mogelijk toerental, geef het laagste toerental op in tpm waarbij dit gehaald wordt.</t>
  </si>
  <si>
    <t>4.5</t>
  </si>
  <si>
    <t>Het maximale koppel kan vanaf het laagste toerental worden vastgehouden over een zo groot mogelijk toerenbereik. Geef het totale toerenbereik op in tpm. Hoe groter het totale toerenbereik hoe beter.</t>
  </si>
  <si>
    <t>4.6</t>
  </si>
  <si>
    <t>Geef het aantal preventief te vervangen harde onderdelen en vloeistoffen in liters per voertuig op over een periode van 15 jaar (o.b.v. gemiddeld 5000 kilometer per jaar).</t>
  </si>
  <si>
    <t>…kW</t>
  </si>
  <si>
    <t>…Nm</t>
  </si>
  <si>
    <t>…tpm/min</t>
  </si>
  <si>
    <t>van… tot…omw/min</t>
  </si>
  <si>
    <t>5. Opbouw</t>
  </si>
  <si>
    <t>De inbouwruimte is in relatie tot functionele en voertuigeisen (maximale afmetingen) zo effcient mogelijk te gebruiken.</t>
  </si>
  <si>
    <t>5.1</t>
  </si>
  <si>
    <t>De netto dagmaat van de geopende podiumkast (opening hoogte) is bij geopende rolluiken zo groot mogelijk. Geef de netto beschikbare hoogte van een kast op (zonder kastkleppen) in centimeters.</t>
  </si>
  <si>
    <t>zo veel mogelijk.</t>
  </si>
  <si>
    <t>5.2</t>
  </si>
  <si>
    <t>5.3</t>
  </si>
  <si>
    <t>De netto dagmaat van de geopende kast 1 is bij geopend rolluik zo groot mogelijk. Geef de netto beschikbare breedte van de kast op in centimeters.</t>
  </si>
  <si>
    <t>De netto dagmaat van de geopende kast 2 is bij geopend rolluik zo groot mogelijk. Geef de netto beschikbare breedte van de kast op in centimeters.</t>
  </si>
  <si>
    <t>5.4</t>
  </si>
  <si>
    <t>Het totale kastvolume is zo groot mogelijk. Geef de totale inhoud op in centimeters.</t>
  </si>
  <si>
    <t>5.5</t>
  </si>
  <si>
    <t>Breedte toegangstrap podium? Breedte? Hoogte opstap eerste trede bij afgestempelde auto? Ook onder maaiveld werken.</t>
  </si>
  <si>
    <t>6. Afstempeling</t>
  </si>
  <si>
    <t>6.1</t>
  </si>
  <si>
    <t>De afgestempelde ladder staat (ook bij een gladde ondergrond) zo stabiel mogelijk. Door behoud van banden contact met wegdek kan ladder minder makkelijk wegglijden t.o.v. auto die alleen met stempels grond contact heeft.</t>
  </si>
  <si>
    <t>Banden contact met wegdek in afgestempelde toestand</t>
  </si>
  <si>
    <t>ja/nee</t>
  </si>
  <si>
    <t>6.2</t>
  </si>
  <si>
    <t>De maximale stempelkrachten zijn zo laag mogeljk.</t>
  </si>
  <si>
    <t>6.3</t>
  </si>
  <si>
    <t>De hoogte tussen maaiveld en onderzijde draaitoren is zo groot mogelijk.</t>
  </si>
  <si>
    <t>zo groot mogelijk</t>
  </si>
  <si>
    <t>6.4</t>
  </si>
  <si>
    <t>De afmetingen van de stempelplaten en of geleverde varianten is zo groot mogelijk. Doel hiervan is in zo veel mogelijk situaties te kunnen afstempelen.</t>
  </si>
  <si>
    <t>6.5</t>
  </si>
  <si>
    <t>De zelfcorrigerende hellingshoek (horizontaalstelling) waaar de ladder ingezet kan worden is zo groot mogelijk.</t>
  </si>
  <si>
    <t>hellingshoek is zo groot mogelijk</t>
  </si>
  <si>
    <t>… graden</t>
  </si>
  <si>
    <t>6.6</t>
  </si>
  <si>
    <t>De uitgeschoven stempellengte werkt proportioneel, in zo klein mogelijke stappen, door in het maximale werkbereik van de ladder.</t>
  </si>
  <si>
    <t>zo klein mogelijk</t>
  </si>
  <si>
    <t>7. Korf</t>
  </si>
  <si>
    <t>7.1</t>
  </si>
  <si>
    <t>Het draagvermogen van de brancardsteun is minimaal 300kg (zie eis TE.172), het draagvermogen is zo groot mogelijk.</t>
  </si>
  <si>
    <t>zo hoog mogelijk ten opzicht van de eis</t>
  </si>
  <si>
    <t>7.2</t>
  </si>
  <si>
    <t>De korfvloerhoogte is meer dan 30 respectievelijk 40 meter</t>
  </si>
  <si>
    <t>hoogte zo groot mogelijk</t>
  </si>
  <si>
    <t>7.3</t>
  </si>
  <si>
    <t>Naast de eis TE.170 voor een elektrisch uitschuifbaar bordes is de korf voorzien van een functionaliteit ale een uitschuif-of klapbaar laddertje waarmee personen eenvoudig kunnen in-of uitstappen als de korf niet op maaiveld op balkon geplaatst kan worden.</t>
  </si>
  <si>
    <t>Toepassen</t>
  </si>
  <si>
    <t>8. Blusinstallatie</t>
  </si>
  <si>
    <t>8.1</t>
  </si>
  <si>
    <t>Het voertuig wordt voorzien van een electrisch bedienbare in de korf geintegreerde monitor. De worplengte is bij een debiet van 2000 liter en een ingangsdruk op de monitor van 8 bar zo groot mogelijk. Geef de maximale worplengte op in meters. De monitor staat op 30 respectievelijk 40 meter hoogte.</t>
  </si>
  <si>
    <t>zo veel mogelijk</t>
  </si>
  <si>
    <t>…meter</t>
  </si>
  <si>
    <t>8.2</t>
  </si>
  <si>
    <t>Ten behoeve van het voeden van de 2000 liter monitor is niet allleen de korf voorzien van een geintegreerde voedingsleiding maar ligt er over de ladder een (telescoperde) voedingsleiding en is de leiding 'permanent' verbonden met de monitor. Bij een debiet van 2000 liter en 8 bar ingangsdruk op de monitor is het drukverlies tussen onderzijde autoladder (maaiveld) en ingangspunt monitor zo gering mogelijk. Geef het verlies op in bar. De monitor staat op 30 resp 40 meter hoogte.</t>
  </si>
  <si>
    <t>zo gering mogelijk</t>
  </si>
  <si>
    <t>…bar</t>
  </si>
  <si>
    <t>8.3</t>
  </si>
  <si>
    <t>De monitor bij een lager debiet van 1.000 l/min nog een worplengte van minimaal 30 meter.</t>
  </si>
  <si>
    <t>worplengte is zo groot mogelijk</t>
  </si>
  <si>
    <t>8.4</t>
  </si>
  <si>
    <t>De korf ia aan de onderzijde van tenminste een elektrisch bedienbare nozzle (zie eis TE.178). Het aantal nozzles is meer.</t>
  </si>
  <si>
    <t>aantal is zo groot mogelijk</t>
  </si>
  <si>
    <t xml:space="preserve">…aantal </t>
  </si>
  <si>
    <t>Standaardformulier I T.b.v. Sg2 Wensen</t>
  </si>
  <si>
    <t>Let op: alle in te vullen waarden afronden op twee cijfers achter de komma (behalve Ja/Nee), met het getal van twee cijfers achter de komma wordt gerekend.</t>
  </si>
  <si>
    <t>Maximaal te behalen score</t>
  </si>
  <si>
    <t>Maximaal te behalen score totaal Sg2</t>
  </si>
  <si>
    <t xml:space="preserve">De behaalde totale score op dit onderdeel wordt teruggerekend naar de score 1000, waarbij de maximaal te behalen score totaal Sg2 (1870) gelijk staat aan 1000 van Sg2. </t>
  </si>
  <si>
    <t>Naam Deelnemer</t>
  </si>
  <si>
    <t>Naam ondergetekende</t>
  </si>
  <si>
    <t>Functie</t>
  </si>
  <si>
    <t>Plaats en datum</t>
  </si>
  <si>
    <t>Handtekening</t>
  </si>
  <si>
    <t xml:space="preserve">Let op: Inschrijver dient alle grijs gekleurde velden in te vullen. Het niet volledig invullen van het wensenblad kan leiden tot uitsluiting van de gunningsprocedure!!         </t>
  </si>
  <si>
    <t>…aantal
…liters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</si>
</sst>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font>
    <font>
      <b/>
      <sz val="11"/>
      <color theme="0"/>
      <name val="Calibri"/>
      <family val="2"/>
    </font>
    <font>
      <i/>
      <sz val="11"/>
      <color theme="1"/>
      <name val="Calibri"/>
      <family val="2"/>
    </font>
    <font>
      <b/>
      <sz val="12"/>
      <color theme="0"/>
      <name val="Calibri"/>
      <family val="2"/>
    </font>
    <font>
      <b/>
      <sz val="14"/>
      <color theme="0"/>
      <name val="Calibri"/>
      <family val="2"/>
    </font>
    <font>
      <b/>
      <sz val="10"/>
      <color theme="0"/>
      <name val="Calibri"/>
      <family val="2"/>
    </font>
    <font>
      <b/>
      <sz val="12"/>
      <color theme="1"/>
      <name val="Calibri"/>
      <family val="2"/>
    </font>
    <font>
      <sz val="9"/>
      <color theme="0"/>
      <name val="Calibri"/>
      <family val="2"/>
    </font>
    <font>
      <sz val="9"/>
      <name val="Calibri"/>
      <family val="2"/>
    </font>
  </fonts>
  <fills count="7">
    <fill>
      <patternFill patternType="none"/>
    </fill>
    <fill>
      <patternFill patternType="gray125"/>
    </fill>
    <fill>
      <patternFill patternType="solid">
        <fgColor rgb="FF00B0F0"/>
        <bgColor indexed="64"/>
      </patternFill>
    </fill>
    <fill>
      <patternFill patternType="solid">
        <fgColor rgb="FFFFC00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s>
  <cellStyleXfs count="1">
    <xf numFmtId="0" fontId="0" fillId="0" borderId="0"/>
  </cellStyleXfs>
  <cellXfs count="45">
    <xf numFmtId="0" fontId="0" fillId="0" borderId="0" xfId="0"/>
    <xf numFmtId="0" fontId="0" fillId="0" borderId="0" xfId="0" applyAlignment="1">
      <alignment wrapText="1"/>
    </xf>
    <xf numFmtId="0" fontId="0" fillId="0" borderId="0" xfId="0" applyAlignment="1">
      <alignment vertical="top"/>
    </xf>
    <xf numFmtId="0" fontId="0" fillId="0" borderId="0" xfId="0" applyAlignment="1">
      <alignment vertical="top" wrapText="1"/>
    </xf>
    <xf numFmtId="0" fontId="0" fillId="0" borderId="0" xfId="0" applyAlignment="1">
      <alignment horizontal="center" vertical="center"/>
    </xf>
    <xf numFmtId="0" fontId="0" fillId="2" borderId="0" xfId="0" applyFill="1" applyAlignment="1">
      <alignment vertical="top"/>
    </xf>
    <xf numFmtId="0" fontId="0" fillId="2" borderId="0" xfId="0" applyFill="1" applyAlignment="1">
      <alignment horizontal="center" vertical="top"/>
    </xf>
    <xf numFmtId="0" fontId="2" fillId="3" borderId="0" xfId="0" applyFont="1" applyFill="1" applyAlignment="1">
      <alignment vertical="top" wrapText="1"/>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0" borderId="1" xfId="0" applyBorder="1" applyAlignment="1">
      <alignment vertical="top" wrapText="1"/>
    </xf>
    <xf numFmtId="0" fontId="0" fillId="0" borderId="1" xfId="0" applyBorder="1" applyAlignment="1">
      <alignment horizontal="center" vertical="center"/>
    </xf>
    <xf numFmtId="0" fontId="0" fillId="0" borderId="0" xfId="0" applyBorder="1" applyAlignment="1">
      <alignment vertical="top" wrapText="1"/>
    </xf>
    <xf numFmtId="0" fontId="0" fillId="0" borderId="0" xfId="0" applyBorder="1" applyAlignment="1">
      <alignment horizontal="center" vertical="center"/>
    </xf>
    <xf numFmtId="0" fontId="0" fillId="0" borderId="0" xfId="0" applyBorder="1" applyAlignment="1">
      <alignment vertical="top"/>
    </xf>
    <xf numFmtId="0" fontId="0" fillId="5" borderId="1" xfId="0" applyFill="1" applyBorder="1" applyAlignment="1">
      <alignment vertical="top"/>
    </xf>
    <xf numFmtId="0" fontId="0" fillId="6" borderId="1" xfId="0" applyFill="1" applyBorder="1" applyAlignment="1">
      <alignment vertical="top"/>
    </xf>
    <xf numFmtId="0" fontId="0" fillId="2" borderId="0" xfId="0" applyFill="1" applyAlignment="1">
      <alignment horizontal="center" vertical="center"/>
    </xf>
    <xf numFmtId="0" fontId="2" fillId="3" borderId="1" xfId="0" applyFont="1" applyFill="1" applyBorder="1" applyAlignment="1">
      <alignment vertical="top" wrapText="1"/>
    </xf>
    <xf numFmtId="0" fontId="0" fillId="3" borderId="1" xfId="0" applyFill="1" applyBorder="1" applyAlignment="1">
      <alignment vertical="top"/>
    </xf>
    <xf numFmtId="0" fontId="3" fillId="3" borderId="0" xfId="0" applyFont="1" applyFill="1" applyAlignment="1">
      <alignment horizontal="center" vertical="top" wrapText="1"/>
    </xf>
    <xf numFmtId="0" fontId="0" fillId="3" borderId="2" xfId="0" applyFill="1" applyBorder="1" applyAlignment="1">
      <alignment vertical="top"/>
    </xf>
    <xf numFmtId="0" fontId="0" fillId="0" borderId="1" xfId="0" applyBorder="1" applyAlignment="1">
      <alignment horizontal="center" vertical="center" wrapText="1"/>
    </xf>
    <xf numFmtId="0" fontId="0" fillId="2" borderId="1" xfId="0" applyFill="1" applyBorder="1" applyAlignment="1">
      <alignment horizontal="center" vertical="center"/>
    </xf>
    <xf numFmtId="0" fontId="0" fillId="0" borderId="0" xfId="0" applyFill="1" applyAlignment="1">
      <alignment horizontal="center" vertical="center"/>
    </xf>
    <xf numFmtId="0" fontId="0" fillId="0" borderId="3" xfId="0" applyBorder="1" applyAlignment="1">
      <alignment horizontal="center" vertical="center"/>
    </xf>
    <xf numFmtId="0" fontId="0" fillId="3" borderId="4" xfId="0" applyFill="1" applyBorder="1" applyAlignment="1">
      <alignment horizontal="center" vertical="center"/>
    </xf>
    <xf numFmtId="0" fontId="0" fillId="2" borderId="1" xfId="0" applyFill="1" applyBorder="1" applyAlignment="1">
      <alignment horizontal="center" vertical="top"/>
    </xf>
    <xf numFmtId="0" fontId="3" fillId="3" borderId="1" xfId="0" applyFont="1" applyFill="1" applyBorder="1" applyAlignment="1">
      <alignment horizontal="center" vertical="top" wrapText="1"/>
    </xf>
    <xf numFmtId="0" fontId="0" fillId="0" borderId="1" xfId="0" applyBorder="1" applyAlignment="1">
      <alignment horizontal="center"/>
    </xf>
    <xf numFmtId="0" fontId="0" fillId="0" borderId="0" xfId="0" applyAlignment="1">
      <alignment horizontal="right"/>
    </xf>
    <xf numFmtId="0" fontId="8" fillId="0" borderId="0" xfId="0" applyFont="1" applyFill="1" applyAlignment="1">
      <alignment horizontal="left"/>
    </xf>
    <xf numFmtId="0" fontId="0" fillId="0" borderId="5" xfId="0" applyBorder="1"/>
    <xf numFmtId="0" fontId="0" fillId="6" borderId="2" xfId="0" applyFill="1" applyBorder="1" applyAlignment="1">
      <alignment vertical="top"/>
    </xf>
    <xf numFmtId="0" fontId="0" fillId="0" borderId="6" xfId="0" applyBorder="1" applyAlignment="1">
      <alignment vertical="top"/>
    </xf>
    <xf numFmtId="0" fontId="4" fillId="2" borderId="0" xfId="0" applyFont="1" applyFill="1" applyAlignment="1">
      <alignment horizontal="center"/>
    </xf>
    <xf numFmtId="0" fontId="5" fillId="2" borderId="0" xfId="0" applyFont="1" applyFill="1" applyAlignment="1">
      <alignment horizontal="left"/>
    </xf>
    <xf numFmtId="0" fontId="3" fillId="2" borderId="0" xfId="0" applyFont="1" applyFill="1" applyAlignment="1">
      <alignment horizontal="center" vertical="top"/>
    </xf>
    <xf numFmtId="0" fontId="3" fillId="2" borderId="0" xfId="0" applyFont="1" applyFill="1" applyAlignment="1">
      <alignment horizontal="center" vertical="top" wrapText="1"/>
    </xf>
    <xf numFmtId="0" fontId="3" fillId="2" borderId="1" xfId="0" applyFont="1" applyFill="1" applyBorder="1" applyAlignment="1">
      <alignment horizontal="center" vertical="top" wrapText="1"/>
    </xf>
    <xf numFmtId="0" fontId="0" fillId="0" borderId="0" xfId="0" applyAlignment="1">
      <alignment horizontal="right"/>
    </xf>
    <xf numFmtId="0" fontId="7" fillId="2" borderId="0" xfId="0" applyFont="1" applyFill="1" applyAlignment="1">
      <alignment horizontal="left"/>
    </xf>
    <xf numFmtId="0" fontId="1" fillId="2" borderId="1" xfId="0" applyFont="1" applyFill="1" applyBorder="1" applyAlignment="1">
      <alignment horizontal="center" vertical="center"/>
    </xf>
    <xf numFmtId="0" fontId="6" fillId="4" borderId="0" xfId="0" applyFont="1" applyFill="1" applyAlignment="1">
      <alignment horizontal="center"/>
    </xf>
    <xf numFmtId="0" fontId="0" fillId="6" borderId="1" xfId="0" applyFill="1" applyBorder="1" applyAlignment="1">
      <alignment horizont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5"/>
  <sheetViews>
    <sheetView tabSelected="1" topLeftCell="A46" workbookViewId="0">
      <selection activeCell="B56" sqref="B56:D56"/>
    </sheetView>
  </sheetViews>
  <sheetFormatPr defaultRowHeight="14.4" x14ac:dyDescent="0.3"/>
  <cols>
    <col min="2" max="2" width="65.21875" customWidth="1"/>
    <col min="3" max="3" width="35.21875" customWidth="1"/>
    <col min="4" max="4" width="18.44140625" customWidth="1"/>
    <col min="5" max="5" width="26.33203125" customWidth="1"/>
    <col min="7" max="7" width="18.5546875" customWidth="1"/>
  </cols>
  <sheetData>
    <row r="1" spans="1:8" ht="18" x14ac:dyDescent="0.35">
      <c r="B1" s="35" t="s">
        <v>161</v>
      </c>
      <c r="C1" s="35"/>
      <c r="D1" s="35"/>
      <c r="E1" s="35"/>
      <c r="F1" s="35"/>
      <c r="G1" s="35"/>
      <c r="H1" s="35"/>
    </row>
    <row r="2" spans="1:8" x14ac:dyDescent="0.3">
      <c r="B2" s="36" t="s">
        <v>162</v>
      </c>
      <c r="C2" s="36"/>
      <c r="D2" s="36"/>
      <c r="E2" s="36"/>
      <c r="F2" s="36"/>
      <c r="G2" s="36"/>
      <c r="H2" s="36"/>
    </row>
    <row r="3" spans="1:8" x14ac:dyDescent="0.3">
      <c r="A3" s="2"/>
      <c r="B3" s="2"/>
      <c r="C3" s="2"/>
      <c r="D3" s="2"/>
      <c r="E3" s="2"/>
      <c r="F3" s="2"/>
      <c r="G3" s="2"/>
      <c r="H3" s="2"/>
    </row>
    <row r="4" spans="1:8" ht="15.6" x14ac:dyDescent="0.3">
      <c r="A4" s="5"/>
      <c r="B4" s="37" t="s">
        <v>0</v>
      </c>
      <c r="C4" s="37"/>
      <c r="D4" s="37"/>
      <c r="E4" s="6" t="s">
        <v>19</v>
      </c>
      <c r="F4" s="6"/>
      <c r="G4" s="6" t="s">
        <v>22</v>
      </c>
      <c r="H4" s="6"/>
    </row>
    <row r="5" spans="1:8" ht="28.8" x14ac:dyDescent="0.3">
      <c r="A5" s="5"/>
      <c r="B5" s="7" t="s">
        <v>1</v>
      </c>
      <c r="C5" s="9" t="s">
        <v>16</v>
      </c>
      <c r="D5" s="9" t="s">
        <v>18</v>
      </c>
      <c r="E5" s="9" t="s">
        <v>21</v>
      </c>
      <c r="F5" s="9" t="s">
        <v>20</v>
      </c>
      <c r="G5" s="9" t="s">
        <v>23</v>
      </c>
      <c r="H5" s="9" t="s">
        <v>20</v>
      </c>
    </row>
    <row r="6" spans="1:8" x14ac:dyDescent="0.3">
      <c r="A6" s="23" t="s">
        <v>2</v>
      </c>
      <c r="B6" s="10" t="s">
        <v>3</v>
      </c>
      <c r="C6" s="11" t="s">
        <v>17</v>
      </c>
      <c r="D6" s="11" t="s">
        <v>24</v>
      </c>
      <c r="E6" s="15"/>
      <c r="F6" s="11">
        <v>25</v>
      </c>
      <c r="G6" s="16"/>
      <c r="H6" s="11">
        <v>25</v>
      </c>
    </row>
    <row r="7" spans="1:8" ht="28.8" x14ac:dyDescent="0.3">
      <c r="A7" s="23" t="s">
        <v>4</v>
      </c>
      <c r="B7" s="10" t="s">
        <v>5</v>
      </c>
      <c r="C7" s="11" t="s">
        <v>17</v>
      </c>
      <c r="D7" s="11" t="s">
        <v>24</v>
      </c>
      <c r="E7" s="15"/>
      <c r="F7" s="11">
        <v>25</v>
      </c>
      <c r="G7" s="16"/>
      <c r="H7" s="11">
        <v>25</v>
      </c>
    </row>
    <row r="8" spans="1:8" ht="28.8" x14ac:dyDescent="0.3">
      <c r="A8" s="23" t="s">
        <v>6</v>
      </c>
      <c r="B8" s="10" t="s">
        <v>7</v>
      </c>
      <c r="C8" s="11" t="s">
        <v>17</v>
      </c>
      <c r="D8" s="11" t="s">
        <v>24</v>
      </c>
      <c r="E8" s="15"/>
      <c r="F8" s="11">
        <v>5</v>
      </c>
      <c r="G8" s="16"/>
      <c r="H8" s="11">
        <v>5</v>
      </c>
    </row>
    <row r="9" spans="1:8" ht="43.2" x14ac:dyDescent="0.3">
      <c r="A9" s="23" t="s">
        <v>8</v>
      </c>
      <c r="B9" s="10" t="s">
        <v>9</v>
      </c>
      <c r="C9" s="11" t="s">
        <v>17</v>
      </c>
      <c r="D9" s="11" t="s">
        <v>24</v>
      </c>
      <c r="E9" s="15"/>
      <c r="F9" s="11">
        <v>15</v>
      </c>
      <c r="G9" s="16"/>
      <c r="H9" s="11">
        <v>15</v>
      </c>
    </row>
    <row r="10" spans="1:8" ht="43.2" x14ac:dyDescent="0.3">
      <c r="A10" s="23" t="s">
        <v>10</v>
      </c>
      <c r="B10" s="10" t="s">
        <v>11</v>
      </c>
      <c r="C10" s="11" t="s">
        <v>17</v>
      </c>
      <c r="D10" s="11" t="s">
        <v>24</v>
      </c>
      <c r="E10" s="15"/>
      <c r="F10" s="11">
        <v>25</v>
      </c>
      <c r="G10" s="16"/>
      <c r="H10" s="11">
        <v>25</v>
      </c>
    </row>
    <row r="11" spans="1:8" x14ac:dyDescent="0.3">
      <c r="A11" s="23" t="s">
        <v>12</v>
      </c>
      <c r="B11" s="10" t="s">
        <v>13</v>
      </c>
      <c r="C11" s="11" t="s">
        <v>26</v>
      </c>
      <c r="D11" s="11" t="s">
        <v>25</v>
      </c>
      <c r="E11" s="15"/>
      <c r="F11" s="11">
        <v>25</v>
      </c>
      <c r="G11" s="16"/>
      <c r="H11" s="11">
        <v>25</v>
      </c>
    </row>
    <row r="12" spans="1:8" x14ac:dyDescent="0.3">
      <c r="A12" s="23" t="s">
        <v>14</v>
      </c>
      <c r="B12" s="10" t="s">
        <v>15</v>
      </c>
      <c r="C12" s="11" t="s">
        <v>27</v>
      </c>
      <c r="D12" s="11" t="s">
        <v>25</v>
      </c>
      <c r="E12" s="15"/>
      <c r="F12" s="11">
        <v>5</v>
      </c>
      <c r="G12" s="16"/>
      <c r="H12" s="11">
        <v>5</v>
      </c>
    </row>
    <row r="13" spans="1:8" x14ac:dyDescent="0.3">
      <c r="A13" s="4"/>
      <c r="B13" s="12"/>
      <c r="C13" s="13"/>
      <c r="D13" s="13"/>
      <c r="E13" s="14"/>
      <c r="F13" s="11">
        <f>SUM(F6:F12)</f>
        <v>125</v>
      </c>
      <c r="G13" s="14"/>
      <c r="H13" s="11">
        <f>SUM(H6:H12)</f>
        <v>125</v>
      </c>
    </row>
    <row r="14" spans="1:8" x14ac:dyDescent="0.3">
      <c r="A14" s="4"/>
      <c r="B14" s="12"/>
      <c r="C14" s="13"/>
      <c r="D14" s="13"/>
      <c r="E14" s="14"/>
      <c r="F14" s="13"/>
      <c r="G14" s="14"/>
      <c r="H14" s="13"/>
    </row>
    <row r="15" spans="1:8" x14ac:dyDescent="0.3">
      <c r="A15" s="4"/>
      <c r="B15" s="2"/>
      <c r="C15" s="4"/>
      <c r="D15" s="4"/>
      <c r="E15" s="2"/>
      <c r="F15" s="4"/>
      <c r="G15" s="2"/>
      <c r="H15" s="4"/>
    </row>
    <row r="16" spans="1:8" ht="15.6" x14ac:dyDescent="0.3">
      <c r="A16" s="17"/>
      <c r="B16" s="38" t="s">
        <v>28</v>
      </c>
      <c r="C16" s="38"/>
      <c r="D16" s="38"/>
      <c r="E16" s="6" t="s">
        <v>19</v>
      </c>
      <c r="F16" s="6"/>
      <c r="G16" s="6" t="s">
        <v>22</v>
      </c>
      <c r="H16" s="6"/>
    </row>
    <row r="17" spans="1:8" ht="27.6" customHeight="1" x14ac:dyDescent="0.3">
      <c r="A17" s="17"/>
      <c r="B17" s="7" t="s">
        <v>29</v>
      </c>
      <c r="C17" s="9" t="s">
        <v>16</v>
      </c>
      <c r="D17" s="9" t="s">
        <v>18</v>
      </c>
      <c r="E17" s="9" t="s">
        <v>21</v>
      </c>
      <c r="F17" s="9" t="s">
        <v>20</v>
      </c>
      <c r="G17" s="9" t="s">
        <v>23</v>
      </c>
      <c r="H17" s="9" t="s">
        <v>20</v>
      </c>
    </row>
    <row r="18" spans="1:8" ht="43.2" x14ac:dyDescent="0.3">
      <c r="A18" s="23" t="s">
        <v>31</v>
      </c>
      <c r="B18" s="10" t="s">
        <v>32</v>
      </c>
      <c r="C18" s="11" t="s">
        <v>33</v>
      </c>
      <c r="D18" s="11" t="s">
        <v>24</v>
      </c>
      <c r="E18" s="16"/>
      <c r="F18" s="11">
        <v>25</v>
      </c>
      <c r="G18" s="16"/>
      <c r="H18" s="11">
        <v>25</v>
      </c>
    </row>
    <row r="19" spans="1:8" x14ac:dyDescent="0.3">
      <c r="A19" s="4"/>
      <c r="B19" s="3"/>
      <c r="C19" s="4"/>
      <c r="D19" s="4"/>
      <c r="E19" s="2"/>
      <c r="F19" s="11">
        <f>SUM(F18)</f>
        <v>25</v>
      </c>
      <c r="G19" s="2"/>
      <c r="H19" s="11">
        <f>SUM(H18)</f>
        <v>25</v>
      </c>
    </row>
    <row r="20" spans="1:8" x14ac:dyDescent="0.3">
      <c r="A20" s="4"/>
      <c r="B20" s="3"/>
      <c r="C20" s="4"/>
      <c r="D20" s="4"/>
      <c r="E20" s="2"/>
      <c r="F20" s="4"/>
      <c r="G20" s="2"/>
      <c r="H20" s="4"/>
    </row>
    <row r="21" spans="1:8" x14ac:dyDescent="0.3">
      <c r="A21" s="4"/>
      <c r="B21" s="2"/>
      <c r="C21" s="4"/>
      <c r="D21" s="4"/>
      <c r="E21" s="2"/>
      <c r="F21" s="4"/>
      <c r="G21" s="2"/>
      <c r="H21" s="4"/>
    </row>
    <row r="22" spans="1:8" ht="15.6" x14ac:dyDescent="0.3">
      <c r="A22" s="17"/>
      <c r="B22" s="38" t="s">
        <v>34</v>
      </c>
      <c r="C22" s="38"/>
      <c r="D22" s="38"/>
      <c r="E22" s="6" t="s">
        <v>19</v>
      </c>
      <c r="F22" s="6"/>
      <c r="G22" s="6" t="s">
        <v>22</v>
      </c>
      <c r="H22" s="17"/>
    </row>
    <row r="23" spans="1:8" ht="43.2" x14ac:dyDescent="0.3">
      <c r="A23" s="17"/>
      <c r="B23" s="18" t="s">
        <v>35</v>
      </c>
      <c r="C23" s="8" t="s">
        <v>30</v>
      </c>
      <c r="D23" s="8" t="s">
        <v>18</v>
      </c>
      <c r="E23" s="8" t="s">
        <v>21</v>
      </c>
      <c r="F23" s="8" t="s">
        <v>20</v>
      </c>
      <c r="G23" s="19"/>
      <c r="H23" s="8" t="s">
        <v>20</v>
      </c>
    </row>
    <row r="24" spans="1:8" ht="43.2" x14ac:dyDescent="0.3">
      <c r="A24" s="23" t="s">
        <v>36</v>
      </c>
      <c r="B24" s="10" t="s">
        <v>37</v>
      </c>
      <c r="C24" s="11" t="s">
        <v>76</v>
      </c>
      <c r="D24" s="11" t="s">
        <v>81</v>
      </c>
      <c r="E24" s="16"/>
      <c r="F24" s="11">
        <v>15</v>
      </c>
      <c r="G24" s="16"/>
      <c r="H24" s="11">
        <v>15</v>
      </c>
    </row>
    <row r="25" spans="1:8" ht="43.2" x14ac:dyDescent="0.3">
      <c r="A25" s="23" t="s">
        <v>38</v>
      </c>
      <c r="B25" s="10" t="s">
        <v>39</v>
      </c>
      <c r="C25" s="11" t="s">
        <v>76</v>
      </c>
      <c r="D25" s="11" t="s">
        <v>85</v>
      </c>
      <c r="E25" s="16"/>
      <c r="F25" s="11">
        <v>15</v>
      </c>
      <c r="G25" s="16"/>
      <c r="H25" s="11">
        <v>15</v>
      </c>
    </row>
    <row r="26" spans="1:8" ht="43.2" x14ac:dyDescent="0.3">
      <c r="A26" s="23" t="s">
        <v>40</v>
      </c>
      <c r="B26" s="10" t="s">
        <v>41</v>
      </c>
      <c r="C26" s="11" t="s">
        <v>76</v>
      </c>
      <c r="D26" s="11" t="s">
        <v>81</v>
      </c>
      <c r="E26" s="16"/>
      <c r="F26" s="11">
        <v>15</v>
      </c>
      <c r="G26" s="16"/>
      <c r="H26" s="11">
        <v>15</v>
      </c>
    </row>
    <row r="27" spans="1:8" ht="43.2" x14ac:dyDescent="0.3">
      <c r="A27" s="23" t="s">
        <v>42</v>
      </c>
      <c r="B27" s="10" t="s">
        <v>43</v>
      </c>
      <c r="C27" s="11" t="s">
        <v>76</v>
      </c>
      <c r="D27" s="11" t="s">
        <v>85</v>
      </c>
      <c r="E27" s="16"/>
      <c r="F27" s="11">
        <v>15</v>
      </c>
      <c r="G27" s="16"/>
      <c r="H27" s="11">
        <v>15</v>
      </c>
    </row>
    <row r="28" spans="1:8" ht="43.2" x14ac:dyDescent="0.3">
      <c r="A28" s="23" t="s">
        <v>59</v>
      </c>
      <c r="B28" s="10" t="s">
        <v>44</v>
      </c>
      <c r="C28" s="11" t="s">
        <v>76</v>
      </c>
      <c r="D28" s="11" t="s">
        <v>85</v>
      </c>
      <c r="E28" s="16"/>
      <c r="F28" s="11">
        <v>25</v>
      </c>
      <c r="G28" s="16"/>
      <c r="H28" s="11">
        <v>25</v>
      </c>
    </row>
    <row r="29" spans="1:8" ht="43.2" x14ac:dyDescent="0.3">
      <c r="A29" s="23" t="s">
        <v>60</v>
      </c>
      <c r="B29" s="10" t="s">
        <v>45</v>
      </c>
      <c r="C29" s="11" t="s">
        <v>76</v>
      </c>
      <c r="D29" s="11" t="s">
        <v>85</v>
      </c>
      <c r="E29" s="16"/>
      <c r="F29" s="11">
        <v>25</v>
      </c>
      <c r="G29" s="16"/>
      <c r="H29" s="11">
        <v>25</v>
      </c>
    </row>
    <row r="30" spans="1:8" ht="28.8" x14ac:dyDescent="0.3">
      <c r="A30" s="23" t="s">
        <v>61</v>
      </c>
      <c r="B30" s="10" t="s">
        <v>46</v>
      </c>
      <c r="C30" s="11" t="s">
        <v>77</v>
      </c>
      <c r="D30" s="11" t="s">
        <v>85</v>
      </c>
      <c r="E30" s="16"/>
      <c r="F30" s="11">
        <v>25</v>
      </c>
      <c r="G30" s="16"/>
      <c r="H30" s="11">
        <v>25</v>
      </c>
    </row>
    <row r="31" spans="1:8" ht="28.8" x14ac:dyDescent="0.3">
      <c r="A31" s="23" t="s">
        <v>62</v>
      </c>
      <c r="B31" s="10" t="s">
        <v>47</v>
      </c>
      <c r="C31" s="11"/>
      <c r="D31" s="11" t="s">
        <v>85</v>
      </c>
      <c r="E31" s="16"/>
      <c r="F31" s="11">
        <v>25</v>
      </c>
      <c r="G31" s="16"/>
      <c r="H31" s="11">
        <v>25</v>
      </c>
    </row>
    <row r="32" spans="1:8" ht="28.8" x14ac:dyDescent="0.3">
      <c r="A32" s="23" t="s">
        <v>63</v>
      </c>
      <c r="B32" s="10" t="s">
        <v>48</v>
      </c>
      <c r="C32" s="11"/>
      <c r="D32" s="11" t="s">
        <v>85</v>
      </c>
      <c r="E32" s="16"/>
      <c r="F32" s="11">
        <v>15</v>
      </c>
      <c r="G32" s="16"/>
      <c r="H32" s="11">
        <v>15</v>
      </c>
    </row>
    <row r="33" spans="1:8" ht="28.8" x14ac:dyDescent="0.3">
      <c r="A33" s="23" t="s">
        <v>64</v>
      </c>
      <c r="B33" s="10" t="s">
        <v>49</v>
      </c>
      <c r="C33" s="11" t="s">
        <v>75</v>
      </c>
      <c r="D33" s="11" t="s">
        <v>83</v>
      </c>
      <c r="E33" s="16"/>
      <c r="F33" s="11">
        <v>25</v>
      </c>
      <c r="G33" s="16"/>
      <c r="H33" s="11">
        <v>25</v>
      </c>
    </row>
    <row r="34" spans="1:8" ht="57.6" x14ac:dyDescent="0.3">
      <c r="A34" s="23" t="s">
        <v>65</v>
      </c>
      <c r="B34" s="10" t="s">
        <v>50</v>
      </c>
      <c r="C34" s="11" t="s">
        <v>75</v>
      </c>
      <c r="D34" s="11" t="s">
        <v>84</v>
      </c>
      <c r="E34" s="16"/>
      <c r="F34" s="11">
        <v>5</v>
      </c>
      <c r="G34" s="16"/>
      <c r="H34" s="11">
        <v>5</v>
      </c>
    </row>
    <row r="35" spans="1:8" x14ac:dyDescent="0.3">
      <c r="A35" s="23" t="s">
        <v>66</v>
      </c>
      <c r="B35" s="10" t="s">
        <v>51</v>
      </c>
      <c r="C35" s="11" t="s">
        <v>75</v>
      </c>
      <c r="D35" s="11" t="s">
        <v>83</v>
      </c>
      <c r="E35" s="16"/>
      <c r="F35" s="11">
        <v>5</v>
      </c>
      <c r="G35" s="16"/>
      <c r="H35" s="11">
        <v>5</v>
      </c>
    </row>
    <row r="36" spans="1:8" x14ac:dyDescent="0.3">
      <c r="A36" s="23" t="s">
        <v>67</v>
      </c>
      <c r="B36" s="10" t="s">
        <v>52</v>
      </c>
      <c r="C36" s="11" t="s">
        <v>75</v>
      </c>
      <c r="D36" s="11" t="s">
        <v>83</v>
      </c>
      <c r="E36" s="16"/>
      <c r="F36" s="11">
        <v>5</v>
      </c>
      <c r="G36" s="16"/>
      <c r="H36" s="11">
        <v>5</v>
      </c>
    </row>
    <row r="37" spans="1:8" x14ac:dyDescent="0.3">
      <c r="A37" s="23" t="s">
        <v>68</v>
      </c>
      <c r="B37" s="10" t="s">
        <v>53</v>
      </c>
      <c r="C37" s="11" t="s">
        <v>75</v>
      </c>
      <c r="D37" s="11" t="s">
        <v>83</v>
      </c>
      <c r="E37" s="16"/>
      <c r="F37" s="11">
        <v>5</v>
      </c>
      <c r="G37" s="16"/>
      <c r="H37" s="11">
        <v>5</v>
      </c>
    </row>
    <row r="38" spans="1:8" x14ac:dyDescent="0.3">
      <c r="A38" s="23" t="s">
        <v>69</v>
      </c>
      <c r="B38" s="10" t="s">
        <v>54</v>
      </c>
      <c r="C38" s="11" t="s">
        <v>78</v>
      </c>
      <c r="D38" s="11" t="s">
        <v>82</v>
      </c>
      <c r="E38" s="16"/>
      <c r="F38" s="11">
        <v>5</v>
      </c>
      <c r="G38" s="16"/>
      <c r="H38" s="11">
        <v>5</v>
      </c>
    </row>
    <row r="39" spans="1:8" ht="43.2" x14ac:dyDescent="0.3">
      <c r="A39" s="23" t="s">
        <v>70</v>
      </c>
      <c r="B39" s="10" t="s">
        <v>55</v>
      </c>
      <c r="C39" s="11" t="s">
        <v>75</v>
      </c>
      <c r="D39" s="11" t="s">
        <v>24</v>
      </c>
      <c r="E39" s="16"/>
      <c r="F39" s="11">
        <v>5</v>
      </c>
      <c r="G39" s="16"/>
      <c r="H39" s="11">
        <v>5</v>
      </c>
    </row>
    <row r="40" spans="1:8" x14ac:dyDescent="0.3">
      <c r="A40" s="23" t="s">
        <v>71</v>
      </c>
      <c r="B40" s="10" t="s">
        <v>56</v>
      </c>
      <c r="C40" s="11" t="s">
        <v>79</v>
      </c>
      <c r="D40" s="11" t="s">
        <v>81</v>
      </c>
      <c r="E40" s="16"/>
      <c r="F40" s="11">
        <v>25</v>
      </c>
      <c r="G40" s="16"/>
      <c r="H40" s="11">
        <v>25</v>
      </c>
    </row>
    <row r="41" spans="1:8" ht="57.6" x14ac:dyDescent="0.3">
      <c r="A41" s="23" t="s">
        <v>72</v>
      </c>
      <c r="B41" s="10" t="s">
        <v>57</v>
      </c>
      <c r="C41" s="11" t="s">
        <v>80</v>
      </c>
      <c r="D41" s="11" t="s">
        <v>81</v>
      </c>
      <c r="E41" s="16"/>
      <c r="F41" s="11">
        <v>25</v>
      </c>
      <c r="G41" s="16"/>
      <c r="H41" s="11">
        <v>25</v>
      </c>
    </row>
    <row r="42" spans="1:8" ht="43.2" x14ac:dyDescent="0.3">
      <c r="A42" s="23" t="s">
        <v>73</v>
      </c>
      <c r="B42" s="10" t="s">
        <v>58</v>
      </c>
      <c r="C42" s="11"/>
      <c r="D42" s="11"/>
      <c r="E42" s="16"/>
      <c r="F42" s="11">
        <v>25</v>
      </c>
      <c r="G42" s="16"/>
      <c r="H42" s="11">
        <v>25</v>
      </c>
    </row>
    <row r="43" spans="1:8" x14ac:dyDescent="0.3">
      <c r="A43" s="4"/>
      <c r="B43" s="3"/>
      <c r="C43" s="4"/>
      <c r="D43" s="4"/>
      <c r="E43" s="2"/>
      <c r="F43" s="11">
        <f>SUM(F24:F42)</f>
        <v>305</v>
      </c>
      <c r="G43" s="2"/>
      <c r="H43" s="11">
        <f>SUM(H24:H42)</f>
        <v>305</v>
      </c>
    </row>
    <row r="44" spans="1:8" x14ac:dyDescent="0.3">
      <c r="A44" s="4"/>
      <c r="B44" s="3"/>
      <c r="C44" s="4"/>
      <c r="D44" s="4"/>
      <c r="E44" s="2"/>
      <c r="F44" s="4"/>
      <c r="G44" s="2"/>
      <c r="H44" s="4"/>
    </row>
    <row r="45" spans="1:8" x14ac:dyDescent="0.3">
      <c r="A45" s="4"/>
      <c r="B45" s="3"/>
      <c r="C45" s="4"/>
      <c r="D45" s="4"/>
      <c r="E45" s="2"/>
      <c r="F45" s="4"/>
      <c r="G45" s="2"/>
      <c r="H45" s="4"/>
    </row>
    <row r="46" spans="1:8" ht="15.6" x14ac:dyDescent="0.3">
      <c r="A46" s="17"/>
      <c r="B46" s="38" t="s">
        <v>86</v>
      </c>
      <c r="C46" s="38"/>
      <c r="D46" s="38"/>
      <c r="E46" s="6" t="s">
        <v>19</v>
      </c>
      <c r="F46" s="6"/>
      <c r="G46" s="6" t="s">
        <v>22</v>
      </c>
      <c r="H46" s="17"/>
    </row>
    <row r="47" spans="1:8" ht="15.6" x14ac:dyDescent="0.3">
      <c r="A47" s="17"/>
      <c r="B47" s="20"/>
      <c r="C47" s="9" t="s">
        <v>30</v>
      </c>
      <c r="D47" s="9" t="s">
        <v>18</v>
      </c>
      <c r="E47" s="9" t="s">
        <v>21</v>
      </c>
      <c r="F47" s="9" t="s">
        <v>20</v>
      </c>
      <c r="G47" s="21"/>
      <c r="H47" s="9" t="s">
        <v>20</v>
      </c>
    </row>
    <row r="48" spans="1:8" ht="43.2" x14ac:dyDescent="0.3">
      <c r="A48" s="23" t="s">
        <v>87</v>
      </c>
      <c r="B48" s="10" t="s">
        <v>90</v>
      </c>
      <c r="C48" s="11" t="s">
        <v>76</v>
      </c>
      <c r="D48" s="11" t="s">
        <v>82</v>
      </c>
      <c r="E48" s="16"/>
      <c r="F48" s="11">
        <v>15</v>
      </c>
      <c r="G48" s="16"/>
      <c r="H48" s="11">
        <v>15</v>
      </c>
    </row>
    <row r="49" spans="1:8" x14ac:dyDescent="0.3">
      <c r="A49" s="23" t="s">
        <v>88</v>
      </c>
      <c r="B49" s="10" t="s">
        <v>89</v>
      </c>
      <c r="C49" s="11" t="s">
        <v>75</v>
      </c>
      <c r="D49" s="11" t="s">
        <v>99</v>
      </c>
      <c r="E49" s="16"/>
      <c r="F49" s="11">
        <v>15</v>
      </c>
      <c r="G49" s="16"/>
      <c r="H49" s="11">
        <v>15</v>
      </c>
    </row>
    <row r="50" spans="1:8" x14ac:dyDescent="0.3">
      <c r="A50" s="23" t="s">
        <v>91</v>
      </c>
      <c r="B50" s="10" t="s">
        <v>92</v>
      </c>
      <c r="C50" s="11" t="s">
        <v>75</v>
      </c>
      <c r="D50" s="11" t="s">
        <v>100</v>
      </c>
      <c r="E50" s="16"/>
      <c r="F50" s="11">
        <v>15</v>
      </c>
      <c r="G50" s="16"/>
      <c r="H50" s="11">
        <v>15</v>
      </c>
    </row>
    <row r="51" spans="1:8" ht="28.8" x14ac:dyDescent="0.3">
      <c r="A51" s="23" t="s">
        <v>93</v>
      </c>
      <c r="B51" s="10" t="s">
        <v>94</v>
      </c>
      <c r="C51" s="11" t="s">
        <v>76</v>
      </c>
      <c r="D51" s="11" t="s">
        <v>101</v>
      </c>
      <c r="E51" s="16"/>
      <c r="F51" s="11">
        <v>5</v>
      </c>
      <c r="G51" s="16"/>
      <c r="H51" s="11">
        <v>5</v>
      </c>
    </row>
    <row r="52" spans="1:8" ht="43.2" x14ac:dyDescent="0.3">
      <c r="A52" s="23" t="s">
        <v>95</v>
      </c>
      <c r="B52" s="10" t="s">
        <v>96</v>
      </c>
      <c r="C52" s="11" t="s">
        <v>75</v>
      </c>
      <c r="D52" s="11" t="s">
        <v>102</v>
      </c>
      <c r="E52" s="16"/>
      <c r="F52" s="11">
        <v>5</v>
      </c>
      <c r="G52" s="16"/>
      <c r="H52" s="11">
        <v>5</v>
      </c>
    </row>
    <row r="53" spans="1:8" ht="43.2" x14ac:dyDescent="0.3">
      <c r="A53" s="23" t="s">
        <v>97</v>
      </c>
      <c r="B53" s="10" t="s">
        <v>98</v>
      </c>
      <c r="C53" s="11" t="s">
        <v>76</v>
      </c>
      <c r="D53" s="22" t="s">
        <v>172</v>
      </c>
      <c r="E53" s="16"/>
      <c r="F53" s="11">
        <v>25</v>
      </c>
      <c r="G53" s="16"/>
      <c r="H53" s="11">
        <v>25</v>
      </c>
    </row>
    <row r="54" spans="1:8" x14ac:dyDescent="0.3">
      <c r="A54" s="4"/>
      <c r="B54" s="3"/>
      <c r="C54" s="4"/>
      <c r="D54" s="4"/>
      <c r="E54" s="2"/>
      <c r="F54" s="11">
        <f>SUM(F48:F53)</f>
        <v>80</v>
      </c>
      <c r="G54" s="2"/>
      <c r="H54" s="11">
        <f>SUM(H48:H53)</f>
        <v>80</v>
      </c>
    </row>
    <row r="55" spans="1:8" x14ac:dyDescent="0.3">
      <c r="A55" s="4"/>
      <c r="B55" s="3"/>
      <c r="C55" s="4"/>
      <c r="D55" s="4"/>
      <c r="E55" s="2"/>
      <c r="F55" s="4"/>
      <c r="G55" s="2"/>
      <c r="H55" s="4"/>
    </row>
    <row r="56" spans="1:8" ht="15.6" x14ac:dyDescent="0.3">
      <c r="A56" s="17"/>
      <c r="B56" s="38" t="s">
        <v>103</v>
      </c>
      <c r="C56" s="38"/>
      <c r="D56" s="38"/>
      <c r="E56" s="6" t="s">
        <v>19</v>
      </c>
      <c r="F56" s="6"/>
      <c r="G56" s="6" t="s">
        <v>22</v>
      </c>
      <c r="H56" s="17"/>
    </row>
    <row r="57" spans="1:8" ht="28.8" x14ac:dyDescent="0.3">
      <c r="A57" s="17"/>
      <c r="B57" s="7" t="s">
        <v>104</v>
      </c>
      <c r="C57" s="9" t="s">
        <v>30</v>
      </c>
      <c r="D57" s="9" t="s">
        <v>18</v>
      </c>
      <c r="E57" s="9" t="s">
        <v>21</v>
      </c>
      <c r="F57" s="9" t="s">
        <v>20</v>
      </c>
      <c r="G57" s="21"/>
      <c r="H57" s="9" t="s">
        <v>20</v>
      </c>
    </row>
    <row r="58" spans="1:8" ht="43.2" x14ac:dyDescent="0.3">
      <c r="A58" s="23" t="s">
        <v>105</v>
      </c>
      <c r="B58" s="10" t="s">
        <v>106</v>
      </c>
      <c r="C58" s="11" t="s">
        <v>107</v>
      </c>
      <c r="D58" s="11" t="s">
        <v>24</v>
      </c>
      <c r="E58" s="16"/>
      <c r="F58" s="11">
        <v>15</v>
      </c>
      <c r="G58" s="16"/>
      <c r="H58" s="11">
        <v>15</v>
      </c>
    </row>
    <row r="59" spans="1:8" ht="28.8" x14ac:dyDescent="0.3">
      <c r="A59" s="23" t="s">
        <v>108</v>
      </c>
      <c r="B59" s="10" t="s">
        <v>110</v>
      </c>
      <c r="C59" s="11" t="s">
        <v>107</v>
      </c>
      <c r="D59" s="11" t="s">
        <v>24</v>
      </c>
      <c r="E59" s="16"/>
      <c r="F59" s="11">
        <v>15</v>
      </c>
      <c r="G59" s="16"/>
      <c r="H59" s="11">
        <v>15</v>
      </c>
    </row>
    <row r="60" spans="1:8" ht="28.8" x14ac:dyDescent="0.3">
      <c r="A60" s="23" t="s">
        <v>109</v>
      </c>
      <c r="B60" s="10" t="s">
        <v>111</v>
      </c>
      <c r="C60" s="11" t="s">
        <v>107</v>
      </c>
      <c r="D60" s="11" t="s">
        <v>24</v>
      </c>
      <c r="E60" s="16"/>
      <c r="F60" s="11">
        <v>15</v>
      </c>
      <c r="G60" s="16"/>
      <c r="H60" s="11">
        <v>15</v>
      </c>
    </row>
    <row r="61" spans="1:8" ht="28.8" x14ac:dyDescent="0.3">
      <c r="A61" s="23" t="s">
        <v>112</v>
      </c>
      <c r="B61" s="10" t="s">
        <v>113</v>
      </c>
      <c r="C61" s="11" t="s">
        <v>107</v>
      </c>
      <c r="D61" s="11" t="s">
        <v>24</v>
      </c>
      <c r="E61" s="16"/>
      <c r="F61" s="11">
        <v>15</v>
      </c>
      <c r="G61" s="16"/>
      <c r="H61" s="11">
        <v>15</v>
      </c>
    </row>
    <row r="62" spans="1:8" ht="28.8" x14ac:dyDescent="0.3">
      <c r="A62" s="23" t="s">
        <v>114</v>
      </c>
      <c r="B62" s="10" t="s">
        <v>115</v>
      </c>
      <c r="C62" s="11"/>
      <c r="D62" s="11"/>
      <c r="E62" s="16"/>
      <c r="F62" s="11">
        <v>25</v>
      </c>
      <c r="G62" s="16"/>
      <c r="H62" s="11">
        <v>25</v>
      </c>
    </row>
    <row r="63" spans="1:8" x14ac:dyDescent="0.3">
      <c r="A63" s="4"/>
      <c r="B63" s="3"/>
      <c r="C63" s="4"/>
      <c r="D63" s="4"/>
      <c r="E63" s="2"/>
      <c r="F63" s="11">
        <f>SUM(F58:F62)</f>
        <v>85</v>
      </c>
      <c r="G63" s="2"/>
      <c r="H63" s="11">
        <f>SUM(H58:H62)</f>
        <v>85</v>
      </c>
    </row>
    <row r="64" spans="1:8" x14ac:dyDescent="0.3">
      <c r="A64" s="4"/>
      <c r="B64" s="3"/>
      <c r="C64" s="4"/>
      <c r="D64" s="4"/>
      <c r="E64" s="2"/>
      <c r="F64" s="4"/>
      <c r="G64" s="2"/>
      <c r="H64" s="4"/>
    </row>
    <row r="65" spans="1:8" ht="15.6" x14ac:dyDescent="0.3">
      <c r="A65" s="17"/>
      <c r="B65" s="38" t="s">
        <v>116</v>
      </c>
      <c r="C65" s="38"/>
      <c r="D65" s="38"/>
      <c r="E65" s="6" t="s">
        <v>19</v>
      </c>
      <c r="F65" s="6"/>
      <c r="G65" s="6" t="s">
        <v>22</v>
      </c>
      <c r="H65" s="17"/>
    </row>
    <row r="66" spans="1:8" ht="15.6" x14ac:dyDescent="0.3">
      <c r="A66" s="17"/>
      <c r="B66" s="20"/>
      <c r="C66" s="9" t="s">
        <v>30</v>
      </c>
      <c r="D66" s="9" t="s">
        <v>18</v>
      </c>
      <c r="E66" s="9" t="s">
        <v>21</v>
      </c>
      <c r="F66" s="9" t="s">
        <v>20</v>
      </c>
      <c r="G66" s="21"/>
      <c r="H66" s="9" t="s">
        <v>20</v>
      </c>
    </row>
    <row r="67" spans="1:8" ht="43.2" x14ac:dyDescent="0.3">
      <c r="A67" s="17" t="s">
        <v>117</v>
      </c>
      <c r="B67" s="10" t="s">
        <v>118</v>
      </c>
      <c r="C67" s="22" t="s">
        <v>119</v>
      </c>
      <c r="D67" s="11" t="s">
        <v>120</v>
      </c>
      <c r="E67" s="16"/>
      <c r="F67" s="11">
        <v>25</v>
      </c>
      <c r="G67" s="16"/>
      <c r="H67" s="11">
        <v>25</v>
      </c>
    </row>
    <row r="68" spans="1:8" x14ac:dyDescent="0.3">
      <c r="A68" s="17" t="s">
        <v>121</v>
      </c>
      <c r="B68" s="10" t="s">
        <v>122</v>
      </c>
      <c r="C68" s="11" t="s">
        <v>74</v>
      </c>
      <c r="D68" s="11"/>
      <c r="E68" s="16"/>
      <c r="F68" s="11">
        <v>25</v>
      </c>
      <c r="G68" s="16"/>
      <c r="H68" s="11">
        <v>25</v>
      </c>
    </row>
    <row r="69" spans="1:8" x14ac:dyDescent="0.3">
      <c r="A69" s="17" t="s">
        <v>123</v>
      </c>
      <c r="B69" s="10" t="s">
        <v>124</v>
      </c>
      <c r="C69" s="11" t="s">
        <v>125</v>
      </c>
      <c r="D69" s="11" t="s">
        <v>24</v>
      </c>
      <c r="E69" s="16"/>
      <c r="F69" s="11">
        <v>25</v>
      </c>
      <c r="G69" s="16"/>
      <c r="H69" s="11">
        <v>25</v>
      </c>
    </row>
    <row r="70" spans="1:8" ht="28.8" x14ac:dyDescent="0.3">
      <c r="A70" s="17" t="s">
        <v>126</v>
      </c>
      <c r="B70" s="10" t="s">
        <v>127</v>
      </c>
      <c r="C70" s="11"/>
      <c r="D70" s="11"/>
      <c r="E70" s="16"/>
      <c r="F70" s="11">
        <v>25</v>
      </c>
      <c r="G70" s="16"/>
      <c r="H70" s="11">
        <v>25</v>
      </c>
    </row>
    <row r="71" spans="1:8" ht="28.8" x14ac:dyDescent="0.3">
      <c r="A71" s="17" t="s">
        <v>128</v>
      </c>
      <c r="B71" s="10" t="s">
        <v>129</v>
      </c>
      <c r="C71" s="11" t="s">
        <v>130</v>
      </c>
      <c r="D71" s="11" t="s">
        <v>131</v>
      </c>
      <c r="E71" s="16"/>
      <c r="F71" s="11">
        <v>25</v>
      </c>
      <c r="G71" s="16"/>
      <c r="H71" s="11">
        <v>25</v>
      </c>
    </row>
    <row r="72" spans="1:8" ht="28.8" x14ac:dyDescent="0.3">
      <c r="A72" s="17" t="s">
        <v>132</v>
      </c>
      <c r="B72" s="10" t="s">
        <v>133</v>
      </c>
      <c r="C72" s="11" t="s">
        <v>134</v>
      </c>
      <c r="D72" s="11" t="s">
        <v>24</v>
      </c>
      <c r="E72" s="16"/>
      <c r="F72" s="11">
        <v>25</v>
      </c>
      <c r="G72" s="33"/>
      <c r="H72" s="11">
        <v>25</v>
      </c>
    </row>
    <row r="73" spans="1:8" x14ac:dyDescent="0.3">
      <c r="A73" s="24"/>
      <c r="B73" s="12"/>
      <c r="C73" s="13"/>
      <c r="D73" s="13"/>
      <c r="E73" s="14"/>
      <c r="F73" s="11">
        <f>SUM(F67:F72)</f>
        <v>150</v>
      </c>
      <c r="G73" s="14"/>
      <c r="H73" s="11">
        <f>SUM(H67:H72)</f>
        <v>150</v>
      </c>
    </row>
    <row r="74" spans="1:8" x14ac:dyDescent="0.3">
      <c r="A74" s="4"/>
      <c r="B74" s="12"/>
      <c r="C74" s="13"/>
      <c r="D74" s="13"/>
      <c r="E74" s="14"/>
      <c r="F74" s="13"/>
      <c r="G74" s="34"/>
      <c r="H74" s="13"/>
    </row>
    <row r="75" spans="1:8" ht="15.6" x14ac:dyDescent="0.3">
      <c r="A75" s="17"/>
      <c r="B75" s="39" t="s">
        <v>135</v>
      </c>
      <c r="C75" s="39"/>
      <c r="D75" s="39"/>
      <c r="E75" s="27" t="s">
        <v>19</v>
      </c>
      <c r="F75" s="6"/>
      <c r="G75" s="6" t="s">
        <v>22</v>
      </c>
      <c r="H75" s="17"/>
    </row>
    <row r="76" spans="1:8" ht="15.6" x14ac:dyDescent="0.3">
      <c r="A76" s="17"/>
      <c r="B76" s="28"/>
      <c r="C76" s="8" t="s">
        <v>30</v>
      </c>
      <c r="D76" s="8" t="s">
        <v>18</v>
      </c>
      <c r="E76" s="8" t="s">
        <v>21</v>
      </c>
      <c r="F76" s="26" t="s">
        <v>20</v>
      </c>
      <c r="G76" s="21"/>
      <c r="H76" s="9" t="s">
        <v>20</v>
      </c>
    </row>
    <row r="77" spans="1:8" ht="28.8" x14ac:dyDescent="0.3">
      <c r="A77" s="23" t="s">
        <v>136</v>
      </c>
      <c r="B77" s="10" t="s">
        <v>137</v>
      </c>
      <c r="C77" s="11" t="s">
        <v>138</v>
      </c>
      <c r="D77" s="11" t="s">
        <v>81</v>
      </c>
      <c r="E77" s="16"/>
      <c r="F77" s="25">
        <v>25</v>
      </c>
      <c r="G77" s="16"/>
      <c r="H77" s="11">
        <v>25</v>
      </c>
    </row>
    <row r="78" spans="1:8" x14ac:dyDescent="0.3">
      <c r="A78" s="23" t="s">
        <v>139</v>
      </c>
      <c r="B78" s="10" t="s">
        <v>140</v>
      </c>
      <c r="C78" s="11" t="s">
        <v>141</v>
      </c>
      <c r="D78" s="11" t="s">
        <v>24</v>
      </c>
      <c r="E78" s="16"/>
      <c r="F78" s="11">
        <v>25</v>
      </c>
      <c r="G78" s="16"/>
      <c r="H78" s="11">
        <v>25</v>
      </c>
    </row>
    <row r="79" spans="1:8" ht="57.6" x14ac:dyDescent="0.3">
      <c r="A79" s="23" t="s">
        <v>142</v>
      </c>
      <c r="B79" s="10" t="s">
        <v>143</v>
      </c>
      <c r="C79" s="11" t="s">
        <v>144</v>
      </c>
      <c r="D79" s="11" t="s">
        <v>120</v>
      </c>
      <c r="E79" s="16"/>
      <c r="F79" s="11">
        <v>25</v>
      </c>
      <c r="G79" s="16"/>
      <c r="H79" s="11">
        <v>25</v>
      </c>
    </row>
    <row r="80" spans="1:8" x14ac:dyDescent="0.3">
      <c r="A80" s="4"/>
      <c r="B80" s="3"/>
      <c r="C80" s="4"/>
      <c r="D80" s="4"/>
      <c r="E80" s="2"/>
      <c r="F80" s="11">
        <f>SUM(F77:F79)</f>
        <v>75</v>
      </c>
      <c r="G80" s="2"/>
      <c r="H80" s="11">
        <f>SUM(H77:H79)</f>
        <v>75</v>
      </c>
    </row>
    <row r="81" spans="1:8" x14ac:dyDescent="0.3">
      <c r="A81" s="4"/>
      <c r="B81" s="3"/>
      <c r="C81" s="4"/>
      <c r="D81" s="4"/>
      <c r="E81" s="2"/>
      <c r="F81" s="4"/>
      <c r="G81" s="2"/>
      <c r="H81" s="4"/>
    </row>
    <row r="82" spans="1:8" ht="15.6" x14ac:dyDescent="0.3">
      <c r="A82" s="17"/>
      <c r="B82" s="38" t="s">
        <v>145</v>
      </c>
      <c r="C82" s="38"/>
      <c r="D82" s="38"/>
      <c r="E82" s="6" t="s">
        <v>19</v>
      </c>
      <c r="F82" s="6"/>
      <c r="G82" s="6" t="s">
        <v>22</v>
      </c>
      <c r="H82" s="17"/>
    </row>
    <row r="83" spans="1:8" ht="15.6" x14ac:dyDescent="0.3">
      <c r="A83" s="17"/>
      <c r="B83" s="20"/>
      <c r="C83" s="9" t="s">
        <v>30</v>
      </c>
      <c r="D83" s="9" t="s">
        <v>18</v>
      </c>
      <c r="E83" s="9" t="s">
        <v>21</v>
      </c>
      <c r="F83" s="9" t="s">
        <v>20</v>
      </c>
      <c r="G83" s="21"/>
      <c r="H83" s="9" t="s">
        <v>20</v>
      </c>
    </row>
    <row r="84" spans="1:8" ht="72" x14ac:dyDescent="0.3">
      <c r="A84" s="23" t="s">
        <v>146</v>
      </c>
      <c r="B84" s="10" t="s">
        <v>147</v>
      </c>
      <c r="C84" s="11" t="s">
        <v>148</v>
      </c>
      <c r="D84" s="11" t="s">
        <v>149</v>
      </c>
      <c r="E84" s="16"/>
      <c r="F84" s="11">
        <v>25</v>
      </c>
      <c r="G84" s="16"/>
      <c r="H84" s="11">
        <v>25</v>
      </c>
    </row>
    <row r="85" spans="1:8" ht="100.8" x14ac:dyDescent="0.3">
      <c r="A85" s="23" t="s">
        <v>150</v>
      </c>
      <c r="B85" s="10" t="s">
        <v>151</v>
      </c>
      <c r="C85" s="11" t="s">
        <v>152</v>
      </c>
      <c r="D85" s="11" t="s">
        <v>153</v>
      </c>
      <c r="E85" s="16"/>
      <c r="F85" s="11">
        <v>25</v>
      </c>
      <c r="G85" s="16"/>
      <c r="H85" s="11">
        <v>25</v>
      </c>
    </row>
    <row r="86" spans="1:8" ht="28.8" x14ac:dyDescent="0.3">
      <c r="A86" s="23" t="s">
        <v>154</v>
      </c>
      <c r="B86" s="10" t="s">
        <v>155</v>
      </c>
      <c r="C86" s="11" t="s">
        <v>156</v>
      </c>
      <c r="D86" s="11" t="s">
        <v>149</v>
      </c>
      <c r="E86" s="16"/>
      <c r="F86" s="11">
        <v>25</v>
      </c>
      <c r="G86" s="16"/>
      <c r="H86" s="11">
        <v>25</v>
      </c>
    </row>
    <row r="87" spans="1:8" ht="28.8" x14ac:dyDescent="0.3">
      <c r="A87" s="23" t="s">
        <v>157</v>
      </c>
      <c r="B87" s="10" t="s">
        <v>158</v>
      </c>
      <c r="C87" s="11" t="s">
        <v>159</v>
      </c>
      <c r="D87" s="11" t="s">
        <v>160</v>
      </c>
      <c r="E87" s="16"/>
      <c r="F87" s="11">
        <v>15</v>
      </c>
      <c r="G87" s="16"/>
      <c r="H87" s="11">
        <v>15</v>
      </c>
    </row>
    <row r="88" spans="1:8" x14ac:dyDescent="0.3">
      <c r="B88" s="1"/>
      <c r="F88" s="29">
        <f>SUM(F84:F87)</f>
        <v>90</v>
      </c>
      <c r="H88" s="29">
        <f>SUM(H84:H87)</f>
        <v>90</v>
      </c>
    </row>
    <row r="89" spans="1:8" ht="15" thickBot="1" x14ac:dyDescent="0.35">
      <c r="B89" s="1"/>
    </row>
    <row r="90" spans="1:8" ht="15" thickBot="1" x14ac:dyDescent="0.35">
      <c r="B90" s="1"/>
      <c r="E90" s="30" t="s">
        <v>163</v>
      </c>
      <c r="F90" s="32">
        <f>SUM(F88+F80+F73+G93+F63+F54+F43+F19+F13)</f>
        <v>935</v>
      </c>
      <c r="H90" s="32">
        <f>SUM(H88+H80+H73+I93+H63+H54+H43+H19+H13)</f>
        <v>935</v>
      </c>
    </row>
    <row r="91" spans="1:8" ht="15" thickBot="1" x14ac:dyDescent="0.35">
      <c r="B91" s="1"/>
      <c r="D91" s="40" t="s">
        <v>164</v>
      </c>
      <c r="E91" s="40"/>
      <c r="F91" s="32">
        <f>SUM(F90+H90)</f>
        <v>1870</v>
      </c>
    </row>
    <row r="92" spans="1:8" x14ac:dyDescent="0.3">
      <c r="B92" s="1"/>
    </row>
    <row r="93" spans="1:8" s="31" customFormat="1" ht="12" x14ac:dyDescent="0.25">
      <c r="A93" s="41" t="s">
        <v>165</v>
      </c>
      <c r="B93" s="41"/>
      <c r="C93" s="41"/>
      <c r="D93" s="41"/>
      <c r="E93" s="41"/>
      <c r="F93" s="41"/>
      <c r="G93" s="41"/>
      <c r="H93" s="41"/>
    </row>
    <row r="94" spans="1:8" x14ac:dyDescent="0.3">
      <c r="B94" s="1"/>
    </row>
    <row r="95" spans="1:8" ht="40.049999999999997" customHeight="1" x14ac:dyDescent="0.3">
      <c r="A95" s="42" t="s">
        <v>166</v>
      </c>
      <c r="B95" s="42"/>
      <c r="C95" s="42"/>
      <c r="D95" s="44"/>
      <c r="E95" s="44"/>
      <c r="F95" s="44"/>
      <c r="G95" s="44"/>
      <c r="H95" s="44"/>
    </row>
    <row r="96" spans="1:8" ht="40.049999999999997" customHeight="1" x14ac:dyDescent="0.3">
      <c r="A96" s="42" t="s">
        <v>167</v>
      </c>
      <c r="B96" s="42"/>
      <c r="C96" s="42"/>
      <c r="D96" s="44"/>
      <c r="E96" s="44"/>
      <c r="F96" s="44"/>
      <c r="G96" s="44"/>
      <c r="H96" s="44"/>
    </row>
    <row r="97" spans="1:8" ht="40.049999999999997" customHeight="1" x14ac:dyDescent="0.3">
      <c r="A97" s="42" t="s">
        <v>168</v>
      </c>
      <c r="B97" s="42"/>
      <c r="C97" s="42"/>
      <c r="D97" s="44"/>
      <c r="E97" s="44"/>
      <c r="F97" s="44"/>
      <c r="G97" s="44"/>
      <c r="H97" s="44"/>
    </row>
    <row r="98" spans="1:8" ht="40.049999999999997" customHeight="1" x14ac:dyDescent="0.3">
      <c r="A98" s="42" t="s">
        <v>169</v>
      </c>
      <c r="B98" s="42"/>
      <c r="C98" s="42"/>
      <c r="D98" s="44"/>
      <c r="E98" s="44"/>
      <c r="F98" s="44"/>
      <c r="G98" s="44"/>
      <c r="H98" s="44"/>
    </row>
    <row r="99" spans="1:8" ht="40.049999999999997" customHeight="1" x14ac:dyDescent="0.3">
      <c r="A99" s="42" t="s">
        <v>170</v>
      </c>
      <c r="B99" s="42"/>
      <c r="C99" s="42"/>
      <c r="D99" s="44"/>
      <c r="E99" s="44"/>
      <c r="F99" s="44"/>
      <c r="G99" s="44"/>
      <c r="H99" s="44"/>
    </row>
    <row r="100" spans="1:8" x14ac:dyDescent="0.3">
      <c r="B100" s="1"/>
    </row>
    <row r="101" spans="1:8" ht="15.6" x14ac:dyDescent="0.3">
      <c r="A101" s="43" t="s">
        <v>171</v>
      </c>
      <c r="B101" s="43"/>
      <c r="C101" s="43"/>
      <c r="D101" s="43"/>
      <c r="E101" s="43"/>
      <c r="F101" s="43"/>
      <c r="G101" s="43"/>
      <c r="H101" s="43"/>
    </row>
    <row r="102" spans="1:8" x14ac:dyDescent="0.3">
      <c r="B102" s="1"/>
    </row>
    <row r="103" spans="1:8" x14ac:dyDescent="0.3">
      <c r="B103" s="1"/>
    </row>
    <row r="104" spans="1:8" x14ac:dyDescent="0.3">
      <c r="B104" s="1"/>
    </row>
    <row r="105" spans="1:8" x14ac:dyDescent="0.3">
      <c r="B105" s="1"/>
    </row>
    <row r="106" spans="1:8" x14ac:dyDescent="0.3">
      <c r="B106" s="1"/>
    </row>
    <row r="107" spans="1:8" x14ac:dyDescent="0.3">
      <c r="B107" s="1"/>
    </row>
    <row r="108" spans="1:8" x14ac:dyDescent="0.3">
      <c r="B108" s="1"/>
    </row>
    <row r="109" spans="1:8" x14ac:dyDescent="0.3">
      <c r="B109" s="1"/>
    </row>
    <row r="110" spans="1:8" x14ac:dyDescent="0.3">
      <c r="B110" s="1"/>
    </row>
    <row r="111" spans="1:8" x14ac:dyDescent="0.3">
      <c r="B111" s="1"/>
    </row>
    <row r="112" spans="1:8" x14ac:dyDescent="0.3">
      <c r="B112" s="1"/>
    </row>
    <row r="113" spans="2:2" x14ac:dyDescent="0.3">
      <c r="B113" s="1"/>
    </row>
    <row r="114" spans="2:2" x14ac:dyDescent="0.3">
      <c r="B114" s="1"/>
    </row>
    <row r="115" spans="2:2" x14ac:dyDescent="0.3">
      <c r="B115" s="1"/>
    </row>
    <row r="116" spans="2:2" x14ac:dyDescent="0.3">
      <c r="B116" s="1"/>
    </row>
    <row r="117" spans="2:2" x14ac:dyDescent="0.3">
      <c r="B117" s="1"/>
    </row>
    <row r="118" spans="2:2" x14ac:dyDescent="0.3">
      <c r="B118" s="1"/>
    </row>
    <row r="119" spans="2:2" x14ac:dyDescent="0.3">
      <c r="B119" s="1"/>
    </row>
    <row r="120" spans="2:2" x14ac:dyDescent="0.3">
      <c r="B120" s="1"/>
    </row>
    <row r="121" spans="2:2" x14ac:dyDescent="0.3">
      <c r="B121" s="1"/>
    </row>
    <row r="122" spans="2:2" x14ac:dyDescent="0.3">
      <c r="B122" s="1"/>
    </row>
    <row r="123" spans="2:2" x14ac:dyDescent="0.3">
      <c r="B123" s="1"/>
    </row>
    <row r="124" spans="2:2" x14ac:dyDescent="0.3">
      <c r="B124" s="1"/>
    </row>
    <row r="125" spans="2:2" x14ac:dyDescent="0.3">
      <c r="B125" s="1"/>
    </row>
    <row r="126" spans="2:2" x14ac:dyDescent="0.3">
      <c r="B126" s="1"/>
    </row>
    <row r="127" spans="2:2" x14ac:dyDescent="0.3">
      <c r="B127" s="1"/>
    </row>
    <row r="128" spans="2:2" x14ac:dyDescent="0.3">
      <c r="B128" s="1"/>
    </row>
    <row r="129" spans="2:2" x14ac:dyDescent="0.3">
      <c r="B129" s="1"/>
    </row>
    <row r="130" spans="2:2" x14ac:dyDescent="0.3">
      <c r="B130" s="1"/>
    </row>
    <row r="131" spans="2:2" x14ac:dyDescent="0.3">
      <c r="B131" s="1"/>
    </row>
    <row r="132" spans="2:2" x14ac:dyDescent="0.3">
      <c r="B132" s="1"/>
    </row>
    <row r="133" spans="2:2" x14ac:dyDescent="0.3">
      <c r="B133" s="1"/>
    </row>
    <row r="134" spans="2:2" x14ac:dyDescent="0.3">
      <c r="B134" s="1"/>
    </row>
    <row r="135" spans="2:2" x14ac:dyDescent="0.3">
      <c r="B135" s="1"/>
    </row>
  </sheetData>
  <mergeCells count="23">
    <mergeCell ref="A101:H101"/>
    <mergeCell ref="A98:C98"/>
    <mergeCell ref="A99:C99"/>
    <mergeCell ref="D95:H95"/>
    <mergeCell ref="D96:H96"/>
    <mergeCell ref="D97:H97"/>
    <mergeCell ref="D98:H98"/>
    <mergeCell ref="D99:H99"/>
    <mergeCell ref="D91:E91"/>
    <mergeCell ref="A93:H93"/>
    <mergeCell ref="A95:C95"/>
    <mergeCell ref="A96:C96"/>
    <mergeCell ref="A97:C97"/>
    <mergeCell ref="B46:D46"/>
    <mergeCell ref="B56:D56"/>
    <mergeCell ref="B65:D65"/>
    <mergeCell ref="B82:D82"/>
    <mergeCell ref="B75:D75"/>
    <mergeCell ref="B1:H1"/>
    <mergeCell ref="B2:H2"/>
    <mergeCell ref="B4:D4"/>
    <mergeCell ref="B16:D16"/>
    <mergeCell ref="B22:D2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Veiligheidsregio Utrecht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Steman, Martijn</dc:creator>
  <cp:lastModifiedBy>Steman, Martijn</cp:lastModifiedBy>
  <dcterms:created xsi:type="dcterms:W3CDTF">2020-10-20T08:26:11Z</dcterms:created>
  <dcterms:modified xsi:type="dcterms:W3CDTF">2020-11-30T17:12:52Z</dcterms:modified>
</cp:coreProperties>
</file>