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meetpunten\Publicatie\Concept\"/>
    </mc:Choice>
  </mc:AlternateContent>
  <xr:revisionPtr revIDLastSave="0" documentId="8_{6D5BE512-BA8A-42E5-B718-E993880458A4}" xr6:coauthVersionLast="44" xr6:coauthVersionMax="44" xr10:uidLastSave="{00000000-0000-0000-0000-000000000000}"/>
  <bookViews>
    <workbookView xWindow="19080" yWindow="-120" windowWidth="19440" windowHeight="104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E7" i="1" l="1"/>
  <c r="E10" i="1" l="1"/>
  <c r="E27" i="1" l="1"/>
  <c r="E8" i="1" l="1"/>
  <c r="E13" i="1"/>
  <c r="E11" i="1"/>
  <c r="E25" i="1"/>
  <c r="E20" i="1"/>
  <c r="E19" i="1"/>
  <c r="E18" i="1"/>
  <c r="E14" i="1"/>
  <c r="E12" i="1"/>
  <c r="E9" i="1"/>
  <c r="E6" i="1"/>
  <c r="F28" i="1" l="1"/>
  <c r="F21" i="1"/>
  <c r="F15" i="1"/>
  <c r="F23" i="1" l="1"/>
  <c r="F31" i="1" s="1"/>
</calcChain>
</file>

<file path=xl/sharedStrings.xml><?xml version="1.0" encoding="utf-8"?>
<sst xmlns="http://schemas.openxmlformats.org/spreadsheetml/2006/main" count="48" uniqueCount="44">
  <si>
    <t>gele cellen invullen</t>
  </si>
  <si>
    <t>Omschrijving werkzaamheden</t>
  </si>
  <si>
    <t>totaal</t>
  </si>
  <si>
    <t>(sub)</t>
  </si>
  <si>
    <t>inschrijf-</t>
  </si>
  <si>
    <t>stuksprijs</t>
  </si>
  <si>
    <t>aantal</t>
  </si>
  <si>
    <t>totalen</t>
  </si>
  <si>
    <t>prijs</t>
  </si>
  <si>
    <t>Toelichting</t>
  </si>
  <si>
    <t>1. Aanpassingen (éénmalig)</t>
  </si>
  <si>
    <t>totaal eenmalige kosten</t>
  </si>
  <si>
    <t>aantal jaar contract</t>
  </si>
  <si>
    <t>totaal eenheidsprijzen</t>
  </si>
  <si>
    <t>Totalen</t>
  </si>
  <si>
    <t>Inschrijfsom</t>
  </si>
  <si>
    <t>Inschrijfstaat aanbesteding grondwatermeetnet gemeente Utrecht</t>
  </si>
  <si>
    <t>Inmeten peilbuizen tov NAP</t>
  </si>
  <si>
    <t>Inrichten (API ) verbinding met het WRIS</t>
  </si>
  <si>
    <t>Opleverrapport eenmalige aanpassingen incl. overleg</t>
  </si>
  <si>
    <t>2. Jaarlijkse all-in kosten voor beheer, inzamelen, validatie en aanleveren meetdata</t>
  </si>
  <si>
    <t>Actualiseren en aanleveren database metadata</t>
  </si>
  <si>
    <t>totaal jaarlijkse kosten</t>
  </si>
  <si>
    <t>Uitvoeren groot onderhoud op verzoek</t>
  </si>
  <si>
    <t>Actualiseren en aanleveren database metadata na iedere wijziging</t>
  </si>
  <si>
    <t>Valideren en aanleveren meetdata huidige loggers</t>
  </si>
  <si>
    <t>subtotaal</t>
  </si>
  <si>
    <t>totale kosten over 4 jaar, exclusief evt. verlenging met 2 maal 2 jaar</t>
  </si>
  <si>
    <t>inschatting 20 extra peilbuizen per jaar gedurende komende 4 jaar</t>
  </si>
  <si>
    <t>Schoonpompen peilbuizen</t>
  </si>
  <si>
    <t>Uitlezen en verwijderen loggers</t>
  </si>
  <si>
    <t>al voorzien van 185 x 185 kunststof straatpotten afsluitbaar</t>
  </si>
  <si>
    <t>maandelijkse update tot de koppeling met het GISIB is gerealiseerd</t>
  </si>
  <si>
    <t xml:space="preserve">Inrichten nieuwe peilbuizen met telemetrie </t>
  </si>
  <si>
    <t>Inrichten peilbuizen met telemetrie</t>
  </si>
  <si>
    <t xml:space="preserve">Inrichten peilbuizen al voorzien van ruime straatpot met telemetrie </t>
  </si>
  <si>
    <t>Data abonnement met telemetrie, incl jaarlijkse controlemetingen</t>
  </si>
  <si>
    <t>Plaatsen nieuwe peilbuizen tot 3 m -mv, all-in</t>
  </si>
  <si>
    <t xml:space="preserve">3. Eenheidsprijzen </t>
  </si>
  <si>
    <t>op verzoek uit te voeren werk komende 4 jaar</t>
  </si>
  <si>
    <t>102 peilbuizen hiervan zijn voorzien van te verwijderen loggers</t>
  </si>
  <si>
    <t>Opstellen rapportages en overleggen conform PvE</t>
  </si>
  <si>
    <t>incl. eventuele aanpassingen aan straatpot/schutkoker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</si>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</sst>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3" borderId="0" xfId="0" applyFill="1"/>
    <xf numFmtId="0" fontId="2" fillId="2" borderId="1" xfId="2" applyBorder="1"/>
    <xf numFmtId="0" fontId="2" fillId="2" borderId="2" xfId="2" applyBorder="1"/>
    <xf numFmtId="0" fontId="2" fillId="2" borderId="3" xfId="2" applyBorder="1"/>
    <xf numFmtId="0" fontId="2" fillId="2" borderId="4" xfId="2" applyBorder="1" applyAlignment="1">
      <alignment wrapText="1"/>
    </xf>
    <xf numFmtId="0" fontId="2" fillId="2" borderId="4" xfId="2" applyBorder="1"/>
    <xf numFmtId="0" fontId="2" fillId="2" borderId="5" xfId="2" applyBorder="1" applyAlignment="1">
      <alignment wrapText="1"/>
    </xf>
    <xf numFmtId="0" fontId="2" fillId="2" borderId="6" xfId="2" applyBorder="1"/>
    <xf numFmtId="0" fontId="2" fillId="2" borderId="7" xfId="2" applyBorder="1"/>
    <xf numFmtId="0" fontId="2" fillId="2" borderId="8" xfId="2" applyBorder="1"/>
    <xf numFmtId="0" fontId="2" fillId="2" borderId="5" xfId="2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44" fontId="0" fillId="3" borderId="0" xfId="1" applyFont="1" applyFill="1" applyBorder="1"/>
    <xf numFmtId="44" fontId="0" fillId="0" borderId="0" xfId="0" applyNumberFormat="1"/>
    <xf numFmtId="0" fontId="0" fillId="0" borderId="11" xfId="0" applyBorder="1"/>
    <xf numFmtId="44" fontId="0" fillId="0" borderId="0" xfId="1" applyFont="1" applyBorder="1"/>
    <xf numFmtId="44" fontId="0" fillId="4" borderId="11" xfId="0" applyNumberFormat="1" applyFill="1" applyBorder="1"/>
    <xf numFmtId="44" fontId="0" fillId="0" borderId="6" xfId="1" applyFont="1" applyBorder="1"/>
    <xf numFmtId="0" fontId="0" fillId="0" borderId="6" xfId="0" applyBorder="1"/>
    <xf numFmtId="44" fontId="0" fillId="0" borderId="6" xfId="0" applyNumberFormat="1" applyBorder="1"/>
    <xf numFmtId="0" fontId="2" fillId="2" borderId="9" xfId="2" applyBorder="1"/>
    <xf numFmtId="0" fontId="2" fillId="4" borderId="3" xfId="2" applyFill="1" applyBorder="1"/>
    <xf numFmtId="44" fontId="5" fillId="4" borderId="7" xfId="2" applyNumberFormat="1" applyFont="1" applyFill="1" applyBorder="1"/>
    <xf numFmtId="0" fontId="0" fillId="0" borderId="10" xfId="0" quotePrefix="1" applyBorder="1" applyAlignment="1">
      <alignment horizontal="center"/>
    </xf>
    <xf numFmtId="0" fontId="0" fillId="0" borderId="9" xfId="0" applyBorder="1" applyAlignment="1">
      <alignment horizontal="right"/>
    </xf>
    <xf numFmtId="44" fontId="0" fillId="0" borderId="11" xfId="0" applyNumberFormat="1" applyBorder="1"/>
    <xf numFmtId="44" fontId="0" fillId="0" borderId="0" xfId="1" quotePrefix="1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9" xfId="2" applyBorder="1" applyAlignment="1">
      <alignment horizontal="center"/>
    </xf>
    <xf numFmtId="0" fontId="2" fillId="2" borderId="5" xfId="2" applyBorder="1" applyAlignment="1">
      <alignment horizontal="center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="70" zoomScaleNormal="70" workbookViewId="0"/>
  </sheetViews>
  <sheetFormatPr defaultRowHeight="15" x14ac:dyDescent="0.25"/>
  <cols>
    <col min="1" max="1" width="71.5703125" customWidth="1"/>
    <col min="2" max="2" width="11.85546875" customWidth="1"/>
    <col min="3" max="3" width="2.5703125" customWidth="1"/>
    <col min="5" max="5" width="12.5703125" customWidth="1"/>
    <col min="6" max="6" width="16.140625" customWidth="1"/>
    <col min="7" max="7" width="86" bestFit="1" customWidth="1"/>
  </cols>
  <sheetData>
    <row r="1" spans="1:10" s="1" customFormat="1" ht="21" x14ac:dyDescent="0.35">
      <c r="A1" s="1" t="s">
        <v>16</v>
      </c>
      <c r="G1" s="2" t="s">
        <v>0</v>
      </c>
    </row>
    <row r="3" spans="1:10" x14ac:dyDescent="0.25">
      <c r="A3" s="3" t="s">
        <v>1</v>
      </c>
      <c r="B3" s="4"/>
      <c r="C3" s="4"/>
      <c r="D3" s="5" t="s">
        <v>2</v>
      </c>
      <c r="E3" s="4" t="s">
        <v>3</v>
      </c>
      <c r="F3" s="6" t="s">
        <v>4</v>
      </c>
      <c r="G3" s="3"/>
      <c r="H3" s="7"/>
    </row>
    <row r="4" spans="1:10" x14ac:dyDescent="0.25">
      <c r="A4" s="8"/>
      <c r="B4" s="9" t="s">
        <v>5</v>
      </c>
      <c r="C4" s="9"/>
      <c r="D4" s="10" t="s">
        <v>6</v>
      </c>
      <c r="E4" s="9" t="s">
        <v>7</v>
      </c>
      <c r="F4" s="11" t="s">
        <v>8</v>
      </c>
      <c r="G4" s="12" t="s">
        <v>9</v>
      </c>
      <c r="H4" s="11"/>
    </row>
    <row r="5" spans="1:10" x14ac:dyDescent="0.25">
      <c r="A5" s="13" t="s">
        <v>10</v>
      </c>
      <c r="B5" s="14"/>
      <c r="C5" s="14"/>
      <c r="D5" s="15"/>
      <c r="E5" s="14"/>
      <c r="F5" s="16"/>
      <c r="G5" s="17"/>
      <c r="H5" s="18"/>
    </row>
    <row r="6" spans="1:10" x14ac:dyDescent="0.25">
      <c r="A6" s="19" t="s">
        <v>30</v>
      </c>
      <c r="B6" s="20">
        <v>1</v>
      </c>
      <c r="D6" s="35">
        <v>102</v>
      </c>
      <c r="E6" s="21">
        <f t="shared" ref="E6:E14" si="0">B6*D6</f>
        <v>102</v>
      </c>
      <c r="F6" s="22"/>
      <c r="G6" s="19"/>
      <c r="H6" s="22"/>
    </row>
    <row r="7" spans="1:10" x14ac:dyDescent="0.25">
      <c r="A7" s="19" t="s">
        <v>29</v>
      </c>
      <c r="B7" s="20">
        <v>1</v>
      </c>
      <c r="D7" s="35">
        <v>116</v>
      </c>
      <c r="E7" s="21">
        <f t="shared" si="0"/>
        <v>116</v>
      </c>
      <c r="F7" s="22"/>
      <c r="G7" s="19" t="s">
        <v>40</v>
      </c>
      <c r="H7" s="22"/>
    </row>
    <row r="8" spans="1:10" x14ac:dyDescent="0.25">
      <c r="A8" s="19" t="s">
        <v>25</v>
      </c>
      <c r="B8" s="20">
        <v>1</v>
      </c>
      <c r="D8" s="35">
        <v>102</v>
      </c>
      <c r="E8" s="21">
        <f t="shared" si="0"/>
        <v>102</v>
      </c>
      <c r="F8" s="22"/>
      <c r="G8" s="19"/>
      <c r="H8" s="22"/>
    </row>
    <row r="9" spans="1:10" x14ac:dyDescent="0.25">
      <c r="A9" s="19" t="s">
        <v>34</v>
      </c>
      <c r="B9" s="20">
        <v>1</v>
      </c>
      <c r="D9" s="35">
        <v>116</v>
      </c>
      <c r="E9" s="21">
        <f t="shared" si="0"/>
        <v>116</v>
      </c>
      <c r="F9" s="22"/>
      <c r="G9" s="19" t="s">
        <v>42</v>
      </c>
      <c r="H9" s="22"/>
    </row>
    <row r="10" spans="1:10" x14ac:dyDescent="0.25">
      <c r="A10" s="19" t="s">
        <v>35</v>
      </c>
      <c r="B10" s="20">
        <v>1</v>
      </c>
      <c r="D10" s="35">
        <v>92</v>
      </c>
      <c r="E10" s="21">
        <f t="shared" ref="E10" si="1">B10*D10</f>
        <v>92</v>
      </c>
      <c r="F10" s="22"/>
      <c r="G10" s="19" t="s">
        <v>31</v>
      </c>
      <c r="H10" s="22"/>
    </row>
    <row r="11" spans="1:10" x14ac:dyDescent="0.25">
      <c r="A11" s="19" t="s">
        <v>17</v>
      </c>
      <c r="B11" s="20">
        <v>1</v>
      </c>
      <c r="D11" s="35">
        <v>116</v>
      </c>
      <c r="E11" s="21">
        <f t="shared" ref="E11" si="2">B11*D11</f>
        <v>116</v>
      </c>
      <c r="F11" s="22"/>
      <c r="G11" s="19"/>
      <c r="H11" s="22"/>
    </row>
    <row r="12" spans="1:10" x14ac:dyDescent="0.25">
      <c r="A12" s="19" t="s">
        <v>18</v>
      </c>
      <c r="B12" s="20">
        <v>1</v>
      </c>
      <c r="D12" s="35">
        <v>1</v>
      </c>
      <c r="E12" s="21">
        <f t="shared" si="0"/>
        <v>1</v>
      </c>
      <c r="F12" s="22"/>
      <c r="G12" s="19"/>
      <c r="H12" s="22"/>
    </row>
    <row r="13" spans="1:10" x14ac:dyDescent="0.25">
      <c r="A13" s="19" t="s">
        <v>21</v>
      </c>
      <c r="B13" s="20">
        <v>1</v>
      </c>
      <c r="D13" s="35">
        <v>1</v>
      </c>
      <c r="E13" s="21">
        <f t="shared" ref="E13" si="3">B13*D13</f>
        <v>1</v>
      </c>
      <c r="F13" s="22"/>
      <c r="G13" s="19"/>
      <c r="H13" s="22"/>
    </row>
    <row r="14" spans="1:10" x14ac:dyDescent="0.25">
      <c r="A14" s="19" t="s">
        <v>19</v>
      </c>
      <c r="B14" s="20">
        <v>1</v>
      </c>
      <c r="D14" s="35">
        <v>1</v>
      </c>
      <c r="E14" s="21">
        <f t="shared" si="0"/>
        <v>1</v>
      </c>
      <c r="F14" s="22"/>
      <c r="G14" s="19"/>
      <c r="H14" s="22"/>
    </row>
    <row r="15" spans="1:10" x14ac:dyDescent="0.25">
      <c r="A15" s="32" t="s">
        <v>26</v>
      </c>
      <c r="B15" s="23"/>
      <c r="D15" s="35"/>
      <c r="E15" s="21"/>
      <c r="F15" s="24">
        <f>SUM(E6:E15)</f>
        <v>647</v>
      </c>
      <c r="G15" s="19" t="s">
        <v>11</v>
      </c>
      <c r="H15" s="22"/>
      <c r="J15" s="21"/>
    </row>
    <row r="16" spans="1:10" x14ac:dyDescent="0.25">
      <c r="A16" s="19"/>
      <c r="B16" s="23"/>
      <c r="D16" s="35"/>
      <c r="E16" s="21"/>
      <c r="F16" s="22"/>
      <c r="G16" s="19"/>
      <c r="H16" s="22"/>
      <c r="J16" s="21"/>
    </row>
    <row r="17" spans="1:10" x14ac:dyDescent="0.25">
      <c r="A17" s="17" t="s">
        <v>20</v>
      </c>
      <c r="B17" s="25"/>
      <c r="C17" s="26"/>
      <c r="D17" s="36"/>
      <c r="E17" s="27"/>
      <c r="F17" s="18"/>
      <c r="G17" s="17"/>
      <c r="H17" s="18"/>
    </row>
    <row r="18" spans="1:10" x14ac:dyDescent="0.25">
      <c r="A18" s="19" t="s">
        <v>36</v>
      </c>
      <c r="B18" s="20">
        <v>1</v>
      </c>
      <c r="D18" s="35">
        <v>208</v>
      </c>
      <c r="E18" s="21">
        <f>B18*D18</f>
        <v>208</v>
      </c>
      <c r="F18" s="22"/>
      <c r="G18" s="19"/>
      <c r="H18" s="22"/>
    </row>
    <row r="19" spans="1:10" x14ac:dyDescent="0.25">
      <c r="A19" s="19" t="s">
        <v>24</v>
      </c>
      <c r="B19" s="20">
        <v>1</v>
      </c>
      <c r="D19" s="35">
        <v>12</v>
      </c>
      <c r="E19" s="21">
        <f>B19*D19</f>
        <v>12</v>
      </c>
      <c r="F19" s="22"/>
      <c r="G19" s="19" t="s">
        <v>32</v>
      </c>
      <c r="H19" s="22"/>
    </row>
    <row r="20" spans="1:10" x14ac:dyDescent="0.25">
      <c r="A20" s="19" t="s">
        <v>41</v>
      </c>
      <c r="B20" s="20">
        <v>1</v>
      </c>
      <c r="D20" s="35">
        <v>1</v>
      </c>
      <c r="E20" s="21">
        <f>B20*D20</f>
        <v>1</v>
      </c>
      <c r="F20" s="22"/>
      <c r="G20" s="19"/>
      <c r="H20" s="22"/>
    </row>
    <row r="21" spans="1:10" x14ac:dyDescent="0.25">
      <c r="A21" s="32" t="s">
        <v>26</v>
      </c>
      <c r="B21" s="23"/>
      <c r="D21" s="35"/>
      <c r="E21" s="21"/>
      <c r="F21" s="24">
        <f>SUM(E18:E20)</f>
        <v>221</v>
      </c>
      <c r="G21" s="19" t="s">
        <v>22</v>
      </c>
      <c r="H21" s="22"/>
      <c r="J21" s="21"/>
    </row>
    <row r="22" spans="1:10" x14ac:dyDescent="0.25">
      <c r="A22" s="19"/>
      <c r="B22" s="23"/>
      <c r="D22" s="35"/>
      <c r="E22" s="21"/>
      <c r="F22" s="22">
        <v>4</v>
      </c>
      <c r="G22" s="19" t="s">
        <v>12</v>
      </c>
      <c r="H22" s="22"/>
    </row>
    <row r="23" spans="1:10" x14ac:dyDescent="0.25">
      <c r="A23" s="32" t="s">
        <v>26</v>
      </c>
      <c r="B23" s="23"/>
      <c r="D23" s="35"/>
      <c r="E23" s="21"/>
      <c r="F23" s="24">
        <f>F21*F22</f>
        <v>884</v>
      </c>
      <c r="G23" s="19" t="s">
        <v>27</v>
      </c>
      <c r="H23" s="22"/>
    </row>
    <row r="24" spans="1:10" x14ac:dyDescent="0.25">
      <c r="A24" s="17" t="s">
        <v>38</v>
      </c>
      <c r="B24" s="25"/>
      <c r="C24" s="26"/>
      <c r="D24" s="36"/>
      <c r="E24" s="27"/>
      <c r="F24" s="18"/>
      <c r="G24" s="17"/>
      <c r="H24" s="18"/>
    </row>
    <row r="25" spans="1:10" x14ac:dyDescent="0.25">
      <c r="A25" s="19" t="s">
        <v>37</v>
      </c>
      <c r="B25" s="20">
        <v>1</v>
      </c>
      <c r="D25" s="35">
        <v>80</v>
      </c>
      <c r="E25" s="21">
        <f t="shared" ref="E25:E26" si="4">B25*D25</f>
        <v>80</v>
      </c>
      <c r="F25" s="22"/>
      <c r="G25" s="19" t="s">
        <v>28</v>
      </c>
      <c r="H25" s="22"/>
    </row>
    <row r="26" spans="1:10" x14ac:dyDescent="0.25">
      <c r="A26" s="19" t="s">
        <v>33</v>
      </c>
      <c r="B26" s="20">
        <v>1</v>
      </c>
      <c r="D26" s="35">
        <v>80</v>
      </c>
      <c r="E26" s="21">
        <f t="shared" si="4"/>
        <v>80</v>
      </c>
      <c r="F26" s="22"/>
      <c r="G26" s="19" t="s">
        <v>28</v>
      </c>
      <c r="H26" s="22"/>
    </row>
    <row r="27" spans="1:10" x14ac:dyDescent="0.25">
      <c r="A27" s="19" t="s">
        <v>23</v>
      </c>
      <c r="B27" s="34">
        <v>5000</v>
      </c>
      <c r="D27" s="31">
        <v>4</v>
      </c>
      <c r="E27" s="21">
        <f>B27*D27</f>
        <v>20000</v>
      </c>
      <c r="F27" s="33"/>
      <c r="G27" s="19" t="s">
        <v>39</v>
      </c>
      <c r="H27" s="22"/>
    </row>
    <row r="28" spans="1:10" x14ac:dyDescent="0.25">
      <c r="A28" s="32" t="s">
        <v>26</v>
      </c>
      <c r="D28" s="35"/>
      <c r="F28" s="24">
        <f>SUM(E25:E27)</f>
        <v>20160</v>
      </c>
      <c r="G28" s="19" t="s">
        <v>13</v>
      </c>
      <c r="H28" s="22"/>
    </row>
    <row r="29" spans="1:10" x14ac:dyDescent="0.25">
      <c r="A29" s="17"/>
      <c r="B29" s="26"/>
      <c r="C29" s="26"/>
      <c r="D29" s="36"/>
      <c r="E29" s="26"/>
      <c r="F29" s="18"/>
      <c r="G29" s="17"/>
      <c r="H29" s="18"/>
    </row>
    <row r="30" spans="1:10" x14ac:dyDescent="0.25">
      <c r="A30" s="3" t="s">
        <v>14</v>
      </c>
      <c r="B30" s="4"/>
      <c r="C30" s="4"/>
      <c r="D30" s="37"/>
      <c r="E30" s="28"/>
      <c r="F30" s="29"/>
      <c r="G30" s="4"/>
      <c r="H30" s="7"/>
    </row>
    <row r="31" spans="1:10" x14ac:dyDescent="0.25">
      <c r="A31" s="12"/>
      <c r="B31" s="9"/>
      <c r="C31" s="9"/>
      <c r="D31" s="38"/>
      <c r="E31" s="12"/>
      <c r="F31" s="30">
        <f>F15+F23+F28</f>
        <v>21691</v>
      </c>
      <c r="G31" s="9" t="s">
        <v>15</v>
      </c>
      <c r="H31" s="11"/>
    </row>
    <row r="35" spans="4:7" x14ac:dyDescent="0.25">
      <c r="D35" t="s">
        <v>43</v>
      </c>
      <c r="G35" s="21"/>
    </row>
  </sheetData>
  <pageMargins left="0.7" right="0.7" top="0.75" bottom="0.75" header="0.3" footer="0.3"/>
  <pageSetup paperSize="9" scale="56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F660FF40F3148AF969DF7FB9A640C" ma:contentTypeVersion="12" ma:contentTypeDescription="Een nieuw document maken." ma:contentTypeScope="" ma:versionID="75dddb662078437f9e31635ee582ed2c">
  <xsd:schema xmlns:xsd="http://www.w3.org/2001/XMLSchema" xmlns:xs="http://www.w3.org/2001/XMLSchema" xmlns:p="http://schemas.microsoft.com/office/2006/metadata/properties" xmlns:ns2="0ea3d35f-1e2b-4475-815a-243c71a98716" xmlns:ns3="a51a98ca-2911-49ac-88ab-b0cecf39ee8f" targetNamespace="http://schemas.microsoft.com/office/2006/metadata/properties" ma:root="true" ma:fieldsID="c2eeb56acd1a7bf4014616dc01ac8b7e" ns2:_="" ns3:_="">
    <xsd:import namespace="0ea3d35f-1e2b-4475-815a-243c71a98716"/>
    <xsd:import namespace="a51a98ca-2911-49ac-88ab-b0cecf39ee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3d35f-1e2b-4475-815a-243c71a98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a98ca-2911-49ac-88ab-b0cecf39ee8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A7B8D3-F16F-4CAC-84E1-7DAB5E8240BE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0ea3d35f-1e2b-4475-815a-243c71a98716"/>
    <ds:schemaRef ds:uri="http://schemas.microsoft.com/office/2006/metadata/properties"/>
    <ds:schemaRef ds:uri="http://purl.org/dc/elements/1.1/"/>
    <ds:schemaRef ds:uri="a51a98ca-2911-49ac-88ab-b0cecf39ee8f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9C1D969-3AAC-4E94-85A6-61921B4331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EB4B3F-FAF8-4908-A69F-D7D7003684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a3d35f-1e2b-4475-815a-243c71a98716"/>
    <ds:schemaRef ds:uri="a51a98ca-2911-49ac-88ab-b0cecf39e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Ewoud Leijs</dc:creator>
  <cp:lastModifiedBy>Leijs, Ewoud</cp:lastModifiedBy>
  <cp:lastPrinted>2020-08-25T06:13:12Z</cp:lastPrinted>
  <dcterms:created xsi:type="dcterms:W3CDTF">2020-06-24T12:00:36Z</dcterms:created>
  <dcterms:modified xsi:type="dcterms:W3CDTF">2020-10-23T15:45:06Z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0x01010013CF660FF40F3148AF969DF7FB9A640C</vt:lpwstr>
  </property>
</Properties>
</file>