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Sportmaterialen\Offerteaanvraag\"/>
    </mc:Choice>
  </mc:AlternateContent>
  <xr:revisionPtr revIDLastSave="0" documentId="13_ncr:1_{918A1F4A-B05D-4D1B-9D40-32E4BBDF65AB}" xr6:coauthVersionLast="45" xr6:coauthVersionMax="45" xr10:uidLastSave="{00000000-0000-0000-0000-000000000000}"/>
  <bookViews>
    <workbookView xWindow="20340" yWindow="-120" windowWidth="2070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3" i="1" l="1"/>
  <c r="D12" i="1"/>
  <c r="D50" i="1"/>
  <c r="D49" i="1"/>
  <c r="D42" i="1"/>
  <c r="D22" i="1"/>
  <c r="D23" i="1" s="1"/>
  <c r="D52" i="1" l="1"/>
  <c r="D43" i="1"/>
  <c r="D38" i="1"/>
  <c r="D34" i="1"/>
  <c r="D33" i="1"/>
  <c r="D29" i="1"/>
  <c r="D28" i="1"/>
  <c r="D27" i="1"/>
  <c r="D17" i="1"/>
  <c r="D16" i="1"/>
  <c r="D15" i="1"/>
  <c r="D11" i="1"/>
  <c r="D10" i="1"/>
  <c r="D9" i="1"/>
  <c r="D8" i="1"/>
  <c r="D35" i="1" l="1"/>
  <c r="D18" i="1"/>
  <c r="D39" i="1"/>
  <c r="D30" i="1"/>
  <c r="D45" i="1" l="1"/>
  <c r="D54" i="1" s="1"/>
</calcChain>
</file>

<file path=xl/sharedStrings.xml><?xml version="1.0" encoding="utf-8"?>
<sst xmlns="http://schemas.openxmlformats.org/spreadsheetml/2006/main" count="45" uniqueCount="45">
  <si>
    <t>Verwachte afname</t>
  </si>
  <si>
    <t>Totaal</t>
  </si>
  <si>
    <t>Elektrische hijsunit</t>
  </si>
  <si>
    <t>Inspecteren van sportinstallaties, - toestellen en -materialen</t>
  </si>
  <si>
    <t>Gymzalen</t>
  </si>
  <si>
    <t>Sportzalen</t>
  </si>
  <si>
    <t>Sporthallen</t>
  </si>
  <si>
    <t>Subtotaal inspecties binnensportaccommodaties</t>
  </si>
  <si>
    <t>Gebruikers (vakleerkrachten)</t>
  </si>
  <si>
    <t>Medewerkers (toezichthouders)</t>
  </si>
  <si>
    <t>Subtotaal trainingen</t>
  </si>
  <si>
    <t>Tarieven voor reparaties</t>
  </si>
  <si>
    <t>Subtotaal reparaties</t>
  </si>
  <si>
    <t>Begeleiding herinrichtingsprojecten</t>
  </si>
  <si>
    <t>Uurtarief projectfunctionaris</t>
  </si>
  <si>
    <t>Subtotaal herinrichtingsprojecten</t>
  </si>
  <si>
    <t>Fictieve inschrijfprijs excl. BTW</t>
  </si>
  <si>
    <t>Staffel</t>
  </si>
  <si>
    <t>Kortingspercentage voor gerealiseerde jaaromzet in genoemde staffel</t>
  </si>
  <si>
    <t>Fictieve omzet in jaar X</t>
  </si>
  <si>
    <t>Kortingsbedag</t>
  </si>
  <si>
    <t>&lt; € 300.000,00</t>
  </si>
  <si>
    <t>&gt; € 300.000,00</t>
  </si>
  <si>
    <t>Subtotaal staffelkorting</t>
  </si>
  <si>
    <t>Beoordelingstarief</t>
  </si>
  <si>
    <r>
      <t xml:space="preserve">Trainingen per groep </t>
    </r>
    <r>
      <rPr>
        <sz val="9"/>
        <color theme="1"/>
        <rFont val="Lucida Sans Unicode"/>
        <family val="2"/>
      </rPr>
      <t>(prijzen per persoon)</t>
    </r>
  </si>
  <si>
    <t>Turnmat 150x100cm</t>
  </si>
  <si>
    <t>Korfbal,- hoogspringpaal</t>
  </si>
  <si>
    <t>Turnbank met evenwichtslat 360cm</t>
  </si>
  <si>
    <t>Raamovereenkomst 'Sportmaterialen'</t>
  </si>
  <si>
    <t>Kenmerk 2019-003486</t>
  </si>
  <si>
    <t>Nettoprijs per eenheid (wat is netto prijs)</t>
  </si>
  <si>
    <t xml:space="preserve"> </t>
  </si>
  <si>
    <t>Fictieve bruto inkoop per jaar</t>
  </si>
  <si>
    <t xml:space="preserve">Korting (in hele procenten) op actuele adviesprijzen </t>
  </si>
  <si>
    <t>Subtotaal herinrichting binnensportaccommodaties</t>
  </si>
  <si>
    <t>Tarief voor inspectie per jaar</t>
  </si>
  <si>
    <t>Uurtarief reparatiemedewerker )</t>
  </si>
  <si>
    <t>Klimtouw 5 meter hoog</t>
  </si>
  <si>
    <t>Landingsmat 3x2x0,3m</t>
  </si>
  <si>
    <t>Turnkast piramide recht extra openingen lange zijde</t>
  </si>
  <si>
    <t>Ringenunit vaste plafondbevestiging</t>
  </si>
  <si>
    <t>Vier-vaks klimraam elektrisch ophijsbaar</t>
  </si>
  <si>
    <t>Basketbalinstallatie wandophijsbaar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</si>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</sst>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Lucida Sans Unicode"/>
      <family val="2"/>
    </font>
    <font>
      <sz val="9"/>
      <name val="Lucida Sans Unicode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28"/>
      <color theme="0"/>
      <name val="Lucida Sans Unicode"/>
      <family val="2"/>
    </font>
    <font>
      <sz val="14"/>
      <color theme="1"/>
      <name val="Lucida Sans Unicode"/>
      <family val="2"/>
    </font>
    <font>
      <b/>
      <sz val="10"/>
      <color theme="0"/>
      <name val="Lucida Sans Unicode"/>
      <family val="2"/>
    </font>
    <font>
      <i/>
      <sz val="9"/>
      <color theme="1"/>
      <name val="Lucida Sans Unicode"/>
      <family val="2"/>
    </font>
    <font>
      <sz val="15"/>
      <color theme="0"/>
      <name val="Lucida Sans Unicode"/>
      <family val="2"/>
    </font>
    <font>
      <sz val="20"/>
      <color theme="0"/>
      <name val="Lucida Sans Unicode"/>
      <family val="2"/>
    </font>
    <font>
      <b/>
      <sz val="20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67">
    <xf numFmtId="0" fontId="0" fillId="0" borderId="0" xfId="0"/>
    <xf numFmtId="0" fontId="4" fillId="0" borderId="7" xfId="3" applyFont="1" applyBorder="1" applyAlignment="1">
      <alignment horizontal="center" vertical="center" wrapText="1"/>
    </xf>
    <xf numFmtId="164" fontId="4" fillId="5" borderId="7" xfId="3" applyNumberFormat="1" applyFont="1" applyFill="1" applyBorder="1" applyAlignment="1" applyProtection="1">
      <alignment horizontal="center" vertical="top"/>
      <protection locked="0"/>
    </xf>
    <xf numFmtId="0" fontId="4" fillId="3" borderId="0" xfId="1" applyFill="1"/>
    <xf numFmtId="0" fontId="4" fillId="0" borderId="7" xfId="3" applyFont="1" applyFill="1" applyBorder="1" applyAlignment="1">
      <alignment horizontal="center" vertical="center" wrapText="1"/>
    </xf>
    <xf numFmtId="164" fontId="4" fillId="0" borderId="7" xfId="3" applyNumberFormat="1" applyFont="1" applyFill="1" applyBorder="1" applyAlignment="1" applyProtection="1">
      <alignment horizontal="center" vertical="top"/>
      <protection locked="0"/>
    </xf>
    <xf numFmtId="0" fontId="3" fillId="0" borderId="7" xfId="1" applyFont="1" applyBorder="1" applyAlignment="1">
      <alignment horizontal="left" vertical="center" wrapText="1"/>
    </xf>
    <xf numFmtId="0" fontId="4" fillId="0" borderId="16" xfId="3" applyFont="1" applyFill="1" applyBorder="1" applyAlignment="1">
      <alignment horizontal="center" vertical="center" wrapText="1"/>
    </xf>
    <xf numFmtId="164" fontId="4" fillId="0" borderId="16" xfId="3" applyNumberFormat="1" applyFont="1" applyFill="1" applyBorder="1" applyAlignment="1" applyProtection="1">
      <alignment horizontal="center" vertical="top"/>
      <protection locked="0"/>
    </xf>
    <xf numFmtId="164" fontId="5" fillId="0" borderId="17" xfId="3" applyNumberFormat="1" applyFont="1" applyFill="1" applyBorder="1" applyAlignment="1">
      <alignment horizontal="center" vertical="top"/>
    </xf>
    <xf numFmtId="0" fontId="4" fillId="0" borderId="7" xfId="3" applyFill="1" applyBorder="1" applyAlignment="1">
      <alignment horizontal="center" vertical="top"/>
    </xf>
    <xf numFmtId="0" fontId="7" fillId="3" borderId="3" xfId="3" applyFont="1" applyFill="1" applyBorder="1" applyAlignment="1">
      <alignment vertical="top"/>
    </xf>
    <xf numFmtId="0" fontId="7" fillId="3" borderId="4" xfId="3" applyFont="1" applyFill="1" applyBorder="1" applyAlignment="1">
      <alignment vertical="top"/>
    </xf>
    <xf numFmtId="0" fontId="7" fillId="3" borderId="5" xfId="3" applyFont="1" applyFill="1" applyBorder="1" applyAlignment="1">
      <alignment vertical="top"/>
    </xf>
    <xf numFmtId="0" fontId="2" fillId="3" borderId="21" xfId="3" applyFont="1" applyFill="1" applyBorder="1" applyAlignment="1">
      <alignment vertical="top"/>
    </xf>
    <xf numFmtId="0" fontId="2" fillId="3" borderId="22" xfId="3" applyFont="1" applyFill="1" applyBorder="1" applyAlignment="1">
      <alignment vertical="top"/>
    </xf>
    <xf numFmtId="0" fontId="2" fillId="3" borderId="23" xfId="3" applyFont="1" applyFill="1" applyBorder="1" applyAlignment="1">
      <alignment vertical="top"/>
    </xf>
    <xf numFmtId="0" fontId="4" fillId="3" borderId="1" xfId="3" applyFill="1" applyBorder="1" applyAlignment="1">
      <alignment vertical="top"/>
    </xf>
    <xf numFmtId="0" fontId="4" fillId="3" borderId="0" xfId="3" applyFill="1" applyBorder="1" applyAlignment="1">
      <alignment vertical="top"/>
    </xf>
    <xf numFmtId="0" fontId="4" fillId="3" borderId="2" xfId="3" applyFill="1" applyBorder="1" applyAlignment="1">
      <alignment vertical="top"/>
    </xf>
    <xf numFmtId="0" fontId="3" fillId="0" borderId="24" xfId="1" applyFont="1" applyBorder="1" applyAlignment="1">
      <alignment vertical="center" wrapText="1"/>
    </xf>
    <xf numFmtId="164" fontId="4" fillId="0" borderId="25" xfId="3" applyNumberFormat="1" applyBorder="1" applyAlignment="1">
      <alignment horizontal="center" vertical="top"/>
    </xf>
    <xf numFmtId="0" fontId="3" fillId="0" borderId="24" xfId="1" applyFont="1" applyBorder="1" applyAlignment="1">
      <alignment horizontal="left" vertical="center" wrapText="1"/>
    </xf>
    <xf numFmtId="0" fontId="5" fillId="0" borderId="24" xfId="3" applyFont="1" applyBorder="1" applyAlignment="1">
      <alignment horizontal="left" vertical="top"/>
    </xf>
    <xf numFmtId="164" fontId="5" fillId="0" borderId="25" xfId="3" applyNumberFormat="1" applyFont="1" applyFill="1" applyBorder="1" applyAlignment="1">
      <alignment horizontal="center" vertical="top"/>
    </xf>
    <xf numFmtId="0" fontId="4" fillId="0" borderId="24" xfId="3" applyFont="1" applyBorder="1" applyAlignment="1">
      <alignment horizontal="left" vertical="top"/>
    </xf>
    <xf numFmtId="0" fontId="9" fillId="0" borderId="24" xfId="3" applyFont="1" applyBorder="1" applyAlignment="1">
      <alignment horizontal="left" vertical="top"/>
    </xf>
    <xf numFmtId="0" fontId="4" fillId="0" borderId="24" xfId="3" applyFont="1" applyFill="1" applyBorder="1" applyAlignment="1">
      <alignment horizontal="left" vertical="top"/>
    </xf>
    <xf numFmtId="0" fontId="4" fillId="0" borderId="25" xfId="3" applyFill="1" applyBorder="1" applyAlignment="1">
      <alignment horizontal="center" vertical="top"/>
    </xf>
    <xf numFmtId="0" fontId="8" fillId="2" borderId="6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8" fillId="2" borderId="27" xfId="3" applyFont="1" applyFill="1" applyBorder="1" applyAlignment="1">
      <alignment horizontal="center" vertical="center"/>
    </xf>
    <xf numFmtId="0" fontId="5" fillId="0" borderId="15" xfId="3" applyFont="1" applyBorder="1" applyAlignment="1">
      <alignment horizontal="left" vertical="top"/>
    </xf>
    <xf numFmtId="0" fontId="4" fillId="0" borderId="16" xfId="3" applyFill="1" applyBorder="1" applyAlignment="1">
      <alignment horizontal="center" vertical="top"/>
    </xf>
    <xf numFmtId="0" fontId="4" fillId="0" borderId="28" xfId="3" applyFont="1" applyFill="1" applyBorder="1" applyAlignment="1">
      <alignment horizontal="center" vertical="center" wrapText="1"/>
    </xf>
    <xf numFmtId="0" fontId="4" fillId="0" borderId="8" xfId="3" applyFont="1" applyBorder="1" applyAlignment="1">
      <alignment horizontal="left" vertical="top"/>
    </xf>
    <xf numFmtId="164" fontId="4" fillId="0" borderId="28" xfId="3" applyNumberFormat="1" applyFont="1" applyFill="1" applyBorder="1" applyAlignment="1" applyProtection="1">
      <alignment horizontal="center" vertical="top"/>
      <protection locked="0"/>
    </xf>
    <xf numFmtId="164" fontId="5" fillId="0" borderId="29" xfId="3" applyNumberFormat="1" applyFont="1" applyFill="1" applyBorder="1" applyAlignment="1">
      <alignment horizontal="center" vertical="top"/>
    </xf>
    <xf numFmtId="0" fontId="10" fillId="6" borderId="10" xfId="1" applyFont="1" applyFill="1" applyBorder="1"/>
    <xf numFmtId="0" fontId="11" fillId="6" borderId="9" xfId="1" applyFont="1" applyFill="1" applyBorder="1"/>
    <xf numFmtId="0" fontId="4" fillId="3" borderId="1" xfId="1" applyFill="1" applyBorder="1"/>
    <xf numFmtId="0" fontId="4" fillId="3" borderId="0" xfId="1" applyFill="1" applyBorder="1"/>
    <xf numFmtId="0" fontId="4" fillId="3" borderId="2" xfId="1" applyFill="1" applyBorder="1"/>
    <xf numFmtId="0" fontId="5" fillId="0" borderId="24" xfId="3" applyFont="1" applyFill="1" applyBorder="1" applyAlignment="1">
      <alignment horizontal="left" vertical="top"/>
    </xf>
    <xf numFmtId="44" fontId="4" fillId="0" borderId="7" xfId="1" applyNumberFormat="1" applyBorder="1"/>
    <xf numFmtId="164" fontId="4" fillId="3" borderId="7" xfId="3" applyNumberFormat="1" applyFont="1" applyFill="1" applyBorder="1" applyAlignment="1" applyProtection="1">
      <alignment horizontal="center" vertical="top"/>
      <protection locked="0"/>
    </xf>
    <xf numFmtId="164" fontId="5" fillId="3" borderId="29" xfId="3" applyNumberFormat="1" applyFont="1" applyFill="1" applyBorder="1" applyAlignment="1">
      <alignment horizontal="center" vertical="top"/>
    </xf>
    <xf numFmtId="10" fontId="4" fillId="5" borderId="7" xfId="3" applyNumberFormat="1" applyFont="1" applyFill="1" applyBorder="1" applyAlignment="1" applyProtection="1">
      <alignment horizontal="center" vertical="top"/>
      <protection locked="0"/>
    </xf>
    <xf numFmtId="0" fontId="5" fillId="0" borderId="7" xfId="3" applyFont="1" applyBorder="1" applyAlignment="1">
      <alignment horizontal="left" vertical="top"/>
    </xf>
    <xf numFmtId="164" fontId="5" fillId="0" borderId="7" xfId="3" applyNumberFormat="1" applyFont="1" applyFill="1" applyBorder="1" applyAlignment="1">
      <alignment horizontal="center" vertical="top"/>
    </xf>
    <xf numFmtId="0" fontId="4" fillId="0" borderId="7" xfId="3" applyFont="1" applyBorder="1" applyAlignment="1">
      <alignment horizontal="left" vertical="top"/>
    </xf>
    <xf numFmtId="164" fontId="5" fillId="0" borderId="7" xfId="3" applyNumberFormat="1" applyFont="1" applyBorder="1" applyAlignment="1">
      <alignment horizontal="center" vertical="top"/>
    </xf>
    <xf numFmtId="164" fontId="12" fillId="6" borderId="11" xfId="1" applyNumberFormat="1" applyFont="1" applyFill="1" applyBorder="1"/>
    <xf numFmtId="164" fontId="11" fillId="6" borderId="11" xfId="1" applyNumberFormat="1" applyFont="1" applyFill="1" applyBorder="1"/>
    <xf numFmtId="44" fontId="4" fillId="0" borderId="7" xfId="1" applyNumberFormat="1" applyFill="1" applyBorder="1"/>
    <xf numFmtId="9" fontId="4" fillId="5" borderId="7" xfId="3" applyNumberFormat="1" applyFont="1" applyFill="1" applyBorder="1" applyAlignment="1" applyProtection="1">
      <alignment horizontal="center" vertical="top"/>
      <protection locked="0"/>
    </xf>
    <xf numFmtId="0" fontId="11" fillId="6" borderId="9" xfId="1" applyFont="1" applyFill="1" applyBorder="1" applyAlignment="1">
      <alignment horizontal="left"/>
    </xf>
    <xf numFmtId="0" fontId="11" fillId="6" borderId="10" xfId="1" applyFont="1" applyFill="1" applyBorder="1" applyAlignment="1">
      <alignment horizontal="left"/>
    </xf>
    <xf numFmtId="0" fontId="4" fillId="4" borderId="12" xfId="3" applyFill="1" applyBorder="1" applyAlignment="1">
      <alignment horizontal="center" vertical="top"/>
    </xf>
    <xf numFmtId="0" fontId="4" fillId="4" borderId="13" xfId="3" applyFill="1" applyBorder="1" applyAlignment="1">
      <alignment horizontal="center" vertical="top"/>
    </xf>
    <xf numFmtId="0" fontId="4" fillId="4" borderId="14" xfId="3" applyFill="1" applyBorder="1" applyAlignment="1">
      <alignment horizontal="center" vertical="top"/>
    </xf>
    <xf numFmtId="0" fontId="6" fillId="2" borderId="18" xfId="2" applyFont="1" applyFill="1" applyBorder="1" applyAlignment="1">
      <alignment horizontal="left" vertical="top"/>
    </xf>
    <xf numFmtId="0" fontId="6" fillId="2" borderId="19" xfId="2" applyFont="1" applyFill="1" applyBorder="1" applyAlignment="1">
      <alignment horizontal="left" vertical="top"/>
    </xf>
    <xf numFmtId="0" fontId="6" fillId="2" borderId="20" xfId="2" applyFont="1" applyFill="1" applyBorder="1" applyAlignment="1">
      <alignment horizontal="left" vertical="top"/>
    </xf>
    <xf numFmtId="0" fontId="4" fillId="4" borderId="6" xfId="3" applyFill="1" applyBorder="1" applyAlignment="1">
      <alignment horizontal="center" vertical="top"/>
    </xf>
    <xf numFmtId="0" fontId="4" fillId="4" borderId="26" xfId="3" applyFill="1" applyBorder="1" applyAlignment="1">
      <alignment horizontal="center" vertical="top"/>
    </xf>
    <xf numFmtId="0" fontId="4" fillId="4" borderId="27" xfId="3" applyFill="1" applyBorder="1" applyAlignment="1">
      <alignment horizontal="center" vertical="top"/>
    </xf>
  </cellXfs>
  <cellStyles count="4">
    <cellStyle name="Standaard" xfId="0" builtinId="0"/>
    <cellStyle name="Standaard 2" xfId="2" xr:uid="{00000000-0005-0000-0000-000001000000}"/>
    <cellStyle name="Standaard 3" xfId="3" xr:uid="{00000000-0005-0000-0000-000002000000}"/>
    <cellStyle name="Standaard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workbookViewId="0">
      <selection sqref="A1:D1"/>
    </sheetView>
  </sheetViews>
  <sheetFormatPr defaultRowHeight="15" x14ac:dyDescent="0.25"/>
  <cols>
    <col min="1" max="1" width="80.5703125" bestFit="1" customWidth="1"/>
    <col min="2" max="2" width="8.85546875" bestFit="1" customWidth="1"/>
    <col min="3" max="3" width="14.28515625" bestFit="1" customWidth="1"/>
    <col min="4" max="4" width="32.85546875" bestFit="1" customWidth="1"/>
  </cols>
  <sheetData>
    <row r="1" spans="1:4" ht="35.25" thickBot="1" x14ac:dyDescent="0.3">
      <c r="A1" s="61" t="s">
        <v>44</v>
      </c>
      <c r="B1" s="62"/>
      <c r="C1" s="62"/>
      <c r="D1" s="63"/>
    </row>
    <row r="2" spans="1:4" ht="15.75" thickBot="1" x14ac:dyDescent="0.3">
      <c r="A2" s="40"/>
      <c r="B2" s="41"/>
      <c r="C2" s="41"/>
      <c r="D2" s="42"/>
    </row>
    <row r="3" spans="1:4" ht="18" x14ac:dyDescent="0.25">
      <c r="A3" s="11" t="s">
        <v>29</v>
      </c>
      <c r="B3" s="12"/>
      <c r="C3" s="12"/>
      <c r="D3" s="13"/>
    </row>
    <row r="4" spans="1:4" ht="18.75" thickBot="1" x14ac:dyDescent="0.3">
      <c r="A4" s="14" t="s">
        <v>30</v>
      </c>
      <c r="B4" s="15"/>
      <c r="C4" s="15"/>
      <c r="D4" s="16"/>
    </row>
    <row r="5" spans="1:4" ht="15.75" thickBot="1" x14ac:dyDescent="0.3">
      <c r="A5" s="17"/>
      <c r="B5" s="18"/>
      <c r="C5" s="18"/>
      <c r="D5" s="19"/>
    </row>
    <row r="6" spans="1:4" ht="51.75" thickBot="1" x14ac:dyDescent="0.3">
      <c r="A6" s="29"/>
      <c r="B6" s="30" t="s">
        <v>0</v>
      </c>
      <c r="C6" s="30" t="s">
        <v>31</v>
      </c>
      <c r="D6" s="31" t="s">
        <v>1</v>
      </c>
    </row>
    <row r="7" spans="1:4" x14ac:dyDescent="0.25">
      <c r="A7" s="58"/>
      <c r="B7" s="59"/>
      <c r="C7" s="59"/>
      <c r="D7" s="60"/>
    </row>
    <row r="8" spans="1:4" x14ac:dyDescent="0.25">
      <c r="A8" s="20" t="s">
        <v>2</v>
      </c>
      <c r="B8" s="1">
        <v>4</v>
      </c>
      <c r="C8" s="2"/>
      <c r="D8" s="21">
        <f>B8*C8</f>
        <v>0</v>
      </c>
    </row>
    <row r="9" spans="1:4" x14ac:dyDescent="0.25">
      <c r="A9" s="22" t="s">
        <v>39</v>
      </c>
      <c r="B9" s="1">
        <v>15</v>
      </c>
      <c r="C9" s="2"/>
      <c r="D9" s="21">
        <f t="shared" ref="D9:D17" si="0">B9*C9</f>
        <v>0</v>
      </c>
    </row>
    <row r="10" spans="1:4" x14ac:dyDescent="0.25">
      <c r="A10" s="22" t="s">
        <v>26</v>
      </c>
      <c r="B10" s="1">
        <v>40</v>
      </c>
      <c r="C10" s="2"/>
      <c r="D10" s="21">
        <f t="shared" si="0"/>
        <v>0</v>
      </c>
    </row>
    <row r="11" spans="1:4" x14ac:dyDescent="0.25">
      <c r="A11" s="22" t="s">
        <v>38</v>
      </c>
      <c r="B11" s="1">
        <v>15</v>
      </c>
      <c r="C11" s="2"/>
      <c r="D11" s="21">
        <f t="shared" si="0"/>
        <v>0</v>
      </c>
    </row>
    <row r="12" spans="1:4" x14ac:dyDescent="0.25">
      <c r="A12" s="22" t="s">
        <v>40</v>
      </c>
      <c r="B12" s="1">
        <v>5</v>
      </c>
      <c r="C12" s="2"/>
      <c r="D12" s="21">
        <f t="shared" si="0"/>
        <v>0</v>
      </c>
    </row>
    <row r="13" spans="1:4" x14ac:dyDescent="0.25">
      <c r="A13" s="22" t="s">
        <v>28</v>
      </c>
      <c r="B13" s="1">
        <v>10</v>
      </c>
      <c r="C13" s="2"/>
      <c r="D13" s="21">
        <f t="shared" si="0"/>
        <v>0</v>
      </c>
    </row>
    <row r="14" spans="1:4" x14ac:dyDescent="0.25">
      <c r="A14" s="22" t="s">
        <v>43</v>
      </c>
      <c r="B14" s="1">
        <v>4</v>
      </c>
      <c r="C14" s="2"/>
      <c r="D14" s="21">
        <f t="shared" si="0"/>
        <v>0</v>
      </c>
    </row>
    <row r="15" spans="1:4" x14ac:dyDescent="0.25">
      <c r="A15" s="22" t="s">
        <v>27</v>
      </c>
      <c r="B15" s="1">
        <v>6</v>
      </c>
      <c r="C15" s="2"/>
      <c r="D15" s="21">
        <f t="shared" si="0"/>
        <v>0</v>
      </c>
    </row>
    <row r="16" spans="1:4" x14ac:dyDescent="0.25">
      <c r="A16" s="20" t="s">
        <v>41</v>
      </c>
      <c r="B16" s="1">
        <v>6</v>
      </c>
      <c r="C16" s="2"/>
      <c r="D16" s="21">
        <f t="shared" si="0"/>
        <v>0</v>
      </c>
    </row>
    <row r="17" spans="1:4" x14ac:dyDescent="0.25">
      <c r="A17" s="22" t="s">
        <v>42</v>
      </c>
      <c r="B17" s="1">
        <v>4</v>
      </c>
      <c r="C17" s="2"/>
      <c r="D17" s="21">
        <f t="shared" si="0"/>
        <v>0</v>
      </c>
    </row>
    <row r="18" spans="1:4" ht="15.75" thickBot="1" x14ac:dyDescent="0.3">
      <c r="A18" s="32" t="s">
        <v>35</v>
      </c>
      <c r="B18" s="7"/>
      <c r="C18" s="8"/>
      <c r="D18" s="9">
        <f>SUM(D8:D17)</f>
        <v>0</v>
      </c>
    </row>
    <row r="19" spans="1:4" x14ac:dyDescent="0.25">
      <c r="A19" s="64"/>
      <c r="B19" s="65"/>
      <c r="C19" s="65"/>
      <c r="D19" s="66"/>
    </row>
    <row r="20" spans="1:4" x14ac:dyDescent="0.25">
      <c r="A20" s="48" t="s">
        <v>32</v>
      </c>
      <c r="B20" s="4"/>
      <c r="C20" s="5"/>
      <c r="D20" s="49"/>
    </row>
    <row r="21" spans="1:4" x14ac:dyDescent="0.25">
      <c r="A21" s="50" t="s">
        <v>33</v>
      </c>
      <c r="B21" s="4"/>
      <c r="C21" s="45">
        <v>137500</v>
      </c>
      <c r="D21" s="51">
        <v>137500</v>
      </c>
    </row>
    <row r="22" spans="1:4" x14ac:dyDescent="0.25">
      <c r="A22" s="50" t="s">
        <v>34</v>
      </c>
      <c r="B22" s="4"/>
      <c r="C22" s="55"/>
      <c r="D22" s="49">
        <f>C22*C21</f>
        <v>0</v>
      </c>
    </row>
    <row r="23" spans="1:4" ht="15.75" thickBot="1" x14ac:dyDescent="0.3">
      <c r="A23" s="35"/>
      <c r="B23" s="34"/>
      <c r="C23" s="34"/>
      <c r="D23" s="37">
        <f>D21-D22</f>
        <v>137500</v>
      </c>
    </row>
    <row r="24" spans="1:4" x14ac:dyDescent="0.25">
      <c r="A24" s="58"/>
      <c r="B24" s="59"/>
      <c r="C24" s="59"/>
      <c r="D24" s="60"/>
    </row>
    <row r="25" spans="1:4" x14ac:dyDescent="0.25">
      <c r="A25" s="23" t="s">
        <v>3</v>
      </c>
      <c r="B25" s="4"/>
      <c r="C25" s="5"/>
      <c r="D25" s="24"/>
    </row>
    <row r="26" spans="1:4" x14ac:dyDescent="0.25">
      <c r="A26" s="26" t="s">
        <v>36</v>
      </c>
      <c r="B26" s="4"/>
      <c r="C26" s="5"/>
      <c r="D26" s="24"/>
    </row>
    <row r="27" spans="1:4" x14ac:dyDescent="0.25">
      <c r="A27" s="25" t="s">
        <v>4</v>
      </c>
      <c r="B27" s="4">
        <v>20</v>
      </c>
      <c r="C27" s="2"/>
      <c r="D27" s="21">
        <f t="shared" ref="D27:D29" si="1">B27*C27</f>
        <v>0</v>
      </c>
    </row>
    <row r="28" spans="1:4" x14ac:dyDescent="0.25">
      <c r="A28" s="25" t="s">
        <v>5</v>
      </c>
      <c r="B28" s="4">
        <v>2</v>
      </c>
      <c r="C28" s="2"/>
      <c r="D28" s="21">
        <f t="shared" si="1"/>
        <v>0</v>
      </c>
    </row>
    <row r="29" spans="1:4" x14ac:dyDescent="0.25">
      <c r="A29" s="25" t="s">
        <v>6</v>
      </c>
      <c r="B29" s="4">
        <v>6</v>
      </c>
      <c r="C29" s="2"/>
      <c r="D29" s="21">
        <f t="shared" si="1"/>
        <v>0</v>
      </c>
    </row>
    <row r="30" spans="1:4" ht="15.75" thickBot="1" x14ac:dyDescent="0.3">
      <c r="A30" s="32" t="s">
        <v>7</v>
      </c>
      <c r="B30" s="7"/>
      <c r="C30" s="8"/>
      <c r="D30" s="9">
        <f>SUM(D27:D29)</f>
        <v>0</v>
      </c>
    </row>
    <row r="31" spans="1:4" x14ac:dyDescent="0.25">
      <c r="A31" s="58"/>
      <c r="B31" s="59"/>
      <c r="C31" s="59"/>
      <c r="D31" s="60"/>
    </row>
    <row r="32" spans="1:4" x14ac:dyDescent="0.25">
      <c r="A32" s="23" t="s">
        <v>25</v>
      </c>
      <c r="B32" s="4"/>
      <c r="C32" s="5"/>
      <c r="D32" s="24"/>
    </row>
    <row r="33" spans="1:4" x14ac:dyDescent="0.25">
      <c r="A33" s="25" t="s">
        <v>8</v>
      </c>
      <c r="B33" s="4">
        <v>12</v>
      </c>
      <c r="C33" s="2"/>
      <c r="D33" s="21">
        <f t="shared" ref="D33:D34" si="2">B33*C33</f>
        <v>0</v>
      </c>
    </row>
    <row r="34" spans="1:4" x14ac:dyDescent="0.25">
      <c r="A34" s="25" t="s">
        <v>9</v>
      </c>
      <c r="B34" s="4">
        <v>2</v>
      </c>
      <c r="C34" s="2"/>
      <c r="D34" s="21">
        <f t="shared" si="2"/>
        <v>0</v>
      </c>
    </row>
    <row r="35" spans="1:4" ht="15.75" thickBot="1" x14ac:dyDescent="0.3">
      <c r="A35" s="32" t="s">
        <v>10</v>
      </c>
      <c r="B35" s="7"/>
      <c r="C35" s="8"/>
      <c r="D35" s="9">
        <f>SUM(D33:D34)</f>
        <v>0</v>
      </c>
    </row>
    <row r="36" spans="1:4" x14ac:dyDescent="0.25">
      <c r="A36" s="58"/>
      <c r="B36" s="59"/>
      <c r="C36" s="59"/>
      <c r="D36" s="60"/>
    </row>
    <row r="37" spans="1:4" x14ac:dyDescent="0.25">
      <c r="A37" s="23" t="s">
        <v>11</v>
      </c>
      <c r="B37" s="4"/>
      <c r="C37" s="5"/>
      <c r="D37" s="24"/>
    </row>
    <row r="38" spans="1:4" x14ac:dyDescent="0.25">
      <c r="A38" s="25" t="s">
        <v>37</v>
      </c>
      <c r="B38" s="4">
        <v>50</v>
      </c>
      <c r="C38" s="2"/>
      <c r="D38" s="21">
        <f t="shared" ref="D38" si="3">B38*C38</f>
        <v>0</v>
      </c>
    </row>
    <row r="39" spans="1:4" ht="15.75" thickBot="1" x14ac:dyDescent="0.3">
      <c r="A39" s="32" t="s">
        <v>12</v>
      </c>
      <c r="B39" s="7"/>
      <c r="C39" s="8"/>
      <c r="D39" s="9">
        <f>SUM(D38:D38)</f>
        <v>0</v>
      </c>
    </row>
    <row r="40" spans="1:4" x14ac:dyDescent="0.25">
      <c r="A40" s="58"/>
      <c r="B40" s="59"/>
      <c r="C40" s="59"/>
      <c r="D40" s="60"/>
    </row>
    <row r="41" spans="1:4" x14ac:dyDescent="0.25">
      <c r="A41" s="43" t="s">
        <v>13</v>
      </c>
      <c r="B41" s="10"/>
      <c r="C41" s="10"/>
      <c r="D41" s="28"/>
    </row>
    <row r="42" spans="1:4" x14ac:dyDescent="0.25">
      <c r="A42" s="27" t="s">
        <v>14</v>
      </c>
      <c r="B42" s="10">
        <v>10</v>
      </c>
      <c r="C42" s="2"/>
      <c r="D42" s="21">
        <f>B42*C42</f>
        <v>0</v>
      </c>
    </row>
    <row r="43" spans="1:4" ht="15.75" thickBot="1" x14ac:dyDescent="0.3">
      <c r="A43" s="32" t="s">
        <v>15</v>
      </c>
      <c r="B43" s="33"/>
      <c r="C43" s="33"/>
      <c r="D43" s="9">
        <f>SUM(D42)</f>
        <v>0</v>
      </c>
    </row>
    <row r="44" spans="1:4" ht="15.75" thickBot="1" x14ac:dyDescent="0.3">
      <c r="A44" s="35"/>
      <c r="B44" s="34"/>
      <c r="C44" s="36"/>
      <c r="D44" s="37"/>
    </row>
    <row r="45" spans="1:4" ht="27.75" thickBot="1" x14ac:dyDescent="0.45">
      <c r="A45" s="39" t="s">
        <v>16</v>
      </c>
      <c r="B45" s="38"/>
      <c r="C45" s="38"/>
      <c r="D45" s="53">
        <f>D43+D39+D35+D30+D18+D23</f>
        <v>137500</v>
      </c>
    </row>
    <row r="46" spans="1:4" ht="15.75" thickBot="1" x14ac:dyDescent="0.3">
      <c r="A46" s="3"/>
      <c r="B46" s="3"/>
      <c r="C46" s="3"/>
      <c r="D46" s="3"/>
    </row>
    <row r="47" spans="1:4" ht="141" thickBot="1" x14ac:dyDescent="0.3">
      <c r="A47" s="29" t="s">
        <v>17</v>
      </c>
      <c r="B47" s="30" t="s">
        <v>18</v>
      </c>
      <c r="C47" s="30" t="s">
        <v>19</v>
      </c>
      <c r="D47" s="31" t="s">
        <v>20</v>
      </c>
    </row>
    <row r="48" spans="1:4" x14ac:dyDescent="0.25">
      <c r="A48" s="58"/>
      <c r="B48" s="59"/>
      <c r="C48" s="59"/>
      <c r="D48" s="60"/>
    </row>
    <row r="49" spans="1:4" x14ac:dyDescent="0.25">
      <c r="A49" s="6" t="s">
        <v>21</v>
      </c>
      <c r="B49" s="47">
        <v>0</v>
      </c>
      <c r="C49" s="44">
        <v>300000</v>
      </c>
      <c r="D49" s="45">
        <f>B49*C49</f>
        <v>0</v>
      </c>
    </row>
    <row r="50" spans="1:4" x14ac:dyDescent="0.25">
      <c r="A50" s="6" t="s">
        <v>22</v>
      </c>
      <c r="B50" s="47">
        <v>0</v>
      </c>
      <c r="C50" s="54">
        <v>150000</v>
      </c>
      <c r="D50" s="45">
        <f>B50*C50</f>
        <v>0</v>
      </c>
    </row>
    <row r="51" spans="1:4" ht="15.75" thickBot="1" x14ac:dyDescent="0.3">
      <c r="A51" s="35"/>
      <c r="B51" s="34"/>
      <c r="C51" s="36"/>
      <c r="D51" s="46"/>
    </row>
    <row r="52" spans="1:4" ht="27.75" thickBot="1" x14ac:dyDescent="0.45">
      <c r="A52" s="56" t="s">
        <v>23</v>
      </c>
      <c r="B52" s="57"/>
      <c r="C52" s="57"/>
      <c r="D52" s="53">
        <f>SUM(D49:D51)</f>
        <v>0</v>
      </c>
    </row>
    <row r="53" spans="1:4" ht="15.75" thickBot="1" x14ac:dyDescent="0.3">
      <c r="A53" s="3"/>
      <c r="B53" s="3"/>
      <c r="C53" s="3"/>
      <c r="D53" s="3"/>
    </row>
    <row r="54" spans="1:4" ht="27.75" thickBot="1" x14ac:dyDescent="0.45">
      <c r="A54" s="56" t="s">
        <v>24</v>
      </c>
      <c r="B54" s="57"/>
      <c r="C54" s="57"/>
      <c r="D54" s="52">
        <f>D45-D52</f>
        <v>137500</v>
      </c>
    </row>
    <row r="55" spans="1:4" x14ac:dyDescent="0.25">
      <c r="A55" s="3"/>
      <c r="B55" s="3"/>
      <c r="C55" s="3"/>
      <c r="D55" s="3"/>
    </row>
  </sheetData>
  <mergeCells count="10">
    <mergeCell ref="A54:C54"/>
    <mergeCell ref="A36:D36"/>
    <mergeCell ref="A31:D31"/>
    <mergeCell ref="A40:D40"/>
    <mergeCell ref="A1:D1"/>
    <mergeCell ref="A7:D7"/>
    <mergeCell ref="A19:D19"/>
    <mergeCell ref="A24:D24"/>
    <mergeCell ref="A48:D48"/>
    <mergeCell ref="A52:C52"/>
  </mergeCells>
  <pageMargins left="0.7" right="0.7" top="0.75" bottom="0.75" header="0.3" footer="0.3"/>
  <pageSetup paperSize="9" scale="4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Westers</dc:creator>
  <cp:lastModifiedBy>Sonja van Roeden</cp:lastModifiedBy>
  <cp:lastPrinted>2020-10-01T10:38:33Z</cp:lastPrinted>
  <dcterms:created xsi:type="dcterms:W3CDTF">2019-12-06T10:41:41Z</dcterms:created>
  <dcterms:modified xsi:type="dcterms:W3CDTF">2020-10-22T13:40:48Z</dcterms:modified>
</cp:coreProperties>
</file>