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K:\W1339 Amare, huisvesting KC\6_inkooptraject\Inkooptraject 1 - meubilair\02_Bijlagen, klaar voor publicatie\"/>
    </mc:Choice>
  </mc:AlternateContent>
  <xr:revisionPtr revIDLastSave="0" documentId="13_ncr:1_{A5BE78CF-E2AB-4AF3-A745-2897F45185FB}" xr6:coauthVersionLast="45" xr6:coauthVersionMax="45" xr10:uidLastSave="{00000000-0000-0000-0000-000000000000}"/>
  <bookViews>
    <workbookView xWindow="3450" yWindow="2805" windowWidth="18000" windowHeight="15435" xr2:uid="{00000000-000D-0000-FFFF-FFFF00000000}"/>
  </bookViews>
  <sheets>
    <sheet name="Prijzenlijst" sheetId="2" r:id="rId1"/>
    <sheet name="bijlage 07a" sheetId="3" r:id="rId2"/>
    <sheet name="bijlage 07b" sheetId="4" r:id="rId3"/>
    <sheet name="bijlage 07C" sheetId="5" r:id="rId4"/>
    <sheet name="bijlage 07d" sheetId="6" r:id="rId5"/>
  </sheets>
  <definedNames>
    <definedName name="OpenAt" localSheetId="0">Prijzenlijst!$C$40</definedName>
    <definedName name="Z_D80A3C3E_A954_1A48_B7EF_FE6DA13E786E_.wvu.FilterData" localSheetId="0" hidden="1">Prijzenlijst!$A$2:$DO$2</definedName>
  </definedNames>
  <calcPr calcId="191029"/>
  <customWorkbookViews>
    <customWorkbookView name="TesViewLex" guid="{D80A3C3E-A954-1A48-B7EF-FE6DA13E786E}" xWindow="-368" yWindow="-1167" windowWidth="1897" windowHeight="1163" activeSheetId="2" showFormulaBar="0"/>
  </customWorkbookView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5" l="1"/>
  <c r="F17" i="4"/>
  <c r="F29" i="3"/>
  <c r="F42" i="5"/>
  <c r="I41" i="5"/>
  <c r="L41" i="5" s="1"/>
  <c r="O41" i="5" s="1"/>
  <c r="F41" i="5"/>
  <c r="I40" i="5"/>
  <c r="L40" i="5" s="1"/>
  <c r="O40" i="5" s="1"/>
  <c r="F40" i="5"/>
  <c r="L39" i="5"/>
  <c r="O39" i="5" s="1"/>
  <c r="I39" i="5"/>
  <c r="F39" i="5"/>
  <c r="I38" i="5"/>
  <c r="L38" i="5" s="1"/>
  <c r="O38" i="5" s="1"/>
  <c r="F38" i="5"/>
  <c r="I37" i="5"/>
  <c r="L37" i="5" s="1"/>
  <c r="O37" i="5" s="1"/>
  <c r="F37" i="5"/>
  <c r="F36" i="5"/>
  <c r="I35" i="5"/>
  <c r="L35" i="5" s="1"/>
  <c r="O35" i="5" s="1"/>
  <c r="F35" i="5"/>
  <c r="I34" i="5"/>
  <c r="L34" i="5" s="1"/>
  <c r="O34" i="5" s="1"/>
  <c r="F34" i="5"/>
  <c r="I33" i="5"/>
  <c r="L33" i="5" s="1"/>
  <c r="O33" i="5" s="1"/>
  <c r="F33" i="5"/>
  <c r="I32" i="5"/>
  <c r="L32" i="5" s="1"/>
  <c r="O32" i="5" s="1"/>
  <c r="F32" i="5"/>
  <c r="L31" i="5"/>
  <c r="O31" i="5" s="1"/>
  <c r="I31" i="5"/>
  <c r="F31" i="5"/>
  <c r="I30" i="5"/>
  <c r="L30" i="5" s="1"/>
  <c r="O30" i="5" s="1"/>
  <c r="F30" i="5"/>
  <c r="I28" i="5"/>
  <c r="L28" i="5" s="1"/>
  <c r="O28" i="5" s="1"/>
  <c r="F28" i="5"/>
  <c r="L27" i="5"/>
  <c r="O27" i="5" s="1"/>
  <c r="I27" i="5"/>
  <c r="F27" i="5"/>
  <c r="I26" i="5"/>
  <c r="L26" i="5" s="1"/>
  <c r="O26" i="5" s="1"/>
  <c r="F26" i="5"/>
  <c r="I25" i="5"/>
  <c r="L25" i="5" s="1"/>
  <c r="O25" i="5" s="1"/>
  <c r="F25" i="5"/>
  <c r="I24" i="5"/>
  <c r="L24" i="5" s="1"/>
  <c r="O24" i="5" s="1"/>
  <c r="F24" i="5"/>
  <c r="I23" i="5"/>
  <c r="L23" i="5" s="1"/>
  <c r="O23" i="5" s="1"/>
  <c r="F23" i="5"/>
  <c r="I22" i="5"/>
  <c r="L22" i="5" s="1"/>
  <c r="O22" i="5" s="1"/>
  <c r="F22" i="5"/>
  <c r="I21" i="5"/>
  <c r="L21" i="5" s="1"/>
  <c r="O21" i="5" s="1"/>
  <c r="F21" i="5"/>
  <c r="I20" i="5"/>
  <c r="L20" i="5" s="1"/>
  <c r="O20" i="5" s="1"/>
  <c r="F20" i="5"/>
  <c r="I19" i="5"/>
  <c r="L19" i="5" s="1"/>
  <c r="O19" i="5" s="1"/>
  <c r="F19" i="5"/>
  <c r="L18" i="5"/>
  <c r="O18" i="5" s="1"/>
  <c r="I18" i="5"/>
  <c r="F18" i="5"/>
  <c r="I17" i="5"/>
  <c r="L17" i="5" s="1"/>
  <c r="O17" i="5" s="1"/>
  <c r="F17" i="5"/>
  <c r="I16" i="5"/>
  <c r="L16" i="5" s="1"/>
  <c r="O16" i="5" s="1"/>
  <c r="F16" i="5"/>
  <c r="I15" i="5"/>
  <c r="L15" i="5" s="1"/>
  <c r="O15" i="5" s="1"/>
  <c r="F15" i="5"/>
  <c r="I14" i="5"/>
  <c r="L14" i="5" s="1"/>
  <c r="O14" i="5" s="1"/>
  <c r="F14" i="5"/>
  <c r="I13" i="5"/>
  <c r="L13" i="5" s="1"/>
  <c r="O13" i="5" s="1"/>
  <c r="F13" i="5"/>
  <c r="I12" i="5"/>
  <c r="L12" i="5" s="1"/>
  <c r="O12" i="5" s="1"/>
  <c r="F12" i="5"/>
  <c r="I11" i="5"/>
  <c r="L11" i="5" s="1"/>
  <c r="O11" i="5" s="1"/>
  <c r="F11" i="5"/>
  <c r="I10" i="5"/>
  <c r="L10" i="5" s="1"/>
  <c r="O10" i="5" s="1"/>
  <c r="F10" i="5"/>
  <c r="L9" i="5"/>
  <c r="O9" i="5" s="1"/>
  <c r="I9" i="5"/>
  <c r="F9" i="5"/>
  <c r="I8" i="5"/>
  <c r="L8" i="5" s="1"/>
  <c r="O8" i="5" s="1"/>
  <c r="F8" i="5"/>
  <c r="I7" i="5"/>
  <c r="L7" i="5" s="1"/>
  <c r="O7" i="5" s="1"/>
  <c r="F7" i="5"/>
  <c r="L6" i="5"/>
  <c r="O6" i="5" s="1"/>
  <c r="I6" i="5"/>
  <c r="F6" i="5"/>
  <c r="I5" i="5"/>
  <c r="L5" i="5" s="1"/>
  <c r="O5" i="5" s="1"/>
  <c r="F5" i="5"/>
  <c r="I4" i="5"/>
  <c r="L4" i="5" s="1"/>
  <c r="O4" i="5" s="1"/>
  <c r="F4" i="5"/>
  <c r="I12" i="6"/>
  <c r="L12" i="6" s="1"/>
  <c r="O12" i="6" s="1"/>
  <c r="F12" i="6"/>
  <c r="I11" i="6"/>
  <c r="L11" i="6" s="1"/>
  <c r="O11" i="6" s="1"/>
  <c r="F11" i="6"/>
  <c r="F13" i="6" s="1"/>
  <c r="I10" i="6"/>
  <c r="L10" i="6" s="1"/>
  <c r="O10" i="6" s="1"/>
  <c r="F10" i="6"/>
  <c r="I9" i="6"/>
  <c r="L9" i="6" s="1"/>
  <c r="O9" i="6" s="1"/>
  <c r="F9" i="6"/>
  <c r="I8" i="6"/>
  <c r="L8" i="6" s="1"/>
  <c r="O8" i="6" s="1"/>
  <c r="F8" i="6"/>
  <c r="I7" i="6"/>
  <c r="L7" i="6" s="1"/>
  <c r="O7" i="6" s="1"/>
  <c r="F7" i="6"/>
  <c r="I6" i="6"/>
  <c r="L6" i="6" s="1"/>
  <c r="O6" i="6" s="1"/>
  <c r="F6" i="6"/>
  <c r="I5" i="6"/>
  <c r="L5" i="6" s="1"/>
  <c r="O5" i="6" s="1"/>
  <c r="F5" i="6"/>
  <c r="I4" i="6"/>
  <c r="L4" i="6" s="1"/>
  <c r="O4" i="6" s="1"/>
  <c r="F4" i="6"/>
  <c r="F16" i="4"/>
  <c r="I15" i="4"/>
  <c r="L15" i="4" s="1"/>
  <c r="O15" i="4" s="1"/>
  <c r="F15" i="4"/>
  <c r="I14" i="4"/>
  <c r="L14" i="4" s="1"/>
  <c r="O14" i="4" s="1"/>
  <c r="F14" i="4"/>
  <c r="I13" i="4"/>
  <c r="L13" i="4" s="1"/>
  <c r="O13" i="4" s="1"/>
  <c r="F13" i="4"/>
  <c r="I12" i="4"/>
  <c r="L12" i="4" s="1"/>
  <c r="O12" i="4" s="1"/>
  <c r="F12" i="4"/>
  <c r="I11" i="4"/>
  <c r="L11" i="4" s="1"/>
  <c r="O11" i="4" s="1"/>
  <c r="F11" i="4"/>
  <c r="F10" i="4"/>
  <c r="I9" i="4"/>
  <c r="L9" i="4" s="1"/>
  <c r="O9" i="4" s="1"/>
  <c r="F9" i="4"/>
  <c r="I8" i="4"/>
  <c r="L8" i="4" s="1"/>
  <c r="O8" i="4" s="1"/>
  <c r="F8" i="4"/>
  <c r="I7" i="4"/>
  <c r="L7" i="4" s="1"/>
  <c r="O7" i="4" s="1"/>
  <c r="F7" i="4"/>
  <c r="L6" i="4"/>
  <c r="O6" i="4" s="1"/>
  <c r="I6" i="4"/>
  <c r="F6" i="4"/>
  <c r="I5" i="4"/>
  <c r="L5" i="4" s="1"/>
  <c r="O5" i="4" s="1"/>
  <c r="F5" i="4"/>
  <c r="I4" i="4"/>
  <c r="L4" i="4" s="1"/>
  <c r="O4" i="4" s="1"/>
  <c r="F4" i="4"/>
  <c r="G42" i="2" l="1"/>
  <c r="G36" i="2"/>
  <c r="J27" i="2"/>
  <c r="M27" i="2" s="1"/>
  <c r="P27" i="2" s="1"/>
  <c r="G27" i="2"/>
  <c r="J26" i="2"/>
  <c r="M26" i="2" s="1"/>
  <c r="P26" i="2" s="1"/>
  <c r="G26" i="2"/>
  <c r="J25" i="2"/>
  <c r="M25" i="2" s="1"/>
  <c r="P25" i="2" s="1"/>
  <c r="G25" i="2"/>
  <c r="I28" i="3" l="1"/>
  <c r="L28" i="3" s="1"/>
  <c r="O28" i="3" s="1"/>
  <c r="F28" i="3"/>
  <c r="I27" i="3"/>
  <c r="L27" i="3" s="1"/>
  <c r="O27" i="3" s="1"/>
  <c r="F27" i="3"/>
  <c r="I26" i="3"/>
  <c r="L26" i="3" s="1"/>
  <c r="O26" i="3" s="1"/>
  <c r="F26" i="3"/>
  <c r="I25" i="3"/>
  <c r="L25" i="3" s="1"/>
  <c r="O25" i="3" s="1"/>
  <c r="F25" i="3"/>
  <c r="I24" i="3"/>
  <c r="L24" i="3" s="1"/>
  <c r="O24" i="3" s="1"/>
  <c r="F24" i="3"/>
  <c r="I23" i="3"/>
  <c r="L23" i="3" s="1"/>
  <c r="O23" i="3" s="1"/>
  <c r="F23" i="3"/>
  <c r="I22" i="3"/>
  <c r="L22" i="3" s="1"/>
  <c r="O22" i="3" s="1"/>
  <c r="F22" i="3"/>
  <c r="I21" i="3"/>
  <c r="L21" i="3" s="1"/>
  <c r="O21" i="3" s="1"/>
  <c r="F21" i="3"/>
  <c r="I20" i="3"/>
  <c r="L20" i="3" s="1"/>
  <c r="O20" i="3" s="1"/>
  <c r="F20" i="3"/>
  <c r="I19" i="3"/>
  <c r="L19" i="3" s="1"/>
  <c r="O19" i="3" s="1"/>
  <c r="F19" i="3"/>
  <c r="I18" i="3"/>
  <c r="L18" i="3" s="1"/>
  <c r="O18" i="3" s="1"/>
  <c r="F18" i="3"/>
  <c r="I17" i="3"/>
  <c r="L17" i="3" s="1"/>
  <c r="O17" i="3" s="1"/>
  <c r="F17" i="3"/>
  <c r="I16" i="3"/>
  <c r="L16" i="3" s="1"/>
  <c r="O16" i="3" s="1"/>
  <c r="F16" i="3"/>
  <c r="I15" i="3"/>
  <c r="L15" i="3" s="1"/>
  <c r="O15" i="3" s="1"/>
  <c r="F15" i="3"/>
  <c r="I14" i="3"/>
  <c r="L14" i="3" s="1"/>
  <c r="O14" i="3" s="1"/>
  <c r="F14" i="3"/>
  <c r="I13" i="3"/>
  <c r="L13" i="3" s="1"/>
  <c r="O13" i="3" s="1"/>
  <c r="F13" i="3"/>
  <c r="I12" i="3"/>
  <c r="L12" i="3" s="1"/>
  <c r="O12" i="3" s="1"/>
  <c r="F12" i="3"/>
  <c r="I11" i="3"/>
  <c r="L11" i="3" s="1"/>
  <c r="O11" i="3" s="1"/>
  <c r="F11" i="3"/>
  <c r="I10" i="3"/>
  <c r="L10" i="3" s="1"/>
  <c r="O10" i="3" s="1"/>
  <c r="F10" i="3"/>
  <c r="I9" i="3"/>
  <c r="L9" i="3" s="1"/>
  <c r="O9" i="3" s="1"/>
  <c r="F9" i="3"/>
  <c r="I8" i="3"/>
  <c r="L8" i="3" s="1"/>
  <c r="O8" i="3" s="1"/>
  <c r="F8" i="3"/>
  <c r="I7" i="3"/>
  <c r="L7" i="3" s="1"/>
  <c r="O7" i="3" s="1"/>
  <c r="F7" i="3"/>
  <c r="I6" i="3"/>
  <c r="L6" i="3" s="1"/>
  <c r="O6" i="3" s="1"/>
  <c r="F6" i="3"/>
  <c r="I5" i="3"/>
  <c r="L5" i="3" s="1"/>
  <c r="O5" i="3" s="1"/>
  <c r="F5" i="3"/>
  <c r="I4" i="3"/>
  <c r="L4" i="3" s="1"/>
  <c r="O4" i="3" s="1"/>
  <c r="F4" i="3"/>
  <c r="G16" i="2" l="1"/>
  <c r="G34" i="2" l="1"/>
  <c r="G9" i="2"/>
  <c r="J10" i="2"/>
  <c r="M10" i="2" s="1"/>
  <c r="P10" i="2" s="1"/>
  <c r="J4" i="2"/>
  <c r="M4" i="2" s="1"/>
  <c r="P4" i="2" s="1"/>
  <c r="J6" i="2"/>
  <c r="M6" i="2" s="1"/>
  <c r="P6" i="2" s="1"/>
  <c r="J7" i="2"/>
  <c r="M7" i="2" s="1"/>
  <c r="P7" i="2" s="1"/>
  <c r="J8" i="2"/>
  <c r="M8" i="2" s="1"/>
  <c r="P8" i="2" s="1"/>
  <c r="J9" i="2"/>
  <c r="M9" i="2" s="1"/>
  <c r="P9" i="2" s="1"/>
  <c r="J13" i="2"/>
  <c r="M13" i="2" s="1"/>
  <c r="P13" i="2" s="1"/>
  <c r="J14" i="2"/>
  <c r="M14" i="2" s="1"/>
  <c r="P14" i="2" s="1"/>
  <c r="J15" i="2"/>
  <c r="M15" i="2" s="1"/>
  <c r="P15" i="2" s="1"/>
  <c r="J16" i="2"/>
  <c r="M16" i="2" s="1"/>
  <c r="P16" i="2" s="1"/>
  <c r="J17" i="2"/>
  <c r="M17" i="2" s="1"/>
  <c r="P17" i="2" s="1"/>
  <c r="J18" i="2"/>
  <c r="M18" i="2" s="1"/>
  <c r="P18" i="2" s="1"/>
  <c r="J19" i="2"/>
  <c r="M19" i="2" s="1"/>
  <c r="P19" i="2" s="1"/>
  <c r="J11" i="2"/>
  <c r="M11" i="2" s="1"/>
  <c r="P11" i="2" s="1"/>
  <c r="J12" i="2"/>
  <c r="M12" i="2" s="1"/>
  <c r="P12" i="2" s="1"/>
  <c r="J23" i="2"/>
  <c r="M23" i="2" s="1"/>
  <c r="P23" i="2" s="1"/>
  <c r="J24" i="2"/>
  <c r="M24" i="2" s="1"/>
  <c r="P24" i="2" s="1"/>
  <c r="J20" i="2"/>
  <c r="M20" i="2" s="1"/>
  <c r="P20" i="2" s="1"/>
  <c r="J21" i="2"/>
  <c r="M21" i="2" s="1"/>
  <c r="P21" i="2" s="1"/>
  <c r="J22" i="2"/>
  <c r="M22" i="2" s="1"/>
  <c r="P22" i="2" s="1"/>
  <c r="J28" i="2"/>
  <c r="M28" i="2" s="1"/>
  <c r="P28" i="2" s="1"/>
  <c r="J30" i="2"/>
  <c r="M30" i="2" s="1"/>
  <c r="P30" i="2" s="1"/>
  <c r="J31" i="2"/>
  <c r="M31" i="2" s="1"/>
  <c r="P31" i="2" s="1"/>
  <c r="J38" i="2"/>
  <c r="M38" i="2" s="1"/>
  <c r="P38" i="2" s="1"/>
  <c r="J39" i="2"/>
  <c r="M39" i="2" s="1"/>
  <c r="P39" i="2" s="1"/>
  <c r="J32" i="2"/>
  <c r="M32" i="2" s="1"/>
  <c r="P32" i="2" s="1"/>
  <c r="J33" i="2"/>
  <c r="M33" i="2" s="1"/>
  <c r="P33" i="2" s="1"/>
  <c r="J34" i="2"/>
  <c r="M34" i="2" s="1"/>
  <c r="P34" i="2" s="1"/>
  <c r="J35" i="2"/>
  <c r="M35" i="2" s="1"/>
  <c r="P35" i="2" s="1"/>
  <c r="J37" i="2"/>
  <c r="M37" i="2" s="1"/>
  <c r="P37" i="2" s="1"/>
  <c r="J40" i="2"/>
  <c r="M40" i="2" s="1"/>
  <c r="P40" i="2" s="1"/>
  <c r="J41" i="2"/>
  <c r="M41" i="2" s="1"/>
  <c r="P41" i="2" s="1"/>
  <c r="J44" i="2"/>
  <c r="M44" i="2" s="1"/>
  <c r="P44" i="2" s="1"/>
  <c r="J45" i="2"/>
  <c r="M45" i="2" s="1"/>
  <c r="P45" i="2" s="1"/>
  <c r="J46" i="2"/>
  <c r="M46" i="2" s="1"/>
  <c r="P46" i="2" s="1"/>
  <c r="J47" i="2"/>
  <c r="M47" i="2" s="1"/>
  <c r="P47" i="2" s="1"/>
  <c r="J48" i="2"/>
  <c r="M48" i="2" s="1"/>
  <c r="P48" i="2" s="1"/>
  <c r="J49" i="2"/>
  <c r="M49" i="2" s="1"/>
  <c r="P49" i="2" s="1"/>
  <c r="J50" i="2"/>
  <c r="M50" i="2" s="1"/>
  <c r="P50" i="2" s="1"/>
  <c r="J51" i="2"/>
  <c r="M51" i="2" s="1"/>
  <c r="P51" i="2" s="1"/>
  <c r="J52" i="2"/>
  <c r="M52" i="2" s="1"/>
  <c r="P52" i="2" s="1"/>
  <c r="J5" i="2"/>
  <c r="M5" i="2" s="1"/>
  <c r="P5" i="2" s="1"/>
  <c r="G10" i="2"/>
  <c r="G4" i="2"/>
  <c r="G6" i="2"/>
  <c r="G7" i="2"/>
  <c r="G8" i="2"/>
  <c r="G13" i="2"/>
  <c r="G14" i="2"/>
  <c r="G15" i="2"/>
  <c r="G17" i="2"/>
  <c r="G18" i="2"/>
  <c r="G19" i="2"/>
  <c r="G11" i="2"/>
  <c r="G12" i="2"/>
  <c r="G23" i="2"/>
  <c r="G24" i="2"/>
  <c r="G20" i="2"/>
  <c r="G21" i="2"/>
  <c r="G22" i="2"/>
  <c r="G28" i="2"/>
  <c r="G30" i="2"/>
  <c r="G31" i="2"/>
  <c r="G38" i="2"/>
  <c r="G39" i="2"/>
  <c r="G32" i="2"/>
  <c r="G33" i="2"/>
  <c r="G35" i="2"/>
  <c r="G37" i="2"/>
  <c r="G40" i="2"/>
  <c r="G41" i="2"/>
  <c r="G44" i="2"/>
  <c r="G45" i="2"/>
  <c r="G46" i="2"/>
  <c r="G47" i="2"/>
  <c r="G48" i="2"/>
  <c r="G49" i="2"/>
  <c r="G50" i="2"/>
  <c r="G51" i="2"/>
  <c r="G52" i="2"/>
  <c r="G5" i="2"/>
</calcChain>
</file>

<file path=xl/sharedStrings.xml><?xml version="1.0" encoding="utf-8"?>
<sst xmlns="http://schemas.openxmlformats.org/spreadsheetml/2006/main" count="262" uniqueCount="75">
  <si>
    <t>Ladenblok</t>
  </si>
  <si>
    <t>stalen kast hoog</t>
  </si>
  <si>
    <t>stalen kast laag</t>
  </si>
  <si>
    <t>bijzetstoel</t>
  </si>
  <si>
    <t>vergaderstoel</t>
  </si>
  <si>
    <t>kantine stoel</t>
  </si>
  <si>
    <t>leerlingtafel</t>
  </si>
  <si>
    <t>leerlingstoel</t>
  </si>
  <si>
    <t>werkbank</t>
  </si>
  <si>
    <t>baskruk</t>
  </si>
  <si>
    <t>drumkruk</t>
  </si>
  <si>
    <t>vergaderset (6 pers.)</t>
  </si>
  <si>
    <t>vergaderset (4 pers.)</t>
  </si>
  <si>
    <t>vergaderset (8 pers.)</t>
  </si>
  <si>
    <t>vergaderset (10 pers.)</t>
  </si>
  <si>
    <t>vergaderset (16 pers.)</t>
  </si>
  <si>
    <t>leerlingen tafel hoogte verstelbaar</t>
  </si>
  <si>
    <t>leerlingen stoel hoogte verstelbaar</t>
  </si>
  <si>
    <t>Bureau zit/sta</t>
  </si>
  <si>
    <t>vergaderset (2 pers.)</t>
  </si>
  <si>
    <t>transportkar lessenaars</t>
  </si>
  <si>
    <t>Prijs per 1 stuk in €, 2021
incl. BTW</t>
  </si>
  <si>
    <t>Prijs per 1 stuk in €, 2022
incl. BTW</t>
  </si>
  <si>
    <t>Prijs per 1 stuk in €, 2023
incl. BTW</t>
  </si>
  <si>
    <t>Prijs per 1 stuk in €, 2024
incl. BTW</t>
  </si>
  <si>
    <t>Jaarmutatie PPI 2021
in % conform CBS</t>
  </si>
  <si>
    <t>Jaarmutatie PPI 2022
in % conform CBS</t>
  </si>
  <si>
    <t>Jaarmutatie PPI 2023
in % conform CBS</t>
  </si>
  <si>
    <t>Totaalprijs bij aanschaf 2021</t>
  </si>
  <si>
    <t>In te vullen door OG in 2022</t>
  </si>
  <si>
    <t>In te vullen door OG in 2023</t>
  </si>
  <si>
    <t>In te vullen door OG in 2024</t>
  </si>
  <si>
    <t>automatisch</t>
  </si>
  <si>
    <t>Conform Inventarisatie</t>
  </si>
  <si>
    <t>Conform PvE</t>
  </si>
  <si>
    <t>Elementen Meubilair</t>
  </si>
  <si>
    <t>st. in 2021</t>
  </si>
  <si>
    <t>t.b.v. nalevering in 2024</t>
  </si>
  <si>
    <t>t.b.v. nalevering in 2022</t>
  </si>
  <si>
    <t>t.b.v. nalevering in 2023</t>
  </si>
  <si>
    <t>t.b.v. aanschaf middels aanbesteding in 2021</t>
  </si>
  <si>
    <t>input t.b.v. financiële aanbieding aanbesteding</t>
  </si>
  <si>
    <t>In te vullen door 
Opdrachtnemer bij Inschrijving</t>
  </si>
  <si>
    <t>perceel</t>
  </si>
  <si>
    <t>input t.b.v. financiële aanbieding aanbesteding
perceel 2: meubilair onderwijs</t>
  </si>
  <si>
    <t>input t.b.v. financiële aanbieding aanbesteding
perceel 3: meubilair muziek/dans</t>
  </si>
  <si>
    <t>aflegtafel klein 50 x 150</t>
  </si>
  <si>
    <t>aflegtafel middel 80 x 160</t>
  </si>
  <si>
    <t>bijzetstoel met schrijfvlak</t>
  </si>
  <si>
    <t>kleedkamer banken (2m)</t>
  </si>
  <si>
    <t>transportkar bijzetstoel</t>
  </si>
  <si>
    <t>lockerkast 4 lock. Hoog</t>
  </si>
  <si>
    <t>lockerkast 2 lock. Hoog</t>
  </si>
  <si>
    <t>kleedkamerlocker 2 lock. Hoog</t>
  </si>
  <si>
    <t>Stellingkast</t>
  </si>
  <si>
    <t>werkplek PC SvJT</t>
  </si>
  <si>
    <t>werkplek PC HBO</t>
  </si>
  <si>
    <t>Pauk- en percussiekruk</t>
  </si>
  <si>
    <t>transportkar orkeststoelen</t>
  </si>
  <si>
    <t>orkeststoel standaard</t>
  </si>
  <si>
    <t>orkeststoel luxe (verstelbaar)</t>
  </si>
  <si>
    <t>kantine tafel</t>
  </si>
  <si>
    <t>input t.b.v. financiële aanbieding aanbesteding
perceel 1: meubilair kantoor</t>
  </si>
  <si>
    <t>input t.b.v. financiële aanbieding aanbesteding
combinatie perceel 1 &amp; 2: meubilair kantoor &amp; onderwijs</t>
  </si>
  <si>
    <t>Bureaustoel (kantoorpersoneel)</t>
  </si>
  <si>
    <t>Bureaustoel (studenten)</t>
  </si>
  <si>
    <t xml:space="preserve">Dossierkasten (dossier/archiefkast) </t>
  </si>
  <si>
    <t>college tafel</t>
  </si>
  <si>
    <t>college stoel</t>
  </si>
  <si>
    <t>los meubilair (stelpost)</t>
  </si>
  <si>
    <t>Meubilair t.b.v. Binas lokaal (stelpost)</t>
  </si>
  <si>
    <t>Koffie corner meubilair (stelpost)</t>
  </si>
  <si>
    <t xml:space="preserve">Lessenaars t.b.v. bladmuziek </t>
  </si>
  <si>
    <t>pianobank (ook tbv Harp en Klavecimbel)</t>
  </si>
  <si>
    <t>inschrijfsom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</si>
</sst>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 &quot;* #,##0&quot; &quot;;&quot; &quot;* &quot;-&quot;#,##0&quot; &quot;;&quot; &quot;* &quot;-&quot;??&quot; &quot;"/>
  </numFmts>
  <fonts count="10" x14ac:knownFonts="1">
    <font>
      <sz val="10"/>
      <color indexed="8"/>
      <name val="Helvetica"/>
    </font>
    <font>
      <sz val="11"/>
      <color theme="1"/>
      <name val="Calibri"/>
      <family val="2"/>
      <scheme val="minor"/>
    </font>
    <font>
      <sz val="8"/>
      <name val="Helvetica"/>
    </font>
    <font>
      <sz val="10"/>
      <color indexed="8"/>
      <name val="Verdana"/>
      <family val="2"/>
    </font>
    <font>
      <sz val="11"/>
      <color indexed="12"/>
      <name val="Verdana"/>
      <family val="2"/>
    </font>
    <font>
      <sz val="11"/>
      <color indexed="8"/>
      <name val="Verdana"/>
      <family val="2"/>
    </font>
    <font>
      <sz val="10"/>
      <color indexed="8"/>
      <name val="Helvetica"/>
    </font>
    <font>
      <sz val="10"/>
      <color indexed="14"/>
      <name val="Verdana"/>
      <family val="2"/>
    </font>
    <font>
      <i/>
      <sz val="10"/>
      <color theme="2"/>
      <name val="Verdana"/>
      <family val="2"/>
    </font>
    <font>
      <sz val="10"/>
      <color indexed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26"/>
        <bgColor auto="1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5" fillId="0" borderId="1" xfId="2" applyFont="1" applyFill="1" applyBorder="1" applyAlignment="1">
      <alignment vertical="top" wrapText="1"/>
    </xf>
    <xf numFmtId="44" fontId="5" fillId="3" borderId="1" xfId="2" applyFont="1" applyFill="1" applyBorder="1" applyAlignment="1">
      <alignment vertical="top" wrapText="1"/>
    </xf>
    <xf numFmtId="9" fontId="5" fillId="0" borderId="1" xfId="3" applyFont="1" applyFill="1" applyBorder="1" applyAlignment="1">
      <alignment vertical="top" wrapText="1"/>
    </xf>
    <xf numFmtId="9" fontId="5" fillId="3" borderId="1" xfId="3" applyFont="1" applyFill="1" applyBorder="1" applyAlignment="1">
      <alignment vertical="top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top" wrapText="1"/>
    </xf>
    <xf numFmtId="2" fontId="5" fillId="3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44" fontId="7" fillId="4" borderId="1" xfId="2" applyFont="1" applyFill="1" applyBorder="1" applyAlignment="1">
      <alignment horizontal="center" vertical="center" wrapText="1"/>
    </xf>
  </cellXfs>
  <cellStyles count="4">
    <cellStyle name="Procent" xfId="3" builtinId="5"/>
    <cellStyle name="Standaard" xfId="0" builtinId="0"/>
    <cellStyle name="Standaard 2" xfId="1" xr:uid="{4754641C-C273-459D-A2C8-86A609E5E2CD}"/>
    <cellStyle name="Valuta" xfId="2" builtinId="4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165778"/>
      <rgbColor rgb="FFBFBFBF"/>
      <rgbColor rgb="FFFEFFFE"/>
      <rgbColor rgb="FF7F7F7F"/>
      <rgbColor rgb="FF63B2DE"/>
      <rgbColor rgb="FF1A2F00"/>
      <rgbColor rgb="FF54136B"/>
      <rgbColor rgb="FF496291"/>
      <rgbColor rgb="FF854D2A"/>
      <rgbColor rgb="FFF5FFF5"/>
      <rgbColor rgb="FF3F3F3F"/>
      <rgbColor rgb="FF357CA2"/>
      <rgbColor rgb="FF79AE3D"/>
      <rgbColor rgb="FFAD1915"/>
      <rgbColor rgb="FFE8EEF0"/>
      <rgbColor rgb="FFFFE061"/>
      <rgbColor rgb="FFAAAAAA"/>
      <rgbColor rgb="FFF4F4F4"/>
      <rgbColor rgb="FF489BC9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9E9E"/>
      <color rgb="FFFA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O52"/>
  <sheetViews>
    <sheetView showGridLines="0" tabSelected="1" zoomScale="85" zoomScaleNormal="85" zoomScalePageLayoutView="17" workbookViewId="0">
      <selection activeCell="F13" sqref="F13"/>
    </sheetView>
  </sheetViews>
  <sheetFormatPr defaultColWidth="8.85546875" defaultRowHeight="18" customHeight="1" outlineLevelCol="1" x14ac:dyDescent="0.2"/>
  <cols>
    <col min="1" max="1" width="4.140625" style="1" bestFit="1" customWidth="1"/>
    <col min="2" max="2" width="8.140625" style="22" bestFit="1" customWidth="1"/>
    <col min="3" max="3" width="50.7109375" style="1" customWidth="1"/>
    <col min="4" max="4" width="24.140625" style="1" bestFit="1" customWidth="1"/>
    <col min="5" max="5" width="0.5703125" style="1" customWidth="1"/>
    <col min="6" max="7" width="32.5703125" style="1" bestFit="1" customWidth="1"/>
    <col min="8" max="8" width="0.5703125" style="1" customWidth="1"/>
    <col min="9" max="9" width="27.140625" style="1" customWidth="1" outlineLevel="1"/>
    <col min="10" max="10" width="32.5703125" style="1" customWidth="1" outlineLevel="1"/>
    <col min="11" max="11" width="0.5703125" style="1" customWidth="1"/>
    <col min="12" max="12" width="27.140625" style="1" customWidth="1" outlineLevel="1"/>
    <col min="13" max="13" width="32.5703125" style="1" customWidth="1" outlineLevel="1"/>
    <col min="14" max="14" width="0.5703125" style="1" customWidth="1"/>
    <col min="15" max="15" width="27.140625" style="1" customWidth="1" outlineLevel="1"/>
    <col min="16" max="16" width="32.5703125" style="1" customWidth="1" outlineLevel="1"/>
    <col min="17" max="17" width="0.5703125" style="1" customWidth="1"/>
    <col min="18" max="119" width="8.85546875" style="1" customWidth="1"/>
    <col min="120" max="16384" width="8.85546875" style="2"/>
  </cols>
  <sheetData>
    <row r="1" spans="1:119" s="10" customFormat="1" ht="49.5" customHeight="1" x14ac:dyDescent="0.2">
      <c r="A1" s="23" t="s">
        <v>41</v>
      </c>
      <c r="B1" s="24"/>
      <c r="C1" s="24"/>
      <c r="D1" s="25"/>
      <c r="E1" s="14"/>
      <c r="F1" s="26" t="s">
        <v>40</v>
      </c>
      <c r="G1" s="27"/>
      <c r="H1" s="14"/>
      <c r="I1" s="26" t="s">
        <v>38</v>
      </c>
      <c r="J1" s="27"/>
      <c r="K1" s="14"/>
      <c r="L1" s="26" t="s">
        <v>39</v>
      </c>
      <c r="M1" s="27"/>
      <c r="N1" s="14"/>
      <c r="O1" s="26" t="s">
        <v>37</v>
      </c>
      <c r="P1" s="27"/>
      <c r="Q1" s="16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</row>
    <row r="2" spans="1:119" s="10" customFormat="1" ht="24.75" customHeight="1" x14ac:dyDescent="0.2">
      <c r="A2" s="17"/>
      <c r="B2" s="17"/>
      <c r="C2" s="18" t="s">
        <v>34</v>
      </c>
      <c r="D2" s="18" t="s">
        <v>33</v>
      </c>
      <c r="E2" s="14"/>
      <c r="F2" s="15" t="s">
        <v>42</v>
      </c>
      <c r="G2" s="15" t="s">
        <v>32</v>
      </c>
      <c r="H2" s="14"/>
      <c r="I2" s="15" t="s">
        <v>29</v>
      </c>
      <c r="J2" s="15" t="s">
        <v>32</v>
      </c>
      <c r="K2" s="14"/>
      <c r="L2" s="15" t="s">
        <v>30</v>
      </c>
      <c r="M2" s="15" t="s">
        <v>32</v>
      </c>
      <c r="N2" s="14"/>
      <c r="O2" s="15" t="s">
        <v>31</v>
      </c>
      <c r="P2" s="15" t="s">
        <v>32</v>
      </c>
      <c r="Q2" s="16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</row>
    <row r="3" spans="1:119" s="10" customFormat="1" ht="25.5" x14ac:dyDescent="0.2">
      <c r="A3" s="11"/>
      <c r="B3" s="12" t="s">
        <v>43</v>
      </c>
      <c r="C3" s="12" t="s">
        <v>35</v>
      </c>
      <c r="D3" s="12" t="s">
        <v>36</v>
      </c>
      <c r="E3" s="16"/>
      <c r="F3" s="13" t="s">
        <v>21</v>
      </c>
      <c r="G3" s="13" t="s">
        <v>28</v>
      </c>
      <c r="H3" s="16"/>
      <c r="I3" s="13" t="s">
        <v>25</v>
      </c>
      <c r="J3" s="13" t="s">
        <v>22</v>
      </c>
      <c r="K3" s="16"/>
      <c r="L3" s="13" t="s">
        <v>26</v>
      </c>
      <c r="M3" s="13" t="s">
        <v>23</v>
      </c>
      <c r="N3" s="16"/>
      <c r="O3" s="13" t="s">
        <v>27</v>
      </c>
      <c r="P3" s="13" t="s">
        <v>24</v>
      </c>
      <c r="Q3" s="16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</row>
    <row r="4" spans="1:119" ht="14.25" x14ac:dyDescent="0.2">
      <c r="A4" s="3">
        <v>1</v>
      </c>
      <c r="B4" s="21">
        <v>1</v>
      </c>
      <c r="C4" s="20" t="s">
        <v>18</v>
      </c>
      <c r="D4" s="29">
        <v>125</v>
      </c>
      <c r="E4" s="4"/>
      <c r="F4" s="6"/>
      <c r="G4" s="6">
        <f>SUM(D4*F4)</f>
        <v>0</v>
      </c>
      <c r="H4" s="4"/>
      <c r="I4" s="8"/>
      <c r="J4" s="6">
        <f>SUM(F4*(100%+I4))</f>
        <v>0</v>
      </c>
      <c r="K4" s="4"/>
      <c r="L4" s="8"/>
      <c r="M4" s="6">
        <f>SUM(J4*(100%+L4))</f>
        <v>0</v>
      </c>
      <c r="N4" s="4"/>
      <c r="O4" s="8"/>
      <c r="P4" s="6">
        <f>SUM(M4*(100%+O4))</f>
        <v>0</v>
      </c>
      <c r="Q4" s="4"/>
    </row>
    <row r="5" spans="1:119" ht="14.25" x14ac:dyDescent="0.2">
      <c r="A5" s="3">
        <v>2</v>
      </c>
      <c r="B5" s="21">
        <v>1</v>
      </c>
      <c r="C5" s="19" t="s">
        <v>64</v>
      </c>
      <c r="D5" s="30">
        <v>131</v>
      </c>
      <c r="E5" s="4"/>
      <c r="F5" s="5"/>
      <c r="G5" s="5">
        <f>SUM(D5*F5)</f>
        <v>0</v>
      </c>
      <c r="H5" s="4"/>
      <c r="I5" s="7"/>
      <c r="J5" s="5">
        <f t="shared" ref="J5:J31" si="0">SUM(F5*(100%+I5))</f>
        <v>0</v>
      </c>
      <c r="K5" s="4"/>
      <c r="L5" s="7"/>
      <c r="M5" s="5">
        <f t="shared" ref="M5:M31" si="1">SUM(J5*(100%+L5))</f>
        <v>0</v>
      </c>
      <c r="N5" s="4"/>
      <c r="O5" s="7"/>
      <c r="P5" s="5">
        <f>SUM(M5*(100%+O5))</f>
        <v>0</v>
      </c>
      <c r="Q5" s="4"/>
    </row>
    <row r="6" spans="1:119" ht="14.25" x14ac:dyDescent="0.2">
      <c r="A6" s="3">
        <v>3</v>
      </c>
      <c r="B6" s="21">
        <v>1</v>
      </c>
      <c r="C6" s="20" t="s">
        <v>0</v>
      </c>
      <c r="D6" s="29">
        <v>119</v>
      </c>
      <c r="E6" s="4"/>
      <c r="F6" s="6"/>
      <c r="G6" s="6">
        <f t="shared" ref="G6:G52" si="2">SUM(D6*F6)</f>
        <v>0</v>
      </c>
      <c r="H6" s="4"/>
      <c r="I6" s="8"/>
      <c r="J6" s="6">
        <f t="shared" si="0"/>
        <v>0</v>
      </c>
      <c r="K6" s="4"/>
      <c r="L6" s="8"/>
      <c r="M6" s="6">
        <f t="shared" si="1"/>
        <v>0</v>
      </c>
      <c r="N6" s="4"/>
      <c r="O6" s="8"/>
      <c r="P6" s="6">
        <f t="shared" ref="P6:P52" si="3">SUM(M6*(100%+O6))</f>
        <v>0</v>
      </c>
      <c r="Q6" s="4"/>
    </row>
    <row r="7" spans="1:119" ht="14.25" x14ac:dyDescent="0.2">
      <c r="A7" s="3">
        <v>4</v>
      </c>
      <c r="B7" s="21">
        <v>1</v>
      </c>
      <c r="C7" s="19" t="s">
        <v>1</v>
      </c>
      <c r="D7" s="30">
        <v>160</v>
      </c>
      <c r="E7" s="4"/>
      <c r="F7" s="5"/>
      <c r="G7" s="5">
        <f t="shared" si="2"/>
        <v>0</v>
      </c>
      <c r="H7" s="4"/>
      <c r="I7" s="7"/>
      <c r="J7" s="5">
        <f t="shared" si="0"/>
        <v>0</v>
      </c>
      <c r="K7" s="4"/>
      <c r="L7" s="7"/>
      <c r="M7" s="5">
        <f t="shared" si="1"/>
        <v>0</v>
      </c>
      <c r="N7" s="4"/>
      <c r="O7" s="7"/>
      <c r="P7" s="5">
        <f t="shared" si="3"/>
        <v>0</v>
      </c>
      <c r="Q7" s="4"/>
    </row>
    <row r="8" spans="1:119" ht="14.25" x14ac:dyDescent="0.2">
      <c r="A8" s="3">
        <v>5</v>
      </c>
      <c r="B8" s="21">
        <v>1</v>
      </c>
      <c r="C8" s="20" t="s">
        <v>2</v>
      </c>
      <c r="D8" s="29">
        <v>13</v>
      </c>
      <c r="E8" s="4"/>
      <c r="F8" s="6"/>
      <c r="G8" s="6">
        <f t="shared" si="2"/>
        <v>0</v>
      </c>
      <c r="H8" s="4"/>
      <c r="I8" s="8"/>
      <c r="J8" s="6">
        <f t="shared" si="0"/>
        <v>0</v>
      </c>
      <c r="K8" s="4"/>
      <c r="L8" s="8"/>
      <c r="M8" s="6">
        <f t="shared" si="1"/>
        <v>0</v>
      </c>
      <c r="N8" s="4"/>
      <c r="O8" s="8"/>
      <c r="P8" s="6">
        <f t="shared" si="3"/>
        <v>0</v>
      </c>
      <c r="Q8" s="4"/>
    </row>
    <row r="9" spans="1:119" ht="14.25" x14ac:dyDescent="0.2">
      <c r="A9" s="3">
        <v>6</v>
      </c>
      <c r="B9" s="21">
        <v>1</v>
      </c>
      <c r="C9" s="19" t="s">
        <v>66</v>
      </c>
      <c r="D9" s="30">
        <v>17</v>
      </c>
      <c r="E9" s="4"/>
      <c r="F9" s="5"/>
      <c r="G9" s="5">
        <f t="shared" si="2"/>
        <v>0</v>
      </c>
      <c r="H9" s="4"/>
      <c r="I9" s="7"/>
      <c r="J9" s="5">
        <f t="shared" si="0"/>
        <v>0</v>
      </c>
      <c r="K9" s="4"/>
      <c r="L9" s="7"/>
      <c r="M9" s="5">
        <f t="shared" si="1"/>
        <v>0</v>
      </c>
      <c r="N9" s="4"/>
      <c r="O9" s="7"/>
      <c r="P9" s="5">
        <f t="shared" si="3"/>
        <v>0</v>
      </c>
      <c r="Q9" s="4"/>
    </row>
    <row r="10" spans="1:119" ht="14.25" x14ac:dyDescent="0.2">
      <c r="A10" s="3">
        <v>7</v>
      </c>
      <c r="B10" s="21">
        <v>1</v>
      </c>
      <c r="C10" s="20" t="s">
        <v>65</v>
      </c>
      <c r="D10" s="29">
        <v>43</v>
      </c>
      <c r="E10" s="4"/>
      <c r="F10" s="6"/>
      <c r="G10" s="6">
        <f>SUM(D10*F10)</f>
        <v>0</v>
      </c>
      <c r="H10" s="4"/>
      <c r="I10" s="8"/>
      <c r="J10" s="6">
        <f>SUM(F10*(100%+I10))</f>
        <v>0</v>
      </c>
      <c r="K10" s="4"/>
      <c r="L10" s="8"/>
      <c r="M10" s="6">
        <f>SUM(J10*(100%+L10))</f>
        <v>0</v>
      </c>
      <c r="N10" s="4"/>
      <c r="O10" s="8"/>
      <c r="P10" s="6">
        <f>SUM(M10*(100%+O10))</f>
        <v>0</v>
      </c>
      <c r="Q10" s="4"/>
    </row>
    <row r="11" spans="1:119" ht="14.25" x14ac:dyDescent="0.2">
      <c r="A11" s="3">
        <v>8</v>
      </c>
      <c r="B11" s="21">
        <v>1</v>
      </c>
      <c r="C11" s="19" t="s">
        <v>46</v>
      </c>
      <c r="D11" s="30">
        <v>203</v>
      </c>
      <c r="E11" s="4"/>
      <c r="F11" s="5"/>
      <c r="G11" s="5">
        <f>SUM(D11*F11)</f>
        <v>0</v>
      </c>
      <c r="H11" s="4"/>
      <c r="I11" s="7"/>
      <c r="J11" s="5">
        <f>SUM(F11*(100%+I11))</f>
        <v>0</v>
      </c>
      <c r="K11" s="4"/>
      <c r="L11" s="7"/>
      <c r="M11" s="5">
        <f>SUM(J11*(100%+L11))</f>
        <v>0</v>
      </c>
      <c r="N11" s="4"/>
      <c r="O11" s="7"/>
      <c r="P11" s="5">
        <f>SUM(M11*(100%+O11))</f>
        <v>0</v>
      </c>
      <c r="Q11" s="4"/>
    </row>
    <row r="12" spans="1:119" ht="14.25" x14ac:dyDescent="0.2">
      <c r="A12" s="3">
        <v>9</v>
      </c>
      <c r="B12" s="21">
        <v>1</v>
      </c>
      <c r="C12" s="20" t="s">
        <v>47</v>
      </c>
      <c r="D12" s="29">
        <v>23</v>
      </c>
      <c r="E12" s="4"/>
      <c r="F12" s="6"/>
      <c r="G12" s="6">
        <f>SUM(D12*F12)</f>
        <v>0</v>
      </c>
      <c r="H12" s="4"/>
      <c r="I12" s="8"/>
      <c r="J12" s="6">
        <f>SUM(F12*(100%+I12))</f>
        <v>0</v>
      </c>
      <c r="K12" s="4"/>
      <c r="L12" s="8"/>
      <c r="M12" s="6">
        <f>SUM(J12*(100%+L12))</f>
        <v>0</v>
      </c>
      <c r="N12" s="4"/>
      <c r="O12" s="8"/>
      <c r="P12" s="6">
        <f>SUM(M12*(100%+O12))</f>
        <v>0</v>
      </c>
      <c r="Q12" s="4"/>
    </row>
    <row r="13" spans="1:119" ht="14.25" x14ac:dyDescent="0.2">
      <c r="A13" s="3">
        <v>10</v>
      </c>
      <c r="B13" s="21">
        <v>1</v>
      </c>
      <c r="C13" s="19" t="s">
        <v>19</v>
      </c>
      <c r="D13" s="30">
        <v>1</v>
      </c>
      <c r="E13" s="4"/>
      <c r="F13" s="5"/>
      <c r="G13" s="5">
        <f t="shared" si="2"/>
        <v>0</v>
      </c>
      <c r="H13" s="4"/>
      <c r="I13" s="7"/>
      <c r="J13" s="5">
        <f t="shared" si="0"/>
        <v>0</v>
      </c>
      <c r="K13" s="4"/>
      <c r="L13" s="7"/>
      <c r="M13" s="5">
        <f t="shared" si="1"/>
        <v>0</v>
      </c>
      <c r="N13" s="4"/>
      <c r="O13" s="7"/>
      <c r="P13" s="5">
        <f t="shared" si="3"/>
        <v>0</v>
      </c>
      <c r="Q13" s="4"/>
    </row>
    <row r="14" spans="1:119" ht="14.25" x14ac:dyDescent="0.2">
      <c r="A14" s="3">
        <v>11</v>
      </c>
      <c r="B14" s="21">
        <v>1</v>
      </c>
      <c r="C14" s="20" t="s">
        <v>12</v>
      </c>
      <c r="D14" s="29">
        <v>5</v>
      </c>
      <c r="E14" s="4"/>
      <c r="F14" s="6"/>
      <c r="G14" s="6">
        <f t="shared" si="2"/>
        <v>0</v>
      </c>
      <c r="H14" s="4"/>
      <c r="I14" s="8"/>
      <c r="J14" s="6">
        <f t="shared" si="0"/>
        <v>0</v>
      </c>
      <c r="K14" s="4"/>
      <c r="L14" s="8"/>
      <c r="M14" s="6">
        <f t="shared" si="1"/>
        <v>0</v>
      </c>
      <c r="N14" s="4"/>
      <c r="O14" s="8"/>
      <c r="P14" s="6">
        <f t="shared" si="3"/>
        <v>0</v>
      </c>
      <c r="Q14" s="4"/>
    </row>
    <row r="15" spans="1:119" ht="14.25" x14ac:dyDescent="0.2">
      <c r="A15" s="3">
        <v>12</v>
      </c>
      <c r="B15" s="21">
        <v>1</v>
      </c>
      <c r="C15" s="19" t="s">
        <v>11</v>
      </c>
      <c r="D15" s="30">
        <v>3</v>
      </c>
      <c r="E15" s="4"/>
      <c r="F15" s="5"/>
      <c r="G15" s="5">
        <f t="shared" si="2"/>
        <v>0</v>
      </c>
      <c r="H15" s="4"/>
      <c r="I15" s="7"/>
      <c r="J15" s="5">
        <f t="shared" si="0"/>
        <v>0</v>
      </c>
      <c r="K15" s="4"/>
      <c r="L15" s="7"/>
      <c r="M15" s="5">
        <f t="shared" si="1"/>
        <v>0</v>
      </c>
      <c r="N15" s="4"/>
      <c r="O15" s="7"/>
      <c r="P15" s="5">
        <f t="shared" si="3"/>
        <v>0</v>
      </c>
      <c r="Q15" s="4"/>
    </row>
    <row r="16" spans="1:119" ht="14.25" x14ac:dyDescent="0.2">
      <c r="A16" s="3">
        <v>13</v>
      </c>
      <c r="B16" s="21">
        <v>1</v>
      </c>
      <c r="C16" s="20" t="s">
        <v>13</v>
      </c>
      <c r="D16" s="29">
        <v>1</v>
      </c>
      <c r="E16" s="4"/>
      <c r="F16" s="6"/>
      <c r="G16" s="6">
        <f t="shared" si="2"/>
        <v>0</v>
      </c>
      <c r="H16" s="4"/>
      <c r="I16" s="8"/>
      <c r="J16" s="6">
        <f t="shared" si="0"/>
        <v>0</v>
      </c>
      <c r="K16" s="4"/>
      <c r="L16" s="8"/>
      <c r="M16" s="6">
        <f t="shared" si="1"/>
        <v>0</v>
      </c>
      <c r="N16" s="4"/>
      <c r="O16" s="8"/>
      <c r="P16" s="6">
        <f t="shared" si="3"/>
        <v>0</v>
      </c>
      <c r="Q16" s="4"/>
    </row>
    <row r="17" spans="1:17" ht="14.25" x14ac:dyDescent="0.2">
      <c r="A17" s="3">
        <v>14</v>
      </c>
      <c r="B17" s="21">
        <v>1</v>
      </c>
      <c r="C17" s="19" t="s">
        <v>14</v>
      </c>
      <c r="D17" s="30">
        <v>3</v>
      </c>
      <c r="E17" s="4"/>
      <c r="F17" s="5"/>
      <c r="G17" s="5">
        <f t="shared" si="2"/>
        <v>0</v>
      </c>
      <c r="H17" s="4"/>
      <c r="I17" s="7"/>
      <c r="J17" s="5">
        <f t="shared" si="0"/>
        <v>0</v>
      </c>
      <c r="K17" s="4"/>
      <c r="L17" s="7"/>
      <c r="M17" s="5">
        <f t="shared" si="1"/>
        <v>0</v>
      </c>
      <c r="N17" s="4"/>
      <c r="O17" s="7"/>
      <c r="P17" s="5">
        <f t="shared" si="3"/>
        <v>0</v>
      </c>
      <c r="Q17" s="4"/>
    </row>
    <row r="18" spans="1:17" ht="14.25" x14ac:dyDescent="0.2">
      <c r="A18" s="3">
        <v>15</v>
      </c>
      <c r="B18" s="21">
        <v>1</v>
      </c>
      <c r="C18" s="20" t="s">
        <v>15</v>
      </c>
      <c r="D18" s="29">
        <v>1</v>
      </c>
      <c r="E18" s="4"/>
      <c r="F18" s="6"/>
      <c r="G18" s="6">
        <f t="shared" si="2"/>
        <v>0</v>
      </c>
      <c r="H18" s="4"/>
      <c r="I18" s="8"/>
      <c r="J18" s="6">
        <f t="shared" si="0"/>
        <v>0</v>
      </c>
      <c r="K18" s="4"/>
      <c r="L18" s="8"/>
      <c r="M18" s="6">
        <f t="shared" si="1"/>
        <v>0</v>
      </c>
      <c r="N18" s="4"/>
      <c r="O18" s="8"/>
      <c r="P18" s="6">
        <f t="shared" si="3"/>
        <v>0</v>
      </c>
      <c r="Q18" s="4"/>
    </row>
    <row r="19" spans="1:17" ht="14.25" x14ac:dyDescent="0.2">
      <c r="A19" s="3">
        <v>16</v>
      </c>
      <c r="B19" s="21">
        <v>1</v>
      </c>
      <c r="C19" s="19" t="s">
        <v>4</v>
      </c>
      <c r="D19" s="30">
        <v>8</v>
      </c>
      <c r="E19" s="4"/>
      <c r="F19" s="5"/>
      <c r="G19" s="5">
        <f t="shared" si="2"/>
        <v>0</v>
      </c>
      <c r="H19" s="4"/>
      <c r="I19" s="7"/>
      <c r="J19" s="5">
        <f t="shared" si="0"/>
        <v>0</v>
      </c>
      <c r="K19" s="4"/>
      <c r="L19" s="7"/>
      <c r="M19" s="5">
        <f t="shared" si="1"/>
        <v>0</v>
      </c>
      <c r="N19" s="4"/>
      <c r="O19" s="7"/>
      <c r="P19" s="5">
        <f t="shared" si="3"/>
        <v>0</v>
      </c>
      <c r="Q19" s="4"/>
    </row>
    <row r="20" spans="1:17" ht="14.25" x14ac:dyDescent="0.2">
      <c r="A20" s="3">
        <v>17</v>
      </c>
      <c r="B20" s="21">
        <v>1</v>
      </c>
      <c r="C20" s="20" t="s">
        <v>48</v>
      </c>
      <c r="D20" s="29">
        <v>120</v>
      </c>
      <c r="E20" s="4"/>
      <c r="F20" s="6"/>
      <c r="G20" s="6">
        <f>SUM(D20*F20)</f>
        <v>0</v>
      </c>
      <c r="H20" s="4"/>
      <c r="I20" s="8"/>
      <c r="J20" s="6">
        <f>SUM(F20*(100%+I20))</f>
        <v>0</v>
      </c>
      <c r="K20" s="4"/>
      <c r="L20" s="8"/>
      <c r="M20" s="6">
        <f>SUM(J20*(100%+L20))</f>
        <v>0</v>
      </c>
      <c r="N20" s="4"/>
      <c r="O20" s="8"/>
      <c r="P20" s="6">
        <f>SUM(M20*(100%+O20))</f>
        <v>0</v>
      </c>
      <c r="Q20" s="4"/>
    </row>
    <row r="21" spans="1:17" ht="14.25" x14ac:dyDescent="0.2">
      <c r="A21" s="3">
        <v>18</v>
      </c>
      <c r="B21" s="21">
        <v>1</v>
      </c>
      <c r="C21" s="19" t="s">
        <v>3</v>
      </c>
      <c r="D21" s="30">
        <v>325</v>
      </c>
      <c r="E21" s="4"/>
      <c r="F21" s="5"/>
      <c r="G21" s="5">
        <f>SUM(D21*F21)</f>
        <v>0</v>
      </c>
      <c r="H21" s="4"/>
      <c r="I21" s="7"/>
      <c r="J21" s="5">
        <f>SUM(F21*(100%+I21))</f>
        <v>0</v>
      </c>
      <c r="K21" s="4"/>
      <c r="L21" s="7"/>
      <c r="M21" s="5">
        <f>SUM(J21*(100%+L21))</f>
        <v>0</v>
      </c>
      <c r="N21" s="4"/>
      <c r="O21" s="7"/>
      <c r="P21" s="5">
        <f>SUM(M21*(100%+O21))</f>
        <v>0</v>
      </c>
      <c r="Q21" s="4"/>
    </row>
    <row r="22" spans="1:17" ht="14.25" x14ac:dyDescent="0.2">
      <c r="A22" s="3">
        <v>19</v>
      </c>
      <c r="B22" s="21">
        <v>1</v>
      </c>
      <c r="C22" s="20" t="s">
        <v>50</v>
      </c>
      <c r="D22" s="29">
        <v>3</v>
      </c>
      <c r="E22" s="4"/>
      <c r="F22" s="6"/>
      <c r="G22" s="6">
        <f>SUM(D22*F22)</f>
        <v>0</v>
      </c>
      <c r="H22" s="4"/>
      <c r="I22" s="8"/>
      <c r="J22" s="6">
        <f>SUM(F22*(100%+I22))</f>
        <v>0</v>
      </c>
      <c r="K22" s="4"/>
      <c r="L22" s="8"/>
      <c r="M22" s="6">
        <f>SUM(J22*(100%+L22))</f>
        <v>0</v>
      </c>
      <c r="N22" s="4"/>
      <c r="O22" s="8"/>
      <c r="P22" s="6">
        <f>SUM(M22*(100%+O22))</f>
        <v>0</v>
      </c>
      <c r="Q22" s="4"/>
    </row>
    <row r="23" spans="1:17" ht="14.25" x14ac:dyDescent="0.2">
      <c r="A23" s="3">
        <v>20</v>
      </c>
      <c r="B23" s="21">
        <v>1</v>
      </c>
      <c r="C23" s="19" t="s">
        <v>71</v>
      </c>
      <c r="D23" s="30">
        <v>1</v>
      </c>
      <c r="E23" s="4"/>
      <c r="F23" s="5">
        <v>3500</v>
      </c>
      <c r="G23" s="5">
        <f t="shared" si="2"/>
        <v>3500</v>
      </c>
      <c r="H23" s="4"/>
      <c r="I23" s="7"/>
      <c r="J23" s="5">
        <f t="shared" si="0"/>
        <v>3500</v>
      </c>
      <c r="K23" s="4"/>
      <c r="L23" s="7"/>
      <c r="M23" s="5">
        <f t="shared" si="1"/>
        <v>3500</v>
      </c>
      <c r="N23" s="4"/>
      <c r="O23" s="7"/>
      <c r="P23" s="5">
        <f t="shared" si="3"/>
        <v>3500</v>
      </c>
      <c r="Q23" s="4"/>
    </row>
    <row r="24" spans="1:17" ht="14.25" x14ac:dyDescent="0.2">
      <c r="A24" s="3">
        <v>21</v>
      </c>
      <c r="B24" s="21">
        <v>1</v>
      </c>
      <c r="C24" s="20" t="s">
        <v>69</v>
      </c>
      <c r="D24" s="29">
        <v>1</v>
      </c>
      <c r="E24" s="4"/>
      <c r="F24" s="6">
        <v>18500</v>
      </c>
      <c r="G24" s="6">
        <f t="shared" si="2"/>
        <v>18500</v>
      </c>
      <c r="H24" s="4"/>
      <c r="I24" s="8"/>
      <c r="J24" s="6">
        <f t="shared" si="0"/>
        <v>18500</v>
      </c>
      <c r="K24" s="4"/>
      <c r="L24" s="8"/>
      <c r="M24" s="6">
        <f t="shared" si="1"/>
        <v>18500</v>
      </c>
      <c r="N24" s="4"/>
      <c r="O24" s="8"/>
      <c r="P24" s="6">
        <f t="shared" si="3"/>
        <v>18500</v>
      </c>
      <c r="Q24" s="4"/>
    </row>
    <row r="25" spans="1:17" ht="14.25" x14ac:dyDescent="0.2">
      <c r="A25" s="3">
        <v>22</v>
      </c>
      <c r="B25" s="21">
        <v>1</v>
      </c>
      <c r="C25" s="19" t="s">
        <v>51</v>
      </c>
      <c r="D25" s="30">
        <v>2</v>
      </c>
      <c r="E25" s="4"/>
      <c r="F25" s="5"/>
      <c r="G25" s="5">
        <f t="shared" ref="G25:G27" si="4">SUM(D25*F25)</f>
        <v>0</v>
      </c>
      <c r="H25" s="4"/>
      <c r="I25" s="7"/>
      <c r="J25" s="5">
        <f t="shared" ref="J25:J27" si="5">SUM(F25*(100%+I25))</f>
        <v>0</v>
      </c>
      <c r="K25" s="4"/>
      <c r="L25" s="7"/>
      <c r="M25" s="5">
        <f t="shared" ref="M25:M27" si="6">SUM(J25*(100%+L25))</f>
        <v>0</v>
      </c>
      <c r="N25" s="4"/>
      <c r="O25" s="7"/>
      <c r="P25" s="5">
        <f t="shared" ref="P25:P27" si="7">SUM(M25*(100%+O25))</f>
        <v>0</v>
      </c>
      <c r="Q25" s="4"/>
    </row>
    <row r="26" spans="1:17" ht="14.25" x14ac:dyDescent="0.2">
      <c r="A26" s="3">
        <v>23</v>
      </c>
      <c r="B26" s="21">
        <v>1</v>
      </c>
      <c r="C26" s="20" t="s">
        <v>52</v>
      </c>
      <c r="D26" s="29">
        <v>48</v>
      </c>
      <c r="E26" s="4"/>
      <c r="F26" s="6"/>
      <c r="G26" s="6">
        <f t="shared" si="4"/>
        <v>0</v>
      </c>
      <c r="H26" s="4"/>
      <c r="I26" s="8"/>
      <c r="J26" s="6">
        <f t="shared" si="5"/>
        <v>0</v>
      </c>
      <c r="K26" s="4"/>
      <c r="L26" s="8"/>
      <c r="M26" s="6">
        <f t="shared" si="6"/>
        <v>0</v>
      </c>
      <c r="N26" s="4"/>
      <c r="O26" s="8"/>
      <c r="P26" s="6">
        <f t="shared" si="7"/>
        <v>0</v>
      </c>
      <c r="Q26" s="4"/>
    </row>
    <row r="27" spans="1:17" ht="14.25" x14ac:dyDescent="0.2">
      <c r="A27" s="3">
        <v>24</v>
      </c>
      <c r="B27" s="21">
        <v>1</v>
      </c>
      <c r="C27" s="19" t="s">
        <v>53</v>
      </c>
      <c r="D27" s="30">
        <v>49</v>
      </c>
      <c r="E27" s="4"/>
      <c r="F27" s="5"/>
      <c r="G27" s="5">
        <f t="shared" si="4"/>
        <v>0</v>
      </c>
      <c r="H27" s="4"/>
      <c r="I27" s="7"/>
      <c r="J27" s="5">
        <f t="shared" si="5"/>
        <v>0</v>
      </c>
      <c r="K27" s="4"/>
      <c r="L27" s="7"/>
      <c r="M27" s="5">
        <f t="shared" si="6"/>
        <v>0</v>
      </c>
      <c r="N27" s="4"/>
      <c r="O27" s="7"/>
      <c r="P27" s="5">
        <f t="shared" si="7"/>
        <v>0</v>
      </c>
      <c r="Q27" s="4"/>
    </row>
    <row r="28" spans="1:17" ht="14.25" x14ac:dyDescent="0.2">
      <c r="A28" s="3">
        <v>25</v>
      </c>
      <c r="B28" s="21">
        <v>1</v>
      </c>
      <c r="C28" s="20" t="s">
        <v>54</v>
      </c>
      <c r="D28" s="29">
        <v>87</v>
      </c>
      <c r="E28" s="4"/>
      <c r="F28" s="6"/>
      <c r="G28" s="6">
        <f t="shared" si="2"/>
        <v>0</v>
      </c>
      <c r="H28" s="4"/>
      <c r="I28" s="8"/>
      <c r="J28" s="6">
        <f t="shared" si="0"/>
        <v>0</v>
      </c>
      <c r="K28" s="4"/>
      <c r="L28" s="8"/>
      <c r="M28" s="6">
        <f t="shared" si="1"/>
        <v>0</v>
      </c>
      <c r="N28" s="4"/>
      <c r="O28" s="8"/>
      <c r="P28" s="6">
        <f t="shared" si="3"/>
        <v>0</v>
      </c>
      <c r="Q28" s="4"/>
    </row>
    <row r="29" spans="1:17" ht="14.25" x14ac:dyDescent="0.2">
      <c r="A29" s="3"/>
      <c r="B29" s="21"/>
      <c r="C29" s="21"/>
      <c r="D29" s="3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4"/>
    </row>
    <row r="30" spans="1:17" ht="14.25" x14ac:dyDescent="0.2">
      <c r="A30" s="3">
        <v>26</v>
      </c>
      <c r="B30" s="21">
        <v>2</v>
      </c>
      <c r="C30" s="20" t="s">
        <v>67</v>
      </c>
      <c r="D30" s="29">
        <v>171</v>
      </c>
      <c r="E30" s="4"/>
      <c r="F30" s="6"/>
      <c r="G30" s="6">
        <f t="shared" si="2"/>
        <v>0</v>
      </c>
      <c r="H30" s="4"/>
      <c r="I30" s="8"/>
      <c r="J30" s="6">
        <f t="shared" si="0"/>
        <v>0</v>
      </c>
      <c r="K30" s="4"/>
      <c r="L30" s="8"/>
      <c r="M30" s="6">
        <f t="shared" si="1"/>
        <v>0</v>
      </c>
      <c r="N30" s="4"/>
      <c r="O30" s="8"/>
      <c r="P30" s="6">
        <f t="shared" si="3"/>
        <v>0</v>
      </c>
      <c r="Q30" s="4"/>
    </row>
    <row r="31" spans="1:17" ht="14.25" x14ac:dyDescent="0.2">
      <c r="A31" s="3">
        <v>27</v>
      </c>
      <c r="B31" s="21">
        <v>2</v>
      </c>
      <c r="C31" s="19" t="s">
        <v>68</v>
      </c>
      <c r="D31" s="30">
        <v>138</v>
      </c>
      <c r="E31" s="4"/>
      <c r="F31" s="5"/>
      <c r="G31" s="5">
        <f t="shared" si="2"/>
        <v>0</v>
      </c>
      <c r="H31" s="4"/>
      <c r="I31" s="7"/>
      <c r="J31" s="5">
        <f t="shared" si="0"/>
        <v>0</v>
      </c>
      <c r="K31" s="4"/>
      <c r="L31" s="7"/>
      <c r="M31" s="5">
        <f t="shared" si="1"/>
        <v>0</v>
      </c>
      <c r="N31" s="4"/>
      <c r="O31" s="7"/>
      <c r="P31" s="5">
        <f t="shared" si="3"/>
        <v>0</v>
      </c>
      <c r="Q31" s="4"/>
    </row>
    <row r="32" spans="1:17" ht="14.25" x14ac:dyDescent="0.2">
      <c r="A32" s="3">
        <v>28</v>
      </c>
      <c r="B32" s="21">
        <v>2</v>
      </c>
      <c r="C32" s="20" t="s">
        <v>6</v>
      </c>
      <c r="D32" s="29">
        <v>193</v>
      </c>
      <c r="E32" s="4"/>
      <c r="F32" s="6"/>
      <c r="G32" s="6">
        <f>SUM(D32*F32)</f>
        <v>0</v>
      </c>
      <c r="H32" s="4"/>
      <c r="I32" s="8"/>
      <c r="J32" s="6">
        <f>SUM(F32*(100%+I32))</f>
        <v>0</v>
      </c>
      <c r="K32" s="4"/>
      <c r="L32" s="8"/>
      <c r="M32" s="6">
        <f>SUM(J32*(100%+L32))</f>
        <v>0</v>
      </c>
      <c r="N32" s="4"/>
      <c r="O32" s="8"/>
      <c r="P32" s="6">
        <f>SUM(M32*(100%+O32))</f>
        <v>0</v>
      </c>
      <c r="Q32" s="4"/>
    </row>
    <row r="33" spans="1:17" ht="14.25" x14ac:dyDescent="0.2">
      <c r="A33" s="3">
        <v>29</v>
      </c>
      <c r="B33" s="21">
        <v>2</v>
      </c>
      <c r="C33" s="19" t="s">
        <v>7</v>
      </c>
      <c r="D33" s="30">
        <v>145</v>
      </c>
      <c r="E33" s="4"/>
      <c r="F33" s="5"/>
      <c r="G33" s="5">
        <f>SUM(D33*F33)</f>
        <v>0</v>
      </c>
      <c r="H33" s="4"/>
      <c r="I33" s="7"/>
      <c r="J33" s="5">
        <f>SUM(F33*(100%+I33))</f>
        <v>0</v>
      </c>
      <c r="K33" s="4"/>
      <c r="L33" s="7"/>
      <c r="M33" s="5">
        <f>SUM(J33*(100%+L33))</f>
        <v>0</v>
      </c>
      <c r="N33" s="4"/>
      <c r="O33" s="7"/>
      <c r="P33" s="5">
        <f>SUM(M33*(100%+O33))</f>
        <v>0</v>
      </c>
      <c r="Q33" s="4"/>
    </row>
    <row r="34" spans="1:17" ht="14.25" x14ac:dyDescent="0.2">
      <c r="A34" s="3">
        <v>30</v>
      </c>
      <c r="B34" s="21">
        <v>2</v>
      </c>
      <c r="C34" s="20" t="s">
        <v>16</v>
      </c>
      <c r="D34" s="29">
        <v>57</v>
      </c>
      <c r="E34" s="4"/>
      <c r="F34" s="6"/>
      <c r="G34" s="6">
        <f>SUM(D34*F34)</f>
        <v>0</v>
      </c>
      <c r="H34" s="4"/>
      <c r="I34" s="8"/>
      <c r="J34" s="6">
        <f>SUM(F34*(100%+I34))</f>
        <v>0</v>
      </c>
      <c r="K34" s="4"/>
      <c r="L34" s="8"/>
      <c r="M34" s="6">
        <f>SUM(J34*(100%+L34))</f>
        <v>0</v>
      </c>
      <c r="N34" s="4"/>
      <c r="O34" s="8"/>
      <c r="P34" s="6">
        <f>SUM(M34*(100%+O34))</f>
        <v>0</v>
      </c>
      <c r="Q34" s="4"/>
    </row>
    <row r="35" spans="1:17" ht="14.25" x14ac:dyDescent="0.2">
      <c r="A35" s="3">
        <v>31</v>
      </c>
      <c r="B35" s="21">
        <v>2</v>
      </c>
      <c r="C35" s="19" t="s">
        <v>17</v>
      </c>
      <c r="D35" s="30">
        <v>51</v>
      </c>
      <c r="E35" s="4"/>
      <c r="F35" s="5"/>
      <c r="G35" s="5">
        <f>SUM(D35*F35)</f>
        <v>0</v>
      </c>
      <c r="H35" s="4"/>
      <c r="I35" s="7"/>
      <c r="J35" s="5">
        <f>SUM(F35*(100%+I35))</f>
        <v>0</v>
      </c>
      <c r="K35" s="4"/>
      <c r="L35" s="7"/>
      <c r="M35" s="5">
        <f>SUM(J35*(100%+L35))</f>
        <v>0</v>
      </c>
      <c r="N35" s="4"/>
      <c r="O35" s="7"/>
      <c r="P35" s="5">
        <f>SUM(M35*(100%+O35))</f>
        <v>0</v>
      </c>
      <c r="Q35" s="4"/>
    </row>
    <row r="36" spans="1:17" ht="14.25" x14ac:dyDescent="0.2">
      <c r="A36" s="3">
        <v>32</v>
      </c>
      <c r="B36" s="21">
        <v>2</v>
      </c>
      <c r="C36" s="20" t="s">
        <v>5</v>
      </c>
      <c r="D36" s="29">
        <v>30</v>
      </c>
      <c r="E36" s="4"/>
      <c r="F36" s="6"/>
      <c r="G36" s="6">
        <f>SUM(D36*F36)</f>
        <v>0</v>
      </c>
      <c r="H36" s="4"/>
      <c r="I36" s="8"/>
      <c r="J36" s="6"/>
      <c r="K36" s="4"/>
      <c r="L36" s="8"/>
      <c r="M36" s="6"/>
      <c r="N36" s="4"/>
      <c r="O36" s="8"/>
      <c r="P36" s="6"/>
      <c r="Q36" s="4"/>
    </row>
    <row r="37" spans="1:17" ht="14.25" x14ac:dyDescent="0.2">
      <c r="A37" s="3">
        <v>33</v>
      </c>
      <c r="B37" s="21">
        <v>2</v>
      </c>
      <c r="C37" s="19" t="s">
        <v>61</v>
      </c>
      <c r="D37" s="30">
        <v>5</v>
      </c>
      <c r="E37" s="4"/>
      <c r="F37" s="5"/>
      <c r="G37" s="5">
        <f>SUM(D37*F37)</f>
        <v>0</v>
      </c>
      <c r="H37" s="4"/>
      <c r="I37" s="7"/>
      <c r="J37" s="5">
        <f>SUM(F37*(100%+I37))</f>
        <v>0</v>
      </c>
      <c r="K37" s="4"/>
      <c r="L37" s="7"/>
      <c r="M37" s="5">
        <f>SUM(J37*(100%+L37))</f>
        <v>0</v>
      </c>
      <c r="N37" s="4"/>
      <c r="O37" s="7"/>
      <c r="P37" s="5">
        <f>SUM(M37*(100%+O37))</f>
        <v>0</v>
      </c>
      <c r="Q37" s="4"/>
    </row>
    <row r="38" spans="1:17" ht="14.25" x14ac:dyDescent="0.2">
      <c r="A38" s="3">
        <v>34</v>
      </c>
      <c r="B38" s="21">
        <v>2</v>
      </c>
      <c r="C38" s="20" t="s">
        <v>56</v>
      </c>
      <c r="D38" s="29">
        <v>20</v>
      </c>
      <c r="E38" s="4"/>
      <c r="F38" s="6"/>
      <c r="G38" s="6">
        <f t="shared" si="2"/>
        <v>0</v>
      </c>
      <c r="H38" s="4"/>
      <c r="I38" s="8"/>
      <c r="J38" s="6">
        <f t="shared" ref="J38:J52" si="8">SUM(F38*(100%+I38))</f>
        <v>0</v>
      </c>
      <c r="K38" s="4"/>
      <c r="L38" s="8"/>
      <c r="M38" s="6">
        <f t="shared" ref="M38:M52" si="9">SUM(J38*(100%+L38))</f>
        <v>0</v>
      </c>
      <c r="N38" s="4"/>
      <c r="O38" s="8"/>
      <c r="P38" s="6">
        <f t="shared" si="3"/>
        <v>0</v>
      </c>
      <c r="Q38" s="4"/>
    </row>
    <row r="39" spans="1:17" ht="14.25" x14ac:dyDescent="0.2">
      <c r="A39" s="3">
        <v>35</v>
      </c>
      <c r="B39" s="21">
        <v>2</v>
      </c>
      <c r="C39" s="19" t="s">
        <v>55</v>
      </c>
      <c r="D39" s="30">
        <v>20</v>
      </c>
      <c r="E39" s="4"/>
      <c r="F39" s="5"/>
      <c r="G39" s="5">
        <f t="shared" si="2"/>
        <v>0</v>
      </c>
      <c r="H39" s="4"/>
      <c r="I39" s="7"/>
      <c r="J39" s="5">
        <f t="shared" si="8"/>
        <v>0</v>
      </c>
      <c r="K39" s="4"/>
      <c r="L39" s="7"/>
      <c r="M39" s="5">
        <f t="shared" si="9"/>
        <v>0</v>
      </c>
      <c r="N39" s="4"/>
      <c r="O39" s="7"/>
      <c r="P39" s="5">
        <f t="shared" si="3"/>
        <v>0</v>
      </c>
      <c r="Q39" s="4"/>
    </row>
    <row r="40" spans="1:17" ht="14.25" x14ac:dyDescent="0.2">
      <c r="A40" s="3">
        <v>36</v>
      </c>
      <c r="B40" s="21">
        <v>2</v>
      </c>
      <c r="C40" s="20" t="s">
        <v>70</v>
      </c>
      <c r="D40" s="29">
        <v>1</v>
      </c>
      <c r="E40" s="4"/>
      <c r="F40" s="6">
        <v>12500</v>
      </c>
      <c r="G40" s="6">
        <f t="shared" si="2"/>
        <v>12500</v>
      </c>
      <c r="H40" s="4"/>
      <c r="I40" s="8"/>
      <c r="J40" s="6">
        <f t="shared" si="8"/>
        <v>12500</v>
      </c>
      <c r="K40" s="4"/>
      <c r="L40" s="8"/>
      <c r="M40" s="6">
        <f t="shared" si="9"/>
        <v>12500</v>
      </c>
      <c r="N40" s="4"/>
      <c r="O40" s="8"/>
      <c r="P40" s="6">
        <f t="shared" si="3"/>
        <v>12500</v>
      </c>
      <c r="Q40" s="4"/>
    </row>
    <row r="41" spans="1:17" ht="14.25" x14ac:dyDescent="0.2">
      <c r="A41" s="3">
        <v>37</v>
      </c>
      <c r="B41" s="21">
        <v>2</v>
      </c>
      <c r="C41" s="19" t="s">
        <v>8</v>
      </c>
      <c r="D41" s="30">
        <v>2</v>
      </c>
      <c r="E41" s="4"/>
      <c r="F41" s="5"/>
      <c r="G41" s="5">
        <f t="shared" si="2"/>
        <v>0</v>
      </c>
      <c r="H41" s="4"/>
      <c r="I41" s="7"/>
      <c r="J41" s="5">
        <f t="shared" si="8"/>
        <v>0</v>
      </c>
      <c r="K41" s="4"/>
      <c r="L41" s="7"/>
      <c r="M41" s="5">
        <f t="shared" si="9"/>
        <v>0</v>
      </c>
      <c r="N41" s="4"/>
      <c r="O41" s="7"/>
      <c r="P41" s="5">
        <f t="shared" si="3"/>
        <v>0</v>
      </c>
      <c r="Q41" s="4"/>
    </row>
    <row r="42" spans="1:17" ht="14.25" x14ac:dyDescent="0.2">
      <c r="A42" s="3">
        <v>38</v>
      </c>
      <c r="B42" s="21">
        <v>2</v>
      </c>
      <c r="C42" s="20" t="s">
        <v>49</v>
      </c>
      <c r="D42" s="29">
        <v>16</v>
      </c>
      <c r="E42" s="4"/>
      <c r="F42" s="6"/>
      <c r="G42" s="6">
        <f t="shared" si="2"/>
        <v>0</v>
      </c>
      <c r="H42" s="4"/>
      <c r="I42" s="8"/>
      <c r="J42" s="6"/>
      <c r="K42" s="4"/>
      <c r="L42" s="8"/>
      <c r="M42" s="6"/>
      <c r="N42" s="4"/>
      <c r="O42" s="8"/>
      <c r="P42" s="6"/>
      <c r="Q42" s="4"/>
    </row>
    <row r="43" spans="1:17" ht="14.25" x14ac:dyDescent="0.2">
      <c r="A43" s="3"/>
      <c r="B43" s="21"/>
      <c r="C43" s="21"/>
      <c r="D43" s="3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4"/>
    </row>
    <row r="44" spans="1:17" ht="14.25" x14ac:dyDescent="0.2">
      <c r="A44" s="3">
        <v>39</v>
      </c>
      <c r="B44" s="21">
        <v>3</v>
      </c>
      <c r="C44" s="20" t="s">
        <v>72</v>
      </c>
      <c r="D44" s="29">
        <v>293</v>
      </c>
      <c r="E44" s="4"/>
      <c r="F44" s="6"/>
      <c r="G44" s="6">
        <f t="shared" si="2"/>
        <v>0</v>
      </c>
      <c r="H44" s="4"/>
      <c r="I44" s="8"/>
      <c r="J44" s="6">
        <f t="shared" si="8"/>
        <v>0</v>
      </c>
      <c r="K44" s="4"/>
      <c r="L44" s="8"/>
      <c r="M44" s="6">
        <f t="shared" si="9"/>
        <v>0</v>
      </c>
      <c r="N44" s="4"/>
      <c r="O44" s="8"/>
      <c r="P44" s="6">
        <f t="shared" si="3"/>
        <v>0</v>
      </c>
      <c r="Q44" s="4"/>
    </row>
    <row r="45" spans="1:17" ht="14.25" x14ac:dyDescent="0.2">
      <c r="A45" s="3">
        <v>40</v>
      </c>
      <c r="B45" s="21">
        <v>3</v>
      </c>
      <c r="C45" s="19" t="s">
        <v>20</v>
      </c>
      <c r="D45" s="30">
        <v>12</v>
      </c>
      <c r="E45" s="4"/>
      <c r="F45" s="5"/>
      <c r="G45" s="5">
        <f t="shared" si="2"/>
        <v>0</v>
      </c>
      <c r="H45" s="4"/>
      <c r="I45" s="7"/>
      <c r="J45" s="5">
        <f t="shared" si="8"/>
        <v>0</v>
      </c>
      <c r="K45" s="4"/>
      <c r="L45" s="7"/>
      <c r="M45" s="5">
        <f t="shared" si="9"/>
        <v>0</v>
      </c>
      <c r="N45" s="4"/>
      <c r="O45" s="7"/>
      <c r="P45" s="5">
        <f t="shared" si="3"/>
        <v>0</v>
      </c>
      <c r="Q45" s="4"/>
    </row>
    <row r="46" spans="1:17" ht="14.25" x14ac:dyDescent="0.2">
      <c r="A46" s="3">
        <v>41</v>
      </c>
      <c r="B46" s="21">
        <v>3</v>
      </c>
      <c r="C46" s="20" t="s">
        <v>59</v>
      </c>
      <c r="D46" s="29">
        <v>372</v>
      </c>
      <c r="E46" s="4"/>
      <c r="F46" s="6"/>
      <c r="G46" s="6">
        <f t="shared" si="2"/>
        <v>0</v>
      </c>
      <c r="H46" s="4"/>
      <c r="I46" s="8"/>
      <c r="J46" s="6">
        <f t="shared" si="8"/>
        <v>0</v>
      </c>
      <c r="K46" s="4"/>
      <c r="L46" s="8"/>
      <c r="M46" s="6">
        <f t="shared" si="9"/>
        <v>0</v>
      </c>
      <c r="N46" s="4"/>
      <c r="O46" s="8"/>
      <c r="P46" s="6">
        <f t="shared" si="3"/>
        <v>0</v>
      </c>
      <c r="Q46" s="4"/>
    </row>
    <row r="47" spans="1:17" ht="14.25" x14ac:dyDescent="0.2">
      <c r="A47" s="3">
        <v>42</v>
      </c>
      <c r="B47" s="21">
        <v>3</v>
      </c>
      <c r="C47" s="19" t="s">
        <v>58</v>
      </c>
      <c r="D47" s="30"/>
      <c r="E47" s="4"/>
      <c r="F47" s="5"/>
      <c r="G47" s="5">
        <f t="shared" si="2"/>
        <v>0</v>
      </c>
      <c r="H47" s="4"/>
      <c r="I47" s="7"/>
      <c r="J47" s="5">
        <f t="shared" si="8"/>
        <v>0</v>
      </c>
      <c r="K47" s="4"/>
      <c r="L47" s="7"/>
      <c r="M47" s="5">
        <f t="shared" si="9"/>
        <v>0</v>
      </c>
      <c r="N47" s="4"/>
      <c r="O47" s="7"/>
      <c r="P47" s="5">
        <f t="shared" si="3"/>
        <v>0</v>
      </c>
      <c r="Q47" s="4"/>
    </row>
    <row r="48" spans="1:17" ht="14.25" x14ac:dyDescent="0.2">
      <c r="A48" s="3">
        <v>43</v>
      </c>
      <c r="B48" s="21">
        <v>3</v>
      </c>
      <c r="C48" s="20" t="s">
        <v>60</v>
      </c>
      <c r="D48" s="29">
        <v>60</v>
      </c>
      <c r="E48" s="4"/>
      <c r="F48" s="6"/>
      <c r="G48" s="6">
        <f t="shared" si="2"/>
        <v>0</v>
      </c>
      <c r="H48" s="4"/>
      <c r="I48" s="8"/>
      <c r="J48" s="6">
        <f t="shared" si="8"/>
        <v>0</v>
      </c>
      <c r="K48" s="4"/>
      <c r="L48" s="8"/>
      <c r="M48" s="6">
        <f t="shared" si="9"/>
        <v>0</v>
      </c>
      <c r="N48" s="4"/>
      <c r="O48" s="8"/>
      <c r="P48" s="6">
        <f t="shared" si="3"/>
        <v>0</v>
      </c>
      <c r="Q48" s="4"/>
    </row>
    <row r="49" spans="1:17" ht="14.25" x14ac:dyDescent="0.2">
      <c r="A49" s="3">
        <v>44</v>
      </c>
      <c r="B49" s="21">
        <v>3</v>
      </c>
      <c r="C49" s="19" t="s">
        <v>73</v>
      </c>
      <c r="D49" s="30">
        <v>68</v>
      </c>
      <c r="E49" s="4"/>
      <c r="F49" s="5"/>
      <c r="G49" s="5">
        <f t="shared" si="2"/>
        <v>0</v>
      </c>
      <c r="H49" s="4"/>
      <c r="I49" s="7"/>
      <c r="J49" s="5">
        <f t="shared" si="8"/>
        <v>0</v>
      </c>
      <c r="K49" s="4"/>
      <c r="L49" s="7"/>
      <c r="M49" s="5">
        <f t="shared" si="9"/>
        <v>0</v>
      </c>
      <c r="N49" s="4"/>
      <c r="O49" s="7"/>
      <c r="P49" s="5">
        <f t="shared" si="3"/>
        <v>0</v>
      </c>
      <c r="Q49" s="4"/>
    </row>
    <row r="50" spans="1:17" ht="14.25" x14ac:dyDescent="0.2">
      <c r="A50" s="3">
        <v>45</v>
      </c>
      <c r="B50" s="21">
        <v>3</v>
      </c>
      <c r="C50" s="20" t="s">
        <v>57</v>
      </c>
      <c r="D50" s="29">
        <v>6</v>
      </c>
      <c r="E50" s="4"/>
      <c r="F50" s="6"/>
      <c r="G50" s="6">
        <f t="shared" si="2"/>
        <v>0</v>
      </c>
      <c r="H50" s="4"/>
      <c r="I50" s="8"/>
      <c r="J50" s="6">
        <f t="shared" si="8"/>
        <v>0</v>
      </c>
      <c r="K50" s="4"/>
      <c r="L50" s="8"/>
      <c r="M50" s="6">
        <f t="shared" si="9"/>
        <v>0</v>
      </c>
      <c r="N50" s="4"/>
      <c r="O50" s="8"/>
      <c r="P50" s="6">
        <f t="shared" si="3"/>
        <v>0</v>
      </c>
      <c r="Q50" s="4"/>
    </row>
    <row r="51" spans="1:17" ht="14.25" x14ac:dyDescent="0.2">
      <c r="A51" s="3">
        <v>46</v>
      </c>
      <c r="B51" s="21">
        <v>3</v>
      </c>
      <c r="C51" s="19" t="s">
        <v>9</v>
      </c>
      <c r="D51" s="30">
        <v>8</v>
      </c>
      <c r="E51" s="4"/>
      <c r="F51" s="5"/>
      <c r="G51" s="5">
        <f t="shared" si="2"/>
        <v>0</v>
      </c>
      <c r="H51" s="4"/>
      <c r="I51" s="7"/>
      <c r="J51" s="5">
        <f t="shared" si="8"/>
        <v>0</v>
      </c>
      <c r="K51" s="4"/>
      <c r="L51" s="7"/>
      <c r="M51" s="5">
        <f t="shared" si="9"/>
        <v>0</v>
      </c>
      <c r="N51" s="4"/>
      <c r="O51" s="7"/>
      <c r="P51" s="5">
        <f t="shared" si="3"/>
        <v>0</v>
      </c>
      <c r="Q51" s="4"/>
    </row>
    <row r="52" spans="1:17" ht="14.25" x14ac:dyDescent="0.2">
      <c r="A52" s="3">
        <v>47</v>
      </c>
      <c r="B52" s="21">
        <v>3</v>
      </c>
      <c r="C52" s="20" t="s">
        <v>10</v>
      </c>
      <c r="D52" s="29">
        <v>14</v>
      </c>
      <c r="E52" s="4"/>
      <c r="F52" s="6"/>
      <c r="G52" s="6">
        <f t="shared" si="2"/>
        <v>0</v>
      </c>
      <c r="H52" s="4"/>
      <c r="I52" s="8"/>
      <c r="J52" s="6">
        <f t="shared" si="8"/>
        <v>0</v>
      </c>
      <c r="K52" s="4"/>
      <c r="L52" s="8"/>
      <c r="M52" s="6">
        <f t="shared" si="9"/>
        <v>0</v>
      </c>
      <c r="N52" s="4"/>
      <c r="O52" s="8"/>
      <c r="P52" s="6">
        <f t="shared" si="3"/>
        <v>0</v>
      </c>
      <c r="Q52" s="4"/>
    </row>
  </sheetData>
  <sheetProtection algorithmName="SHA-512" hashValue="SVXGJdveP68O+BIhE9UvsXZ2nkvX9Lv/fLcaXtiC6qbox7KmILUDdBia4JPx1p5sGva7LEKCGlz+kwBN/uuqQw==" saltValue="MJY1vXY9y2zFBcZ9qrGv5g==" spinCount="100000" sheet="1" formatCells="0" formatColumns="0" formatRows="0" insertColumns="0" insertRows="0" insertHyperlinks="0" deleteColumns="0" deleteRows="0" sort="0" autoFilter="0" pivotTables="0"/>
  <protectedRanges>
    <protectedRange sqref="F44:F52 F30:F42 F4:F28" name="invoer kosten Inschrijver"/>
  </protectedRanges>
  <customSheetViews>
    <customSheetView guid="{D80A3C3E-A954-1A48-B7EF-FE6DA13E786E}" scale="69" showGridLines="0" fitToPage="1">
      <selection activeCell="I1" sqref="I1"/>
      <pageMargins left="1" right="1" top="1" bottom="1" header="0.25" footer="0.25"/>
      <pageSetup scale="10" orientation="portrait" r:id="rId1"/>
      <headerFooter>
        <oddFooter>&amp;C&amp;"Helvetica,Regular"&amp;12&amp;K000000&amp;P</oddFooter>
      </headerFooter>
    </customSheetView>
  </customSheetViews>
  <mergeCells count="5">
    <mergeCell ref="A1:D1"/>
    <mergeCell ref="F1:G1"/>
    <mergeCell ref="I1:J1"/>
    <mergeCell ref="L1:M1"/>
    <mergeCell ref="O1:P1"/>
  </mergeCells>
  <phoneticPr fontId="2" type="noConversion"/>
  <pageMargins left="1" right="1" top="1" bottom="1" header="0.25" footer="0.25"/>
  <pageSetup scale="10" orientation="portrait" r:id="rId2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D7AD-3373-4FC9-8503-0A65D417FF3F}">
  <dimension ref="A1:DN29"/>
  <sheetViews>
    <sheetView zoomScale="85" zoomScaleNormal="85" workbookViewId="0">
      <selection activeCell="E47" sqref="E47"/>
    </sheetView>
  </sheetViews>
  <sheetFormatPr defaultColWidth="8.85546875" defaultRowHeight="12.75" outlineLevelCol="1" x14ac:dyDescent="0.2"/>
  <cols>
    <col min="1" max="1" width="4.140625" style="1" bestFit="1" customWidth="1"/>
    <col min="2" max="2" width="50.7109375" style="1" customWidth="1"/>
    <col min="3" max="3" width="24.140625" style="1" bestFit="1" customWidth="1"/>
    <col min="4" max="4" width="0.5703125" style="1" customWidth="1"/>
    <col min="5" max="6" width="32.5703125" style="1" bestFit="1" customWidth="1"/>
    <col min="7" max="7" width="0.5703125" style="1" customWidth="1"/>
    <col min="8" max="8" width="27.140625" style="1" customWidth="1" outlineLevel="1"/>
    <col min="9" max="9" width="32.5703125" style="1" customWidth="1" outlineLevel="1"/>
    <col min="10" max="10" width="0.5703125" style="1" customWidth="1"/>
    <col min="11" max="11" width="27.140625" style="1" customWidth="1" outlineLevel="1"/>
    <col min="12" max="12" width="32.5703125" style="1" customWidth="1" outlineLevel="1"/>
    <col min="13" max="13" width="0.5703125" style="1" customWidth="1"/>
    <col min="14" max="14" width="27.140625" style="1" customWidth="1" outlineLevel="1"/>
    <col min="15" max="15" width="32.5703125" style="1" customWidth="1" outlineLevel="1"/>
    <col min="16" max="16" width="0.5703125" style="1" customWidth="1"/>
    <col min="17" max="118" width="8.85546875" style="1"/>
    <col min="119" max="16384" width="8.85546875" style="2"/>
  </cols>
  <sheetData>
    <row r="1" spans="1:118" s="10" customFormat="1" ht="49.5" customHeight="1" x14ac:dyDescent="0.2">
      <c r="A1" s="28" t="s">
        <v>62</v>
      </c>
      <c r="B1" s="24"/>
      <c r="C1" s="25"/>
      <c r="D1" s="14"/>
      <c r="E1" s="26" t="s">
        <v>40</v>
      </c>
      <c r="F1" s="27"/>
      <c r="G1" s="14"/>
      <c r="H1" s="26" t="s">
        <v>38</v>
      </c>
      <c r="I1" s="27"/>
      <c r="J1" s="14"/>
      <c r="K1" s="26" t="s">
        <v>39</v>
      </c>
      <c r="L1" s="27"/>
      <c r="M1" s="14"/>
      <c r="N1" s="26" t="s">
        <v>37</v>
      </c>
      <c r="O1" s="27"/>
      <c r="P1" s="16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</row>
    <row r="2" spans="1:118" s="10" customFormat="1" ht="24.75" customHeight="1" x14ac:dyDescent="0.2">
      <c r="A2" s="17"/>
      <c r="B2" s="18" t="s">
        <v>34</v>
      </c>
      <c r="C2" s="18" t="s">
        <v>33</v>
      </c>
      <c r="D2" s="14"/>
      <c r="E2" s="15" t="s">
        <v>42</v>
      </c>
      <c r="F2" s="15" t="s">
        <v>32</v>
      </c>
      <c r="G2" s="14"/>
      <c r="H2" s="15" t="s">
        <v>29</v>
      </c>
      <c r="I2" s="15" t="s">
        <v>32</v>
      </c>
      <c r="J2" s="14"/>
      <c r="K2" s="15" t="s">
        <v>30</v>
      </c>
      <c r="L2" s="15" t="s">
        <v>32</v>
      </c>
      <c r="M2" s="14"/>
      <c r="N2" s="15" t="s">
        <v>31</v>
      </c>
      <c r="O2" s="15" t="s">
        <v>32</v>
      </c>
      <c r="P2" s="16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</row>
    <row r="3" spans="1:118" s="10" customFormat="1" ht="25.5" x14ac:dyDescent="0.2">
      <c r="A3" s="11"/>
      <c r="B3" s="12" t="s">
        <v>35</v>
      </c>
      <c r="C3" s="12" t="s">
        <v>36</v>
      </c>
      <c r="D3" s="16"/>
      <c r="E3" s="13" t="s">
        <v>21</v>
      </c>
      <c r="F3" s="13" t="s">
        <v>28</v>
      </c>
      <c r="G3" s="16"/>
      <c r="H3" s="13" t="s">
        <v>25</v>
      </c>
      <c r="I3" s="13" t="s">
        <v>22</v>
      </c>
      <c r="J3" s="16"/>
      <c r="K3" s="13" t="s">
        <v>26</v>
      </c>
      <c r="L3" s="13" t="s">
        <v>23</v>
      </c>
      <c r="M3" s="16"/>
      <c r="N3" s="13" t="s">
        <v>27</v>
      </c>
      <c r="O3" s="13" t="s">
        <v>24</v>
      </c>
      <c r="P3" s="16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</row>
    <row r="4" spans="1:118" ht="14.25" x14ac:dyDescent="0.2">
      <c r="A4" s="3">
        <v>1</v>
      </c>
      <c r="B4" s="20" t="s">
        <v>18</v>
      </c>
      <c r="C4" s="29">
        <v>125</v>
      </c>
      <c r="D4" s="4"/>
      <c r="E4" s="6"/>
      <c r="F4" s="6">
        <f>SUM(C4*E4)</f>
        <v>0</v>
      </c>
      <c r="G4" s="4"/>
      <c r="H4" s="8"/>
      <c r="I4" s="6">
        <f t="shared" ref="I4:I28" si="0">SUM(E4*(100%+H4))</f>
        <v>0</v>
      </c>
      <c r="J4" s="4"/>
      <c r="K4" s="8"/>
      <c r="L4" s="6">
        <f t="shared" ref="L4:L28" si="1">SUM(I4*(100%+K4))</f>
        <v>0</v>
      </c>
      <c r="M4" s="4"/>
      <c r="N4" s="8"/>
      <c r="O4" s="6">
        <f>SUM(L4*(100%+N4))</f>
        <v>0</v>
      </c>
      <c r="P4" s="4"/>
    </row>
    <row r="5" spans="1:118" ht="14.25" x14ac:dyDescent="0.2">
      <c r="A5" s="3">
        <v>2</v>
      </c>
      <c r="B5" s="19" t="s">
        <v>64</v>
      </c>
      <c r="C5" s="30">
        <v>131</v>
      </c>
      <c r="D5" s="4"/>
      <c r="E5" s="5"/>
      <c r="F5" s="5">
        <f t="shared" ref="F5:F28" si="2">SUM(C5*E5)</f>
        <v>0</v>
      </c>
      <c r="G5" s="4"/>
      <c r="H5" s="7"/>
      <c r="I5" s="5">
        <f t="shared" si="0"/>
        <v>0</v>
      </c>
      <c r="J5" s="4"/>
      <c r="K5" s="7"/>
      <c r="L5" s="5">
        <f t="shared" si="1"/>
        <v>0</v>
      </c>
      <c r="M5" s="4"/>
      <c r="N5" s="7"/>
      <c r="O5" s="5">
        <f t="shared" ref="O5:O28" si="3">SUM(L5*(100%+N5))</f>
        <v>0</v>
      </c>
      <c r="P5" s="4"/>
    </row>
    <row r="6" spans="1:118" ht="14.25" x14ac:dyDescent="0.2">
      <c r="A6" s="3">
        <v>3</v>
      </c>
      <c r="B6" s="20" t="s">
        <v>0</v>
      </c>
      <c r="C6" s="29">
        <v>119</v>
      </c>
      <c r="D6" s="4"/>
      <c r="E6" s="6"/>
      <c r="F6" s="6">
        <f t="shared" si="2"/>
        <v>0</v>
      </c>
      <c r="G6" s="4"/>
      <c r="H6" s="8"/>
      <c r="I6" s="6">
        <f t="shared" si="0"/>
        <v>0</v>
      </c>
      <c r="J6" s="4"/>
      <c r="K6" s="8"/>
      <c r="L6" s="6">
        <f t="shared" si="1"/>
        <v>0</v>
      </c>
      <c r="M6" s="4"/>
      <c r="N6" s="8"/>
      <c r="O6" s="6">
        <f t="shared" si="3"/>
        <v>0</v>
      </c>
      <c r="P6" s="4"/>
    </row>
    <row r="7" spans="1:118" ht="14.25" x14ac:dyDescent="0.2">
      <c r="A7" s="3">
        <v>4</v>
      </c>
      <c r="B7" s="19" t="s">
        <v>1</v>
      </c>
      <c r="C7" s="30">
        <v>160</v>
      </c>
      <c r="D7" s="4"/>
      <c r="E7" s="5"/>
      <c r="F7" s="5">
        <f t="shared" si="2"/>
        <v>0</v>
      </c>
      <c r="G7" s="4"/>
      <c r="H7" s="7"/>
      <c r="I7" s="5">
        <f t="shared" si="0"/>
        <v>0</v>
      </c>
      <c r="J7" s="4"/>
      <c r="K7" s="7"/>
      <c r="L7" s="5">
        <f t="shared" si="1"/>
        <v>0</v>
      </c>
      <c r="M7" s="4"/>
      <c r="N7" s="7"/>
      <c r="O7" s="5">
        <f t="shared" si="3"/>
        <v>0</v>
      </c>
      <c r="P7" s="4"/>
    </row>
    <row r="8" spans="1:118" ht="14.25" x14ac:dyDescent="0.2">
      <c r="A8" s="3">
        <v>5</v>
      </c>
      <c r="B8" s="20" t="s">
        <v>2</v>
      </c>
      <c r="C8" s="29">
        <v>13</v>
      </c>
      <c r="D8" s="4"/>
      <c r="E8" s="6"/>
      <c r="F8" s="6">
        <f t="shared" si="2"/>
        <v>0</v>
      </c>
      <c r="G8" s="4"/>
      <c r="H8" s="8"/>
      <c r="I8" s="6">
        <f t="shared" si="0"/>
        <v>0</v>
      </c>
      <c r="J8" s="4"/>
      <c r="K8" s="8"/>
      <c r="L8" s="6">
        <f t="shared" si="1"/>
        <v>0</v>
      </c>
      <c r="M8" s="4"/>
      <c r="N8" s="8"/>
      <c r="O8" s="6">
        <f t="shared" si="3"/>
        <v>0</v>
      </c>
      <c r="P8" s="4"/>
    </row>
    <row r="9" spans="1:118" ht="14.25" x14ac:dyDescent="0.2">
      <c r="A9" s="3">
        <v>6</v>
      </c>
      <c r="B9" s="19" t="s">
        <v>66</v>
      </c>
      <c r="C9" s="30">
        <v>17</v>
      </c>
      <c r="D9" s="4"/>
      <c r="E9" s="5"/>
      <c r="F9" s="5">
        <f t="shared" si="2"/>
        <v>0</v>
      </c>
      <c r="G9" s="4"/>
      <c r="H9" s="7"/>
      <c r="I9" s="5">
        <f t="shared" si="0"/>
        <v>0</v>
      </c>
      <c r="J9" s="4"/>
      <c r="K9" s="7"/>
      <c r="L9" s="5">
        <f t="shared" si="1"/>
        <v>0</v>
      </c>
      <c r="M9" s="4"/>
      <c r="N9" s="7"/>
      <c r="O9" s="5">
        <f t="shared" si="3"/>
        <v>0</v>
      </c>
      <c r="P9" s="4"/>
    </row>
    <row r="10" spans="1:118" ht="14.25" x14ac:dyDescent="0.2">
      <c r="A10" s="3">
        <v>7</v>
      </c>
      <c r="B10" s="20" t="s">
        <v>65</v>
      </c>
      <c r="C10" s="29">
        <v>43</v>
      </c>
      <c r="D10" s="4"/>
      <c r="E10" s="6"/>
      <c r="F10" s="6">
        <f t="shared" si="2"/>
        <v>0</v>
      </c>
      <c r="G10" s="4"/>
      <c r="H10" s="8"/>
      <c r="I10" s="6">
        <f t="shared" si="0"/>
        <v>0</v>
      </c>
      <c r="J10" s="4"/>
      <c r="K10" s="8"/>
      <c r="L10" s="6">
        <f t="shared" si="1"/>
        <v>0</v>
      </c>
      <c r="M10" s="4"/>
      <c r="N10" s="8"/>
      <c r="O10" s="6">
        <f t="shared" si="3"/>
        <v>0</v>
      </c>
      <c r="P10" s="4"/>
    </row>
    <row r="11" spans="1:118" ht="14.25" x14ac:dyDescent="0.2">
      <c r="A11" s="3">
        <v>8</v>
      </c>
      <c r="B11" s="19" t="s">
        <v>46</v>
      </c>
      <c r="C11" s="30">
        <v>203</v>
      </c>
      <c r="D11" s="4"/>
      <c r="E11" s="5"/>
      <c r="F11" s="5">
        <f t="shared" si="2"/>
        <v>0</v>
      </c>
      <c r="G11" s="4"/>
      <c r="H11" s="7"/>
      <c r="I11" s="5">
        <f t="shared" si="0"/>
        <v>0</v>
      </c>
      <c r="J11" s="4"/>
      <c r="K11" s="7"/>
      <c r="L11" s="5">
        <f t="shared" si="1"/>
        <v>0</v>
      </c>
      <c r="M11" s="4"/>
      <c r="N11" s="7"/>
      <c r="O11" s="5">
        <f t="shared" si="3"/>
        <v>0</v>
      </c>
      <c r="P11" s="4"/>
    </row>
    <row r="12" spans="1:118" ht="14.25" x14ac:dyDescent="0.2">
      <c r="A12" s="3">
        <v>9</v>
      </c>
      <c r="B12" s="20" t="s">
        <v>47</v>
      </c>
      <c r="C12" s="29">
        <v>23</v>
      </c>
      <c r="D12" s="4"/>
      <c r="E12" s="6"/>
      <c r="F12" s="6">
        <f t="shared" si="2"/>
        <v>0</v>
      </c>
      <c r="G12" s="4"/>
      <c r="H12" s="8"/>
      <c r="I12" s="6">
        <f t="shared" si="0"/>
        <v>0</v>
      </c>
      <c r="J12" s="4"/>
      <c r="K12" s="8"/>
      <c r="L12" s="6">
        <f t="shared" si="1"/>
        <v>0</v>
      </c>
      <c r="M12" s="4"/>
      <c r="N12" s="8"/>
      <c r="O12" s="6">
        <f t="shared" si="3"/>
        <v>0</v>
      </c>
      <c r="P12" s="4"/>
    </row>
    <row r="13" spans="1:118" ht="14.25" x14ac:dyDescent="0.2">
      <c r="A13" s="3">
        <v>10</v>
      </c>
      <c r="B13" s="19" t="s">
        <v>19</v>
      </c>
      <c r="C13" s="30">
        <v>1</v>
      </c>
      <c r="D13" s="4"/>
      <c r="E13" s="5"/>
      <c r="F13" s="5">
        <f t="shared" si="2"/>
        <v>0</v>
      </c>
      <c r="G13" s="4"/>
      <c r="H13" s="7"/>
      <c r="I13" s="5">
        <f t="shared" si="0"/>
        <v>0</v>
      </c>
      <c r="J13" s="4"/>
      <c r="K13" s="7"/>
      <c r="L13" s="5">
        <f t="shared" si="1"/>
        <v>0</v>
      </c>
      <c r="M13" s="4"/>
      <c r="N13" s="7"/>
      <c r="O13" s="5">
        <f t="shared" si="3"/>
        <v>0</v>
      </c>
      <c r="P13" s="4"/>
    </row>
    <row r="14" spans="1:118" ht="14.25" x14ac:dyDescent="0.2">
      <c r="A14" s="3">
        <v>11</v>
      </c>
      <c r="B14" s="20" t="s">
        <v>12</v>
      </c>
      <c r="C14" s="29">
        <v>5</v>
      </c>
      <c r="D14" s="4"/>
      <c r="E14" s="6"/>
      <c r="F14" s="6">
        <f t="shared" si="2"/>
        <v>0</v>
      </c>
      <c r="G14" s="4"/>
      <c r="H14" s="8"/>
      <c r="I14" s="6">
        <f t="shared" si="0"/>
        <v>0</v>
      </c>
      <c r="J14" s="4"/>
      <c r="K14" s="8"/>
      <c r="L14" s="6">
        <f t="shared" si="1"/>
        <v>0</v>
      </c>
      <c r="M14" s="4"/>
      <c r="N14" s="8"/>
      <c r="O14" s="6">
        <f t="shared" si="3"/>
        <v>0</v>
      </c>
      <c r="P14" s="4"/>
    </row>
    <row r="15" spans="1:118" ht="14.25" x14ac:dyDescent="0.2">
      <c r="A15" s="3">
        <v>12</v>
      </c>
      <c r="B15" s="19" t="s">
        <v>11</v>
      </c>
      <c r="C15" s="30">
        <v>3</v>
      </c>
      <c r="D15" s="4"/>
      <c r="E15" s="5"/>
      <c r="F15" s="5">
        <f t="shared" si="2"/>
        <v>0</v>
      </c>
      <c r="G15" s="4"/>
      <c r="H15" s="7"/>
      <c r="I15" s="5">
        <f t="shared" si="0"/>
        <v>0</v>
      </c>
      <c r="J15" s="4"/>
      <c r="K15" s="7"/>
      <c r="L15" s="5">
        <f t="shared" si="1"/>
        <v>0</v>
      </c>
      <c r="M15" s="4"/>
      <c r="N15" s="7"/>
      <c r="O15" s="5">
        <f t="shared" si="3"/>
        <v>0</v>
      </c>
      <c r="P15" s="4"/>
    </row>
    <row r="16" spans="1:118" ht="14.25" x14ac:dyDescent="0.2">
      <c r="A16" s="3">
        <v>13</v>
      </c>
      <c r="B16" s="20" t="s">
        <v>13</v>
      </c>
      <c r="C16" s="29">
        <v>1</v>
      </c>
      <c r="D16" s="4"/>
      <c r="E16" s="6"/>
      <c r="F16" s="6">
        <f t="shared" si="2"/>
        <v>0</v>
      </c>
      <c r="G16" s="4"/>
      <c r="H16" s="8"/>
      <c r="I16" s="6">
        <f t="shared" si="0"/>
        <v>0</v>
      </c>
      <c r="J16" s="4"/>
      <c r="K16" s="8"/>
      <c r="L16" s="6">
        <f t="shared" si="1"/>
        <v>0</v>
      </c>
      <c r="M16" s="4"/>
      <c r="N16" s="8"/>
      <c r="O16" s="6">
        <f t="shared" si="3"/>
        <v>0</v>
      </c>
      <c r="P16" s="4"/>
    </row>
    <row r="17" spans="1:16" ht="14.25" x14ac:dyDescent="0.2">
      <c r="A17" s="3">
        <v>14</v>
      </c>
      <c r="B17" s="19" t="s">
        <v>14</v>
      </c>
      <c r="C17" s="30">
        <v>3</v>
      </c>
      <c r="D17" s="4"/>
      <c r="E17" s="5"/>
      <c r="F17" s="5">
        <f t="shared" si="2"/>
        <v>0</v>
      </c>
      <c r="G17" s="4"/>
      <c r="H17" s="7"/>
      <c r="I17" s="5">
        <f t="shared" si="0"/>
        <v>0</v>
      </c>
      <c r="J17" s="4"/>
      <c r="K17" s="7"/>
      <c r="L17" s="5">
        <f t="shared" si="1"/>
        <v>0</v>
      </c>
      <c r="M17" s="4"/>
      <c r="N17" s="7"/>
      <c r="O17" s="5">
        <f t="shared" si="3"/>
        <v>0</v>
      </c>
      <c r="P17" s="4"/>
    </row>
    <row r="18" spans="1:16" ht="14.25" x14ac:dyDescent="0.2">
      <c r="A18" s="3">
        <v>15</v>
      </c>
      <c r="B18" s="20" t="s">
        <v>15</v>
      </c>
      <c r="C18" s="29">
        <v>1</v>
      </c>
      <c r="D18" s="4"/>
      <c r="E18" s="6"/>
      <c r="F18" s="6">
        <f t="shared" si="2"/>
        <v>0</v>
      </c>
      <c r="G18" s="4"/>
      <c r="H18" s="8"/>
      <c r="I18" s="6">
        <f t="shared" si="0"/>
        <v>0</v>
      </c>
      <c r="J18" s="4"/>
      <c r="K18" s="8"/>
      <c r="L18" s="6">
        <f t="shared" si="1"/>
        <v>0</v>
      </c>
      <c r="M18" s="4"/>
      <c r="N18" s="8"/>
      <c r="O18" s="6">
        <f t="shared" si="3"/>
        <v>0</v>
      </c>
      <c r="P18" s="4"/>
    </row>
    <row r="19" spans="1:16" ht="14.25" x14ac:dyDescent="0.2">
      <c r="A19" s="3">
        <v>16</v>
      </c>
      <c r="B19" s="19" t="s">
        <v>4</v>
      </c>
      <c r="C19" s="30">
        <v>8</v>
      </c>
      <c r="D19" s="4"/>
      <c r="E19" s="5"/>
      <c r="F19" s="5">
        <f t="shared" si="2"/>
        <v>0</v>
      </c>
      <c r="G19" s="4"/>
      <c r="H19" s="7"/>
      <c r="I19" s="5">
        <f t="shared" si="0"/>
        <v>0</v>
      </c>
      <c r="J19" s="4"/>
      <c r="K19" s="7"/>
      <c r="L19" s="5">
        <f t="shared" si="1"/>
        <v>0</v>
      </c>
      <c r="M19" s="4"/>
      <c r="N19" s="7"/>
      <c r="O19" s="5">
        <f t="shared" si="3"/>
        <v>0</v>
      </c>
      <c r="P19" s="4"/>
    </row>
    <row r="20" spans="1:16" ht="14.25" x14ac:dyDescent="0.2">
      <c r="A20" s="3">
        <v>17</v>
      </c>
      <c r="B20" s="20" t="s">
        <v>48</v>
      </c>
      <c r="C20" s="29">
        <v>120</v>
      </c>
      <c r="D20" s="4"/>
      <c r="E20" s="6"/>
      <c r="F20" s="6">
        <f t="shared" si="2"/>
        <v>0</v>
      </c>
      <c r="G20" s="4"/>
      <c r="H20" s="8"/>
      <c r="I20" s="6">
        <f t="shared" si="0"/>
        <v>0</v>
      </c>
      <c r="J20" s="4"/>
      <c r="K20" s="8"/>
      <c r="L20" s="6">
        <f t="shared" si="1"/>
        <v>0</v>
      </c>
      <c r="M20" s="4"/>
      <c r="N20" s="8"/>
      <c r="O20" s="6">
        <f t="shared" si="3"/>
        <v>0</v>
      </c>
      <c r="P20" s="4"/>
    </row>
    <row r="21" spans="1:16" ht="14.25" x14ac:dyDescent="0.2">
      <c r="A21" s="3">
        <v>18</v>
      </c>
      <c r="B21" s="19" t="s">
        <v>3</v>
      </c>
      <c r="C21" s="30">
        <v>325</v>
      </c>
      <c r="D21" s="4"/>
      <c r="E21" s="5"/>
      <c r="F21" s="5">
        <f t="shared" si="2"/>
        <v>0</v>
      </c>
      <c r="G21" s="4"/>
      <c r="H21" s="7"/>
      <c r="I21" s="5">
        <f t="shared" si="0"/>
        <v>0</v>
      </c>
      <c r="J21" s="4"/>
      <c r="K21" s="7"/>
      <c r="L21" s="5">
        <f t="shared" si="1"/>
        <v>0</v>
      </c>
      <c r="M21" s="4"/>
      <c r="N21" s="7"/>
      <c r="O21" s="5">
        <f t="shared" si="3"/>
        <v>0</v>
      </c>
      <c r="P21" s="4"/>
    </row>
    <row r="22" spans="1:16" ht="14.25" x14ac:dyDescent="0.2">
      <c r="A22" s="3">
        <v>19</v>
      </c>
      <c r="B22" s="20" t="s">
        <v>50</v>
      </c>
      <c r="C22" s="29">
        <v>3</v>
      </c>
      <c r="D22" s="4"/>
      <c r="E22" s="6"/>
      <c r="F22" s="6">
        <f t="shared" si="2"/>
        <v>0</v>
      </c>
      <c r="G22" s="4"/>
      <c r="H22" s="8"/>
      <c r="I22" s="6">
        <f t="shared" si="0"/>
        <v>0</v>
      </c>
      <c r="J22" s="4"/>
      <c r="K22" s="8"/>
      <c r="L22" s="6">
        <f t="shared" si="1"/>
        <v>0</v>
      </c>
      <c r="M22" s="4"/>
      <c r="N22" s="8"/>
      <c r="O22" s="6">
        <f t="shared" si="3"/>
        <v>0</v>
      </c>
      <c r="P22" s="4"/>
    </row>
    <row r="23" spans="1:16" ht="14.25" x14ac:dyDescent="0.2">
      <c r="A23" s="3">
        <v>20</v>
      </c>
      <c r="B23" s="19" t="s">
        <v>71</v>
      </c>
      <c r="C23" s="30">
        <v>1</v>
      </c>
      <c r="D23" s="4"/>
      <c r="E23" s="5">
        <v>3500</v>
      </c>
      <c r="F23" s="5">
        <f t="shared" si="2"/>
        <v>3500</v>
      </c>
      <c r="G23" s="4"/>
      <c r="H23" s="7"/>
      <c r="I23" s="5">
        <f t="shared" si="0"/>
        <v>3500</v>
      </c>
      <c r="J23" s="4"/>
      <c r="K23" s="7"/>
      <c r="L23" s="5">
        <f t="shared" si="1"/>
        <v>3500</v>
      </c>
      <c r="M23" s="4"/>
      <c r="N23" s="7"/>
      <c r="O23" s="5">
        <f t="shared" si="3"/>
        <v>3500</v>
      </c>
      <c r="P23" s="4"/>
    </row>
    <row r="24" spans="1:16" ht="14.25" x14ac:dyDescent="0.2">
      <c r="A24" s="3">
        <v>21</v>
      </c>
      <c r="B24" s="20" t="s">
        <v>69</v>
      </c>
      <c r="C24" s="29">
        <v>1</v>
      </c>
      <c r="D24" s="4"/>
      <c r="E24" s="6">
        <v>18500</v>
      </c>
      <c r="F24" s="6">
        <f t="shared" si="2"/>
        <v>18500</v>
      </c>
      <c r="G24" s="4"/>
      <c r="H24" s="8"/>
      <c r="I24" s="6">
        <f t="shared" si="0"/>
        <v>18500</v>
      </c>
      <c r="J24" s="4"/>
      <c r="K24" s="8"/>
      <c r="L24" s="6">
        <f t="shared" si="1"/>
        <v>18500</v>
      </c>
      <c r="M24" s="4"/>
      <c r="N24" s="8"/>
      <c r="O24" s="6">
        <f t="shared" si="3"/>
        <v>18500</v>
      </c>
      <c r="P24" s="4"/>
    </row>
    <row r="25" spans="1:16" ht="14.25" x14ac:dyDescent="0.2">
      <c r="A25" s="3">
        <v>22</v>
      </c>
      <c r="B25" s="19" t="s">
        <v>51</v>
      </c>
      <c r="C25" s="30">
        <v>2</v>
      </c>
      <c r="D25" s="4"/>
      <c r="E25" s="5"/>
      <c r="F25" s="5">
        <f t="shared" si="2"/>
        <v>0</v>
      </c>
      <c r="G25" s="4"/>
      <c r="H25" s="7"/>
      <c r="I25" s="5">
        <f t="shared" si="0"/>
        <v>0</v>
      </c>
      <c r="J25" s="4"/>
      <c r="K25" s="7"/>
      <c r="L25" s="5">
        <f t="shared" si="1"/>
        <v>0</v>
      </c>
      <c r="M25" s="4"/>
      <c r="N25" s="7"/>
      <c r="O25" s="5">
        <f t="shared" si="3"/>
        <v>0</v>
      </c>
      <c r="P25" s="4"/>
    </row>
    <row r="26" spans="1:16" ht="14.25" x14ac:dyDescent="0.2">
      <c r="A26" s="3">
        <v>23</v>
      </c>
      <c r="B26" s="20" t="s">
        <v>52</v>
      </c>
      <c r="C26" s="29">
        <v>48</v>
      </c>
      <c r="D26" s="4"/>
      <c r="E26" s="6"/>
      <c r="F26" s="6">
        <f t="shared" si="2"/>
        <v>0</v>
      </c>
      <c r="G26" s="4"/>
      <c r="H26" s="8"/>
      <c r="I26" s="6">
        <f t="shared" si="0"/>
        <v>0</v>
      </c>
      <c r="J26" s="4"/>
      <c r="K26" s="8"/>
      <c r="L26" s="6">
        <f t="shared" si="1"/>
        <v>0</v>
      </c>
      <c r="M26" s="4"/>
      <c r="N26" s="8"/>
      <c r="O26" s="6">
        <f t="shared" si="3"/>
        <v>0</v>
      </c>
      <c r="P26" s="4"/>
    </row>
    <row r="27" spans="1:16" ht="14.25" x14ac:dyDescent="0.2">
      <c r="A27" s="3">
        <v>24</v>
      </c>
      <c r="B27" s="19" t="s">
        <v>53</v>
      </c>
      <c r="C27" s="30">
        <v>49</v>
      </c>
      <c r="D27" s="4"/>
      <c r="E27" s="5"/>
      <c r="F27" s="5">
        <f t="shared" si="2"/>
        <v>0</v>
      </c>
      <c r="G27" s="4"/>
      <c r="H27" s="7"/>
      <c r="I27" s="5">
        <f t="shared" si="0"/>
        <v>0</v>
      </c>
      <c r="J27" s="4"/>
      <c r="K27" s="7"/>
      <c r="L27" s="5">
        <f t="shared" si="1"/>
        <v>0</v>
      </c>
      <c r="M27" s="4"/>
      <c r="N27" s="7"/>
      <c r="O27" s="5">
        <f t="shared" si="3"/>
        <v>0</v>
      </c>
      <c r="P27" s="4"/>
    </row>
    <row r="28" spans="1:16" ht="14.25" x14ac:dyDescent="0.2">
      <c r="A28" s="3">
        <v>25</v>
      </c>
      <c r="B28" s="20" t="s">
        <v>54</v>
      </c>
      <c r="C28" s="29">
        <v>87</v>
      </c>
      <c r="D28" s="4"/>
      <c r="E28" s="6"/>
      <c r="F28" s="6">
        <f t="shared" si="2"/>
        <v>0</v>
      </c>
      <c r="G28" s="4"/>
      <c r="H28" s="8"/>
      <c r="I28" s="6">
        <f t="shared" si="0"/>
        <v>0</v>
      </c>
      <c r="J28" s="4"/>
      <c r="K28" s="8"/>
      <c r="L28" s="6">
        <f t="shared" si="1"/>
        <v>0</v>
      </c>
      <c r="M28" s="4"/>
      <c r="N28" s="8"/>
      <c r="O28" s="6">
        <f t="shared" si="3"/>
        <v>0</v>
      </c>
      <c r="P28" s="4"/>
    </row>
    <row r="29" spans="1:16" ht="14.25" x14ac:dyDescent="0.2">
      <c r="A29" s="12"/>
      <c r="B29" s="12"/>
      <c r="C29" s="12"/>
      <c r="D29" s="4"/>
      <c r="E29" s="12" t="s">
        <v>74</v>
      </c>
      <c r="F29" s="32">
        <f>SUM(F4:F28)</f>
        <v>22000</v>
      </c>
      <c r="G29" s="4"/>
      <c r="H29" s="12"/>
      <c r="I29" s="12"/>
      <c r="J29" s="4"/>
      <c r="K29" s="12"/>
      <c r="L29" s="12"/>
      <c r="M29" s="4"/>
      <c r="N29" s="12"/>
      <c r="O29" s="12"/>
      <c r="P29" s="4"/>
    </row>
  </sheetData>
  <sheetProtection algorithmName="SHA-512" hashValue="UNKJTHjEVmNh8KRJWuK4axrdyQyadY962X5iO0nhTI+R6nPS1i8xTdD7KdERYk+2UfQnJVI/nFyAeioLeJniiQ==" saltValue="k7SzU4OC0P5T66blIaqxnQ==" spinCount="100000" sheet="1" formatCells="0" formatColumns="0" formatRows="0" insertColumns="0" insertRows="0" insertHyperlinks="0" deleteColumns="0" deleteRows="0" sort="0" autoFilter="0" pivotTables="0"/>
  <protectedRanges>
    <protectedRange sqref="E4:E22 E25:E29" name="bijlage 07a Inschrijver"/>
  </protectedRanges>
  <mergeCells count="5">
    <mergeCell ref="A1:C1"/>
    <mergeCell ref="E1:F1"/>
    <mergeCell ref="H1:I1"/>
    <mergeCell ref="K1:L1"/>
    <mergeCell ref="N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AE1D-5222-461C-BD47-2C91F756F991}">
  <dimension ref="A1:DN17"/>
  <sheetViews>
    <sheetView zoomScale="85" zoomScaleNormal="85" workbookViewId="0">
      <selection activeCell="A17" sqref="A17:XFD17"/>
    </sheetView>
  </sheetViews>
  <sheetFormatPr defaultColWidth="8.85546875" defaultRowHeight="12.75" outlineLevelCol="1" x14ac:dyDescent="0.2"/>
  <cols>
    <col min="1" max="1" width="4.140625" style="1" bestFit="1" customWidth="1"/>
    <col min="2" max="2" width="50.7109375" style="1" customWidth="1"/>
    <col min="3" max="3" width="24.140625" style="1" bestFit="1" customWidth="1"/>
    <col min="4" max="4" width="0.5703125" style="1" customWidth="1"/>
    <col min="5" max="6" width="32.5703125" style="1" bestFit="1" customWidth="1"/>
    <col min="7" max="7" width="0.5703125" style="1" customWidth="1"/>
    <col min="8" max="8" width="27.140625" style="1" customWidth="1" outlineLevel="1"/>
    <col min="9" max="9" width="32.5703125" style="1" customWidth="1" outlineLevel="1"/>
    <col min="10" max="10" width="0.5703125" style="1" customWidth="1"/>
    <col min="11" max="11" width="27.140625" style="1" customWidth="1" outlineLevel="1"/>
    <col min="12" max="12" width="32.5703125" style="1" customWidth="1" outlineLevel="1"/>
    <col min="13" max="13" width="0.5703125" style="1" customWidth="1"/>
    <col min="14" max="14" width="27.140625" style="1" customWidth="1" outlineLevel="1"/>
    <col min="15" max="15" width="32.5703125" style="1" customWidth="1" outlineLevel="1"/>
    <col min="16" max="16" width="0.5703125" style="1" customWidth="1"/>
    <col min="17" max="118" width="8.85546875" style="1"/>
    <col min="119" max="16384" width="8.85546875" style="2"/>
  </cols>
  <sheetData>
    <row r="1" spans="1:118" s="10" customFormat="1" ht="49.5" customHeight="1" x14ac:dyDescent="0.2">
      <c r="A1" s="28" t="s">
        <v>44</v>
      </c>
      <c r="B1" s="24"/>
      <c r="C1" s="25"/>
      <c r="D1" s="14"/>
      <c r="E1" s="26" t="s">
        <v>40</v>
      </c>
      <c r="F1" s="27"/>
      <c r="G1" s="14"/>
      <c r="H1" s="26" t="s">
        <v>38</v>
      </c>
      <c r="I1" s="27"/>
      <c r="J1" s="14"/>
      <c r="K1" s="26" t="s">
        <v>39</v>
      </c>
      <c r="L1" s="27"/>
      <c r="M1" s="14"/>
      <c r="N1" s="26" t="s">
        <v>37</v>
      </c>
      <c r="O1" s="27"/>
      <c r="P1" s="16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</row>
    <row r="2" spans="1:118" s="10" customFormat="1" ht="24.75" customHeight="1" x14ac:dyDescent="0.2">
      <c r="A2" s="17"/>
      <c r="B2" s="18" t="s">
        <v>34</v>
      </c>
      <c r="C2" s="18" t="s">
        <v>33</v>
      </c>
      <c r="D2" s="14"/>
      <c r="E2" s="15" t="s">
        <v>42</v>
      </c>
      <c r="F2" s="15" t="s">
        <v>32</v>
      </c>
      <c r="G2" s="14"/>
      <c r="H2" s="15" t="s">
        <v>29</v>
      </c>
      <c r="I2" s="15" t="s">
        <v>32</v>
      </c>
      <c r="J2" s="14"/>
      <c r="K2" s="15" t="s">
        <v>30</v>
      </c>
      <c r="L2" s="15" t="s">
        <v>32</v>
      </c>
      <c r="M2" s="14"/>
      <c r="N2" s="15" t="s">
        <v>31</v>
      </c>
      <c r="O2" s="15" t="s">
        <v>32</v>
      </c>
      <c r="P2" s="16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</row>
    <row r="3" spans="1:118" s="10" customFormat="1" ht="25.5" x14ac:dyDescent="0.2">
      <c r="A3" s="11"/>
      <c r="B3" s="12" t="s">
        <v>35</v>
      </c>
      <c r="C3" s="12" t="s">
        <v>36</v>
      </c>
      <c r="D3" s="16"/>
      <c r="E3" s="13" t="s">
        <v>21</v>
      </c>
      <c r="F3" s="13" t="s">
        <v>28</v>
      </c>
      <c r="G3" s="16"/>
      <c r="H3" s="13" t="s">
        <v>25</v>
      </c>
      <c r="I3" s="13" t="s">
        <v>22</v>
      </c>
      <c r="J3" s="16"/>
      <c r="K3" s="13" t="s">
        <v>26</v>
      </c>
      <c r="L3" s="13" t="s">
        <v>23</v>
      </c>
      <c r="M3" s="16"/>
      <c r="N3" s="13" t="s">
        <v>27</v>
      </c>
      <c r="O3" s="13" t="s">
        <v>24</v>
      </c>
      <c r="P3" s="16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</row>
    <row r="4" spans="1:118" ht="14.25" x14ac:dyDescent="0.2">
      <c r="A4" s="3">
        <v>1</v>
      </c>
      <c r="B4" s="20" t="s">
        <v>67</v>
      </c>
      <c r="C4" s="29">
        <v>171</v>
      </c>
      <c r="D4" s="4"/>
      <c r="E4" s="6"/>
      <c r="F4" s="6">
        <f t="shared" ref="F4:F16" si="0">SUM(C4*E4)</f>
        <v>0</v>
      </c>
      <c r="G4" s="4"/>
      <c r="H4" s="8"/>
      <c r="I4" s="6">
        <f t="shared" ref="I4:I16" si="1">SUM(E4*(100%+H4))</f>
        <v>0</v>
      </c>
      <c r="J4" s="4"/>
      <c r="K4" s="8"/>
      <c r="L4" s="6">
        <f t="shared" ref="L4:L16" si="2">SUM(I4*(100%+K4))</f>
        <v>0</v>
      </c>
      <c r="M4" s="4"/>
      <c r="N4" s="8"/>
      <c r="O4" s="6">
        <f t="shared" ref="O4:O16" si="3">SUM(L4*(100%+N4))</f>
        <v>0</v>
      </c>
      <c r="P4" s="4"/>
    </row>
    <row r="5" spans="1:118" ht="14.25" x14ac:dyDescent="0.2">
      <c r="A5" s="3">
        <v>2</v>
      </c>
      <c r="B5" s="19" t="s">
        <v>68</v>
      </c>
      <c r="C5" s="30">
        <v>138</v>
      </c>
      <c r="D5" s="4"/>
      <c r="E5" s="5"/>
      <c r="F5" s="5">
        <f t="shared" si="0"/>
        <v>0</v>
      </c>
      <c r="G5" s="4"/>
      <c r="H5" s="7"/>
      <c r="I5" s="5">
        <f t="shared" si="1"/>
        <v>0</v>
      </c>
      <c r="J5" s="4"/>
      <c r="K5" s="7"/>
      <c r="L5" s="5">
        <f t="shared" si="2"/>
        <v>0</v>
      </c>
      <c r="M5" s="4"/>
      <c r="N5" s="7"/>
      <c r="O5" s="5">
        <f t="shared" si="3"/>
        <v>0</v>
      </c>
      <c r="P5" s="4"/>
    </row>
    <row r="6" spans="1:118" ht="14.25" x14ac:dyDescent="0.2">
      <c r="A6" s="3">
        <v>3</v>
      </c>
      <c r="B6" s="20" t="s">
        <v>6</v>
      </c>
      <c r="C6" s="29">
        <v>193</v>
      </c>
      <c r="D6" s="4"/>
      <c r="E6" s="6"/>
      <c r="F6" s="6">
        <f>SUM(C6*E6)</f>
        <v>0</v>
      </c>
      <c r="G6" s="4"/>
      <c r="H6" s="8"/>
      <c r="I6" s="6">
        <f>SUM(E6*(100%+H6))</f>
        <v>0</v>
      </c>
      <c r="J6" s="4"/>
      <c r="K6" s="8"/>
      <c r="L6" s="6">
        <f>SUM(I6*(100%+K6))</f>
        <v>0</v>
      </c>
      <c r="M6" s="4"/>
      <c r="N6" s="8"/>
      <c r="O6" s="6">
        <f>SUM(L6*(100%+N6))</f>
        <v>0</v>
      </c>
      <c r="P6" s="4"/>
    </row>
    <row r="7" spans="1:118" ht="14.25" x14ac:dyDescent="0.2">
      <c r="A7" s="3">
        <v>4</v>
      </c>
      <c r="B7" s="19" t="s">
        <v>7</v>
      </c>
      <c r="C7" s="30">
        <v>145</v>
      </c>
      <c r="D7" s="4"/>
      <c r="E7" s="5"/>
      <c r="F7" s="5">
        <f>SUM(C7*E7)</f>
        <v>0</v>
      </c>
      <c r="G7" s="4"/>
      <c r="H7" s="7"/>
      <c r="I7" s="5">
        <f>SUM(E7*(100%+H7))</f>
        <v>0</v>
      </c>
      <c r="J7" s="4"/>
      <c r="K7" s="7"/>
      <c r="L7" s="5">
        <f>SUM(I7*(100%+K7))</f>
        <v>0</v>
      </c>
      <c r="M7" s="4"/>
      <c r="N7" s="7"/>
      <c r="O7" s="5">
        <f>SUM(L7*(100%+N7))</f>
        <v>0</v>
      </c>
      <c r="P7" s="4"/>
    </row>
    <row r="8" spans="1:118" ht="14.25" x14ac:dyDescent="0.2">
      <c r="A8" s="3">
        <v>5</v>
      </c>
      <c r="B8" s="20" t="s">
        <v>16</v>
      </c>
      <c r="C8" s="29">
        <v>57</v>
      </c>
      <c r="D8" s="4"/>
      <c r="E8" s="6"/>
      <c r="F8" s="6">
        <f>SUM(C8*E8)</f>
        <v>0</v>
      </c>
      <c r="G8" s="4"/>
      <c r="H8" s="8"/>
      <c r="I8" s="6">
        <f>SUM(E8*(100%+H8))</f>
        <v>0</v>
      </c>
      <c r="J8" s="4"/>
      <c r="K8" s="8"/>
      <c r="L8" s="6">
        <f>SUM(I8*(100%+K8))</f>
        <v>0</v>
      </c>
      <c r="M8" s="4"/>
      <c r="N8" s="8"/>
      <c r="O8" s="6">
        <f>SUM(L8*(100%+N8))</f>
        <v>0</v>
      </c>
      <c r="P8" s="4"/>
    </row>
    <row r="9" spans="1:118" ht="14.25" x14ac:dyDescent="0.2">
      <c r="A9" s="3">
        <v>6</v>
      </c>
      <c r="B9" s="19" t="s">
        <v>17</v>
      </c>
      <c r="C9" s="30">
        <v>51</v>
      </c>
      <c r="D9" s="4"/>
      <c r="E9" s="5"/>
      <c r="F9" s="5">
        <f>SUM(C9*E9)</f>
        <v>0</v>
      </c>
      <c r="G9" s="4"/>
      <c r="H9" s="7"/>
      <c r="I9" s="5">
        <f>SUM(E9*(100%+H9))</f>
        <v>0</v>
      </c>
      <c r="J9" s="4"/>
      <c r="K9" s="7"/>
      <c r="L9" s="5">
        <f>SUM(I9*(100%+K9))</f>
        <v>0</v>
      </c>
      <c r="M9" s="4"/>
      <c r="N9" s="7"/>
      <c r="O9" s="5">
        <f>SUM(L9*(100%+N9))</f>
        <v>0</v>
      </c>
      <c r="P9" s="4"/>
    </row>
    <row r="10" spans="1:118" ht="14.25" x14ac:dyDescent="0.2">
      <c r="A10" s="3">
        <v>7</v>
      </c>
      <c r="B10" s="20" t="s">
        <v>5</v>
      </c>
      <c r="C10" s="29">
        <v>30</v>
      </c>
      <c r="D10" s="4"/>
      <c r="E10" s="6"/>
      <c r="F10" s="6">
        <f>SUM(C10*E10)</f>
        <v>0</v>
      </c>
      <c r="G10" s="4"/>
      <c r="H10" s="8"/>
      <c r="I10" s="6"/>
      <c r="J10" s="4"/>
      <c r="K10" s="8"/>
      <c r="L10" s="6"/>
      <c r="M10" s="4"/>
      <c r="N10" s="8"/>
      <c r="O10" s="6"/>
      <c r="P10" s="4"/>
    </row>
    <row r="11" spans="1:118" ht="14.25" x14ac:dyDescent="0.2">
      <c r="A11" s="3">
        <v>8</v>
      </c>
      <c r="B11" s="19" t="s">
        <v>61</v>
      </c>
      <c r="C11" s="30">
        <v>5</v>
      </c>
      <c r="D11" s="4"/>
      <c r="E11" s="5"/>
      <c r="F11" s="5">
        <f>SUM(C11*E11)</f>
        <v>0</v>
      </c>
      <c r="G11" s="4"/>
      <c r="H11" s="7"/>
      <c r="I11" s="5">
        <f>SUM(E11*(100%+H11))</f>
        <v>0</v>
      </c>
      <c r="J11" s="4"/>
      <c r="K11" s="7"/>
      <c r="L11" s="5">
        <f>SUM(I11*(100%+K11))</f>
        <v>0</v>
      </c>
      <c r="M11" s="4"/>
      <c r="N11" s="7"/>
      <c r="O11" s="5">
        <f>SUM(L11*(100%+N11))</f>
        <v>0</v>
      </c>
      <c r="P11" s="4"/>
    </row>
    <row r="12" spans="1:118" ht="14.25" x14ac:dyDescent="0.2">
      <c r="A12" s="3">
        <v>9</v>
      </c>
      <c r="B12" s="20" t="s">
        <v>56</v>
      </c>
      <c r="C12" s="29">
        <v>20</v>
      </c>
      <c r="D12" s="4"/>
      <c r="E12" s="6"/>
      <c r="F12" s="6">
        <f t="shared" si="0"/>
        <v>0</v>
      </c>
      <c r="G12" s="4"/>
      <c r="H12" s="8"/>
      <c r="I12" s="6">
        <f t="shared" ref="I12:I16" si="4">SUM(E12*(100%+H12))</f>
        <v>0</v>
      </c>
      <c r="J12" s="4"/>
      <c r="K12" s="8"/>
      <c r="L12" s="6">
        <f t="shared" ref="L12:L16" si="5">SUM(I12*(100%+K12))</f>
        <v>0</v>
      </c>
      <c r="M12" s="4"/>
      <c r="N12" s="8"/>
      <c r="O12" s="6">
        <f t="shared" si="3"/>
        <v>0</v>
      </c>
      <c r="P12" s="4"/>
    </row>
    <row r="13" spans="1:118" ht="14.25" x14ac:dyDescent="0.2">
      <c r="A13" s="3">
        <v>10</v>
      </c>
      <c r="B13" s="19" t="s">
        <v>55</v>
      </c>
      <c r="C13" s="30">
        <v>20</v>
      </c>
      <c r="D13" s="4"/>
      <c r="E13" s="5"/>
      <c r="F13" s="5">
        <f t="shared" si="0"/>
        <v>0</v>
      </c>
      <c r="G13" s="4"/>
      <c r="H13" s="7"/>
      <c r="I13" s="5">
        <f t="shared" si="4"/>
        <v>0</v>
      </c>
      <c r="J13" s="4"/>
      <c r="K13" s="7"/>
      <c r="L13" s="5">
        <f t="shared" si="5"/>
        <v>0</v>
      </c>
      <c r="M13" s="4"/>
      <c r="N13" s="7"/>
      <c r="O13" s="5">
        <f t="shared" si="3"/>
        <v>0</v>
      </c>
      <c r="P13" s="4"/>
    </row>
    <row r="14" spans="1:118" ht="14.25" x14ac:dyDescent="0.2">
      <c r="A14" s="3">
        <v>11</v>
      </c>
      <c r="B14" s="20" t="s">
        <v>70</v>
      </c>
      <c r="C14" s="29">
        <v>1</v>
      </c>
      <c r="D14" s="4"/>
      <c r="E14" s="6">
        <v>12500</v>
      </c>
      <c r="F14" s="6">
        <f t="shared" si="0"/>
        <v>12500</v>
      </c>
      <c r="G14" s="4"/>
      <c r="H14" s="8"/>
      <c r="I14" s="6">
        <f t="shared" si="4"/>
        <v>12500</v>
      </c>
      <c r="J14" s="4"/>
      <c r="K14" s="8"/>
      <c r="L14" s="6">
        <f t="shared" si="5"/>
        <v>12500</v>
      </c>
      <c r="M14" s="4"/>
      <c r="N14" s="8"/>
      <c r="O14" s="6">
        <f t="shared" si="3"/>
        <v>12500</v>
      </c>
      <c r="P14" s="4"/>
    </row>
    <row r="15" spans="1:118" ht="14.25" x14ac:dyDescent="0.2">
      <c r="A15" s="3">
        <v>12</v>
      </c>
      <c r="B15" s="19" t="s">
        <v>8</v>
      </c>
      <c r="C15" s="30">
        <v>2</v>
      </c>
      <c r="D15" s="4"/>
      <c r="E15" s="5"/>
      <c r="F15" s="5">
        <f t="shared" si="0"/>
        <v>0</v>
      </c>
      <c r="G15" s="4"/>
      <c r="H15" s="7"/>
      <c r="I15" s="5">
        <f t="shared" si="4"/>
        <v>0</v>
      </c>
      <c r="J15" s="4"/>
      <c r="K15" s="7"/>
      <c r="L15" s="5">
        <f t="shared" si="5"/>
        <v>0</v>
      </c>
      <c r="M15" s="4"/>
      <c r="N15" s="7"/>
      <c r="O15" s="5">
        <f t="shared" si="3"/>
        <v>0</v>
      </c>
      <c r="P15" s="4"/>
    </row>
    <row r="16" spans="1:118" ht="14.25" x14ac:dyDescent="0.2">
      <c r="A16" s="3">
        <v>13</v>
      </c>
      <c r="B16" s="20" t="s">
        <v>49</v>
      </c>
      <c r="C16" s="29">
        <v>16</v>
      </c>
      <c r="D16" s="4"/>
      <c r="E16" s="6"/>
      <c r="F16" s="6">
        <f t="shared" si="0"/>
        <v>0</v>
      </c>
      <c r="G16" s="4"/>
      <c r="H16" s="8"/>
      <c r="I16" s="6"/>
      <c r="J16" s="4"/>
      <c r="K16" s="8"/>
      <c r="L16" s="6"/>
      <c r="M16" s="4"/>
      <c r="N16" s="8"/>
      <c r="O16" s="6"/>
      <c r="P16" s="4"/>
    </row>
    <row r="17" spans="1:16" ht="14.25" x14ac:dyDescent="0.2">
      <c r="A17" s="12"/>
      <c r="B17" s="12"/>
      <c r="C17" s="12"/>
      <c r="D17" s="4"/>
      <c r="E17" s="12" t="s">
        <v>74</v>
      </c>
      <c r="F17" s="32">
        <f>SUM(F4:F16)</f>
        <v>12500</v>
      </c>
      <c r="G17" s="4"/>
      <c r="H17" s="12"/>
      <c r="I17" s="12"/>
      <c r="J17" s="4"/>
      <c r="K17" s="12"/>
      <c r="L17" s="12"/>
      <c r="M17" s="4"/>
      <c r="N17" s="12"/>
      <c r="O17" s="12"/>
      <c r="P17" s="4"/>
    </row>
  </sheetData>
  <sheetProtection algorithmName="SHA-512" hashValue="sQJnwbhtYmyXPb3x0iC4u8b/RhIrH2SAUUkHezFwfx/HCX9JK+fVaD/hCPO1o8XQc/tqX+t317cYLwWXWWqKxA==" saltValue="NtBYdrNOrcldhlEiGA+FtQ==" spinCount="100000" sheet="1" formatCells="0" formatColumns="0" formatRows="0" insertColumns="0" insertRows="0" insertHyperlinks="0" deleteColumns="0" deleteRows="0" sort="0" autoFilter="0" pivotTables="0"/>
  <protectedRanges>
    <protectedRange sqref="E4:E13 E15:E16" name="bijlage 07b Inschrijver"/>
  </protectedRanges>
  <mergeCells count="5">
    <mergeCell ref="A1:C1"/>
    <mergeCell ref="E1:F1"/>
    <mergeCell ref="H1:I1"/>
    <mergeCell ref="K1:L1"/>
    <mergeCell ref="N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4664-3219-48D2-8BA4-7C3872E1196F}">
  <dimension ref="A1:DN43"/>
  <sheetViews>
    <sheetView zoomScale="85" zoomScaleNormal="85" workbookViewId="0">
      <selection activeCell="F56" sqref="F56"/>
    </sheetView>
  </sheetViews>
  <sheetFormatPr defaultColWidth="8.85546875" defaultRowHeight="12.75" outlineLevelCol="1" x14ac:dyDescent="0.2"/>
  <cols>
    <col min="1" max="1" width="4.140625" style="1" bestFit="1" customWidth="1"/>
    <col min="2" max="2" width="50.7109375" style="1" customWidth="1"/>
    <col min="3" max="3" width="24.140625" style="1" bestFit="1" customWidth="1"/>
    <col min="4" max="4" width="0.5703125" style="1" customWidth="1"/>
    <col min="5" max="6" width="32.5703125" style="1" bestFit="1" customWidth="1"/>
    <col min="7" max="7" width="0.5703125" style="1" customWidth="1"/>
    <col min="8" max="8" width="27.140625" style="1" customWidth="1" outlineLevel="1"/>
    <col min="9" max="9" width="32.5703125" style="1" customWidth="1" outlineLevel="1"/>
    <col min="10" max="10" width="0.5703125" style="1" customWidth="1"/>
    <col min="11" max="11" width="27.140625" style="1" customWidth="1" outlineLevel="1"/>
    <col min="12" max="12" width="32.5703125" style="1" customWidth="1" outlineLevel="1"/>
    <col min="13" max="13" width="0.5703125" style="1" customWidth="1"/>
    <col min="14" max="14" width="27.140625" style="1" customWidth="1" outlineLevel="1"/>
    <col min="15" max="15" width="32.5703125" style="1" customWidth="1" outlineLevel="1"/>
    <col min="16" max="16" width="0.5703125" style="1" customWidth="1"/>
    <col min="17" max="118" width="8.85546875" style="1"/>
    <col min="119" max="16384" width="8.85546875" style="2"/>
  </cols>
  <sheetData>
    <row r="1" spans="1:118" s="10" customFormat="1" ht="49.5" customHeight="1" x14ac:dyDescent="0.2">
      <c r="A1" s="28" t="s">
        <v>63</v>
      </c>
      <c r="B1" s="24"/>
      <c r="C1" s="25"/>
      <c r="D1" s="14"/>
      <c r="E1" s="26" t="s">
        <v>40</v>
      </c>
      <c r="F1" s="27"/>
      <c r="G1" s="14"/>
      <c r="H1" s="26" t="s">
        <v>38</v>
      </c>
      <c r="I1" s="27"/>
      <c r="J1" s="14"/>
      <c r="K1" s="26" t="s">
        <v>39</v>
      </c>
      <c r="L1" s="27"/>
      <c r="M1" s="14"/>
      <c r="N1" s="26" t="s">
        <v>37</v>
      </c>
      <c r="O1" s="27"/>
      <c r="P1" s="16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</row>
    <row r="2" spans="1:118" s="10" customFormat="1" ht="24.75" customHeight="1" x14ac:dyDescent="0.2">
      <c r="A2" s="17"/>
      <c r="B2" s="18" t="s">
        <v>34</v>
      </c>
      <c r="C2" s="18" t="s">
        <v>33</v>
      </c>
      <c r="D2" s="14"/>
      <c r="E2" s="15" t="s">
        <v>42</v>
      </c>
      <c r="F2" s="15" t="s">
        <v>32</v>
      </c>
      <c r="G2" s="14"/>
      <c r="H2" s="15" t="s">
        <v>29</v>
      </c>
      <c r="I2" s="15" t="s">
        <v>32</v>
      </c>
      <c r="J2" s="14"/>
      <c r="K2" s="15" t="s">
        <v>30</v>
      </c>
      <c r="L2" s="15" t="s">
        <v>32</v>
      </c>
      <c r="M2" s="14"/>
      <c r="N2" s="15" t="s">
        <v>31</v>
      </c>
      <c r="O2" s="15" t="s">
        <v>32</v>
      </c>
      <c r="P2" s="16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</row>
    <row r="3" spans="1:118" s="10" customFormat="1" ht="25.5" x14ac:dyDescent="0.2">
      <c r="A3" s="11"/>
      <c r="B3" s="12" t="s">
        <v>35</v>
      </c>
      <c r="C3" s="12" t="s">
        <v>36</v>
      </c>
      <c r="D3" s="16"/>
      <c r="E3" s="13" t="s">
        <v>21</v>
      </c>
      <c r="F3" s="13" t="s">
        <v>28</v>
      </c>
      <c r="G3" s="16"/>
      <c r="H3" s="13" t="s">
        <v>25</v>
      </c>
      <c r="I3" s="13" t="s">
        <v>22</v>
      </c>
      <c r="J3" s="16"/>
      <c r="K3" s="13" t="s">
        <v>26</v>
      </c>
      <c r="L3" s="13" t="s">
        <v>23</v>
      </c>
      <c r="M3" s="16"/>
      <c r="N3" s="13" t="s">
        <v>27</v>
      </c>
      <c r="O3" s="13" t="s">
        <v>24</v>
      </c>
      <c r="P3" s="16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</row>
    <row r="4" spans="1:118" ht="14.25" x14ac:dyDescent="0.2">
      <c r="A4" s="3">
        <v>1</v>
      </c>
      <c r="B4" s="20" t="s">
        <v>18</v>
      </c>
      <c r="C4" s="29">
        <v>125</v>
      </c>
      <c r="D4" s="4"/>
      <c r="E4" s="6"/>
      <c r="F4" s="6">
        <f>SUM(C4*E4)</f>
        <v>0</v>
      </c>
      <c r="G4" s="4"/>
      <c r="H4" s="8"/>
      <c r="I4" s="6">
        <f>SUM(E4*(100%+H4))</f>
        <v>0</v>
      </c>
      <c r="J4" s="4"/>
      <c r="K4" s="8"/>
      <c r="L4" s="6">
        <f>SUM(I4*(100%+K4))</f>
        <v>0</v>
      </c>
      <c r="M4" s="4"/>
      <c r="N4" s="8"/>
      <c r="O4" s="6">
        <f>SUM(L4*(100%+N4))</f>
        <v>0</v>
      </c>
      <c r="P4" s="4"/>
    </row>
    <row r="5" spans="1:118" ht="14.25" x14ac:dyDescent="0.2">
      <c r="A5" s="3">
        <v>2</v>
      </c>
      <c r="B5" s="19" t="s">
        <v>64</v>
      </c>
      <c r="C5" s="30">
        <v>131</v>
      </c>
      <c r="D5" s="4"/>
      <c r="E5" s="5"/>
      <c r="F5" s="5">
        <f>SUM(C5*E5)</f>
        <v>0</v>
      </c>
      <c r="G5" s="4"/>
      <c r="H5" s="7"/>
      <c r="I5" s="5">
        <f t="shared" ref="I5:I31" si="0">SUM(E5*(100%+H5))</f>
        <v>0</v>
      </c>
      <c r="J5" s="4"/>
      <c r="K5" s="7"/>
      <c r="L5" s="5">
        <f t="shared" ref="L5:L31" si="1">SUM(I5*(100%+K5))</f>
        <v>0</v>
      </c>
      <c r="M5" s="4"/>
      <c r="N5" s="7"/>
      <c r="O5" s="5">
        <f>SUM(L5*(100%+N5))</f>
        <v>0</v>
      </c>
      <c r="P5" s="4"/>
    </row>
    <row r="6" spans="1:118" ht="14.25" x14ac:dyDescent="0.2">
      <c r="A6" s="3">
        <v>3</v>
      </c>
      <c r="B6" s="20" t="s">
        <v>0</v>
      </c>
      <c r="C6" s="29">
        <v>119</v>
      </c>
      <c r="D6" s="4"/>
      <c r="E6" s="6"/>
      <c r="F6" s="6">
        <f t="shared" ref="F6:F42" si="2">SUM(C6*E6)</f>
        <v>0</v>
      </c>
      <c r="G6" s="4"/>
      <c r="H6" s="8"/>
      <c r="I6" s="6">
        <f t="shared" si="0"/>
        <v>0</v>
      </c>
      <c r="J6" s="4"/>
      <c r="K6" s="8"/>
      <c r="L6" s="6">
        <f t="shared" si="1"/>
        <v>0</v>
      </c>
      <c r="M6" s="4"/>
      <c r="N6" s="8"/>
      <c r="O6" s="6">
        <f t="shared" ref="O6:O42" si="3">SUM(L6*(100%+N6))</f>
        <v>0</v>
      </c>
      <c r="P6" s="4"/>
    </row>
    <row r="7" spans="1:118" ht="14.25" x14ac:dyDescent="0.2">
      <c r="A7" s="3">
        <v>4</v>
      </c>
      <c r="B7" s="19" t="s">
        <v>1</v>
      </c>
      <c r="C7" s="30">
        <v>160</v>
      </c>
      <c r="D7" s="4"/>
      <c r="E7" s="5"/>
      <c r="F7" s="5">
        <f t="shared" si="2"/>
        <v>0</v>
      </c>
      <c r="G7" s="4"/>
      <c r="H7" s="7"/>
      <c r="I7" s="5">
        <f t="shared" si="0"/>
        <v>0</v>
      </c>
      <c r="J7" s="4"/>
      <c r="K7" s="7"/>
      <c r="L7" s="5">
        <f t="shared" si="1"/>
        <v>0</v>
      </c>
      <c r="M7" s="4"/>
      <c r="N7" s="7"/>
      <c r="O7" s="5">
        <f t="shared" si="3"/>
        <v>0</v>
      </c>
      <c r="P7" s="4"/>
    </row>
    <row r="8" spans="1:118" ht="14.25" x14ac:dyDescent="0.2">
      <c r="A8" s="3">
        <v>5</v>
      </c>
      <c r="B8" s="20" t="s">
        <v>2</v>
      </c>
      <c r="C8" s="29">
        <v>13</v>
      </c>
      <c r="D8" s="4"/>
      <c r="E8" s="6"/>
      <c r="F8" s="6">
        <f t="shared" si="2"/>
        <v>0</v>
      </c>
      <c r="G8" s="4"/>
      <c r="H8" s="8"/>
      <c r="I8" s="6">
        <f t="shared" si="0"/>
        <v>0</v>
      </c>
      <c r="J8" s="4"/>
      <c r="K8" s="8"/>
      <c r="L8" s="6">
        <f t="shared" si="1"/>
        <v>0</v>
      </c>
      <c r="M8" s="4"/>
      <c r="N8" s="8"/>
      <c r="O8" s="6">
        <f t="shared" si="3"/>
        <v>0</v>
      </c>
      <c r="P8" s="4"/>
    </row>
    <row r="9" spans="1:118" ht="14.25" x14ac:dyDescent="0.2">
      <c r="A9" s="3">
        <v>6</v>
      </c>
      <c r="B9" s="19" t="s">
        <v>66</v>
      </c>
      <c r="C9" s="30">
        <v>17</v>
      </c>
      <c r="D9" s="4"/>
      <c r="E9" s="5"/>
      <c r="F9" s="5">
        <f t="shared" si="2"/>
        <v>0</v>
      </c>
      <c r="G9" s="4"/>
      <c r="H9" s="7"/>
      <c r="I9" s="5">
        <f t="shared" si="0"/>
        <v>0</v>
      </c>
      <c r="J9" s="4"/>
      <c r="K9" s="7"/>
      <c r="L9" s="5">
        <f t="shared" si="1"/>
        <v>0</v>
      </c>
      <c r="M9" s="4"/>
      <c r="N9" s="7"/>
      <c r="O9" s="5">
        <f t="shared" si="3"/>
        <v>0</v>
      </c>
      <c r="P9" s="4"/>
    </row>
    <row r="10" spans="1:118" ht="14.25" x14ac:dyDescent="0.2">
      <c r="A10" s="3">
        <v>7</v>
      </c>
      <c r="B10" s="20" t="s">
        <v>65</v>
      </c>
      <c r="C10" s="29">
        <v>43</v>
      </c>
      <c r="D10" s="4"/>
      <c r="E10" s="6"/>
      <c r="F10" s="6">
        <f>SUM(C10*E10)</f>
        <v>0</v>
      </c>
      <c r="G10" s="4"/>
      <c r="H10" s="8"/>
      <c r="I10" s="6">
        <f>SUM(E10*(100%+H10))</f>
        <v>0</v>
      </c>
      <c r="J10" s="4"/>
      <c r="K10" s="8"/>
      <c r="L10" s="6">
        <f>SUM(I10*(100%+K10))</f>
        <v>0</v>
      </c>
      <c r="M10" s="4"/>
      <c r="N10" s="8"/>
      <c r="O10" s="6">
        <f>SUM(L10*(100%+N10))</f>
        <v>0</v>
      </c>
      <c r="P10" s="4"/>
    </row>
    <row r="11" spans="1:118" ht="14.25" x14ac:dyDescent="0.2">
      <c r="A11" s="3">
        <v>8</v>
      </c>
      <c r="B11" s="19" t="s">
        <v>46</v>
      </c>
      <c r="C11" s="30">
        <v>203</v>
      </c>
      <c r="D11" s="4"/>
      <c r="E11" s="5"/>
      <c r="F11" s="5">
        <f>SUM(C11*E11)</f>
        <v>0</v>
      </c>
      <c r="G11" s="4"/>
      <c r="H11" s="7"/>
      <c r="I11" s="5">
        <f>SUM(E11*(100%+H11))</f>
        <v>0</v>
      </c>
      <c r="J11" s="4"/>
      <c r="K11" s="7"/>
      <c r="L11" s="5">
        <f>SUM(I11*(100%+K11))</f>
        <v>0</v>
      </c>
      <c r="M11" s="4"/>
      <c r="N11" s="7"/>
      <c r="O11" s="5">
        <f>SUM(L11*(100%+N11))</f>
        <v>0</v>
      </c>
      <c r="P11" s="4"/>
    </row>
    <row r="12" spans="1:118" ht="14.25" x14ac:dyDescent="0.2">
      <c r="A12" s="3">
        <v>9</v>
      </c>
      <c r="B12" s="20" t="s">
        <v>47</v>
      </c>
      <c r="C12" s="29">
        <v>23</v>
      </c>
      <c r="D12" s="4"/>
      <c r="E12" s="6"/>
      <c r="F12" s="6">
        <f>SUM(C12*E12)</f>
        <v>0</v>
      </c>
      <c r="G12" s="4"/>
      <c r="H12" s="8"/>
      <c r="I12" s="6">
        <f>SUM(E12*(100%+H12))</f>
        <v>0</v>
      </c>
      <c r="J12" s="4"/>
      <c r="K12" s="8"/>
      <c r="L12" s="6">
        <f>SUM(I12*(100%+K12))</f>
        <v>0</v>
      </c>
      <c r="M12" s="4"/>
      <c r="N12" s="8"/>
      <c r="O12" s="6">
        <f>SUM(L12*(100%+N12))</f>
        <v>0</v>
      </c>
      <c r="P12" s="4"/>
    </row>
    <row r="13" spans="1:118" ht="14.25" x14ac:dyDescent="0.2">
      <c r="A13" s="3">
        <v>10</v>
      </c>
      <c r="B13" s="19" t="s">
        <v>19</v>
      </c>
      <c r="C13" s="30">
        <v>1</v>
      </c>
      <c r="D13" s="4"/>
      <c r="E13" s="5"/>
      <c r="F13" s="5">
        <f t="shared" si="2"/>
        <v>0</v>
      </c>
      <c r="G13" s="4"/>
      <c r="H13" s="7"/>
      <c r="I13" s="5">
        <f t="shared" si="0"/>
        <v>0</v>
      </c>
      <c r="J13" s="4"/>
      <c r="K13" s="7"/>
      <c r="L13" s="5">
        <f t="shared" si="1"/>
        <v>0</v>
      </c>
      <c r="M13" s="4"/>
      <c r="N13" s="7"/>
      <c r="O13" s="5">
        <f t="shared" si="3"/>
        <v>0</v>
      </c>
      <c r="P13" s="4"/>
    </row>
    <row r="14" spans="1:118" ht="14.25" x14ac:dyDescent="0.2">
      <c r="A14" s="3">
        <v>11</v>
      </c>
      <c r="B14" s="20" t="s">
        <v>12</v>
      </c>
      <c r="C14" s="29">
        <v>5</v>
      </c>
      <c r="D14" s="4"/>
      <c r="E14" s="6"/>
      <c r="F14" s="6">
        <f t="shared" si="2"/>
        <v>0</v>
      </c>
      <c r="G14" s="4"/>
      <c r="H14" s="8"/>
      <c r="I14" s="6">
        <f t="shared" si="0"/>
        <v>0</v>
      </c>
      <c r="J14" s="4"/>
      <c r="K14" s="8"/>
      <c r="L14" s="6">
        <f t="shared" si="1"/>
        <v>0</v>
      </c>
      <c r="M14" s="4"/>
      <c r="N14" s="8"/>
      <c r="O14" s="6">
        <f t="shared" si="3"/>
        <v>0</v>
      </c>
      <c r="P14" s="4"/>
    </row>
    <row r="15" spans="1:118" ht="14.25" x14ac:dyDescent="0.2">
      <c r="A15" s="3">
        <v>12</v>
      </c>
      <c r="B15" s="19" t="s">
        <v>11</v>
      </c>
      <c r="C15" s="30">
        <v>3</v>
      </c>
      <c r="D15" s="4"/>
      <c r="E15" s="5"/>
      <c r="F15" s="5">
        <f t="shared" si="2"/>
        <v>0</v>
      </c>
      <c r="G15" s="4"/>
      <c r="H15" s="7"/>
      <c r="I15" s="5">
        <f t="shared" si="0"/>
        <v>0</v>
      </c>
      <c r="J15" s="4"/>
      <c r="K15" s="7"/>
      <c r="L15" s="5">
        <f t="shared" si="1"/>
        <v>0</v>
      </c>
      <c r="M15" s="4"/>
      <c r="N15" s="7"/>
      <c r="O15" s="5">
        <f t="shared" si="3"/>
        <v>0</v>
      </c>
      <c r="P15" s="4"/>
    </row>
    <row r="16" spans="1:118" ht="14.25" x14ac:dyDescent="0.2">
      <c r="A16" s="3">
        <v>13</v>
      </c>
      <c r="B16" s="20" t="s">
        <v>13</v>
      </c>
      <c r="C16" s="29">
        <v>1</v>
      </c>
      <c r="D16" s="4"/>
      <c r="E16" s="6"/>
      <c r="F16" s="6">
        <f t="shared" si="2"/>
        <v>0</v>
      </c>
      <c r="G16" s="4"/>
      <c r="H16" s="8"/>
      <c r="I16" s="6">
        <f t="shared" si="0"/>
        <v>0</v>
      </c>
      <c r="J16" s="4"/>
      <c r="K16" s="8"/>
      <c r="L16" s="6">
        <f t="shared" si="1"/>
        <v>0</v>
      </c>
      <c r="M16" s="4"/>
      <c r="N16" s="8"/>
      <c r="O16" s="6">
        <f t="shared" si="3"/>
        <v>0</v>
      </c>
      <c r="P16" s="4"/>
    </row>
    <row r="17" spans="1:16" ht="14.25" x14ac:dyDescent="0.2">
      <c r="A17" s="3">
        <v>14</v>
      </c>
      <c r="B17" s="19" t="s">
        <v>14</v>
      </c>
      <c r="C17" s="30">
        <v>3</v>
      </c>
      <c r="D17" s="4"/>
      <c r="E17" s="5"/>
      <c r="F17" s="5">
        <f t="shared" si="2"/>
        <v>0</v>
      </c>
      <c r="G17" s="4"/>
      <c r="H17" s="7"/>
      <c r="I17" s="5">
        <f t="shared" si="0"/>
        <v>0</v>
      </c>
      <c r="J17" s="4"/>
      <c r="K17" s="7"/>
      <c r="L17" s="5">
        <f t="shared" si="1"/>
        <v>0</v>
      </c>
      <c r="M17" s="4"/>
      <c r="N17" s="7"/>
      <c r="O17" s="5">
        <f t="shared" si="3"/>
        <v>0</v>
      </c>
      <c r="P17" s="4"/>
    </row>
    <row r="18" spans="1:16" ht="14.25" x14ac:dyDescent="0.2">
      <c r="A18" s="3">
        <v>15</v>
      </c>
      <c r="B18" s="20" t="s">
        <v>15</v>
      </c>
      <c r="C18" s="29">
        <v>1</v>
      </c>
      <c r="D18" s="4"/>
      <c r="E18" s="6"/>
      <c r="F18" s="6">
        <f t="shared" si="2"/>
        <v>0</v>
      </c>
      <c r="G18" s="4"/>
      <c r="H18" s="8"/>
      <c r="I18" s="6">
        <f t="shared" si="0"/>
        <v>0</v>
      </c>
      <c r="J18" s="4"/>
      <c r="K18" s="8"/>
      <c r="L18" s="6">
        <f t="shared" si="1"/>
        <v>0</v>
      </c>
      <c r="M18" s="4"/>
      <c r="N18" s="8"/>
      <c r="O18" s="6">
        <f t="shared" si="3"/>
        <v>0</v>
      </c>
      <c r="P18" s="4"/>
    </row>
    <row r="19" spans="1:16" ht="14.25" x14ac:dyDescent="0.2">
      <c r="A19" s="3">
        <v>16</v>
      </c>
      <c r="B19" s="19" t="s">
        <v>4</v>
      </c>
      <c r="C19" s="30">
        <v>8</v>
      </c>
      <c r="D19" s="4"/>
      <c r="E19" s="5"/>
      <c r="F19" s="5">
        <f t="shared" si="2"/>
        <v>0</v>
      </c>
      <c r="G19" s="4"/>
      <c r="H19" s="7"/>
      <c r="I19" s="5">
        <f t="shared" si="0"/>
        <v>0</v>
      </c>
      <c r="J19" s="4"/>
      <c r="K19" s="7"/>
      <c r="L19" s="5">
        <f t="shared" si="1"/>
        <v>0</v>
      </c>
      <c r="M19" s="4"/>
      <c r="N19" s="7"/>
      <c r="O19" s="5">
        <f t="shared" si="3"/>
        <v>0</v>
      </c>
      <c r="P19" s="4"/>
    </row>
    <row r="20" spans="1:16" ht="14.25" x14ac:dyDescent="0.2">
      <c r="A20" s="3">
        <v>17</v>
      </c>
      <c r="B20" s="20" t="s">
        <v>48</v>
      </c>
      <c r="C20" s="29">
        <v>120</v>
      </c>
      <c r="D20" s="4"/>
      <c r="E20" s="6"/>
      <c r="F20" s="6">
        <f>SUM(C20*E20)</f>
        <v>0</v>
      </c>
      <c r="G20" s="4"/>
      <c r="H20" s="8"/>
      <c r="I20" s="6">
        <f>SUM(E20*(100%+H20))</f>
        <v>0</v>
      </c>
      <c r="J20" s="4"/>
      <c r="K20" s="8"/>
      <c r="L20" s="6">
        <f>SUM(I20*(100%+K20))</f>
        <v>0</v>
      </c>
      <c r="M20" s="4"/>
      <c r="N20" s="8"/>
      <c r="O20" s="6">
        <f>SUM(L20*(100%+N20))</f>
        <v>0</v>
      </c>
      <c r="P20" s="4"/>
    </row>
    <row r="21" spans="1:16" ht="14.25" x14ac:dyDescent="0.2">
      <c r="A21" s="3">
        <v>18</v>
      </c>
      <c r="B21" s="19" t="s">
        <v>3</v>
      </c>
      <c r="C21" s="30">
        <v>325</v>
      </c>
      <c r="D21" s="4"/>
      <c r="E21" s="5"/>
      <c r="F21" s="5">
        <f>SUM(C21*E21)</f>
        <v>0</v>
      </c>
      <c r="G21" s="4"/>
      <c r="H21" s="7"/>
      <c r="I21" s="5">
        <f>SUM(E21*(100%+H21))</f>
        <v>0</v>
      </c>
      <c r="J21" s="4"/>
      <c r="K21" s="7"/>
      <c r="L21" s="5">
        <f>SUM(I21*(100%+K21))</f>
        <v>0</v>
      </c>
      <c r="M21" s="4"/>
      <c r="N21" s="7"/>
      <c r="O21" s="5">
        <f>SUM(L21*(100%+N21))</f>
        <v>0</v>
      </c>
      <c r="P21" s="4"/>
    </row>
    <row r="22" spans="1:16" ht="14.25" x14ac:dyDescent="0.2">
      <c r="A22" s="3">
        <v>19</v>
      </c>
      <c r="B22" s="20" t="s">
        <v>50</v>
      </c>
      <c r="C22" s="29">
        <v>3</v>
      </c>
      <c r="D22" s="4"/>
      <c r="E22" s="6"/>
      <c r="F22" s="6">
        <f>SUM(C22*E22)</f>
        <v>0</v>
      </c>
      <c r="G22" s="4"/>
      <c r="H22" s="8"/>
      <c r="I22" s="6">
        <f>SUM(E22*(100%+H22))</f>
        <v>0</v>
      </c>
      <c r="J22" s="4"/>
      <c r="K22" s="8"/>
      <c r="L22" s="6">
        <f>SUM(I22*(100%+K22))</f>
        <v>0</v>
      </c>
      <c r="M22" s="4"/>
      <c r="N22" s="8"/>
      <c r="O22" s="6">
        <f>SUM(L22*(100%+N22))</f>
        <v>0</v>
      </c>
      <c r="P22" s="4"/>
    </row>
    <row r="23" spans="1:16" ht="14.25" x14ac:dyDescent="0.2">
      <c r="A23" s="3">
        <v>20</v>
      </c>
      <c r="B23" s="19" t="s">
        <v>71</v>
      </c>
      <c r="C23" s="30">
        <v>1</v>
      </c>
      <c r="D23" s="4"/>
      <c r="E23" s="5">
        <v>3500</v>
      </c>
      <c r="F23" s="5">
        <f t="shared" si="2"/>
        <v>3500</v>
      </c>
      <c r="G23" s="4"/>
      <c r="H23" s="7"/>
      <c r="I23" s="5">
        <f t="shared" si="0"/>
        <v>3500</v>
      </c>
      <c r="J23" s="4"/>
      <c r="K23" s="7"/>
      <c r="L23" s="5">
        <f t="shared" si="1"/>
        <v>3500</v>
      </c>
      <c r="M23" s="4"/>
      <c r="N23" s="7"/>
      <c r="O23" s="5">
        <f t="shared" si="3"/>
        <v>3500</v>
      </c>
      <c r="P23" s="4"/>
    </row>
    <row r="24" spans="1:16" ht="14.25" x14ac:dyDescent="0.2">
      <c r="A24" s="3">
        <v>21</v>
      </c>
      <c r="B24" s="20" t="s">
        <v>69</v>
      </c>
      <c r="C24" s="29">
        <v>1</v>
      </c>
      <c r="D24" s="4"/>
      <c r="E24" s="6">
        <v>18500</v>
      </c>
      <c r="F24" s="6">
        <f t="shared" si="2"/>
        <v>18500</v>
      </c>
      <c r="G24" s="4"/>
      <c r="H24" s="8"/>
      <c r="I24" s="6">
        <f t="shared" si="0"/>
        <v>18500</v>
      </c>
      <c r="J24" s="4"/>
      <c r="K24" s="8"/>
      <c r="L24" s="6">
        <f t="shared" si="1"/>
        <v>18500</v>
      </c>
      <c r="M24" s="4"/>
      <c r="N24" s="8"/>
      <c r="O24" s="6">
        <f t="shared" si="3"/>
        <v>18500</v>
      </c>
      <c r="P24" s="4"/>
    </row>
    <row r="25" spans="1:16" ht="14.25" x14ac:dyDescent="0.2">
      <c r="A25" s="3">
        <v>22</v>
      </c>
      <c r="B25" s="19" t="s">
        <v>51</v>
      </c>
      <c r="C25" s="30">
        <v>2</v>
      </c>
      <c r="D25" s="4"/>
      <c r="E25" s="5"/>
      <c r="F25" s="5">
        <f t="shared" si="2"/>
        <v>0</v>
      </c>
      <c r="G25" s="4"/>
      <c r="H25" s="7"/>
      <c r="I25" s="5">
        <f t="shared" si="0"/>
        <v>0</v>
      </c>
      <c r="J25" s="4"/>
      <c r="K25" s="7"/>
      <c r="L25" s="5">
        <f t="shared" si="1"/>
        <v>0</v>
      </c>
      <c r="M25" s="4"/>
      <c r="N25" s="7"/>
      <c r="O25" s="5">
        <f t="shared" si="3"/>
        <v>0</v>
      </c>
      <c r="P25" s="4"/>
    </row>
    <row r="26" spans="1:16" ht="14.25" x14ac:dyDescent="0.2">
      <c r="A26" s="3">
        <v>23</v>
      </c>
      <c r="B26" s="20" t="s">
        <v>52</v>
      </c>
      <c r="C26" s="29">
        <v>48</v>
      </c>
      <c r="D26" s="4"/>
      <c r="E26" s="6"/>
      <c r="F26" s="6">
        <f t="shared" si="2"/>
        <v>0</v>
      </c>
      <c r="G26" s="4"/>
      <c r="H26" s="8"/>
      <c r="I26" s="6">
        <f t="shared" si="0"/>
        <v>0</v>
      </c>
      <c r="J26" s="4"/>
      <c r="K26" s="8"/>
      <c r="L26" s="6">
        <f t="shared" si="1"/>
        <v>0</v>
      </c>
      <c r="M26" s="4"/>
      <c r="N26" s="8"/>
      <c r="O26" s="6">
        <f t="shared" si="3"/>
        <v>0</v>
      </c>
      <c r="P26" s="4"/>
    </row>
    <row r="27" spans="1:16" ht="14.25" x14ac:dyDescent="0.2">
      <c r="A27" s="3">
        <v>24</v>
      </c>
      <c r="B27" s="19" t="s">
        <v>53</v>
      </c>
      <c r="C27" s="30">
        <v>49</v>
      </c>
      <c r="D27" s="4"/>
      <c r="E27" s="5"/>
      <c r="F27" s="5">
        <f t="shared" si="2"/>
        <v>0</v>
      </c>
      <c r="G27" s="4"/>
      <c r="H27" s="7"/>
      <c r="I27" s="5">
        <f t="shared" si="0"/>
        <v>0</v>
      </c>
      <c r="J27" s="4"/>
      <c r="K27" s="7"/>
      <c r="L27" s="5">
        <f t="shared" si="1"/>
        <v>0</v>
      </c>
      <c r="M27" s="4"/>
      <c r="N27" s="7"/>
      <c r="O27" s="5">
        <f t="shared" si="3"/>
        <v>0</v>
      </c>
      <c r="P27" s="4"/>
    </row>
    <row r="28" spans="1:16" ht="14.25" x14ac:dyDescent="0.2">
      <c r="A28" s="3">
        <v>25</v>
      </c>
      <c r="B28" s="20" t="s">
        <v>54</v>
      </c>
      <c r="C28" s="29">
        <v>87</v>
      </c>
      <c r="D28" s="4"/>
      <c r="E28" s="6"/>
      <c r="F28" s="6">
        <f t="shared" si="2"/>
        <v>0</v>
      </c>
      <c r="G28" s="4"/>
      <c r="H28" s="8"/>
      <c r="I28" s="6">
        <f t="shared" si="0"/>
        <v>0</v>
      </c>
      <c r="J28" s="4"/>
      <c r="K28" s="8"/>
      <c r="L28" s="6">
        <f t="shared" si="1"/>
        <v>0</v>
      </c>
      <c r="M28" s="4"/>
      <c r="N28" s="8"/>
      <c r="O28" s="6">
        <f t="shared" si="3"/>
        <v>0</v>
      </c>
      <c r="P28" s="4"/>
    </row>
    <row r="29" spans="1:16" ht="14.25" x14ac:dyDescent="0.2">
      <c r="A29" s="3"/>
      <c r="B29" s="21"/>
      <c r="C29" s="3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"/>
    </row>
    <row r="30" spans="1:16" ht="14.25" x14ac:dyDescent="0.2">
      <c r="A30" s="3">
        <v>26</v>
      </c>
      <c r="B30" s="20" t="s">
        <v>67</v>
      </c>
      <c r="C30" s="29">
        <v>171</v>
      </c>
      <c r="D30" s="4"/>
      <c r="E30" s="6"/>
      <c r="F30" s="6">
        <f t="shared" si="2"/>
        <v>0</v>
      </c>
      <c r="G30" s="4"/>
      <c r="H30" s="8"/>
      <c r="I30" s="6">
        <f t="shared" si="0"/>
        <v>0</v>
      </c>
      <c r="J30" s="4"/>
      <c r="K30" s="8"/>
      <c r="L30" s="6">
        <f t="shared" si="1"/>
        <v>0</v>
      </c>
      <c r="M30" s="4"/>
      <c r="N30" s="8"/>
      <c r="O30" s="6">
        <f t="shared" si="3"/>
        <v>0</v>
      </c>
      <c r="P30" s="4"/>
    </row>
    <row r="31" spans="1:16" ht="14.25" x14ac:dyDescent="0.2">
      <c r="A31" s="3">
        <v>27</v>
      </c>
      <c r="B31" s="19" t="s">
        <v>68</v>
      </c>
      <c r="C31" s="30">
        <v>138</v>
      </c>
      <c r="D31" s="4"/>
      <c r="E31" s="5"/>
      <c r="F31" s="5">
        <f t="shared" si="2"/>
        <v>0</v>
      </c>
      <c r="G31" s="4"/>
      <c r="H31" s="7"/>
      <c r="I31" s="5">
        <f t="shared" si="0"/>
        <v>0</v>
      </c>
      <c r="J31" s="4"/>
      <c r="K31" s="7"/>
      <c r="L31" s="5">
        <f t="shared" si="1"/>
        <v>0</v>
      </c>
      <c r="M31" s="4"/>
      <c r="N31" s="7"/>
      <c r="O31" s="5">
        <f t="shared" si="3"/>
        <v>0</v>
      </c>
      <c r="P31" s="4"/>
    </row>
    <row r="32" spans="1:16" ht="14.25" x14ac:dyDescent="0.2">
      <c r="A32" s="3">
        <v>28</v>
      </c>
      <c r="B32" s="20" t="s">
        <v>6</v>
      </c>
      <c r="C32" s="29">
        <v>193</v>
      </c>
      <c r="D32" s="4"/>
      <c r="E32" s="6"/>
      <c r="F32" s="6">
        <f>SUM(C32*E32)</f>
        <v>0</v>
      </c>
      <c r="G32" s="4"/>
      <c r="H32" s="8"/>
      <c r="I32" s="6">
        <f>SUM(E32*(100%+H32))</f>
        <v>0</v>
      </c>
      <c r="J32" s="4"/>
      <c r="K32" s="8"/>
      <c r="L32" s="6">
        <f>SUM(I32*(100%+K32))</f>
        <v>0</v>
      </c>
      <c r="M32" s="4"/>
      <c r="N32" s="8"/>
      <c r="O32" s="6">
        <f>SUM(L32*(100%+N32))</f>
        <v>0</v>
      </c>
      <c r="P32" s="4"/>
    </row>
    <row r="33" spans="1:16" ht="14.25" x14ac:dyDescent="0.2">
      <c r="A33" s="3">
        <v>29</v>
      </c>
      <c r="B33" s="19" t="s">
        <v>7</v>
      </c>
      <c r="C33" s="30">
        <v>145</v>
      </c>
      <c r="D33" s="4"/>
      <c r="E33" s="5"/>
      <c r="F33" s="5">
        <f>SUM(C33*E33)</f>
        <v>0</v>
      </c>
      <c r="G33" s="4"/>
      <c r="H33" s="7"/>
      <c r="I33" s="5">
        <f>SUM(E33*(100%+H33))</f>
        <v>0</v>
      </c>
      <c r="J33" s="4"/>
      <c r="K33" s="7"/>
      <c r="L33" s="5">
        <f>SUM(I33*(100%+K33))</f>
        <v>0</v>
      </c>
      <c r="M33" s="4"/>
      <c r="N33" s="7"/>
      <c r="O33" s="5">
        <f>SUM(L33*(100%+N33))</f>
        <v>0</v>
      </c>
      <c r="P33" s="4"/>
    </row>
    <row r="34" spans="1:16" ht="14.25" x14ac:dyDescent="0.2">
      <c r="A34" s="3">
        <v>30</v>
      </c>
      <c r="B34" s="20" t="s">
        <v>16</v>
      </c>
      <c r="C34" s="29">
        <v>57</v>
      </c>
      <c r="D34" s="4"/>
      <c r="E34" s="6"/>
      <c r="F34" s="6">
        <f>SUM(C34*E34)</f>
        <v>0</v>
      </c>
      <c r="G34" s="4"/>
      <c r="H34" s="8"/>
      <c r="I34" s="6">
        <f>SUM(E34*(100%+H34))</f>
        <v>0</v>
      </c>
      <c r="J34" s="4"/>
      <c r="K34" s="8"/>
      <c r="L34" s="6">
        <f>SUM(I34*(100%+K34))</f>
        <v>0</v>
      </c>
      <c r="M34" s="4"/>
      <c r="N34" s="8"/>
      <c r="O34" s="6">
        <f>SUM(L34*(100%+N34))</f>
        <v>0</v>
      </c>
      <c r="P34" s="4"/>
    </row>
    <row r="35" spans="1:16" ht="14.25" x14ac:dyDescent="0.2">
      <c r="A35" s="3">
        <v>31</v>
      </c>
      <c r="B35" s="19" t="s">
        <v>17</v>
      </c>
      <c r="C35" s="30">
        <v>51</v>
      </c>
      <c r="D35" s="4"/>
      <c r="E35" s="5"/>
      <c r="F35" s="5">
        <f>SUM(C35*E35)</f>
        <v>0</v>
      </c>
      <c r="G35" s="4"/>
      <c r="H35" s="7"/>
      <c r="I35" s="5">
        <f>SUM(E35*(100%+H35))</f>
        <v>0</v>
      </c>
      <c r="J35" s="4"/>
      <c r="K35" s="7"/>
      <c r="L35" s="5">
        <f>SUM(I35*(100%+K35))</f>
        <v>0</v>
      </c>
      <c r="M35" s="4"/>
      <c r="N35" s="7"/>
      <c r="O35" s="5">
        <f>SUM(L35*(100%+N35))</f>
        <v>0</v>
      </c>
      <c r="P35" s="4"/>
    </row>
    <row r="36" spans="1:16" ht="14.25" x14ac:dyDescent="0.2">
      <c r="A36" s="3">
        <v>32</v>
      </c>
      <c r="B36" s="20" t="s">
        <v>5</v>
      </c>
      <c r="C36" s="29">
        <v>30</v>
      </c>
      <c r="D36" s="4"/>
      <c r="E36" s="6"/>
      <c r="F36" s="6">
        <f>SUM(C36*E36)</f>
        <v>0</v>
      </c>
      <c r="G36" s="4"/>
      <c r="H36" s="8"/>
      <c r="I36" s="6"/>
      <c r="J36" s="4"/>
      <c r="K36" s="8"/>
      <c r="L36" s="6"/>
      <c r="M36" s="4"/>
      <c r="N36" s="8"/>
      <c r="O36" s="6"/>
      <c r="P36" s="4"/>
    </row>
    <row r="37" spans="1:16" ht="14.25" x14ac:dyDescent="0.2">
      <c r="A37" s="3">
        <v>33</v>
      </c>
      <c r="B37" s="19" t="s">
        <v>61</v>
      </c>
      <c r="C37" s="30">
        <v>5</v>
      </c>
      <c r="D37" s="4"/>
      <c r="E37" s="5"/>
      <c r="F37" s="5">
        <f>SUM(C37*E37)</f>
        <v>0</v>
      </c>
      <c r="G37" s="4"/>
      <c r="H37" s="7"/>
      <c r="I37" s="5">
        <f>SUM(E37*(100%+H37))</f>
        <v>0</v>
      </c>
      <c r="J37" s="4"/>
      <c r="K37" s="7"/>
      <c r="L37" s="5">
        <f>SUM(I37*(100%+K37))</f>
        <v>0</v>
      </c>
      <c r="M37" s="4"/>
      <c r="N37" s="7"/>
      <c r="O37" s="5">
        <f>SUM(L37*(100%+N37))</f>
        <v>0</v>
      </c>
      <c r="P37" s="4"/>
    </row>
    <row r="38" spans="1:16" ht="14.25" x14ac:dyDescent="0.2">
      <c r="A38" s="3">
        <v>34</v>
      </c>
      <c r="B38" s="20" t="s">
        <v>56</v>
      </c>
      <c r="C38" s="29">
        <v>20</v>
      </c>
      <c r="D38" s="4"/>
      <c r="E38" s="6"/>
      <c r="F38" s="6">
        <f t="shared" si="2"/>
        <v>0</v>
      </c>
      <c r="G38" s="4"/>
      <c r="H38" s="8"/>
      <c r="I38" s="6">
        <f t="shared" ref="I38:I42" si="4">SUM(E38*(100%+H38))</f>
        <v>0</v>
      </c>
      <c r="J38" s="4"/>
      <c r="K38" s="8"/>
      <c r="L38" s="6">
        <f t="shared" ref="L38:L42" si="5">SUM(I38*(100%+K38))</f>
        <v>0</v>
      </c>
      <c r="M38" s="4"/>
      <c r="N38" s="8"/>
      <c r="O38" s="6">
        <f t="shared" si="3"/>
        <v>0</v>
      </c>
      <c r="P38" s="4"/>
    </row>
    <row r="39" spans="1:16" ht="14.25" x14ac:dyDescent="0.2">
      <c r="A39" s="3">
        <v>35</v>
      </c>
      <c r="B39" s="19" t="s">
        <v>55</v>
      </c>
      <c r="C39" s="30">
        <v>20</v>
      </c>
      <c r="D39" s="4"/>
      <c r="E39" s="5"/>
      <c r="F39" s="5">
        <f t="shared" si="2"/>
        <v>0</v>
      </c>
      <c r="G39" s="4"/>
      <c r="H39" s="7"/>
      <c r="I39" s="5">
        <f t="shared" si="4"/>
        <v>0</v>
      </c>
      <c r="J39" s="4"/>
      <c r="K39" s="7"/>
      <c r="L39" s="5">
        <f t="shared" si="5"/>
        <v>0</v>
      </c>
      <c r="M39" s="4"/>
      <c r="N39" s="7"/>
      <c r="O39" s="5">
        <f t="shared" si="3"/>
        <v>0</v>
      </c>
      <c r="P39" s="4"/>
    </row>
    <row r="40" spans="1:16" ht="14.25" x14ac:dyDescent="0.2">
      <c r="A40" s="3">
        <v>36</v>
      </c>
      <c r="B40" s="20" t="s">
        <v>70</v>
      </c>
      <c r="C40" s="29">
        <v>1</v>
      </c>
      <c r="D40" s="4"/>
      <c r="E40" s="6">
        <v>12500</v>
      </c>
      <c r="F40" s="6">
        <f t="shared" si="2"/>
        <v>12500</v>
      </c>
      <c r="G40" s="4"/>
      <c r="H40" s="8"/>
      <c r="I40" s="6">
        <f t="shared" si="4"/>
        <v>12500</v>
      </c>
      <c r="J40" s="4"/>
      <c r="K40" s="8"/>
      <c r="L40" s="6">
        <f t="shared" si="5"/>
        <v>12500</v>
      </c>
      <c r="M40" s="4"/>
      <c r="N40" s="8"/>
      <c r="O40" s="6">
        <f t="shared" si="3"/>
        <v>12500</v>
      </c>
      <c r="P40" s="4"/>
    </row>
    <row r="41" spans="1:16" ht="14.25" x14ac:dyDescent="0.2">
      <c r="A41" s="3">
        <v>37</v>
      </c>
      <c r="B41" s="19" t="s">
        <v>8</v>
      </c>
      <c r="C41" s="30">
        <v>2</v>
      </c>
      <c r="D41" s="4"/>
      <c r="E41" s="5"/>
      <c r="F41" s="5">
        <f t="shared" si="2"/>
        <v>0</v>
      </c>
      <c r="G41" s="4"/>
      <c r="H41" s="7"/>
      <c r="I41" s="5">
        <f t="shared" si="4"/>
        <v>0</v>
      </c>
      <c r="J41" s="4"/>
      <c r="K41" s="7"/>
      <c r="L41" s="5">
        <f t="shared" si="5"/>
        <v>0</v>
      </c>
      <c r="M41" s="4"/>
      <c r="N41" s="7"/>
      <c r="O41" s="5">
        <f t="shared" si="3"/>
        <v>0</v>
      </c>
      <c r="P41" s="4"/>
    </row>
    <row r="42" spans="1:16" ht="14.25" x14ac:dyDescent="0.2">
      <c r="A42" s="3">
        <v>38</v>
      </c>
      <c r="B42" s="20" t="s">
        <v>49</v>
      </c>
      <c r="C42" s="29">
        <v>16</v>
      </c>
      <c r="D42" s="4"/>
      <c r="E42" s="6"/>
      <c r="F42" s="6">
        <f t="shared" si="2"/>
        <v>0</v>
      </c>
      <c r="G42" s="4"/>
      <c r="H42" s="8"/>
      <c r="I42" s="6"/>
      <c r="J42" s="4"/>
      <c r="K42" s="8"/>
      <c r="L42" s="6"/>
      <c r="M42" s="4"/>
      <c r="N42" s="8"/>
      <c r="O42" s="6"/>
      <c r="P42" s="4"/>
    </row>
    <row r="43" spans="1:16" ht="14.25" x14ac:dyDescent="0.2">
      <c r="A43" s="12"/>
      <c r="B43" s="12"/>
      <c r="C43" s="12"/>
      <c r="D43" s="4"/>
      <c r="E43" s="12" t="s">
        <v>74</v>
      </c>
      <c r="F43" s="32">
        <f>SUM(F4:F42)</f>
        <v>34500</v>
      </c>
      <c r="G43" s="4"/>
      <c r="H43" s="12"/>
      <c r="I43" s="12"/>
      <c r="J43" s="4"/>
      <c r="K43" s="12"/>
      <c r="L43" s="12"/>
      <c r="M43" s="4"/>
      <c r="N43" s="12"/>
      <c r="O43" s="12"/>
      <c r="P43" s="4"/>
    </row>
  </sheetData>
  <sheetProtection algorithmName="SHA-512" hashValue="mqliyEU4WQGNtOH3fr+2o7NSzNc8U87C9DPzw2G+vdjyUGvxMHts1CBOuUrkqDQwye+sIivGDmiRUhklOK8cyA==" saltValue="l9wKaOhNdMqMVFS/0n6qFg==" spinCount="100000" sheet="1" formatCells="0" formatColumns="0" formatRows="0" insertColumns="0" insertRows="0" insertHyperlinks="0" deleteColumns="0" deleteRows="0" sort="0" autoFilter="0" pivotTables="0"/>
  <protectedRanges>
    <protectedRange sqref="E4:E22 E25:E28 E30:E39 E41:E42" name="bijlage 07c INschrijver"/>
  </protectedRanges>
  <mergeCells count="5">
    <mergeCell ref="A1:C1"/>
    <mergeCell ref="E1:F1"/>
    <mergeCell ref="H1:I1"/>
    <mergeCell ref="K1:L1"/>
    <mergeCell ref="N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DE92-A9B9-40A9-8325-F94EA5676FDA}">
  <dimension ref="A1:DN13"/>
  <sheetViews>
    <sheetView zoomScale="85" zoomScaleNormal="85" workbookViewId="0">
      <selection activeCell="E48" sqref="E48"/>
    </sheetView>
  </sheetViews>
  <sheetFormatPr defaultColWidth="8.85546875" defaultRowHeight="12.75" outlineLevelCol="1" x14ac:dyDescent="0.2"/>
  <cols>
    <col min="1" max="1" width="4.140625" style="1" bestFit="1" customWidth="1"/>
    <col min="2" max="2" width="50.7109375" style="1" customWidth="1"/>
    <col min="3" max="3" width="24.140625" style="1" bestFit="1" customWidth="1"/>
    <col min="4" max="4" width="0.5703125" style="1" customWidth="1"/>
    <col min="5" max="6" width="32.5703125" style="1" bestFit="1" customWidth="1"/>
    <col min="7" max="7" width="0.5703125" style="1" customWidth="1"/>
    <col min="8" max="8" width="27.140625" style="1" customWidth="1" outlineLevel="1"/>
    <col min="9" max="9" width="32.5703125" style="1" customWidth="1" outlineLevel="1"/>
    <col min="10" max="10" width="0.5703125" style="1" customWidth="1"/>
    <col min="11" max="11" width="27.140625" style="1" customWidth="1" outlineLevel="1"/>
    <col min="12" max="12" width="32.5703125" style="1" customWidth="1" outlineLevel="1"/>
    <col min="13" max="13" width="0.5703125" style="1" customWidth="1"/>
    <col min="14" max="14" width="27.140625" style="1" customWidth="1" outlineLevel="1"/>
    <col min="15" max="15" width="32.5703125" style="1" customWidth="1" outlineLevel="1"/>
    <col min="16" max="16" width="0.5703125" style="1" customWidth="1"/>
    <col min="17" max="118" width="8.85546875" style="1"/>
    <col min="119" max="16384" width="8.85546875" style="2"/>
  </cols>
  <sheetData>
    <row r="1" spans="1:118" s="10" customFormat="1" ht="49.5" customHeight="1" x14ac:dyDescent="0.2">
      <c r="A1" s="28" t="s">
        <v>45</v>
      </c>
      <c r="B1" s="24"/>
      <c r="C1" s="25"/>
      <c r="D1" s="14"/>
      <c r="E1" s="26" t="s">
        <v>40</v>
      </c>
      <c r="F1" s="27"/>
      <c r="G1" s="14"/>
      <c r="H1" s="26" t="s">
        <v>38</v>
      </c>
      <c r="I1" s="27"/>
      <c r="J1" s="14"/>
      <c r="K1" s="26" t="s">
        <v>39</v>
      </c>
      <c r="L1" s="27"/>
      <c r="M1" s="14"/>
      <c r="N1" s="26" t="s">
        <v>37</v>
      </c>
      <c r="O1" s="27"/>
      <c r="P1" s="16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</row>
    <row r="2" spans="1:118" s="10" customFormat="1" ht="24.75" customHeight="1" x14ac:dyDescent="0.2">
      <c r="A2" s="17"/>
      <c r="B2" s="18" t="s">
        <v>34</v>
      </c>
      <c r="C2" s="18" t="s">
        <v>33</v>
      </c>
      <c r="D2" s="14"/>
      <c r="E2" s="15" t="s">
        <v>42</v>
      </c>
      <c r="F2" s="15" t="s">
        <v>32</v>
      </c>
      <c r="G2" s="14"/>
      <c r="H2" s="15" t="s">
        <v>29</v>
      </c>
      <c r="I2" s="15" t="s">
        <v>32</v>
      </c>
      <c r="J2" s="14"/>
      <c r="K2" s="15" t="s">
        <v>30</v>
      </c>
      <c r="L2" s="15" t="s">
        <v>32</v>
      </c>
      <c r="M2" s="14"/>
      <c r="N2" s="15" t="s">
        <v>31</v>
      </c>
      <c r="O2" s="15" t="s">
        <v>32</v>
      </c>
      <c r="P2" s="16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</row>
    <row r="3" spans="1:118" s="10" customFormat="1" ht="25.5" x14ac:dyDescent="0.2">
      <c r="A3" s="11"/>
      <c r="B3" s="12" t="s">
        <v>35</v>
      </c>
      <c r="C3" s="12" t="s">
        <v>36</v>
      </c>
      <c r="D3" s="16"/>
      <c r="E3" s="13" t="s">
        <v>21</v>
      </c>
      <c r="F3" s="13" t="s">
        <v>28</v>
      </c>
      <c r="G3" s="16"/>
      <c r="H3" s="13" t="s">
        <v>25</v>
      </c>
      <c r="I3" s="13" t="s">
        <v>22</v>
      </c>
      <c r="J3" s="16"/>
      <c r="K3" s="13" t="s">
        <v>26</v>
      </c>
      <c r="L3" s="13" t="s">
        <v>23</v>
      </c>
      <c r="M3" s="16"/>
      <c r="N3" s="13" t="s">
        <v>27</v>
      </c>
      <c r="O3" s="13" t="s">
        <v>24</v>
      </c>
      <c r="P3" s="16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</row>
    <row r="4" spans="1:118" ht="14.25" x14ac:dyDescent="0.2">
      <c r="A4" s="3">
        <v>1</v>
      </c>
      <c r="B4" s="20" t="s">
        <v>72</v>
      </c>
      <c r="C4" s="29">
        <v>293</v>
      </c>
      <c r="D4" s="4"/>
      <c r="E4" s="6"/>
      <c r="F4" s="6">
        <f t="shared" ref="F4:F12" si="0">SUM(C4*E4)</f>
        <v>0</v>
      </c>
      <c r="G4" s="4"/>
      <c r="H4" s="8"/>
      <c r="I4" s="6">
        <f t="shared" ref="I4:I12" si="1">SUM(E4*(100%+H4))</f>
        <v>0</v>
      </c>
      <c r="J4" s="4"/>
      <c r="K4" s="8"/>
      <c r="L4" s="6">
        <f t="shared" ref="L4:L12" si="2">SUM(I4*(100%+K4))</f>
        <v>0</v>
      </c>
      <c r="M4" s="4"/>
      <c r="N4" s="8"/>
      <c r="O4" s="6">
        <f t="shared" ref="O4:O12" si="3">SUM(L4*(100%+N4))</f>
        <v>0</v>
      </c>
      <c r="P4" s="4"/>
    </row>
    <row r="5" spans="1:118" ht="14.25" x14ac:dyDescent="0.2">
      <c r="A5" s="3">
        <v>2</v>
      </c>
      <c r="B5" s="19" t="s">
        <v>20</v>
      </c>
      <c r="C5" s="30">
        <v>12</v>
      </c>
      <c r="D5" s="4"/>
      <c r="E5" s="5"/>
      <c r="F5" s="5">
        <f t="shared" si="0"/>
        <v>0</v>
      </c>
      <c r="G5" s="4"/>
      <c r="H5" s="7"/>
      <c r="I5" s="5">
        <f t="shared" si="1"/>
        <v>0</v>
      </c>
      <c r="J5" s="4"/>
      <c r="K5" s="7"/>
      <c r="L5" s="5">
        <f t="shared" si="2"/>
        <v>0</v>
      </c>
      <c r="M5" s="4"/>
      <c r="N5" s="7"/>
      <c r="O5" s="5">
        <f t="shared" si="3"/>
        <v>0</v>
      </c>
      <c r="P5" s="4"/>
    </row>
    <row r="6" spans="1:118" ht="14.25" x14ac:dyDescent="0.2">
      <c r="A6" s="3">
        <v>3</v>
      </c>
      <c r="B6" s="20" t="s">
        <v>59</v>
      </c>
      <c r="C6" s="29">
        <v>372</v>
      </c>
      <c r="D6" s="4"/>
      <c r="E6" s="6"/>
      <c r="F6" s="6">
        <f t="shared" si="0"/>
        <v>0</v>
      </c>
      <c r="G6" s="4"/>
      <c r="H6" s="8"/>
      <c r="I6" s="6">
        <f t="shared" si="1"/>
        <v>0</v>
      </c>
      <c r="J6" s="4"/>
      <c r="K6" s="8"/>
      <c r="L6" s="6">
        <f t="shared" si="2"/>
        <v>0</v>
      </c>
      <c r="M6" s="4"/>
      <c r="N6" s="8"/>
      <c r="O6" s="6">
        <f t="shared" si="3"/>
        <v>0</v>
      </c>
      <c r="P6" s="4"/>
    </row>
    <row r="7" spans="1:118" ht="14.25" x14ac:dyDescent="0.2">
      <c r="A7" s="3">
        <v>4</v>
      </c>
      <c r="B7" s="19" t="s">
        <v>58</v>
      </c>
      <c r="C7" s="30"/>
      <c r="D7" s="4"/>
      <c r="E7" s="5"/>
      <c r="F7" s="5">
        <f t="shared" si="0"/>
        <v>0</v>
      </c>
      <c r="G7" s="4"/>
      <c r="H7" s="7"/>
      <c r="I7" s="5">
        <f t="shared" si="1"/>
        <v>0</v>
      </c>
      <c r="J7" s="4"/>
      <c r="K7" s="7"/>
      <c r="L7" s="5">
        <f t="shared" si="2"/>
        <v>0</v>
      </c>
      <c r="M7" s="4"/>
      <c r="N7" s="7"/>
      <c r="O7" s="5">
        <f t="shared" si="3"/>
        <v>0</v>
      </c>
      <c r="P7" s="4"/>
    </row>
    <row r="8" spans="1:118" ht="14.25" x14ac:dyDescent="0.2">
      <c r="A8" s="3">
        <v>5</v>
      </c>
      <c r="B8" s="20" t="s">
        <v>60</v>
      </c>
      <c r="C8" s="29">
        <v>60</v>
      </c>
      <c r="D8" s="4"/>
      <c r="E8" s="6"/>
      <c r="F8" s="6">
        <f t="shared" si="0"/>
        <v>0</v>
      </c>
      <c r="G8" s="4"/>
      <c r="H8" s="8"/>
      <c r="I8" s="6">
        <f t="shared" si="1"/>
        <v>0</v>
      </c>
      <c r="J8" s="4"/>
      <c r="K8" s="8"/>
      <c r="L8" s="6">
        <f t="shared" si="2"/>
        <v>0</v>
      </c>
      <c r="M8" s="4"/>
      <c r="N8" s="8"/>
      <c r="O8" s="6">
        <f t="shared" si="3"/>
        <v>0</v>
      </c>
      <c r="P8" s="4"/>
    </row>
    <row r="9" spans="1:118" ht="14.25" x14ac:dyDescent="0.2">
      <c r="A9" s="3">
        <v>6</v>
      </c>
      <c r="B9" s="19" t="s">
        <v>73</v>
      </c>
      <c r="C9" s="30">
        <v>68</v>
      </c>
      <c r="D9" s="4"/>
      <c r="E9" s="5"/>
      <c r="F9" s="5">
        <f t="shared" si="0"/>
        <v>0</v>
      </c>
      <c r="G9" s="4"/>
      <c r="H9" s="7"/>
      <c r="I9" s="5">
        <f t="shared" si="1"/>
        <v>0</v>
      </c>
      <c r="J9" s="4"/>
      <c r="K9" s="7"/>
      <c r="L9" s="5">
        <f t="shared" si="2"/>
        <v>0</v>
      </c>
      <c r="M9" s="4"/>
      <c r="N9" s="7"/>
      <c r="O9" s="5">
        <f t="shared" si="3"/>
        <v>0</v>
      </c>
      <c r="P9" s="4"/>
    </row>
    <row r="10" spans="1:118" ht="14.25" x14ac:dyDescent="0.2">
      <c r="A10" s="3">
        <v>7</v>
      </c>
      <c r="B10" s="20" t="s">
        <v>57</v>
      </c>
      <c r="C10" s="29">
        <v>6</v>
      </c>
      <c r="D10" s="4"/>
      <c r="E10" s="6"/>
      <c r="F10" s="6">
        <f t="shared" si="0"/>
        <v>0</v>
      </c>
      <c r="G10" s="4"/>
      <c r="H10" s="8"/>
      <c r="I10" s="6">
        <f t="shared" si="1"/>
        <v>0</v>
      </c>
      <c r="J10" s="4"/>
      <c r="K10" s="8"/>
      <c r="L10" s="6">
        <f t="shared" si="2"/>
        <v>0</v>
      </c>
      <c r="M10" s="4"/>
      <c r="N10" s="8"/>
      <c r="O10" s="6">
        <f t="shared" si="3"/>
        <v>0</v>
      </c>
      <c r="P10" s="4"/>
    </row>
    <row r="11" spans="1:118" ht="14.25" x14ac:dyDescent="0.2">
      <c r="A11" s="3">
        <v>8</v>
      </c>
      <c r="B11" s="19" t="s">
        <v>9</v>
      </c>
      <c r="C11" s="30">
        <v>8</v>
      </c>
      <c r="D11" s="4"/>
      <c r="E11" s="5"/>
      <c r="F11" s="5">
        <f t="shared" si="0"/>
        <v>0</v>
      </c>
      <c r="G11" s="4"/>
      <c r="H11" s="7"/>
      <c r="I11" s="5">
        <f t="shared" si="1"/>
        <v>0</v>
      </c>
      <c r="J11" s="4"/>
      <c r="K11" s="7"/>
      <c r="L11" s="5">
        <f t="shared" si="2"/>
        <v>0</v>
      </c>
      <c r="M11" s="4"/>
      <c r="N11" s="7"/>
      <c r="O11" s="5">
        <f t="shared" si="3"/>
        <v>0</v>
      </c>
      <c r="P11" s="4"/>
    </row>
    <row r="12" spans="1:118" ht="14.25" x14ac:dyDescent="0.2">
      <c r="A12" s="3">
        <v>9</v>
      </c>
      <c r="B12" s="20" t="s">
        <v>10</v>
      </c>
      <c r="C12" s="29">
        <v>14</v>
      </c>
      <c r="D12" s="4"/>
      <c r="E12" s="6"/>
      <c r="F12" s="6">
        <f t="shared" si="0"/>
        <v>0</v>
      </c>
      <c r="G12" s="4"/>
      <c r="H12" s="8"/>
      <c r="I12" s="6">
        <f t="shared" si="1"/>
        <v>0</v>
      </c>
      <c r="J12" s="4"/>
      <c r="K12" s="8"/>
      <c r="L12" s="6">
        <f t="shared" si="2"/>
        <v>0</v>
      </c>
      <c r="M12" s="4"/>
      <c r="N12" s="8"/>
      <c r="O12" s="6">
        <f t="shared" si="3"/>
        <v>0</v>
      </c>
      <c r="P12" s="4"/>
    </row>
    <row r="13" spans="1:118" ht="14.25" x14ac:dyDescent="0.2">
      <c r="A13" s="12"/>
      <c r="B13" s="12"/>
      <c r="C13" s="12"/>
      <c r="D13" s="4"/>
      <c r="E13" s="12" t="s">
        <v>74</v>
      </c>
      <c r="F13" s="32">
        <f>SUM(F4:F12)</f>
        <v>0</v>
      </c>
      <c r="G13" s="4"/>
      <c r="H13" s="12"/>
      <c r="I13" s="12"/>
      <c r="J13" s="4"/>
      <c r="K13" s="12"/>
      <c r="L13" s="12"/>
      <c r="M13" s="4"/>
      <c r="N13" s="12"/>
      <c r="O13" s="12"/>
      <c r="P13" s="4"/>
    </row>
  </sheetData>
  <sheetProtection algorithmName="SHA-512" hashValue="JHvZI8L+jJr2WCVCB9Fq35gVqgNrokpbemCzQWJwVvwQOYE0IRVgWgpxSJnobec5+Wje0qpSbCN2nhajJd8GQQ==" saltValue="de8Xnv+ZC9zn2d27rrZoZA==" spinCount="100000" sheet="1" formatCells="0" formatColumns="0" formatRows="0" insertColumns="0" insertRows="0" insertHyperlinks="0" deleteColumns="0" deleteRows="0" sort="0" autoFilter="0" pivotTables="0"/>
  <protectedRanges>
    <protectedRange sqref="E4:E12 C7" name="bijlage 07d Inschrijver"/>
  </protectedRanges>
  <mergeCells count="5">
    <mergeCell ref="A1:C1"/>
    <mergeCell ref="E1:F1"/>
    <mergeCell ref="H1:I1"/>
    <mergeCell ref="K1:L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Prijzenlijst</vt:lpstr>
      <vt:lpstr>bijlage 07a</vt:lpstr>
      <vt:lpstr>bijlage 07b</vt:lpstr>
      <vt:lpstr>bijlage 07C</vt:lpstr>
      <vt:lpstr>bijlage 07d</vt:lpstr>
      <vt:lpstr>Prijzenlijst!OpenAt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 van Ommen</dc:creator>
  <cp:lastModifiedBy>Maarten van Capelleveen</cp:lastModifiedBy>
  <cp:lastPrinted>2020-07-01T07:49:39Z</cp:lastPrinted>
  <dcterms:created xsi:type="dcterms:W3CDTF">2020-02-26T08:33:48Z</dcterms:created>
  <dcterms:modified xsi:type="dcterms:W3CDTF">2020-10-20T15:03:02Z</dcterms:modified>
</cp:coreProperties>
</file>